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ap03f\DCCS_Rdf$\gills\Desktop\FOR CIRCULATION\"/>
    </mc:Choice>
  </mc:AlternateContent>
  <xr:revisionPtr revIDLastSave="0" documentId="8_{89535F1B-3C80-4DFB-A9E8-F40706FF2C5E}" xr6:coauthVersionLast="47" xr6:coauthVersionMax="47" xr10:uidLastSave="{00000000-0000-0000-0000-000000000000}"/>
  <bookViews>
    <workbookView xWindow="-28920" yWindow="-120" windowWidth="29040" windowHeight="15840" xr2:uid="{C1C09EDE-0353-488C-8168-7255B6B7B5CE}"/>
  </bookViews>
  <sheets>
    <sheet name="HSCC Table A (i)" sheetId="1" r:id="rId1"/>
    <sheet name="HSCC Table A (ii)" sheetId="2" r:id="rId2"/>
    <sheet name="HSCC Table B 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</externalReferences>
  <definedNames>
    <definedName name="_________net1" hidden="1">{"NET",#N/A,FALSE,"401C11"}</definedName>
    <definedName name="________net1" hidden="1">{"NET",#N/A,FALSE,"401C11"}</definedName>
    <definedName name="_______net1" hidden="1">{"NET",#N/A,FALSE,"401C11"}</definedName>
    <definedName name="______net1" hidden="1">{"NET",#N/A,FALSE,"401C11"}</definedName>
    <definedName name="_____AO1">#REF!</definedName>
    <definedName name="_____cw1">#REF!</definedName>
    <definedName name="_____kr1">#REF!</definedName>
    <definedName name="_____kr2">#REF!</definedName>
    <definedName name="_____kr3">#REF!</definedName>
    <definedName name="_____kr4">#REF!</definedName>
    <definedName name="_____mb1">#REF!</definedName>
    <definedName name="_____mb10">#REF!</definedName>
    <definedName name="_____mb11">#REF!</definedName>
    <definedName name="_____mb12">#REF!</definedName>
    <definedName name="_____mb13">#REF!</definedName>
    <definedName name="_____mb14">#REF!</definedName>
    <definedName name="_____mb15">#REF!</definedName>
    <definedName name="_____mb16">#REF!</definedName>
    <definedName name="_____mb17">#REF!</definedName>
    <definedName name="_____mb18">#REF!</definedName>
    <definedName name="_____mb19">#REF!</definedName>
    <definedName name="_____mb2">#REF!</definedName>
    <definedName name="_____mb20">#REF!</definedName>
    <definedName name="_____mb21">#REF!</definedName>
    <definedName name="_____mb22">#REF!</definedName>
    <definedName name="_____mb23">#REF!</definedName>
    <definedName name="_____mb24">#REF!</definedName>
    <definedName name="_____mb25">#REF!</definedName>
    <definedName name="_____mb27">#REF!</definedName>
    <definedName name="_____mb28">#REF!</definedName>
    <definedName name="_____mb29">#REF!</definedName>
    <definedName name="_____mb3">#REF!</definedName>
    <definedName name="_____mb30">#REF!</definedName>
    <definedName name="_____mb31">#REF!</definedName>
    <definedName name="_____mb33">#REF!</definedName>
    <definedName name="_____mb34">#REF!</definedName>
    <definedName name="_____mb35">#REF!</definedName>
    <definedName name="_____mb36">#REF!</definedName>
    <definedName name="_____mb37">#REF!</definedName>
    <definedName name="_____mb38">#REF!</definedName>
    <definedName name="_____mb39">#REF!</definedName>
    <definedName name="_____mb4">#REF!</definedName>
    <definedName name="_____mb40">#REF!</definedName>
    <definedName name="_____mb41">#REF!</definedName>
    <definedName name="_____mb42">#REF!</definedName>
    <definedName name="_____mb43">#REF!</definedName>
    <definedName name="_____mb5">#REF!</definedName>
    <definedName name="_____mb6">#REF!</definedName>
    <definedName name="_____mb7">#REF!</definedName>
    <definedName name="_____mb8">#REF!</definedName>
    <definedName name="_____mb9">#REF!</definedName>
    <definedName name="_____net1" hidden="1">{"NET",#N/A,FALSE,"401C11"}</definedName>
    <definedName name="_____net93">'[1]Net WP'!$C$1</definedName>
    <definedName name="_____Pop1">#REF!</definedName>
    <definedName name="_____Pop2">#REF!</definedName>
    <definedName name="_____Pop3">#REF!</definedName>
    <definedName name="_____rd1">#REF!</definedName>
    <definedName name="_____rd2">#REF!</definedName>
    <definedName name="_____rd3">#REF!</definedName>
    <definedName name="_____rd4">#REF!</definedName>
    <definedName name="_____rd5">#REF!</definedName>
    <definedName name="_____rd6">#REF!</definedName>
    <definedName name="_____rd7">#REF!</definedName>
    <definedName name="_____rd8">#REF!</definedName>
    <definedName name="_____sp1">#REF!</definedName>
    <definedName name="_____sp10">#REF!</definedName>
    <definedName name="_____sp11">#REF!</definedName>
    <definedName name="_____sp12">#REF!</definedName>
    <definedName name="_____sp13">#REF!</definedName>
    <definedName name="_____sp14">#REF!</definedName>
    <definedName name="_____sp15">#REF!</definedName>
    <definedName name="_____sp2">#REF!</definedName>
    <definedName name="_____sp3">#REF!</definedName>
    <definedName name="_____sp4">#REF!</definedName>
    <definedName name="_____sp5">#REF!</definedName>
    <definedName name="_____sp6">#REF!</definedName>
    <definedName name="_____sp7">#REF!</definedName>
    <definedName name="_____sp8">#REF!</definedName>
    <definedName name="_____sp9">#REF!</definedName>
    <definedName name="_____sue3">#REF!</definedName>
    <definedName name="____all2">#REF!</definedName>
    <definedName name="____Amb2">#REF!</definedName>
    <definedName name="____AO1">#REF!</definedName>
    <definedName name="____cod2">#REF!</definedName>
    <definedName name="____cw1">#REF!</definedName>
    <definedName name="____HAs1999">#REF!</definedName>
    <definedName name="____kr1">#REF!</definedName>
    <definedName name="____kr2">#REF!</definedName>
    <definedName name="____kr3">#REF!</definedName>
    <definedName name="____kr4">#REF!</definedName>
    <definedName name="____mb1">#REF!</definedName>
    <definedName name="____mb10">#REF!</definedName>
    <definedName name="____mb11">#REF!</definedName>
    <definedName name="____mb12">#REF!</definedName>
    <definedName name="____mb13">#REF!</definedName>
    <definedName name="____mb14">#REF!</definedName>
    <definedName name="____mb15">#REF!</definedName>
    <definedName name="____mb16">#REF!</definedName>
    <definedName name="____mb17">#REF!</definedName>
    <definedName name="____mb18">#REF!</definedName>
    <definedName name="____mb19">#REF!</definedName>
    <definedName name="____mb2">#REF!</definedName>
    <definedName name="____mb20">#REF!</definedName>
    <definedName name="____mb21">#REF!</definedName>
    <definedName name="____mb22">#REF!</definedName>
    <definedName name="____mb23">#REF!</definedName>
    <definedName name="____mb24">#REF!</definedName>
    <definedName name="____mb25">#REF!</definedName>
    <definedName name="____mb27">#REF!</definedName>
    <definedName name="____mb28">#REF!</definedName>
    <definedName name="____mb29">#REF!</definedName>
    <definedName name="____mb3">#REF!</definedName>
    <definedName name="____mb30">#REF!</definedName>
    <definedName name="____mb31">#REF!</definedName>
    <definedName name="____mb33">#REF!</definedName>
    <definedName name="____mb34">#REF!</definedName>
    <definedName name="____mb35">#REF!</definedName>
    <definedName name="____mb36">#REF!</definedName>
    <definedName name="____mb37">#REF!</definedName>
    <definedName name="____mb38">#REF!</definedName>
    <definedName name="____mb39">#REF!</definedName>
    <definedName name="____mb4">#REF!</definedName>
    <definedName name="____mb40">#REF!</definedName>
    <definedName name="____mb41">#REF!</definedName>
    <definedName name="____mb42">#REF!</definedName>
    <definedName name="____mb43">#REF!</definedName>
    <definedName name="____mb5">#REF!</definedName>
    <definedName name="____mb6">#REF!</definedName>
    <definedName name="____mb7">#REF!</definedName>
    <definedName name="____mb8">#REF!</definedName>
    <definedName name="____mb9">#REF!</definedName>
    <definedName name="____net1" hidden="1">{"NET",#N/A,FALSE,"401C11"}</definedName>
    <definedName name="____net93">'[1]Net WP'!$C$1</definedName>
    <definedName name="____Pop1">#REF!</definedName>
    <definedName name="____Pop2">#REF!</definedName>
    <definedName name="____Pop3">#REF!</definedName>
    <definedName name="____rd1">#REF!</definedName>
    <definedName name="____rd2">#REF!</definedName>
    <definedName name="____rd3">#REF!</definedName>
    <definedName name="____rd4">#REF!</definedName>
    <definedName name="____rd5">#REF!</definedName>
    <definedName name="____rd6">#REF!</definedName>
    <definedName name="____rd7">#REF!</definedName>
    <definedName name="____rd8">#REF!</definedName>
    <definedName name="____rev1">#REF!</definedName>
    <definedName name="____rev2">#REF!</definedName>
    <definedName name="____rev3">#REF!</definedName>
    <definedName name="____rev4">#REF!</definedName>
    <definedName name="____sp1">#REF!</definedName>
    <definedName name="____sp10">#REF!</definedName>
    <definedName name="____sp11">#REF!</definedName>
    <definedName name="____sp12">#REF!</definedName>
    <definedName name="____sp13">#REF!</definedName>
    <definedName name="____sp14">#REF!</definedName>
    <definedName name="____sp15">#REF!</definedName>
    <definedName name="____sp2">#REF!</definedName>
    <definedName name="____sp3">#REF!</definedName>
    <definedName name="____sp4">#REF!</definedName>
    <definedName name="____sp5">#REF!</definedName>
    <definedName name="____sp6">#REF!</definedName>
    <definedName name="____sp7">#REF!</definedName>
    <definedName name="____sp8">#REF!</definedName>
    <definedName name="____sp9">#REF!</definedName>
    <definedName name="____sue3">#REF!</definedName>
    <definedName name="____Tab1">#REF!</definedName>
    <definedName name="____Tab2">#REF!</definedName>
    <definedName name="____Tab3">#REF!</definedName>
    <definedName name="____Tab4">#REF!</definedName>
    <definedName name="____Tab5">#REF!</definedName>
    <definedName name="____Tab6">#REF!</definedName>
    <definedName name="____Tab7">#REF!</definedName>
    <definedName name="___abc">#REF!</definedName>
    <definedName name="___all2">#REF!</definedName>
    <definedName name="___Amb2">#REF!</definedName>
    <definedName name="___AO1">#REF!</definedName>
    <definedName name="___cod2">#REF!</definedName>
    <definedName name="___cw1">#REF!</definedName>
    <definedName name="___HAs1999">#REF!</definedName>
    <definedName name="___kr1">#REF!</definedName>
    <definedName name="___kr2">#REF!</definedName>
    <definedName name="___kr3">#REF!</definedName>
    <definedName name="___kr4">#REF!</definedName>
    <definedName name="___mb1">#REF!</definedName>
    <definedName name="___mb10">#REF!</definedName>
    <definedName name="___mb11">#REF!</definedName>
    <definedName name="___mb12">#REF!</definedName>
    <definedName name="___mb13">#REF!</definedName>
    <definedName name="___mb14">#REF!</definedName>
    <definedName name="___mb15">#REF!</definedName>
    <definedName name="___mb16">#REF!</definedName>
    <definedName name="___mb17">#REF!</definedName>
    <definedName name="___mb18">#REF!</definedName>
    <definedName name="___mb19">#REF!</definedName>
    <definedName name="___mb2">#REF!</definedName>
    <definedName name="___mb20">#REF!</definedName>
    <definedName name="___mb21">#REF!</definedName>
    <definedName name="___mb22">#REF!</definedName>
    <definedName name="___mb23">#REF!</definedName>
    <definedName name="___mb24">#REF!</definedName>
    <definedName name="___mb25">#REF!</definedName>
    <definedName name="___mb27">#REF!</definedName>
    <definedName name="___mb28">#REF!</definedName>
    <definedName name="___mb29">#REF!</definedName>
    <definedName name="___mb3">#REF!</definedName>
    <definedName name="___mb30">#REF!</definedName>
    <definedName name="___mb31">#REF!</definedName>
    <definedName name="___mb33">#REF!</definedName>
    <definedName name="___mb34">#REF!</definedName>
    <definedName name="___mb35">#REF!</definedName>
    <definedName name="___mb36">#REF!</definedName>
    <definedName name="___mb37">#REF!</definedName>
    <definedName name="___mb38">#REF!</definedName>
    <definedName name="___mb39">#REF!</definedName>
    <definedName name="___mb4">#REF!</definedName>
    <definedName name="___mb40">#REF!</definedName>
    <definedName name="___mb41">#REF!</definedName>
    <definedName name="___mb42">#REF!</definedName>
    <definedName name="___mb43">#REF!</definedName>
    <definedName name="___mb5">#REF!</definedName>
    <definedName name="___mb6">#REF!</definedName>
    <definedName name="___mb7">#REF!</definedName>
    <definedName name="___mb8">#REF!</definedName>
    <definedName name="___mb9">#REF!</definedName>
    <definedName name="___net1" hidden="1">{"NET",#N/A,FALSE,"401C11"}</definedName>
    <definedName name="___net93">'[1]Net WP'!$C$1</definedName>
    <definedName name="___Pop1">#REF!</definedName>
    <definedName name="___Pop2">#REF!</definedName>
    <definedName name="___Pop3">#REF!</definedName>
    <definedName name="___range1" hidden="1">{"NET",#N/A,FALSE,"401C11"}</definedName>
    <definedName name="___Range2" hidden="1">{"NET",#N/A,FALSE,"401C11"}</definedName>
    <definedName name="___rd1">#REF!</definedName>
    <definedName name="___rd2">#REF!</definedName>
    <definedName name="___rd3">#REF!</definedName>
    <definedName name="___rd4">#REF!</definedName>
    <definedName name="___rd5">#REF!</definedName>
    <definedName name="___rd6">#REF!</definedName>
    <definedName name="___rd7">#REF!</definedName>
    <definedName name="___rd8">#REF!</definedName>
    <definedName name="___rev1">#REF!</definedName>
    <definedName name="___rev2">#REF!</definedName>
    <definedName name="___rev3">#REF!</definedName>
    <definedName name="___rev4">#REF!</definedName>
    <definedName name="___sp1">#REF!</definedName>
    <definedName name="___sp10">#REF!</definedName>
    <definedName name="___sp11">#REF!</definedName>
    <definedName name="___sp12">#REF!</definedName>
    <definedName name="___sp13">#REF!</definedName>
    <definedName name="___sp14">#REF!</definedName>
    <definedName name="___sp15">#REF!</definedName>
    <definedName name="___sp2">#REF!</definedName>
    <definedName name="___sp3">#REF!</definedName>
    <definedName name="___sp4">#REF!</definedName>
    <definedName name="___sp5">#REF!</definedName>
    <definedName name="___sp6">#REF!</definedName>
    <definedName name="___sp7">#REF!</definedName>
    <definedName name="___sp8">#REF!</definedName>
    <definedName name="___sp9">#REF!</definedName>
    <definedName name="___sue3">#REF!</definedName>
    <definedName name="___Tab1">#REF!</definedName>
    <definedName name="___Tab2">#REF!</definedName>
    <definedName name="___Tab3">#REF!</definedName>
    <definedName name="___Tab4">#REF!</definedName>
    <definedName name="___Tab5">#REF!</definedName>
    <definedName name="___Tab6">#REF!</definedName>
    <definedName name="___Tab7">#REF!</definedName>
    <definedName name="__1_123Grap" localSheetId="1" hidden="1">'[2]#REF'!#REF!</definedName>
    <definedName name="__1_123Grap" hidden="1">'[2]#REF'!#REF!</definedName>
    <definedName name="__123graph" hidden="1">'[3]Forecast data'!#REF!</definedName>
    <definedName name="__123Graph_A" localSheetId="1" hidden="1">'[4]2002PCTs'!#REF!</definedName>
    <definedName name="__123Graph_A" hidden="1">'[4]2002PCTs'!#REF!</definedName>
    <definedName name="__123Graph_AALLTAX" hidden="1">'[3]Forecast data'!#REF!</definedName>
    <definedName name="__123Graph_ACFSINDIV" localSheetId="1" hidden="1">[5]Data!#REF!</definedName>
    <definedName name="__123Graph_ACFSINDIV" hidden="1">[5]Data!#REF!</definedName>
    <definedName name="__123Graph_ACHGSPD1" hidden="1">'[6]CHGSPD19.FIN'!$B$10:$B$20</definedName>
    <definedName name="__123Graph_ACHGSPD2" hidden="1">'[6]CHGSPD19.FIN'!$E$11:$E$20</definedName>
    <definedName name="__123Graph_AEFF" localSheetId="1" hidden="1">'[7]T3 Page 1'!#REF!</definedName>
    <definedName name="__123Graph_AEFF" hidden="1">'[7]T3 Page 1'!#REF!</definedName>
    <definedName name="__123Graph_AEFF2" hidden="1">'[7]T3 Page 1'!#REF!</definedName>
    <definedName name="__123Graph_AGR14PBF1" hidden="1">'[8]HIS19FIN(A)'!$AF$70:$AF$81</definedName>
    <definedName name="__123Graph_AHOMEVAT" hidden="1">'[3]Forecast data'!#REF!</definedName>
    <definedName name="__123Graph_AIMPORT" hidden="1">'[3]Forecast data'!#REF!</definedName>
    <definedName name="__123Graph_ALBFFIN" localSheetId="1" hidden="1">'[7]FC Page 1'!#REF!</definedName>
    <definedName name="__123Graph_ALBFFIN" hidden="1">'[7]FC Page 1'!#REF!</definedName>
    <definedName name="__123Graph_ALBFFIN2" hidden="1">'[8]HIS19FIN(A)'!$K$59:$Q$59</definedName>
    <definedName name="__123Graph_ALBFHIC2" hidden="1">'[8]HIS19FIN(A)'!$D$59:$J$59</definedName>
    <definedName name="__123Graph_ALCB" hidden="1">'[8]HIS19FIN(A)'!$D$83:$I$83</definedName>
    <definedName name="__123Graph_ANACFIN" hidden="1">'[8]HIS19FIN(A)'!$K$97:$Q$97</definedName>
    <definedName name="__123Graph_ANACHIC" hidden="1">'[8]HIS19FIN(A)'!$D$97:$J$97</definedName>
    <definedName name="__123Graph_APDNUMBERS" hidden="1">'[9]SUMMARY TABLE'!$U$6:$U$49</definedName>
    <definedName name="__123Graph_APDTRENDS" hidden="1">'[9]SUMMARY TABLE'!$S$23:$S$46</definedName>
    <definedName name="__123Graph_APIC" localSheetId="1" hidden="1">'[7]T3 Page 1'!#REF!</definedName>
    <definedName name="__123Graph_APIC" hidden="1">'[7]T3 Page 1'!#REF!</definedName>
    <definedName name="__123Graph_ATOBREV" hidden="1">'[3]Forecast data'!#REF!</definedName>
    <definedName name="__123Graph_ATOTAL" hidden="1">'[3]Forecast data'!#REF!</definedName>
    <definedName name="__123Graph_B" localSheetId="1" hidden="1">[10]Dnurse!#REF!</definedName>
    <definedName name="__123Graph_B" hidden="1">[10]Dnurse!#REF!</definedName>
    <definedName name="__123Graph_BCFSINDIV" localSheetId="1" hidden="1">[5]Data!#REF!</definedName>
    <definedName name="__123Graph_BCFSINDIV" hidden="1">[5]Data!#REF!</definedName>
    <definedName name="__123Graph_BCFSUK" localSheetId="1" hidden="1">[5]Data!#REF!</definedName>
    <definedName name="__123Graph_BCFSUK" hidden="1">[5]Data!#REF!</definedName>
    <definedName name="__123Graph_BCHGSPD1" hidden="1">'[6]CHGSPD19.FIN'!$H$10:$H$25</definedName>
    <definedName name="__123Graph_BCHGSPD2" hidden="1">'[6]CHGSPD19.FIN'!$I$11:$I$25</definedName>
    <definedName name="__123Graph_BEFF" localSheetId="1" hidden="1">'[7]T3 Page 1'!#REF!</definedName>
    <definedName name="__123Graph_BEFF" hidden="1">'[7]T3 Page 1'!#REF!</definedName>
    <definedName name="__123Graph_BHOMEVAT" hidden="1">'[3]Forecast data'!#REF!</definedName>
    <definedName name="__123Graph_BIMPORT" hidden="1">'[3]Forecast data'!#REF!</definedName>
    <definedName name="__123Graph_BLBF" localSheetId="1" hidden="1">'[7]T3 Page 1'!#REF!</definedName>
    <definedName name="__123Graph_BLBF" hidden="1">'[7]T3 Page 1'!#REF!</definedName>
    <definedName name="__123Graph_BLBFFIN" localSheetId="1" hidden="1">'[7]FC Page 1'!#REF!</definedName>
    <definedName name="__123Graph_BLBFFIN" hidden="1">'[7]FC Page 1'!#REF!</definedName>
    <definedName name="__123Graph_BLCB" hidden="1">'[8]HIS19FIN(A)'!$D$79:$I$79</definedName>
    <definedName name="__123Graph_BPDTRENDS" hidden="1">'[9]SUMMARY TABLE'!$T$23:$T$46</definedName>
    <definedName name="__123Graph_BPIC" localSheetId="1" hidden="1">'[7]T3 Page 1'!#REF!</definedName>
    <definedName name="__123Graph_BPIC" hidden="1">'[7]T3 Page 1'!#REF!</definedName>
    <definedName name="__123Graph_BTOTAL" hidden="1">'[3]Forecast data'!#REF!</definedName>
    <definedName name="__123Graph_C" localSheetId="1" hidden="1">[10]Dnurse!#REF!</definedName>
    <definedName name="__123Graph_C" hidden="1">[10]Dnurse!#REF!</definedName>
    <definedName name="__123Graph_CACT13BUD" localSheetId="1" hidden="1">'[7]FC Page 1'!#REF!</definedName>
    <definedName name="__123Graph_CACT13BUD" hidden="1">'[7]FC Page 1'!#REF!</definedName>
    <definedName name="__123Graph_CCFSINDIV" localSheetId="1" hidden="1">[5]Data!#REF!</definedName>
    <definedName name="__123Graph_CCFSINDIV" hidden="1">[5]Data!#REF!</definedName>
    <definedName name="__123Graph_CCFSUK" localSheetId="1" hidden="1">[5]Data!#REF!</definedName>
    <definedName name="__123Graph_CCFSUK" hidden="1">[5]Data!#REF!</definedName>
    <definedName name="__123Graph_CEFF" localSheetId="1" hidden="1">'[7]T3 Page 1'!#REF!</definedName>
    <definedName name="__123Graph_CEFF" hidden="1">'[7]T3 Page 1'!#REF!</definedName>
    <definedName name="__123Graph_CGR14PBF1" hidden="1">'[8]HIS19FIN(A)'!$AK$70:$AK$81</definedName>
    <definedName name="__123Graph_CLBF" localSheetId="1" hidden="1">'[7]T3 Page 1'!#REF!</definedName>
    <definedName name="__123Graph_CLBF" hidden="1">'[7]T3 Page 1'!#REF!</definedName>
    <definedName name="__123Graph_CPIC" localSheetId="1" hidden="1">'[7]T3 Page 1'!#REF!</definedName>
    <definedName name="__123Graph_CPIC" hidden="1">'[7]T3 Page 1'!#REF!</definedName>
    <definedName name="__123Graph_D" hidden="1">[11]Proforma!#REF!</definedName>
    <definedName name="__123Graph_DACT13BUD" localSheetId="1" hidden="1">'[7]FC Page 1'!#REF!</definedName>
    <definedName name="__123Graph_DACT13BUD" hidden="1">'[7]FC Page 1'!#REF!</definedName>
    <definedName name="__123Graph_DCFSINDIV" localSheetId="1" hidden="1">[5]Data!#REF!</definedName>
    <definedName name="__123Graph_DCFSINDIV" hidden="1">[5]Data!#REF!</definedName>
    <definedName name="__123Graph_DCFSUK" localSheetId="1" hidden="1">[5]Data!#REF!</definedName>
    <definedName name="__123Graph_DCFSUK" hidden="1">[5]Data!#REF!</definedName>
    <definedName name="__123Graph_DEFF" localSheetId="1" hidden="1">'[7]T3 Page 1'!#REF!</definedName>
    <definedName name="__123Graph_DEFF" hidden="1">'[7]T3 Page 1'!#REF!</definedName>
    <definedName name="__123Graph_DEFF2" hidden="1">'[7]T3 Page 1'!#REF!</definedName>
    <definedName name="__123Graph_DGR14PBF1" hidden="1">'[8]HIS19FIN(A)'!$AH$70:$AH$81</definedName>
    <definedName name="__123Graph_DLBF" localSheetId="1" hidden="1">'[7]T3 Page 1'!#REF!</definedName>
    <definedName name="__123Graph_DLBF" hidden="1">'[7]T3 Page 1'!#REF!</definedName>
    <definedName name="__123Graph_DPIC" localSheetId="1" hidden="1">'[7]T3 Page 1'!#REF!</definedName>
    <definedName name="__123Graph_DPIC" hidden="1">'[7]T3 Page 1'!#REF!</definedName>
    <definedName name="__123Graph_EACT13BUD" localSheetId="1" hidden="1">'[7]FC Page 1'!#REF!</definedName>
    <definedName name="__123Graph_EACT13BUD" hidden="1">'[7]FC Page 1'!#REF!</definedName>
    <definedName name="__123Graph_ECFSINDIV" localSheetId="1" hidden="1">[5]Data!#REF!</definedName>
    <definedName name="__123Graph_ECFSINDIV" hidden="1">[5]Data!#REF!</definedName>
    <definedName name="__123Graph_ECFSUK" localSheetId="1" hidden="1">[5]Data!#REF!</definedName>
    <definedName name="__123Graph_ECFSUK" hidden="1">[5]Data!#REF!</definedName>
    <definedName name="__123Graph_EEFF" localSheetId="1" hidden="1">'[7]T3 Page 1'!#REF!</definedName>
    <definedName name="__123Graph_EEFF" hidden="1">'[7]T3 Page 1'!#REF!</definedName>
    <definedName name="__123Graph_EEFFHIC" localSheetId="1" hidden="1">'[7]FC Page 1'!#REF!</definedName>
    <definedName name="__123Graph_EEFFHIC" hidden="1">'[7]FC Page 1'!#REF!</definedName>
    <definedName name="__123Graph_EGR14PBF1" hidden="1">'[8]HIS19FIN(A)'!$AG$67:$AG$67</definedName>
    <definedName name="__123Graph_ELBF" localSheetId="1" hidden="1">'[7]T3 Page 1'!#REF!</definedName>
    <definedName name="__123Graph_ELBF" hidden="1">'[7]T3 Page 1'!#REF!</definedName>
    <definedName name="__123Graph_EPIC" localSheetId="1" hidden="1">'[7]T3 Page 1'!#REF!</definedName>
    <definedName name="__123Graph_EPIC" hidden="1">'[7]T3 Page 1'!#REF!</definedName>
    <definedName name="__123Graph_FACT13BUD" localSheetId="1" hidden="1">'[7]FC Page 1'!#REF!</definedName>
    <definedName name="__123Graph_FACT13BUD" hidden="1">'[7]FC Page 1'!#REF!</definedName>
    <definedName name="__123Graph_FCFSUK" localSheetId="1" hidden="1">[5]Data!#REF!</definedName>
    <definedName name="__123Graph_FCFSUK" hidden="1">[5]Data!#REF!</definedName>
    <definedName name="__123Graph_FEFF" localSheetId="1" hidden="1">'[7]T3 Page 1'!#REF!</definedName>
    <definedName name="__123Graph_FEFF" hidden="1">'[7]T3 Page 1'!#REF!</definedName>
    <definedName name="__123Graph_FEFFHIC" localSheetId="1" hidden="1">'[7]FC Page 1'!#REF!</definedName>
    <definedName name="__123Graph_FEFFHIC" hidden="1">'[7]FC Page 1'!#REF!</definedName>
    <definedName name="__123Graph_FGR14PBF1" hidden="1">'[8]HIS19FIN(A)'!$AH$67:$AH$67</definedName>
    <definedName name="__123Graph_FLBF" localSheetId="1" hidden="1">'[7]T3 Page 1'!#REF!</definedName>
    <definedName name="__123Graph_FLBF" hidden="1">'[7]T3 Page 1'!#REF!</definedName>
    <definedName name="__123Graph_FPIC" localSheetId="1" hidden="1">'[7]T3 Page 1'!#REF!</definedName>
    <definedName name="__123Graph_FPIC" hidden="1">'[7]T3 Page 1'!#REF!</definedName>
    <definedName name="__123Graph_LBL_A" localSheetId="1" hidden="1">'[12]1.6 TRS Data'!#REF!</definedName>
    <definedName name="__123Graph_LBL_A" hidden="1">'[12]1.6 TRS Data'!#REF!</definedName>
    <definedName name="__123Graph_LBL_ARESID" hidden="1">'[8]HIS19FIN(A)'!$R$3:$W$3</definedName>
    <definedName name="__123Graph_LBL_B" localSheetId="1" hidden="1">#REF!</definedName>
    <definedName name="__123Graph_LBL_B" hidden="1">#REF!</definedName>
    <definedName name="__123Graph_LBL_BRESID" hidden="1">'[8]HIS19FIN(A)'!$R$3:$W$3</definedName>
    <definedName name="__123Graph_X" localSheetId="1" hidden="1">[10]Dnurse!#REF!</definedName>
    <definedName name="__123Graph_X" hidden="1">[10]Dnurse!#REF!</definedName>
    <definedName name="__123Graph_XACTHIC" localSheetId="1" hidden="1">'[7]FC Page 1'!#REF!</definedName>
    <definedName name="__123Graph_XACTHIC" hidden="1">'[7]FC Page 1'!#REF!</definedName>
    <definedName name="__123Graph_XALLTAX" hidden="1">'[3]Forecast data'!#REF!</definedName>
    <definedName name="__123Graph_XCHGSPD1" hidden="1">'[6]CHGSPD19.FIN'!$A$10:$A$25</definedName>
    <definedName name="__123Graph_XCHGSPD2" hidden="1">'[6]CHGSPD19.FIN'!$A$11:$A$25</definedName>
    <definedName name="__123Graph_XEFF" localSheetId="1" hidden="1">'[7]T3 Page 1'!#REF!</definedName>
    <definedName name="__123Graph_XEFF" hidden="1">'[7]T3 Page 1'!#REF!</definedName>
    <definedName name="__123Graph_XGR14PBF1" hidden="1">'[8]HIS19FIN(A)'!$AL$70:$AL$81</definedName>
    <definedName name="__123Graph_XHOMEVAT" hidden="1">'[3]Forecast data'!#REF!</definedName>
    <definedName name="__123Graph_XIMPORT" hidden="1">'[3]Forecast data'!#REF!</definedName>
    <definedName name="__123Graph_XLBF" localSheetId="1" hidden="1">'[7]T3 Page 1'!#REF!</definedName>
    <definedName name="__123Graph_XLBF" hidden="1">'[7]T3 Page 1'!#REF!</definedName>
    <definedName name="__123Graph_XLBFFIN2" hidden="1">'[8]HIS19FIN(A)'!$K$61:$Q$61</definedName>
    <definedName name="__123Graph_XLBFHIC" hidden="1">'[8]HIS19FIN(A)'!$D$61:$J$61</definedName>
    <definedName name="__123Graph_XLBFHIC2" hidden="1">'[8]HIS19FIN(A)'!$D$61:$J$61</definedName>
    <definedName name="__123Graph_XLCB" hidden="1">'[8]HIS19FIN(A)'!$D$79:$I$79</definedName>
    <definedName name="__123Graph_XNACFIN" hidden="1">'[8]HIS19FIN(A)'!$K$95:$Q$95</definedName>
    <definedName name="__123Graph_XNACHIC" hidden="1">'[8]HIS19FIN(A)'!$D$95:$J$95</definedName>
    <definedName name="__123Graph_XPDNUMBERS" hidden="1">'[9]SUMMARY TABLE'!$Q$6:$Q$49</definedName>
    <definedName name="__123Graph_XPDTRENDS" hidden="1">'[9]SUMMARY TABLE'!$P$23:$P$46</definedName>
    <definedName name="__123Graph_XPIC" localSheetId="1" hidden="1">'[7]T3 Page 1'!#REF!</definedName>
    <definedName name="__123Graph_XPIC" hidden="1">'[7]T3 Page 1'!#REF!</definedName>
    <definedName name="__123Graph_XSTAG2ALL" hidden="1">'[3]Forecast data'!#REF!</definedName>
    <definedName name="__123Graph_XSTAG2EC" hidden="1">'[3]Forecast data'!#REF!</definedName>
    <definedName name="__123Graph_XTOBREV" hidden="1">'[3]Forecast data'!#REF!</definedName>
    <definedName name="__123Graph_XTOTAL" hidden="1">'[3]Forecast data'!#REF!</definedName>
    <definedName name="__2_0__123Grap" localSheetId="1" hidden="1">'[13]#REF'!#REF!</definedName>
    <definedName name="__2_0__123Grap" hidden="1">'[13]#REF'!#REF!</definedName>
    <definedName name="__3_123Grap" localSheetId="1" hidden="1">'[14]#REF'!#REF!</definedName>
    <definedName name="__3_123Grap" hidden="1">'[14]#REF'!#REF!</definedName>
    <definedName name="__4S" localSheetId="1" hidden="1">'[14]#REF'!#REF!</definedName>
    <definedName name="__4S" hidden="1">'[14]#REF'!#REF!</definedName>
    <definedName name="__5_0__123Grap" localSheetId="1" hidden="1">'[13]#REF'!#REF!</definedName>
    <definedName name="__5_0__123Grap" hidden="1">'[13]#REF'!#REF!</definedName>
    <definedName name="__6_0_S" localSheetId="1" hidden="1">'[13]#REF'!#REF!</definedName>
    <definedName name="__6_0_S" hidden="1">'[13]#REF'!#REF!</definedName>
    <definedName name="__a1" hidden="1">{"CHARGE",#N/A,FALSE,"401C11"}</definedName>
    <definedName name="__all2">#REF!</definedName>
    <definedName name="__Amb2">#REF!</definedName>
    <definedName name="__AO1">#REF!</definedName>
    <definedName name="__cod2">#REF!</definedName>
    <definedName name="__cw1">#REF!</definedName>
    <definedName name="__FDS_HYPERLINK_TOGGLE_STATE__" hidden="1">"ON"</definedName>
    <definedName name="__HAs1999">#REF!</definedName>
    <definedName name="__kr1">#REF!</definedName>
    <definedName name="__kr2">#REF!</definedName>
    <definedName name="__kr3">#REF!</definedName>
    <definedName name="__kr4">#REF!</definedName>
    <definedName name="__mb1">#REF!</definedName>
    <definedName name="__mb10">#REF!</definedName>
    <definedName name="__mb11">#REF!</definedName>
    <definedName name="__mb12">#REF!</definedName>
    <definedName name="__mb13">#REF!</definedName>
    <definedName name="__mb14">#REF!</definedName>
    <definedName name="__mb15">#REF!</definedName>
    <definedName name="__mb16">#REF!</definedName>
    <definedName name="__mb17">#REF!</definedName>
    <definedName name="__mb18">#REF!</definedName>
    <definedName name="__mb19">#REF!</definedName>
    <definedName name="__mb2">#REF!</definedName>
    <definedName name="__mb20">#REF!</definedName>
    <definedName name="__mb21">#REF!</definedName>
    <definedName name="__mb22">#REF!</definedName>
    <definedName name="__mb23">#REF!</definedName>
    <definedName name="__mb24">#REF!</definedName>
    <definedName name="__mb25">#REF!</definedName>
    <definedName name="__mb27">#REF!</definedName>
    <definedName name="__mb28">#REF!</definedName>
    <definedName name="__mb29">#REF!</definedName>
    <definedName name="__mb3">#REF!</definedName>
    <definedName name="__mb30">#REF!</definedName>
    <definedName name="__mb31">#REF!</definedName>
    <definedName name="__mb33">#REF!</definedName>
    <definedName name="__mb34">#REF!</definedName>
    <definedName name="__mb35">#REF!</definedName>
    <definedName name="__mb36">#REF!</definedName>
    <definedName name="__mb37">#REF!</definedName>
    <definedName name="__mb38">#REF!</definedName>
    <definedName name="__mb39">#REF!</definedName>
    <definedName name="__mb4">#REF!</definedName>
    <definedName name="__mb40">#REF!</definedName>
    <definedName name="__mb41">#REF!</definedName>
    <definedName name="__mb42">#REF!</definedName>
    <definedName name="__mb43">#REF!</definedName>
    <definedName name="__mb5">#REF!</definedName>
    <definedName name="__mb6">#REF!</definedName>
    <definedName name="__mb7">#REF!</definedName>
    <definedName name="__mb8">#REF!</definedName>
    <definedName name="__mb9">#REF!</definedName>
    <definedName name="__net1" hidden="1">{"NET",#N/A,FALSE,"401C11"}</definedName>
    <definedName name="__net93">'[1]Net WP'!$C$1</definedName>
    <definedName name="__pop">[15]Data!$J$3:$M$6</definedName>
    <definedName name="__Pop1">#REF!</definedName>
    <definedName name="__Pop2">#REF!</definedName>
    <definedName name="__Pop3">#REF!</definedName>
    <definedName name="__rd1">#REF!</definedName>
    <definedName name="__rd2">#REF!</definedName>
    <definedName name="__rd3">#REF!</definedName>
    <definedName name="__rd4">#REF!</definedName>
    <definedName name="__rd5">#REF!</definedName>
    <definedName name="__rd6">#REF!</definedName>
    <definedName name="__rd7">#REF!</definedName>
    <definedName name="__rd8">#REF!</definedName>
    <definedName name="__rev1">#REF!</definedName>
    <definedName name="__rev2">#REF!</definedName>
    <definedName name="__rev3">#REF!</definedName>
    <definedName name="__rev4">#REF!</definedName>
    <definedName name="__sha2" hidden="1">{"GROSS",#N/A,FALSE,"401C11"}</definedName>
    <definedName name="__sp1">#REF!</definedName>
    <definedName name="__sp10">#REF!</definedName>
    <definedName name="__sp11">#REF!</definedName>
    <definedName name="__sp12">#REF!</definedName>
    <definedName name="__sp13">#REF!</definedName>
    <definedName name="__sp14">#REF!</definedName>
    <definedName name="__sp15">#REF!</definedName>
    <definedName name="__sp2">#REF!</definedName>
    <definedName name="__sp3">#REF!</definedName>
    <definedName name="__sp4">#REF!</definedName>
    <definedName name="__sp5">#REF!</definedName>
    <definedName name="__sp6">#REF!</definedName>
    <definedName name="__sp7">#REF!</definedName>
    <definedName name="__sp8">#REF!</definedName>
    <definedName name="__sp9">#REF!</definedName>
    <definedName name="__sue3">#REF!</definedName>
    <definedName name="__Tab1">#REF!</definedName>
    <definedName name="__Tab2">#REF!</definedName>
    <definedName name="__Tab3">#REF!</definedName>
    <definedName name="__Tab4">#REF!</definedName>
    <definedName name="__Tab5">#REF!</definedName>
    <definedName name="__Tab6">#REF!</definedName>
    <definedName name="__Tab7">#REF!</definedName>
    <definedName name="__Territ">[15]Data!$B$3:$E$63</definedName>
    <definedName name="_01A_15_17">'[16]2015_17'!$A$8:$A$34</definedName>
    <definedName name="_01B_12_14">'[16]2012_14'!$A$39:$A$66</definedName>
    <definedName name="_01B_13_15">'[16]2013_15'!$A$38:$A$66</definedName>
    <definedName name="_01B_14_16">'[16]2014_16'!$A$35:$A$60</definedName>
    <definedName name="_01B_15_17">'[16]2015_17'!$A$36:$A$62</definedName>
    <definedName name="_0a1">#REF!</definedName>
    <definedName name="_0a2">#REF!</definedName>
    <definedName name="_1" localSheetId="1" hidden="1">#REF!</definedName>
    <definedName name="_1" hidden="1">#REF!</definedName>
    <definedName name="_1_">#REF!</definedName>
    <definedName name="_1__123Graph_ACHART_15" hidden="1">[17]USGC!$B$34:$B$53</definedName>
    <definedName name="_1_0">#REF!</definedName>
    <definedName name="_1_0__123Grap" localSheetId="1" hidden="1">'[18]#REF'!#REF!</definedName>
    <definedName name="_1_0__123Grap" hidden="1">'[18]#REF'!#REF!</definedName>
    <definedName name="_1_123Grap" localSheetId="1" hidden="1">'[2]#REF'!#REF!</definedName>
    <definedName name="_1_123Grap" hidden="1">'[2]#REF'!#REF!</definedName>
    <definedName name="_10__123Graph_XCHART_15" hidden="1">[17]USGC!$A$34:$A$53</definedName>
    <definedName name="_10_0__123Grap" localSheetId="1" hidden="1">#REF!</definedName>
    <definedName name="_10_0__123Grap" hidden="1">#REF!</definedName>
    <definedName name="_10_0_S" localSheetId="1" hidden="1">#REF!</definedName>
    <definedName name="_10_0_S" hidden="1">#REF!</definedName>
    <definedName name="_12_0__123Grap" localSheetId="1" hidden="1">#REF!</definedName>
    <definedName name="_12_0__123Grap" hidden="1">#REF!</definedName>
    <definedName name="_12_0_S" localSheetId="1" hidden="1">#REF!</definedName>
    <definedName name="_12_0_S" hidden="1">#REF!</definedName>
    <definedName name="_123Graph_A_v1" localSheetId="1" hidden="1">'[12]1.6 TRS Data'!#REF!</definedName>
    <definedName name="_123Graph_A_v1" hidden="1">'[12]1.6 TRS Data'!#REF!</definedName>
    <definedName name="_123Graph_A_v2" localSheetId="1" hidden="1">'[12]1.6 TRS Data'!#REF!</definedName>
    <definedName name="_123Graph_A_v2" hidden="1">'[12]1.6 TRS Data'!#REF!</definedName>
    <definedName name="_123Graph_A_v3" localSheetId="1" hidden="1">'[12]1.6 TRS Data'!#REF!</definedName>
    <definedName name="_123Graph_A_v3" hidden="1">'[12]1.6 TRS Data'!#REF!</definedName>
    <definedName name="_123Graph_B_v1" localSheetId="1" hidden="1">'[12]1.6 TRS Data'!#REF!</definedName>
    <definedName name="_123Graph_B_v1" hidden="1">'[12]1.6 TRS Data'!#REF!</definedName>
    <definedName name="_123Graph_B_v2" localSheetId="1" hidden="1">'[12]1.6 TRS Data'!#REF!</definedName>
    <definedName name="_123Graph_B_v2" hidden="1">'[12]1.6 TRS Data'!#REF!</definedName>
    <definedName name="_123Graph_B_v3" localSheetId="1" hidden="1">'[12]1.6 TRS Data'!#REF!</definedName>
    <definedName name="_123Graph_B_v3" hidden="1">'[12]1.6 TRS Data'!#REF!</definedName>
    <definedName name="_123Graph_B2" localSheetId="1" hidden="1">'[12]1.6 TRS Data'!#REF!</definedName>
    <definedName name="_123Graph_B2" hidden="1">'[12]1.6 TRS Data'!#REF!</definedName>
    <definedName name="_123Graph_LBL_A_v1" localSheetId="1" hidden="1">'[12]1.6 TRS Data'!#REF!</definedName>
    <definedName name="_123Graph_LBL_A_v1" hidden="1">'[12]1.6 TRS Data'!#REF!</definedName>
    <definedName name="_123Graph_LBL_A_v2" localSheetId="1" hidden="1">'[12]1.6 TRS Data'!#REF!</definedName>
    <definedName name="_123Graph_LBL_A_v2" hidden="1">'[12]1.6 TRS Data'!#REF!</definedName>
    <definedName name="_123Graph_LBL_A_v3" localSheetId="1" hidden="1">'[12]1.6 TRS Data'!#REF!</definedName>
    <definedName name="_123Graph_LBL_A_v3" hidden="1">'[12]1.6 TRS Data'!#REF!</definedName>
    <definedName name="_123Graph_X_V1" localSheetId="1" hidden="1">'[12]1.6 TRS Data'!#REF!</definedName>
    <definedName name="_123Graph_X_V1" hidden="1">'[12]1.6 TRS Data'!#REF!</definedName>
    <definedName name="_123Graph_X_v2" localSheetId="1" hidden="1">'[12]1.6 TRS Data'!#REF!</definedName>
    <definedName name="_123Graph_X_v2" hidden="1">'[12]1.6 TRS Data'!#REF!</definedName>
    <definedName name="_123Graph_X_v3" localSheetId="1" hidden="1">'[12]1.6 TRS Data'!#REF!</definedName>
    <definedName name="_123Graph_X_v3" hidden="1">'[12]1.6 TRS Data'!#REF!</definedName>
    <definedName name="_123graph2" hidden="1">'[3]Forecast data'!#REF!</definedName>
    <definedName name="_124Graph_B" hidden="1">'[4]2002PCTs'!#REF!</definedName>
    <definedName name="_135_0__123Grap" localSheetId="1" hidden="1">'[19]#REF'!#REF!</definedName>
    <definedName name="_135_0__123Grap" hidden="1">'[19]#REF'!#REF!</definedName>
    <definedName name="_136_0__123Grap" localSheetId="1" hidden="1">'[19]#REF'!#REF!</definedName>
    <definedName name="_136_0__123Grap" hidden="1">'[19]#REF'!#REF!</definedName>
    <definedName name="_137_0__123Grap" localSheetId="1" hidden="1">'[20]#REF'!#REF!</definedName>
    <definedName name="_137_0__123Grap" hidden="1">'[20]#REF'!#REF!</definedName>
    <definedName name="_138_0__123Grap" localSheetId="1" hidden="1">'[19]#REF'!#REF!</definedName>
    <definedName name="_138_0__123Grap" hidden="1">'[19]#REF'!#REF!</definedName>
    <definedName name="_139_0__123Grap" localSheetId="1" hidden="1">'[19]#REF'!#REF!</definedName>
    <definedName name="_139_0__123Grap" hidden="1">'[19]#REF'!#REF!</definedName>
    <definedName name="_140_0__123Grap" localSheetId="1" hidden="1">'[19]#REF'!#REF!</definedName>
    <definedName name="_140_0__123Grap" hidden="1">'[19]#REF'!#REF!</definedName>
    <definedName name="_15_0_S" localSheetId="1" hidden="1">#REF!</definedName>
    <definedName name="_15_0_S" hidden="1">#REF!</definedName>
    <definedName name="_17_0__123Grap" localSheetId="1" hidden="1">#REF!</definedName>
    <definedName name="_17_0__123Grap" hidden="1">#REF!</definedName>
    <definedName name="_18_0__123Grap" localSheetId="1" hidden="1">#REF!</definedName>
    <definedName name="_18_0__123Grap" hidden="1">#REF!</definedName>
    <definedName name="_1nur">#REF!</definedName>
    <definedName name="_2__123Graph_BCHART_10" hidden="1">[17]USGC!$L$34:$L$53</definedName>
    <definedName name="_2_0">#REF!</definedName>
    <definedName name="_2_0__123Grap" localSheetId="1" hidden="1">'[2]#REF'!#REF!</definedName>
    <definedName name="_2_0__123Grap" hidden="1">'[2]#REF'!#REF!</definedName>
    <definedName name="_2_123Grap" localSheetId="1" hidden="1">'[2]#REF'!#REF!</definedName>
    <definedName name="_2_123Grap" hidden="1">'[2]#REF'!#REF!</definedName>
    <definedName name="_2006_07">'[21]Baseline &amp; default assumptions'!$L$6:$Q$18</definedName>
    <definedName name="_205_0_S" localSheetId="1" hidden="1">'[19]#REF'!#REF!</definedName>
    <definedName name="_205_0_S" hidden="1">'[19]#REF'!#REF!</definedName>
    <definedName name="_206_0_S" localSheetId="1" hidden="1">'[19]#REF'!#REF!</definedName>
    <definedName name="_206_0_S" hidden="1">'[19]#REF'!#REF!</definedName>
    <definedName name="_207_0_S" localSheetId="1" hidden="1">'[20]#REF'!#REF!</definedName>
    <definedName name="_207_0_S" hidden="1">'[20]#REF'!#REF!</definedName>
    <definedName name="_208_0_S" localSheetId="1" hidden="1">'[19]#REF'!#REF!</definedName>
    <definedName name="_208_0_S" hidden="1">'[19]#REF'!#REF!</definedName>
    <definedName name="_209_0_S" localSheetId="1" hidden="1">'[19]#REF'!#REF!</definedName>
    <definedName name="_209_0_S" hidden="1">'[19]#REF'!#REF!</definedName>
    <definedName name="_210_0_S" localSheetId="1" hidden="1">'[19]#REF'!#REF!</definedName>
    <definedName name="_210_0_S" hidden="1">'[19]#REF'!#REF!</definedName>
    <definedName name="_25_0__123Grap" localSheetId="1" hidden="1">'[22]#REF'!#REF!</definedName>
    <definedName name="_25_0__123Grap" hidden="1">'[22]#REF'!#REF!</definedName>
    <definedName name="_26_0_S" localSheetId="1" hidden="1">#REF!</definedName>
    <definedName name="_26_0_S" hidden="1">#REF!</definedName>
    <definedName name="_27_0_S" localSheetId="1" hidden="1">#REF!</definedName>
    <definedName name="_27_0_S" hidden="1">#REF!</definedName>
    <definedName name="_2ecm">#REF!</definedName>
    <definedName name="_3" localSheetId="1" hidden="1">[23]Dnurse!#REF!</definedName>
    <definedName name="_3" hidden="1">[23]Dnurse!#REF!</definedName>
    <definedName name="_3__123Graph_BCHART_13" hidden="1">[17]USGC!$R$34:$R$53</definedName>
    <definedName name="_3_0__123Grap" localSheetId="1" hidden="1">'[24]#REF'!#REF!</definedName>
    <definedName name="_3_0__123Grap" hidden="1">'[24]#REF'!#REF!</definedName>
    <definedName name="_3_0_S" localSheetId="1" hidden="1">'[18]#REF'!#REF!</definedName>
    <definedName name="_3_0_S" hidden="1">'[18]#REF'!#REF!</definedName>
    <definedName name="_3_0ecm">#REF!</definedName>
    <definedName name="_3_123Grap" localSheetId="1" hidden="1">'[2]#REF'!#REF!</definedName>
    <definedName name="_3_123Grap" hidden="1">'[2]#REF'!#REF!</definedName>
    <definedName name="_30_0_S" localSheetId="1" hidden="1">#REF!</definedName>
    <definedName name="_30_0_S" hidden="1">#REF!</definedName>
    <definedName name="_34_123Grap" localSheetId="1" hidden="1">'[25]#REF'!#REF!</definedName>
    <definedName name="_34_123Grap" hidden="1">'[25]#REF'!#REF!</definedName>
    <definedName name="_3ecw">#REF!</definedName>
    <definedName name="_4__123Graph_BCHART_15" hidden="1">[17]USGC!$C$34:$C$53</definedName>
    <definedName name="_4_0__123Grap" localSheetId="1" hidden="1">#REF!</definedName>
    <definedName name="_4_0__123Grap" hidden="1">#REF!</definedName>
    <definedName name="_4_0ecm">#REF!</definedName>
    <definedName name="_4_123Grap" localSheetId="1" hidden="1">'[2]#REF'!#REF!</definedName>
    <definedName name="_4_123Grap" hidden="1">'[2]#REF'!#REF!</definedName>
    <definedName name="_4_Zones">#REF!</definedName>
    <definedName name="_42S" localSheetId="1" hidden="1">'[25]#REF'!#REF!</definedName>
    <definedName name="_42S" hidden="1">'[25]#REF'!#REF!</definedName>
    <definedName name="_4S" localSheetId="1" hidden="1">'[2]#REF'!#REF!</definedName>
    <definedName name="_4S" hidden="1">'[2]#REF'!#REF!</definedName>
    <definedName name="_5" localSheetId="1" hidden="1">#REF!</definedName>
    <definedName name="_5" hidden="1">#REF!</definedName>
    <definedName name="_5__123Graph_CCHART_10" hidden="1">[17]USGC!$F$34:$F$53</definedName>
    <definedName name="_5_0__123Grap" localSheetId="1" hidden="1">'[2]#REF'!#REF!</definedName>
    <definedName name="_5_0__123Grap" hidden="1">'[2]#REF'!#REF!</definedName>
    <definedName name="_5_0ecw">#REF!</definedName>
    <definedName name="_50_0__123Grap" localSheetId="1" hidden="1">'[22]#REF'!#REF!</definedName>
    <definedName name="_50_0__123Grap" hidden="1">'[22]#REF'!#REF!</definedName>
    <definedName name="_5S" localSheetId="1" hidden="1">'[2]#REF'!#REF!</definedName>
    <definedName name="_5S" hidden="1">'[2]#REF'!#REF!</definedName>
    <definedName name="_6__123Graph_CCHART_13" hidden="1">[17]USGC!$O$34:$O$53</definedName>
    <definedName name="_6_0__123Grap" localSheetId="1" hidden="1">'[24]#REF'!#REF!</definedName>
    <definedName name="_6_0__123Grap" hidden="1">'[24]#REF'!#REF!</definedName>
    <definedName name="_6_0_S" localSheetId="1" hidden="1">'[2]#REF'!#REF!</definedName>
    <definedName name="_6_0_S" hidden="1">'[2]#REF'!#REF!</definedName>
    <definedName name="_6_0ecw">#REF!</definedName>
    <definedName name="_6_123Grap" localSheetId="1" hidden="1">'[2]#REF'!#REF!</definedName>
    <definedName name="_6_123Grap" hidden="1">'[2]#REF'!#REF!</definedName>
    <definedName name="_6_Zones">#REF!</definedName>
    <definedName name="_65_0__123Grap" localSheetId="1" hidden="1">'[19]#REF'!#REF!</definedName>
    <definedName name="_65_0__123Grap" hidden="1">'[19]#REF'!#REF!</definedName>
    <definedName name="_66_0__123Grap" localSheetId="1" hidden="1">'[19]#REF'!#REF!</definedName>
    <definedName name="_66_0__123Grap" hidden="1">'[19]#REF'!#REF!</definedName>
    <definedName name="_67_0__123Grap" localSheetId="1" hidden="1">'[20]#REF'!#REF!</definedName>
    <definedName name="_67_0__123Grap" hidden="1">'[20]#REF'!#REF!</definedName>
    <definedName name="_68_0__123Grap" localSheetId="1" hidden="1">'[19]#REF'!#REF!</definedName>
    <definedName name="_68_0__123Grap" hidden="1">'[19]#REF'!#REF!</definedName>
    <definedName name="_69_0__123Grap" localSheetId="1" hidden="1">'[19]#REF'!#REF!</definedName>
    <definedName name="_69_0__123Grap" hidden="1">'[19]#REF'!#REF!</definedName>
    <definedName name="_7__123Graph_CCHART_15" hidden="1">[17]USGC!$D$34:$D$53</definedName>
    <definedName name="_7__123Graph_XTOB" hidden="1">'[26]Forecast data'!#REF!</definedName>
    <definedName name="_7_0__123Grap" localSheetId="1" hidden="1">'[19]#REF'!#REF!</definedName>
    <definedName name="_7_0__123Grap" hidden="1">'[19]#REF'!#REF!</definedName>
    <definedName name="_70_0__123Grap" localSheetId="1" hidden="1">'[19]#REF'!#REF!</definedName>
    <definedName name="_70_0__123Grap" hidden="1">'[19]#REF'!#REF!</definedName>
    <definedName name="_75_0_S" localSheetId="1" hidden="1">'[22]#REF'!#REF!</definedName>
    <definedName name="_75_0_S" hidden="1">'[22]#REF'!#REF!</definedName>
    <definedName name="_8__123Graph_XCHART_10" hidden="1">[17]USGC!$A$34:$A$53</definedName>
    <definedName name="_8_0__123Grap" localSheetId="1" hidden="1">#REF!</definedName>
    <definedName name="_8_0__123Grap" hidden="1">#REF!</definedName>
    <definedName name="_8_123Grap" localSheetId="1" hidden="1">'[25]#REF'!#REF!</definedName>
    <definedName name="_8_123Grap" hidden="1">'[25]#REF'!#REF!</definedName>
    <definedName name="_8S" localSheetId="1" hidden="1">'[2]#REF'!#REF!</definedName>
    <definedName name="_8S" hidden="1">'[2]#REF'!#REF!</definedName>
    <definedName name="_9__123Graph_XCHART_13" hidden="1">[17]USGC!$A$34:$A$53</definedName>
    <definedName name="_9_0__123Grap" localSheetId="1" hidden="1">#REF!</definedName>
    <definedName name="_9_0__123Grap" hidden="1">#REF!</definedName>
    <definedName name="_9_0_S" localSheetId="1" hidden="1">'[24]#REF'!#REF!</definedName>
    <definedName name="_9_0_S" hidden="1">'[24]#REF'!#REF!</definedName>
    <definedName name="_987423" localSheetId="1" hidden="1">#REF!</definedName>
    <definedName name="_987423" hidden="1">#REF!</definedName>
    <definedName name="_a1">#REF!</definedName>
    <definedName name="_a2">#REF!</definedName>
    <definedName name="_a3">#REF!</definedName>
    <definedName name="_a4">#REF!</definedName>
    <definedName name="_a5">#REF!</definedName>
    <definedName name="_a55" hidden="1">{"CHARGE",#N/A,FALSE,"401C11"}</definedName>
    <definedName name="_a6">#REF!</definedName>
    <definedName name="_a7">#REF!</definedName>
    <definedName name="_a8">#REF!</definedName>
    <definedName name="_a9">#REF!</definedName>
    <definedName name="_all2">#REF!</definedName>
    <definedName name="_am2">#REF!</definedName>
    <definedName name="_am3">#REF!</definedName>
    <definedName name="_am4">#REF!</definedName>
    <definedName name="_am5">#REF!</definedName>
    <definedName name="_am6">#REF!</definedName>
    <definedName name="_am7">#REF!</definedName>
    <definedName name="_am8">#REF!</definedName>
    <definedName name="_am9">#REF!</definedName>
    <definedName name="_Amb2">#REF!</definedName>
    <definedName name="_AMO_UniqueIdentifier" hidden="1">"'80f5e1c8-9f01-4221-ade2-c4161f26ffbc'"</definedName>
    <definedName name="_AO1">#REF!</definedName>
    <definedName name="_aT06">#REF!</definedName>
    <definedName name="_b1">#REF!</definedName>
    <definedName name="_bA22">#REF!</definedName>
    <definedName name="_bT01">#REF!</definedName>
    <definedName name="_bt05">#REF!</definedName>
    <definedName name="_ca1">#REF!</definedName>
    <definedName name="_ca10">#REF!</definedName>
    <definedName name="_ca2">#REF!</definedName>
    <definedName name="_ca3">#REF!</definedName>
    <definedName name="_ca4">#REF!</definedName>
    <definedName name="_ca5">#REF!</definedName>
    <definedName name="_ca6">#REF!</definedName>
    <definedName name="_ca7">#REF!</definedName>
    <definedName name="_ca8">#REF!</definedName>
    <definedName name="_ca9">#REF!</definedName>
    <definedName name="_cod2">#REF!</definedName>
    <definedName name="_cw1">#REF!</definedName>
    <definedName name="_f1">#REF!</definedName>
    <definedName name="_f2">#REF!</definedName>
    <definedName name="_f3">#REF!</definedName>
    <definedName name="_f4">#REF!</definedName>
    <definedName name="_Fill" localSheetId="1" hidden="1">#REF!</definedName>
    <definedName name="_Fill" hidden="1">#REF!</definedName>
    <definedName name="_h1">#REF!</definedName>
    <definedName name="_h2">#REF!</definedName>
    <definedName name="_HAs1999">#REF!</definedName>
    <definedName name="_hf10">#REF!</definedName>
    <definedName name="_hf108">#REF!</definedName>
    <definedName name="_hf11">#REF!</definedName>
    <definedName name="_hf12">#REF!</definedName>
    <definedName name="_hf14">#REF!</definedName>
    <definedName name="_hf15">#REF!</definedName>
    <definedName name="_hf16">#REF!</definedName>
    <definedName name="_hf8">#REF!</definedName>
    <definedName name="_hf9">#REF!</definedName>
    <definedName name="_j1">#REF!</definedName>
    <definedName name="_j2">#REF!</definedName>
    <definedName name="_j3">'[27]EEs Pen'!$A$2:$B$118</definedName>
    <definedName name="_j4">'[27]ERs Pen'!$A$2:$B$118</definedName>
    <definedName name="_j5">'[27]Sep pay'!$D$3:$E$142</definedName>
    <definedName name="_j6">'[27]Sep pay2'!$P$5:$Q$144</definedName>
    <definedName name="_j7">[27]Unison!$C$3:$D$24</definedName>
    <definedName name="_JH2" hidden="1">{#N/A,#N/A,FALSE,"TMCOMP96";#N/A,#N/A,FALSE,"MAT96";#N/A,#N/A,FALSE,"FANDA96";#N/A,#N/A,FALSE,"INTRAN96";#N/A,#N/A,FALSE,"NAA9697";#N/A,#N/A,FALSE,"ECWEBB";#N/A,#N/A,FALSE,"MFT96";#N/A,#N/A,FALSE,"CTrecon"}</definedName>
    <definedName name="_Key1" localSheetId="1" hidden="1">'[10]#REF'!#REF!</definedName>
    <definedName name="_Key1" hidden="1">'[10]#REF'!#REF!</definedName>
    <definedName name="_Key2" localSheetId="1" hidden="1">[28]TELECOM!#REF!</definedName>
    <definedName name="_Key2" hidden="1">[28]TELECOM!#REF!</definedName>
    <definedName name="_kr1">#REF!</definedName>
    <definedName name="_kr2">#REF!</definedName>
    <definedName name="_kr3">#REF!</definedName>
    <definedName name="_kr4">#REF!</definedName>
    <definedName name="_mb1">#REF!</definedName>
    <definedName name="_mb10">#REF!</definedName>
    <definedName name="_mb11">#REF!</definedName>
    <definedName name="_mb12">#REF!</definedName>
    <definedName name="_mb13">#REF!</definedName>
    <definedName name="_mb14">#REF!</definedName>
    <definedName name="_mb15">#REF!</definedName>
    <definedName name="_mb16">#REF!</definedName>
    <definedName name="_mb17">#REF!</definedName>
    <definedName name="_mb18">#REF!</definedName>
    <definedName name="_mb19">#REF!</definedName>
    <definedName name="_mb2">#REF!</definedName>
    <definedName name="_mb20">#REF!</definedName>
    <definedName name="_mb21">#REF!</definedName>
    <definedName name="_mb22">#REF!</definedName>
    <definedName name="_mb23">#REF!</definedName>
    <definedName name="_mb24">#REF!</definedName>
    <definedName name="_mb25">#REF!</definedName>
    <definedName name="_mb27">#REF!</definedName>
    <definedName name="_mb28">#REF!</definedName>
    <definedName name="_mb29">#REF!</definedName>
    <definedName name="_mb3">#REF!</definedName>
    <definedName name="_mb30">#REF!</definedName>
    <definedName name="_mb31">#REF!</definedName>
    <definedName name="_mb33">#REF!</definedName>
    <definedName name="_mb34">#REF!</definedName>
    <definedName name="_mb35">#REF!</definedName>
    <definedName name="_mb36">#REF!</definedName>
    <definedName name="_mb37">#REF!</definedName>
    <definedName name="_mb38">#REF!</definedName>
    <definedName name="_mb39">#REF!</definedName>
    <definedName name="_mb4">#REF!</definedName>
    <definedName name="_mb40">#REF!</definedName>
    <definedName name="_mb41">#REF!</definedName>
    <definedName name="_mb42">#REF!</definedName>
    <definedName name="_mb43">#REF!</definedName>
    <definedName name="_mb5">#REF!</definedName>
    <definedName name="_mb6">#REF!</definedName>
    <definedName name="_mb7">#REF!</definedName>
    <definedName name="_mb8">#REF!</definedName>
    <definedName name="_mb9">#REF!</definedName>
    <definedName name="_net1" hidden="1">{"NET",#N/A,FALSE,"401C11"}</definedName>
    <definedName name="_net55" hidden="1">{"NET",#N/A,FALSE,"401C11"}</definedName>
    <definedName name="_net93">'[1]Net WP'!$C$1</definedName>
    <definedName name="_Order1" hidden="1">0</definedName>
    <definedName name="_Order2" hidden="1">255</definedName>
    <definedName name="_p6">#REF!</definedName>
    <definedName name="_Pop1">#REF!</definedName>
    <definedName name="_Pop2">#REF!</definedName>
    <definedName name="_Pop3">#REF!</definedName>
    <definedName name="_rd1">#REF!</definedName>
    <definedName name="_rd2">#REF!</definedName>
    <definedName name="_rd3">#REF!</definedName>
    <definedName name="_rd4">#REF!</definedName>
    <definedName name="_rd5">#REF!</definedName>
    <definedName name="_rd6">#REF!</definedName>
    <definedName name="_rd7">#REF!</definedName>
    <definedName name="_rd8">#REF!</definedName>
    <definedName name="_Regression_Out" localSheetId="1" hidden="1">#REF!</definedName>
    <definedName name="_Regression_Out" hidden="1">#REF!</definedName>
    <definedName name="_Regression_X" localSheetId="1" hidden="1">#REF!</definedName>
    <definedName name="_Regression_X" hidden="1">#REF!</definedName>
    <definedName name="_Regression_Y" localSheetId="1" hidden="1">#REF!</definedName>
    <definedName name="_Regression_Y" hidden="1">#REF!</definedName>
    <definedName name="_rev1">#REF!</definedName>
    <definedName name="_rev2">#REF!</definedName>
    <definedName name="_rev3">#REF!</definedName>
    <definedName name="_rev4">#REF!</definedName>
    <definedName name="_Sep06">#REF!</definedName>
    <definedName name="_sha2" hidden="1">{"GROSS",#N/A,FALSE,"401C11"}</definedName>
    <definedName name="_sha3" hidden="1">{"GROSS",#N/A,FALSE,"401C11"}</definedName>
    <definedName name="_Sort" localSheetId="1" hidden="1">[10]ComPsy!#REF!</definedName>
    <definedName name="_Sort" hidden="1">[10]ComPsy!#REF!</definedName>
    <definedName name="_sp1">#REF!</definedName>
    <definedName name="_sp10">#REF!</definedName>
    <definedName name="_sp11">#REF!</definedName>
    <definedName name="_sp12">#REF!</definedName>
    <definedName name="_sp13">#REF!</definedName>
    <definedName name="_sp14">#REF!</definedName>
    <definedName name="_sp15">#REF!</definedName>
    <definedName name="_sp2">#REF!</definedName>
    <definedName name="_sp3">#REF!</definedName>
    <definedName name="_sp4">#REF!</definedName>
    <definedName name="_sp5">#REF!</definedName>
    <definedName name="_sp6">#REF!</definedName>
    <definedName name="_sp7">#REF!</definedName>
    <definedName name="_sp8">#REF!</definedName>
    <definedName name="_sp9">#REF!</definedName>
    <definedName name="_sue3">#REF!</definedName>
    <definedName name="_T1">[15]Data!$G$3:$H$93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6">#REF!</definedName>
    <definedName name="_Tab7">#REF!</definedName>
    <definedName name="_Table1_In1" hidden="1">[29]DIL4!#REF!</definedName>
    <definedName name="_Table1_Out" hidden="1">[29]DIL4!$E$59:$I$68</definedName>
    <definedName name="_Table2_In1" hidden="1">[29]DIL4!#REF!</definedName>
    <definedName name="_Table2_In2" hidden="1">[29]DIL4!#REF!</definedName>
    <definedName name="_Table2_Out" hidden="1">#REF!</definedName>
    <definedName name="_Ti1" hidden="1">{#N/A,#N/A,FALSE,"TMCOMP96";#N/A,#N/A,FALSE,"MAT96";#N/A,#N/A,FALSE,"FANDA96";#N/A,#N/A,FALSE,"INTRAN96";#N/A,#N/A,FALSE,"NAA9697";#N/A,#N/A,FALSE,"ECWEBB";#N/A,#N/A,FALSE,"MFT96";#N/A,#N/A,FALSE,"CTrecon"}</definedName>
    <definedName name="a" hidden="1">{"CHARGE",#N/A,FALSE,"401C11"}</definedName>
    <definedName name="A0">#REF!</definedName>
    <definedName name="A11_200_220_V2_Crosstab">#REF!</definedName>
    <definedName name="A12_02_29_120">#REF!</definedName>
    <definedName name="A20_110">#REF!</definedName>
    <definedName name="A4_07_100_170_V2_Crosstab">#REF!</definedName>
    <definedName name="A9_MGT_COSTS">#REF!</definedName>
    <definedName name="AA">#REF!</definedName>
    <definedName name="aaa" hidden="1">'[7]FC Page 1'!#REF!</definedName>
    <definedName name="aaaa" localSheetId="1" hidden="1">'[12]1.6 TRS Data'!#REF!</definedName>
    <definedName name="aaaa" hidden="1">'[12]1.6 TRS Data'!#REF!</definedName>
    <definedName name="AAAAAAAAAAAAA" localSheetId="1" hidden="1">'[12]1.6 TRS Data'!#REF!</definedName>
    <definedName name="AAAAAAAAAAAAA" hidden="1">'[12]1.6 TRS Data'!#REF!</definedName>
    <definedName name="AandE">#REF!</definedName>
    <definedName name="abc">'[30]Assumption Inputs'!#REF!</definedName>
    <definedName name="abc____">#REF!</definedName>
    <definedName name="AboveAvgGrowth">#REF!</definedName>
    <definedName name="AC">OFFSET('[31]AC Hierarchy'!$A$5,1,0,NumACs,1)</definedName>
    <definedName name="AC_Cols">[32]Control!$G$2</definedName>
    <definedName name="AC_RowIdx">OFFSET([33]AC!$A$3,0,0,AC_Rows,1)</definedName>
    <definedName name="AC_Rows">[32]Control!$G$1</definedName>
    <definedName name="ACColHeads">OFFSET([33]AC!$A$3,0,0,1,AC_Cols)</definedName>
    <definedName name="Account">[34]Lists!#REF!</definedName>
    <definedName name="Account_Table">[35]!Table7[#Data]</definedName>
    <definedName name="ACQ">[36]Parameters!$H$10:$H$13</definedName>
    <definedName name="ACs">OFFSET([33]AC!$A$3,0,0,AC_Rows,AC_Cols)</definedName>
    <definedName name="Activity_Growth_Dependant">[37]Dependants!$B$6</definedName>
    <definedName name="Actuals">#REF!</definedName>
    <definedName name="Actuals_SWF">#REF!</definedName>
    <definedName name="ACW">#REF!</definedName>
    <definedName name="Adamis">"netm12"</definedName>
    <definedName name="adbr" hidden="1">{"CHARGE",#N/A,FALSE,"401C11"}</definedName>
    <definedName name="ADH">#REF!</definedName>
    <definedName name="ADJUST_FINAL_YEAR1">[38]ADJUSTMENTS!$P$1:$P$65536</definedName>
    <definedName name="ADJUST_FINAL_YEAR10">[38]ADJUSTMENTS!$Y$1:$Y$65536</definedName>
    <definedName name="ADJUST_FINAL_YEAR11">[38]ADJUSTMENTS!$Z$1:$Z$65536</definedName>
    <definedName name="ADJUST_FINAL_YEAR12">[39]ADJUSTMENTS!$V$1:$V$65536</definedName>
    <definedName name="ADJUST_FINAL_YEAR13">[39]ADJUSTMENTS!$W$1:$W$65536</definedName>
    <definedName name="ADJUST_FINAL_YEAR14">[40]ADJUSTMENTS!$W$1:$W$65536</definedName>
    <definedName name="ADJUST_FINAL_YEAR2">[38]ADJUSTMENTS!$Q$1:$Q$65536</definedName>
    <definedName name="ADJUST_FINAL_YEAR3">[38]ADJUSTMENTS!$R$1:$R$65536</definedName>
    <definedName name="ADJUST_FINAL_YEAR4">[38]ADJUSTMENTS!$S$1:$S$65536</definedName>
    <definedName name="ADJUST_FINAL_YEAR5">[38]ADJUSTMENTS!$T$1:$T$65536</definedName>
    <definedName name="ADJUST_FINAL_YEAR6">[38]ADJUSTMENTS!$U$1:$U$65536</definedName>
    <definedName name="ADJUST_FINAL_YEAR7">[38]ADJUSTMENTS!$V$1:$V$65536</definedName>
    <definedName name="ADJUST_FINAL_YEAR8">[38]ADJUSTMENTS!$W$1:$W$65536</definedName>
    <definedName name="ADJUST_FINAL_YEAR9">[38]ADJUSTMENTS!$X$1:$X$65536</definedName>
    <definedName name="Adjust_ID">[41]Report!#REF!</definedName>
    <definedName name="Adjust_Type">[41]Report!#REF!</definedName>
    <definedName name="ADM">#REF!</definedName>
    <definedName name="admfrg">#REF!</definedName>
    <definedName name="Admin">[42]Parameters!$C$41:$C$46</definedName>
    <definedName name="ADMIN_DD2">OFFSET('[43]1.1 Data Point'!$C$11,0,0,COUNTA('[43]1.1 Data Point'!$C$11:$C$20),1)</definedName>
    <definedName name="adsaf" hidden="1">{"CHARGE",#N/A,FALSE,"401C11"}</definedName>
    <definedName name="ADV_LET">#REF!</definedName>
    <definedName name="ADVLET">#REF!</definedName>
    <definedName name="afc">#REF!</definedName>
    <definedName name="AFCAPRIL06">#REF!</definedName>
    <definedName name="AI">'[44]Assumption Inputs'!#REF!</definedName>
    <definedName name="ALBNAME">'[45]NHSLA02 - Commentary'!$B$5</definedName>
    <definedName name="All">#REF!</definedName>
    <definedName name="All_Group">#REF!</definedName>
    <definedName name="Alloc20061">#REF!</definedName>
    <definedName name="Alloc20062">#REF!</definedName>
    <definedName name="Alloc20063">#REF!</definedName>
    <definedName name="Alloc20071">#REF!</definedName>
    <definedName name="Alloc20072">#REF!</definedName>
    <definedName name="Alloc20073">#REF!</definedName>
    <definedName name="Allocations">[46]!Tbl_InitialAllocations[[#Headers],[#Data]]</definedName>
    <definedName name="AllocType">[47]Refs!$A$12:$A$18</definedName>
    <definedName name="Already">[48]Scorecard!$C$47:$C$59</definedName>
    <definedName name="Amb">#REF!</definedName>
    <definedName name="AME">'[49]Dept AMEsum'!$A$2:$L$102</definedName>
    <definedName name="AMEC">'[50]Data Validation'!$D$6</definedName>
    <definedName name="AMENC">'[50]Data Validation'!$D$7</definedName>
    <definedName name="Analysis__SaFH">[51]Data!$S$2:$S$8071</definedName>
    <definedName name="Analysis_Outcome">[51]Data!$V$2:$V$8071</definedName>
    <definedName name="Analysis_Summary">[52]Data!$R$2:$R$8071</definedName>
    <definedName name="Analysis2codes">OFFSET('[53]Analysis 2'!$A$3,0,0,COUNTA('[53]Analysis 2'!$A$3:$A$909),1)</definedName>
    <definedName name="Anomalies">'[54]By CC'!#REF!</definedName>
    <definedName name="anscount" hidden="1">1</definedName>
    <definedName name="Application">[55]Defaults!$C$2</definedName>
    <definedName name="Aprcosts">#REF!</definedName>
    <definedName name="AprEEPen">'[56]Pen EE'!#REF!</definedName>
    <definedName name="AprERPen">#REF!</definedName>
    <definedName name="AprExcessT">'[57]Apr pay2'!$T$6:$U$26</definedName>
    <definedName name="AprExps">#REF!</definedName>
    <definedName name="AprExT">'[56]Jul Pay'!#REF!</definedName>
    <definedName name="april">#REF!</definedName>
    <definedName name="Aprpay">#REF!</definedName>
    <definedName name="AprPay2">'[57]Apr pay2'!$I$6:$J$146</definedName>
    <definedName name="AprRun">#REF!</definedName>
    <definedName name="AprSTL">#REF!</definedName>
    <definedName name="AprUni">[56]Unison!#REF!</definedName>
    <definedName name="AREAClientCapBalances">'[58]WK10 Cap Bal Det'!$H$66:$EI$67</definedName>
    <definedName name="AREAGAAPEBT">'[58]WK11 GAAP IS Detail'!$B$106:$EI$109</definedName>
    <definedName name="AREAPreRiskCFs">'[58]WK2 Bill-Exp Inputs'!$B$128:$EI$130</definedName>
    <definedName name="AREAPreRiskCumCFs">'[58]WK2 Bill-Exp Inputs'!$B$122:$EI$124</definedName>
    <definedName name="AREASeatCapHCLoc1">'[58]WK16 Seat Capital Costs'!$C$214:$EI$216</definedName>
    <definedName name="AREASeatCapHCLoc2">'[58]WK16 Seat Capital Costs'!$C$218:$EI$220</definedName>
    <definedName name="AREASeatCapHCLoc3">'[58]WK16 Seat Capital Costs'!$C$222:$EI$224</definedName>
    <definedName name="AREASeatCapHCLoc4">'[58]WK16 Seat Capital Costs'!$C$226:$EI$228</definedName>
    <definedName name="AREASeatCapHCLoc5">'[58]WK16 Seat Capital Costs'!$C$230:$EI$232</definedName>
    <definedName name="AREASeatCapHCLoc6">'[58]WK16 Seat Capital Costs'!$C$234:$EI$236</definedName>
    <definedName name="AREASeatCapitalBal">'[58]WK16 Seat Capital Costs'!$H$240:$EI$241</definedName>
    <definedName name="AS2DocOpenMode" hidden="1">"AS2DocumentEdit"</definedName>
    <definedName name="ASC">#REF!</definedName>
    <definedName name="asdas" hidden="1">{#N/A,#N/A,FALSE,"TMCOMP96";#N/A,#N/A,FALSE,"MAT96";#N/A,#N/A,FALSE,"FANDA96";#N/A,#N/A,FALSE,"INTRAN96";#N/A,#N/A,FALSE,"NAA9697";#N/A,#N/A,FALSE,"ECWEBB";#N/A,#N/A,FALSE,"MFT96";#N/A,#N/A,FALSE,"CTrecon"}</definedName>
    <definedName name="ASDASFD" hidden="1">{#N/A,#N/A,FALSE,"TMCOMP96";#N/A,#N/A,FALSE,"MAT96";#N/A,#N/A,FALSE,"FANDA96";#N/A,#N/A,FALSE,"INTRAN96";#N/A,#N/A,FALSE,"NAA9697";#N/A,#N/A,FALSE,"ECWEBB";#N/A,#N/A,FALSE,"MFT96";#N/A,#N/A,FALSE,"CTrecon"}</definedName>
    <definedName name="asdasx" hidden="1">{#N/A,#N/A,FALSE,"TMCOMP96";#N/A,#N/A,FALSE,"MAT96";#N/A,#N/A,FALSE,"FANDA96";#N/A,#N/A,FALSE,"INTRAN96";#N/A,#N/A,FALSE,"NAA9697";#N/A,#N/A,FALSE,"ECWEBB";#N/A,#N/A,FALSE,"MFT96";#N/A,#N/A,FALSE,"CTrecon"}</definedName>
    <definedName name="ASDF" hidden="1">{#N/A,#N/A,FALSE,"TMCOMP96";#N/A,#N/A,FALSE,"MAT96";#N/A,#N/A,FALSE,"FANDA96";#N/A,#N/A,FALSE,"INTRAN96";#N/A,#N/A,FALSE,"NAA9697";#N/A,#N/A,FALSE,"ECWEBB";#N/A,#N/A,FALSE,"MFT96";#N/A,#N/A,FALSE,"CTrecon"}</definedName>
    <definedName name="ASDFA" hidden="1">{#N/A,#N/A,FALSE,"TMCOMP96";#N/A,#N/A,FALSE,"MAT96";#N/A,#N/A,FALSE,"FANDA96";#N/A,#N/A,FALSE,"INTRAN96";#N/A,#N/A,FALSE,"NAA9697";#N/A,#N/A,FALSE,"ECWEBB";#N/A,#N/A,FALSE,"MFT96";#N/A,#N/A,FALSE,"CTrecon"}</definedName>
    <definedName name="ASF01_01_100360_Crosstab">#REF!</definedName>
    <definedName name="ASF02_150">#REF!</definedName>
    <definedName name="ASF07_11_100510_Crosstab">#REF!</definedName>
    <definedName name="ASF08_12_100530_Crosstab">#REF!</definedName>
    <definedName name="ASF08_12a_500530_Crosstab">#REF!</definedName>
    <definedName name="ASF10_16_100410_Crosstab">#REF!</definedName>
    <definedName name="ASF10_17_400">#REF!</definedName>
    <definedName name="ASF21_210">#REF!</definedName>
    <definedName name="ASF21_210_15Nov">#REF!</definedName>
    <definedName name="ASFD" hidden="1">{#N/A,#N/A,FALSE,"TMCOMP96";#N/A,#N/A,FALSE,"MAT96";#N/A,#N/A,FALSE,"FANDA96";#N/A,#N/A,FALSE,"INTRAN96";#N/A,#N/A,FALSE,"NAA9697";#N/A,#N/A,FALSE,"ECWEBB";#N/A,#N/A,FALSE,"MFT96";#N/A,#N/A,FALSE,"CTrecon"}</definedName>
    <definedName name="Associated_Category">'[50]Data Validation'!$AB$3:$AB$6</definedName>
    <definedName name="AssumptCapChgPercent">'[58]WK1 Key Assumpt'!$E$35</definedName>
    <definedName name="AssumptClient">'[58]WK1 Key Assumpt'!$E$9</definedName>
    <definedName name="AssumptClientCreditRating">'[58]WK1 Key Assumpt'!$G$22</definedName>
    <definedName name="AssumptCOBusDev">'[58]WK1 Key Assumpt'!$E$30</definedName>
    <definedName name="AssumptCOContractSpecificDepr">'[58]WK1 Key Assumpt'!$E$28</definedName>
    <definedName name="AssumptCOOther1">'[58]WK1 Key Assumpt'!$E$29</definedName>
    <definedName name="AssumptCOProgMgt">'[58]WK1 Key Assumpt'!$E$27</definedName>
    <definedName name="AssumptCOServDel">'[58]WK1 Key Assumpt'!$E$25</definedName>
    <definedName name="AssumptCOSubs">'[58]WK1 Key Assumpt'!$E$26</definedName>
    <definedName name="AssumptCOTransform">'[58]WK1 Key Assumpt'!$E$24</definedName>
    <definedName name="AssumptCOTransition">'[58]WK1 Key Assumpt'!$E$23</definedName>
    <definedName name="AssumptCTAStatus">'[58]WK1 Key Assumpt'!$G$12</definedName>
    <definedName name="AssumptCurr">'[58]WK1 Key Assumpt'!$E$12</definedName>
    <definedName name="AssumptDealTerm">'[58]WK1 Key Assumpt'!$E$37</definedName>
    <definedName name="AssumptEndMonth">'[58]WK1 Key Assumpt'!$E$14</definedName>
    <definedName name="AssumptHurdRate">'[58]WK1 Key Assumpt'!$E$33</definedName>
    <definedName name="AssumptOperatingGroup">'[58]WK1 Key Assumpt'!$E$11</definedName>
    <definedName name="AssumptOther1Policy">'[58]WK1 Key Assumpt'!$E$81</definedName>
    <definedName name="AssumptOther2Policy">'[58]WK1 Key Assumpt'!$E$82</definedName>
    <definedName name="AssumptPreparedBy">'[58]WK1 Key Assumpt'!$G$9</definedName>
    <definedName name="AssumptProgMgtPolicy">'[58]WK1 Key Assumpt'!$E$80</definedName>
    <definedName name="AssumptProjectName">'[58]WK1 Key Assumpt'!$E$10</definedName>
    <definedName name="AssumptPTPolicy">'[58]WK1 Key Assumpt'!$E$78</definedName>
    <definedName name="AssumptReviewerName">'[58]WK1 Key Assumpt'!$G$11</definedName>
    <definedName name="AssumptServDelPolicy">'[58]WK1 Key Assumpt'!$E$70</definedName>
    <definedName name="AssumptStartMonth">'[58]WK1 Key Assumpt'!$E$13</definedName>
    <definedName name="AssumptSubsPolicy">'[58]WK1 Key Assumpt'!$E$79</definedName>
    <definedName name="AssumptTaxRate">'[58]WK1 Key Assumpt'!$E$38</definedName>
    <definedName name="AssumptTransformation">'[58]WK1 Key Assumpt'!$E$63</definedName>
    <definedName name="AssumptTransitionPolicy">'[58]WK1 Key Assumpt'!$E$61</definedName>
    <definedName name="AssumptVersionNo">'[58]WK1 Key Assumpt'!$G$10</definedName>
    <definedName name="AssumptWCBillDays">'[58]WK1 Key Assumpt'!$E$34</definedName>
    <definedName name="AssumptWCExpDays">'[58]WK1 Key Assumpt'!$E$36</definedName>
    <definedName name="Astartpg">[59]PERSONS!#REF!</definedName>
    <definedName name="atac01_Crosstab">#REF!</definedName>
    <definedName name="atac05">#REF!</definedName>
    <definedName name="atac09_Crosstab">#REF!</definedName>
    <definedName name="atac09b">#REF!</definedName>
    <definedName name="atac12">#REF!</definedName>
    <definedName name="ATCC">'[60]AT CC'!$A$1:$A$3400</definedName>
    <definedName name="ATs">[61]List!$D$1:$D$25</definedName>
    <definedName name="AugEEPen">#REF!</definedName>
    <definedName name="AugErPen">#REF!</definedName>
    <definedName name="AugExcess2">'[62]Aug Pay'!$AA$5:$AB$25</definedName>
    <definedName name="AugExp1">#REF!</definedName>
    <definedName name="AugExpenses">#REF!</definedName>
    <definedName name="AugExps">#REF!</definedName>
    <definedName name="AugExTrav">'[63]ESR Data'!$B$980:$C$995</definedName>
    <definedName name="AugP">#REF!</definedName>
    <definedName name="AugPay">#REF!</definedName>
    <definedName name="AugPay2">'[62]Aug Pay'!$P$5:$Q$145</definedName>
    <definedName name="AugPen">#REF!</definedName>
    <definedName name="AugPenEE">#REF!</definedName>
    <definedName name="AugPenER">#REF!</definedName>
    <definedName name="augquery">#REF!</definedName>
    <definedName name="AugRun">#REF!</definedName>
    <definedName name="AugSal">'[62]Aug Pay'!#REF!</definedName>
    <definedName name="AugSTL">#REF!</definedName>
    <definedName name="AugUnison">[62]Unison!$C$3:$D$24</definedName>
    <definedName name="august">#REF!</definedName>
    <definedName name="Augustpayroll">#REF!</definedName>
    <definedName name="AuthorityCombo">"Drop Down 1"</definedName>
    <definedName name="_xlnm.Auto_Open">#REF!</definedName>
    <definedName name="AutumnBudget18">'[64]O_DEL scens'!#REF!</definedName>
    <definedName name="avdffsdvgvsdfvsdfvbsf">#REF!</definedName>
    <definedName name="aver">[65]RefDExR!#REF!</definedName>
    <definedName name="aver2">[66]RefDExR!#REF!</definedName>
    <definedName name="AvgGrowth">#REF!</definedName>
    <definedName name="b" hidden="1">{"CHARGE",#N/A,FALSE,"401C11"}</definedName>
    <definedName name="B_MoJ" hidden="1">'[7]T3 Page 1'!#REF!</definedName>
    <definedName name="B_MoJ1" hidden="1">'[3]Forecast data'!#REF!</definedName>
    <definedName name="B_MoJ2" hidden="1">'[7]T3 Page 1'!#REF!</definedName>
    <definedName name="B_MoJ3" hidden="1">'[7]T3 Page 1'!#REF!</definedName>
    <definedName name="B_MoJ4" hidden="1">'[7]T3 Page 1'!#REF!</definedName>
    <definedName name="B1AC">#REF!</definedName>
    <definedName name="B1BSA">#REF!</definedName>
    <definedName name="B1BT">#REF!</definedName>
    <definedName name="B1CHRE">#REF!</definedName>
    <definedName name="B1CQC">#REF!</definedName>
    <definedName name="B1GSCC">#REF!</definedName>
    <definedName name="B1HFEA">#REF!</definedName>
    <definedName name="B1HPA">#REF!</definedName>
    <definedName name="B1HTA">#REF!</definedName>
    <definedName name="B1I">#REF!</definedName>
    <definedName name="B1IC">#REF!</definedName>
    <definedName name="B1LA">#REF!</definedName>
    <definedName name="B1MHRA">#REF!</definedName>
    <definedName name="B1MONITOR">#REF!</definedName>
    <definedName name="B1NIBSC">#REF!</definedName>
    <definedName name="B1NICE">#REF!</definedName>
    <definedName name="B1NPSA">#REF!</definedName>
    <definedName name="B1NTA">#REF!</definedName>
    <definedName name="B1PASA">#REF!</definedName>
    <definedName name="B1PMETB">#REF!</definedName>
    <definedName name="B1PROF">#REF!</definedName>
    <definedName name="B2AC">#REF!</definedName>
    <definedName name="B2BSA">#REF!</definedName>
    <definedName name="B2BT">'[67]NHS BT'!#REF!</definedName>
    <definedName name="B2CHRE">[67]CHRE!#REF!</definedName>
    <definedName name="B2CQC">[67]CQC!#REF!</definedName>
    <definedName name="B2GSCC">#REF!</definedName>
    <definedName name="B2HFEA">[67]HFEA!#REF!</definedName>
    <definedName name="B2HPA">[67]HPA!#REF!</definedName>
    <definedName name="B2HTA">[67]HTA!#REF!</definedName>
    <definedName name="B2I">[67]NHSi!#REF!</definedName>
    <definedName name="B2IC">#REF!</definedName>
    <definedName name="B2LA">#REF!</definedName>
    <definedName name="B2MHRA">[67]MHRA!#REF!</definedName>
    <definedName name="B2MONITOR">#REF!</definedName>
    <definedName name="B2NIBSC">[67]NIBSC!#REF!</definedName>
    <definedName name="B2NICE">[67]NICE!#REF!</definedName>
    <definedName name="B2NPSA">[67]NPSA!#REF!</definedName>
    <definedName name="B2NTA">[67]NTA!#REF!</definedName>
    <definedName name="B2PASA">#REF!</definedName>
    <definedName name="B2PMETB">#REF!</definedName>
    <definedName name="B2PROF">'[67]NHS PROF'!#REF!</definedName>
    <definedName name="bA01_Crosstab">#REF!</definedName>
    <definedName name="bA05_Crosstab">#REF!</definedName>
    <definedName name="bA05b_Crosstab">#REF!</definedName>
    <definedName name="bA06_Crosstab">#REF!</definedName>
    <definedName name="bA08_Crosstab">#REF!</definedName>
    <definedName name="bA22_140">#REF!</definedName>
    <definedName name="barnetttotal1516">[68]Calculator!$T$36</definedName>
    <definedName name="barnetttotal1617">[68]Calculator!$U$36</definedName>
    <definedName name="barnetttotal1718">[68]Calculator!$V$36</definedName>
    <definedName name="barnetttotal1819">[68]Calculator!$W$36</definedName>
    <definedName name="barnetttotal1920">[68]Calculator!$X$36</definedName>
    <definedName name="barnetttotal2021">[68]Calculator!$Y$36</definedName>
    <definedName name="Baseline">#REF!</definedName>
    <definedName name="Baseline_Dependant">[37]Dependants!$B$4</definedName>
    <definedName name="baselines">[68]Calculator!$D$11:$D$94</definedName>
    <definedName name="BaseMonth">[69]Parameters!$C$4</definedName>
    <definedName name="bb">[70]Defaults!$B$59</definedName>
    <definedName name="bbb" hidden="1">'[7]FC Page 1'!#REF!</definedName>
    <definedName name="BCF">[61]List!$AG$1:$AG$153</definedName>
    <definedName name="BCNGCV" hidden="1">'[3]Forecast data'!#REF!</definedName>
    <definedName name="BeforeChge">OFFSET(#REF!,1,0,#REF!,12)</definedName>
    <definedName name="BGroup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Bid_Size">[52]Data!$W$2:$W$8071</definedName>
    <definedName name="BLPH1" hidden="1">'[71]4.6 ten year bonds'!$A$4</definedName>
    <definedName name="BLPH2" hidden="1">'[71]4.6 ten year bonds'!$D$4</definedName>
    <definedName name="BLPH3" hidden="1">'[71]4.6 ten year bonds'!$G$4</definedName>
    <definedName name="BLPH4" hidden="1">'[71]4.6 ten year bonds'!$J$4</definedName>
    <definedName name="BLPH5" hidden="1">'[71]4.6 ten year bonds'!$M$4</definedName>
    <definedName name="BMGHIndex" hidden="1">"O"</definedName>
    <definedName name="BMSForecast">[42]Parameters!$P$4:$P$5</definedName>
    <definedName name="bnn" hidden="1">{#N/A,#N/A,FALSE,"INPUTS";#N/A,#N/A,FALSE,"PROFORMA BSHEET";#N/A,#N/A,FALSE,"COMBINED";#N/A,#N/A,FALSE,"ACQUIROR";#N/A,#N/A,FALSE,"TARGET 1";#N/A,#N/A,FALSE,"TARGET 2";#N/A,#N/A,FALSE,"HIGH YIELD";#N/A,#N/A,FALSE,"OVERFUND"}</definedName>
    <definedName name="BoardReport_Include">'[72]Capital Schemes Reporting'!$XP$5:$XP$212</definedName>
    <definedName name="Body__">[42]Parameters!$B$35:$B$36</definedName>
    <definedName name="bplan">[73]All!#REF!</definedName>
    <definedName name="bplan4cast">[73]All!#REF!</definedName>
    <definedName name="bT06_Crosstab">#REF!</definedName>
    <definedName name="bT09_Crosstab">#REF!</definedName>
    <definedName name="bT11A">#REF!</definedName>
    <definedName name="Budget">[74]Unique!$G:$G</definedName>
    <definedName name="BVM" hidden="1">#REF!</definedName>
    <definedName name="C_Contact_List">[75]Data!#REF!</definedName>
    <definedName name="Call_To">[51]Data!$C$2:$C$8071</definedName>
    <definedName name="CAME">'[50]Data Validation'!$D$8</definedName>
    <definedName name="Cancer">#REF!</definedName>
    <definedName name="cantarg1data">#REF!</definedName>
    <definedName name="cantarg2data">#REF!</definedName>
    <definedName name="cantarg3data">#REF!</definedName>
    <definedName name="cantarg4data">#REF!</definedName>
    <definedName name="cantarg5data">#REF!</definedName>
    <definedName name="cantarg6data">#REF!</definedName>
    <definedName name="Cap">#REF!</definedName>
    <definedName name="CapAME">'[76]Dept AMEsum'!#REF!</definedName>
    <definedName name="CapDEL">[76]DELsum!#REF!</definedName>
    <definedName name="Capital_DEL">#REF!</definedName>
    <definedName name="Capital_Type">'[72]Capital Schemes Reporting'!$O$5:$O$212</definedName>
    <definedName name="capres">'[77]Event 12 with ERO changes'!$N$3:$N$2000</definedName>
    <definedName name="Categories">'[78]Budgeting Codes'!$J$6:$J$19</definedName>
    <definedName name="Category">[79]Defaults!$AY$2:$BJ$2</definedName>
    <definedName name="CategoryLong">[61]List!$A$1:$A$33</definedName>
    <definedName name="CatEnt">INDEX([79]Defaults!$AY$3:$BJ$12,0,MATCH([79]Defaults!$F$14,[79]Defaults!$AY$2:$BJ$2,0))</definedName>
    <definedName name="CC">OFFSET('[31]CC Hierarchies'!$A$8,1,0,NumCCs,1)</definedName>
    <definedName name="CC_Category">OFFSET([80]CC!$A$1,0,0,COUNTA([80]CC!$A$1:$A$200),1)</definedName>
    <definedName name="CC_Cols">[32]Control!$G$4</definedName>
    <definedName name="CC_RowIdx">OFFSET(#REF!,0,0,CC_Rows,1)</definedName>
    <definedName name="CC_Rows">[32]Control!$G$3</definedName>
    <definedName name="CCColHeads">OFFSET(#REF!,0,0,1,CC_Cols)</definedName>
    <definedName name="CCs">OFFSET(#REF!,0,0,CC_Rows,CC_Cols)</definedName>
    <definedName name="CDEL">'[50]Data Validation'!$D$5</definedName>
    <definedName name="CDEL_GEN_FT">'[50]Data Validation'!$E$3:$E$4</definedName>
    <definedName name="cell">'[81]ALL DATA StHAs'!#REF!</definedName>
    <definedName name="celTotalPlanned_Outturn1">#REF!</definedName>
    <definedName name="celTotalPlanned_Outturn2">#REF!</definedName>
    <definedName name="cfef" hidden="1">{#N/A,#N/A,FALSE,"Admin";#N/A,#N/A,FALSE,"Other"}</definedName>
    <definedName name="cfg_baseforecast">#REF!</definedName>
    <definedName name="CGCapDEL">#REF!</definedName>
    <definedName name="CHANGE">#REF!</definedName>
    <definedName name="change1" hidden="1">{"CHARGE",#N/A,FALSE,"401C11"}</definedName>
    <definedName name="charge" hidden="1">{"CHARGE",#N/A,FALSE,"401C11"}</definedName>
    <definedName name="Check_05_06">#REF!</definedName>
    <definedName name="Check_Sheet">#REF!</definedName>
    <definedName name="Checker_S3">'[58]3 TCB Summ'!$AD$7:$AD$57</definedName>
    <definedName name="Checker_S4">'[82]Accenture P&amp;L'!#REF!</definedName>
    <definedName name="Checker_S5">'[58]5 ACN Mgt View'!$AQ$11:$AQ$96</definedName>
    <definedName name="Checker_S6">'[58]6 ACN Mgt Fcst'!$AE$10:$AE$24</definedName>
    <definedName name="Checker_W10">'[58]WK10 Cap Bal Det'!$FA$4:$FA$39</definedName>
    <definedName name="Checker_W11">'[58]WK11 GAAP IS Detail'!$FA$4:$FA$113</definedName>
    <definedName name="Checker_W12">'[58]WK12 GAAP BS Detail'!$EZ$4:$EZ$46</definedName>
    <definedName name="Checker_W2">'[58]WK2 Bill-Exp Inputs'!$FA$4:$FA$118</definedName>
    <definedName name="Checker_W3">'[58]WK3 Rev Rec Inputs'!$FA$4:$FA$141</definedName>
    <definedName name="Checker_W5">'[58]WK5 Tax Cash Pay Inputs'!$FA$4:$FA$11</definedName>
    <definedName name="Checker_W7">'[58]WK7 TCB Inputs'!$FA$4:$FA$45</definedName>
    <definedName name="Checker_W7_2">'[58]WK7 TCB Inputs'!$B$47:$EX$47</definedName>
    <definedName name="Checker_W9">'[58]WK9 Affil Share Inputs'!$FA$4:$FA$11</definedName>
    <definedName name="Children">#REF!</definedName>
    <definedName name="chtDH_Central">'[83]Bubble Data'!$Q$36</definedName>
    <definedName name="Cl">#REF!</definedName>
    <definedName name="Classification">[84]Parameters!$B$28:$B$31</definedName>
    <definedName name="Classification_">[43]Parameters!$F$3:$F$6</definedName>
    <definedName name="CNO">#REF!</definedName>
    <definedName name="CNST2">'[85]Schemes(DNP)'!#REF!</definedName>
    <definedName name="CNST3">'[85]Schemes(DNP)'!#REF!</definedName>
    <definedName name="CNST4">#REF!</definedName>
    <definedName name="CNST6">#REF!</definedName>
    <definedName name="cnvzvcn" hidden="1">'[7]T3 Page 1'!#REF!</definedName>
    <definedName name="cod">#REF!</definedName>
    <definedName name="code">[86]PCAccess!$A$5:$A$381</definedName>
    <definedName name="codedescription">#REF!</definedName>
    <definedName name="codes">#REF!</definedName>
    <definedName name="Codes_12_14">'[16]2012_14'!$B$8:$FA$8</definedName>
    <definedName name="Codes_13_15">'[16]2013_15'!$B$6:$FG$6</definedName>
    <definedName name="Codes_14_16">'[16]2014_16'!$B$6:$FL$6</definedName>
    <definedName name="Codes_15_17">'[16]2015_17'!$B$6:$FK$6</definedName>
    <definedName name="COInSInputSource">'[87]Input Table (TB)'!$I$4:$I$8</definedName>
    <definedName name="CoL">[48]Scorecard!$C$116:$C$149</definedName>
    <definedName name="ColDescr">'[88]Budgeting Codes'!#REF!,'[88]Budgeting Codes'!#REF!,'[88]Budgeting Codes'!#REF!,'[88]Budgeting Codes'!#REF!,'[88]Budgeting Codes'!#REF!,'[88]Budgeting Codes'!#REF!</definedName>
    <definedName name="coll">[86]PCAccess!$J$4</definedName>
    <definedName name="CollectionID">#REF!</definedName>
    <definedName name="CollectionName">#REF!</definedName>
    <definedName name="CollectionPeriodID">#REF!</definedName>
    <definedName name="Columns">'[89]Budgeting Codes'!$C$40:$C$42</definedName>
    <definedName name="Comm_OP_CAP_Base_yr">'[90]DHSC Forecast CDEL Applications'!$E$5</definedName>
    <definedName name="COMMS">#REF!</definedName>
    <definedName name="CommsActivityList">#REF!</definedName>
    <definedName name="CompanyName">#REF!</definedName>
    <definedName name="CompanyNumber">#REF!</definedName>
    <definedName name="Comparability">[91]Data!#REF!</definedName>
    <definedName name="ComponentEFLsEastern">#REF!</definedName>
    <definedName name="Conference">[48]Scorecard!$C$69:$C$81</definedName>
    <definedName name="Conferences">[48]Scorecard!$C$69:$C$84</definedName>
    <definedName name="Connection">[92]Defaults!$G$27</definedName>
    <definedName name="Consumables">#REF!</definedName>
    <definedName name="Contact_FirstName">#REF!</definedName>
    <definedName name="Contact_Surname">#REF!</definedName>
    <definedName name="Contact_Title">#REF!</definedName>
    <definedName name="ContactEmail">#REF!</definedName>
    <definedName name="ContactFax">#REF!</definedName>
    <definedName name="ContactID">#REF!</definedName>
    <definedName name="ContactTelephone">#REF!</definedName>
    <definedName name="Contingency">[42]Parameters!#REF!</definedName>
    <definedName name="Contributions_first_cell">'[21]Annex results (pay metrics)'!$B$50</definedName>
    <definedName name="Contributor1">#REF!</definedName>
    <definedName name="Control">[93]Control!$A$1</definedName>
    <definedName name="COS">#REF!</definedName>
    <definedName name="CostCenter">[94]Defaults!$B$29</definedName>
    <definedName name="CostCenter2">[94]Defaults!$B$30</definedName>
    <definedName name="CostCenter3">[94]Defaults!$B$31</definedName>
    <definedName name="costcentre">#REF!</definedName>
    <definedName name="costcentres">#REF!</definedName>
    <definedName name="Costgrowth_1st_cell">'[21]Interactive WF input'!$J$120</definedName>
    <definedName name="COSTING_CONFIDENCE">'[95]HMT Figs'!#REF!</definedName>
    <definedName name="Costperhead_1st_cell">'[21]Interactive WF input'!$C$120</definedName>
    <definedName name="CoverHead">#REF!</definedName>
    <definedName name="CPP">[96]Parameters!$L$10:$L$14</definedName>
    <definedName name="Crit">#REF!</definedName>
    <definedName name="CSR_CDEL">#REF!</definedName>
    <definedName name="CSR_RDEL">#REF!</definedName>
    <definedName name="CTAExport_BusDev">'[58]WK13 EVA Detail'!$H$23:$EI$23</definedName>
    <definedName name="CTAExport_CapChg">'[58]WK13 EVA Detail'!$H$19:$EI$19</definedName>
    <definedName name="CTAExport_CashEquivalents">'[58]WK12 GAAP BS Detail'!$H$7:$EI$7</definedName>
    <definedName name="CTAExport_ClientCapBal">'[58]WK10 Cap Bal Det'!$H$23:$EI$23</definedName>
    <definedName name="CTAExport_ClientMargin">'[58]WK13 EVA Detail'!$H$25:$EI$25</definedName>
    <definedName name="CTAExport_ClientName">'[58]WK1 Key Assumpt'!$E$9</definedName>
    <definedName name="CTAExport_ContractStartDate">'[58]WK1 Key Assumpt'!$E$13</definedName>
    <definedName name="CTAExport_CorpOverhead">'[58]WK13 EVA Detail'!$H$27:$EI$27</definedName>
    <definedName name="CTAExport_COS">'[58]WK13 EVA Detail'!$H$12:$EI$12</definedName>
    <definedName name="CTAExport_CTAStatus">'[58]WK1 Key Assumpt'!$G$12</definedName>
    <definedName name="CTAExport_Currency">'[58]WK1 Key Assumpt'!$E$12</definedName>
    <definedName name="CTAExport_CurrentAssets">'[58]WK12 GAAP BS Detail'!$H$12:$EI$12</definedName>
    <definedName name="CTAExport_CurrentLiab">'[58]WK12 GAAP BS Detail'!$H$33:$EI$33</definedName>
    <definedName name="CTAExport_DealTerm">'[58]WK1 Key Assumpt'!$E$37</definedName>
    <definedName name="CTAExport_EBIT">'[58]WK11 GAAP IS Detail'!$H$52:$EI$52</definedName>
    <definedName name="CTAExport_EBITLessProForTaxes">'[58]WK16 Seat Capital Costs'!$H$148:$EI$148</definedName>
    <definedName name="CTAExport_EBITPer">'[58]WK11 GAAP IS Detail'!$H$53:$EI$53</definedName>
    <definedName name="CTAExport_EndMonth">'[58]WK1 Key Assumpt'!$E$14</definedName>
    <definedName name="CTAExport_EngMar">'[58]WK13 EVA Detail'!$H$21:$EI$21</definedName>
    <definedName name="CTAExport_EVA">'[58]WK13 EVA Detail'!$H$29:$EI$29</definedName>
    <definedName name="CTAExport_InvestedCap">'[58]WK10 Cap Bal Det'!$H$33:$EI$33</definedName>
    <definedName name="CTAExport_MonthlyAvgInvCap">'[58]WK16 Seat Capital Costs'!$H$145:$EI$145</definedName>
    <definedName name="CTAExport_NetIncome">'[58]WK11 GAAP IS Detail'!$H$87:$EI$87</definedName>
    <definedName name="CTAExport_NetIncomePer">'[58]WK11 GAAP IS Detail'!$H$88:$EI$88</definedName>
    <definedName name="CTAExport_NetRev">'[58]WK13 EVA Detail'!$H$10:$EI$10</definedName>
    <definedName name="CTAExport_NonCurrentAssets">'[58]WK12 GAAP BS Detail'!$H$21:$EI$21</definedName>
    <definedName name="CTAExport_OperatingGroup">'[58]WK1 Key Assumpt'!$E$11</definedName>
    <definedName name="CTAExport_PreRAFreeCashFlow">'[58]WK2 Bill-Exp Inputs'!$H$95:$EI$95</definedName>
    <definedName name="CTAExport_ProForTaxes">'[58]WK11 GAAP IS Detail'!$H$78:$EI$78</definedName>
    <definedName name="CTAExport_ProjectName">'[58]WK1 Key Assumpt'!$E$10</definedName>
    <definedName name="CTAExport_RAFreeCashFlow">'[58]WK2 Bill-Exp Inputs'!$H$114:$EI$114</definedName>
    <definedName name="CTAExport_RevBeforeReim">'[58]WK11 GAAP IS Detail'!$H$14:$EI$14</definedName>
    <definedName name="CTAExport_ServiceDelPolicy">'[58]WK1 Key Assumpt'!$E$70</definedName>
    <definedName name="CTAExport_TotalOpExp">'[58]WK11 GAAP IS Detail'!$H$50:$EI$50</definedName>
    <definedName name="CTAExport_TransformationPolicy">'[58]WK1 Key Assumpt'!$E$63</definedName>
    <definedName name="Ctitle">#REF!</definedName>
    <definedName name="CurrCalYr">'[97]Cover Sheet'!$B$10</definedName>
    <definedName name="currCell">#REF!</definedName>
    <definedName name="CurrChosenJnlID">#REF!</definedName>
    <definedName name="CurrCrit">#REF!</definedName>
    <definedName name="CurrDate">#REF!</definedName>
    <definedName name="CURRENT">#REF!</definedName>
    <definedName name="CurrentColumnIndex">#REF!</definedName>
    <definedName name="CurrentColumnRowIndex">#REF!</definedName>
    <definedName name="CurrentPCTs">#REF!</definedName>
    <definedName name="CurrentPeriod">[98]Defaults!$B$53</definedName>
    <definedName name="CurrentRowLineItemIndex">#REF!</definedName>
    <definedName name="CurrentYear">#REF!</definedName>
    <definedName name="CurrJnlEntries">OFFSET(#REF!,1,0,#REF!,3)</definedName>
    <definedName name="CurrLinkedPeriod">[99]Front!$L$18</definedName>
    <definedName name="CurrLinkedPeriodVal">[100]Front!$H$1</definedName>
    <definedName name="CurrLinks">[101]Links!$B$10</definedName>
    <definedName name="CurrOutput">#REF!</definedName>
    <definedName name="CurrPeriod">#REF!</definedName>
    <definedName name="currSht">#REF!</definedName>
    <definedName name="CurrViewChosenEntryID">OFFSET(#REF!,0,0,#REF!,9)</definedName>
    <definedName name="CurrYear">'[102]Cover Sheet'!$B$4</definedName>
    <definedName name="curryearend">[103]Defaults!$B$93</definedName>
    <definedName name="curryearstart">[103]Defaults!$B$94</definedName>
    <definedName name="CurrYr">[104]Process!$B$4</definedName>
    <definedName name="Custom4">[105]Defaults!$B$58</definedName>
    <definedName name="cv" localSheetId="1" hidden="1">'[12]1.6 TRS Data'!#REF!</definedName>
    <definedName name="cv" hidden="1">'[12]1.6 TRS Data'!#REF!</definedName>
    <definedName name="cvxbzv" hidden="1">'[7]T3 Page 1'!#REF!</definedName>
    <definedName name="CYCustom4">[106]Defaults!$G$17</definedName>
    <definedName name="CYDescrip">[107]Defaults!$B$57</definedName>
    <definedName name="CYScenario">[108]Defaults!$G$4</definedName>
    <definedName name="d" localSheetId="1" hidden="1">#REF!</definedName>
    <definedName name="d" hidden="1">#REF!</definedName>
    <definedName name="DAR_data">#REF!</definedName>
    <definedName name="DASHBOARD_END_DATE">'[109]Dashboard configuration'!$C$6</definedName>
    <definedName name="DASHBOARD_START_DATE">'[109]Dashboard configuration'!$C$4</definedName>
    <definedName name="data">#REF!</definedName>
    <definedName name="Data_01A_15_17">'[16]2015_17'!$B$8:$FK$34</definedName>
    <definedName name="Data_01B_12_14">'[16]2012_14'!$B$39:$FA$66</definedName>
    <definedName name="Data_01B_13_15">'[16]2013_15'!$B$38:$FG$66</definedName>
    <definedName name="Data_01b_14_16">'[16]2014_16'!$B$35:$FI$60</definedName>
    <definedName name="Data_01b_15_17">'[16]2015_17'!$B$36:$FK$62</definedName>
    <definedName name="Data_HAA1_005_100">#REF!</definedName>
    <definedName name="Data_HAA1_005_110">#REF!</definedName>
    <definedName name="Data_HAA1_005_140">#REF!</definedName>
    <definedName name="Data_HAA1_005_150">#REF!</definedName>
    <definedName name="Data_HAA1_005_160">#REF!</definedName>
    <definedName name="Data_HAA1_005_170">#REF!</definedName>
    <definedName name="Data_HAA1_005_180">#REF!</definedName>
    <definedName name="Data_HAA1_005_190">#REF!</definedName>
    <definedName name="Data_HAA1_005_200">#REF!</definedName>
    <definedName name="Data_HAA1_005_205">#REF!</definedName>
    <definedName name="Data_HAA1_005_210">#REF!</definedName>
    <definedName name="Data_HAA1_005_220">#REF!</definedName>
    <definedName name="Data_HAA1_005_250">#REF!</definedName>
    <definedName name="Data_HAA1_006_100">#REF!</definedName>
    <definedName name="Data_HAA1_006_110">#REF!</definedName>
    <definedName name="Data_HAA1_006_140">#REF!</definedName>
    <definedName name="Data_HAA1_006_150">#REF!</definedName>
    <definedName name="Data_HAA1_006_160">#REF!</definedName>
    <definedName name="Data_HAA1_006_170">#REF!</definedName>
    <definedName name="Data_HAA1_006_180">#REF!</definedName>
    <definedName name="Data_HAA1_006_190">#REF!</definedName>
    <definedName name="Data_HAA1_006_200">#REF!</definedName>
    <definedName name="Data_HAA1_006_205">#REF!</definedName>
    <definedName name="Data_HAA1_006_210">#REF!</definedName>
    <definedName name="Data_HAA1_006_220">#REF!</definedName>
    <definedName name="Data_HAA1_006_250">#REF!</definedName>
    <definedName name="Data_HAA12A_017_100">#REF!</definedName>
    <definedName name="Data_HAA12A_017_105">#REF!</definedName>
    <definedName name="Data_HAA12A_017_110">#REF!</definedName>
    <definedName name="Data_HAA12A_017_120">#REF!</definedName>
    <definedName name="Data_HAA12A_017_130">#REF!</definedName>
    <definedName name="Data_HAA12A_017_140">#REF!</definedName>
    <definedName name="Data_HAA12A_017_170">#REF!</definedName>
    <definedName name="Data_HAA12A_017_200">#REF!</definedName>
    <definedName name="Data_HAA12A_018_100">#REF!</definedName>
    <definedName name="Data_HAA12A_018_105">#REF!</definedName>
    <definedName name="Data_HAA12A_018_110">#REF!</definedName>
    <definedName name="Data_HAA12A_018_120">#REF!</definedName>
    <definedName name="Data_HAA12A_018_130">#REF!</definedName>
    <definedName name="Data_HAA12A_018_140">#REF!</definedName>
    <definedName name="Data_HAA12A_018_150">#REF!</definedName>
    <definedName name="Data_HAA12A_018_160">#REF!</definedName>
    <definedName name="Data_HAA12A_018_170">#REF!</definedName>
    <definedName name="Data_HAA12A_018_200">#REF!</definedName>
    <definedName name="Data_HAA12A_019_100">#REF!</definedName>
    <definedName name="Data_HAA12A_019_105">#REF!</definedName>
    <definedName name="Data_HAA12A_019_110">#REF!</definedName>
    <definedName name="Data_HAA12A_019_120">#REF!</definedName>
    <definedName name="Data_HAA12A_019_130">#REF!</definedName>
    <definedName name="Data_HAA12A_019_140">#REF!</definedName>
    <definedName name="Data_HAA12A_019_170">#REF!</definedName>
    <definedName name="Data_HAA12A_019_200">#REF!</definedName>
    <definedName name="Data_HAA12A_019_291">#REF!</definedName>
    <definedName name="Data_HAA12A_019_292">#REF!</definedName>
    <definedName name="Data_HAA12A_019_293">#REF!</definedName>
    <definedName name="Data_HAA12A_019_294">#REF!</definedName>
    <definedName name="Data_HAA13_020_100">#REF!</definedName>
    <definedName name="Data_HAA13_020_110">#REF!</definedName>
    <definedName name="Data_HAA13_020_120">#REF!</definedName>
    <definedName name="Data_HAA13_020_150">#REF!</definedName>
    <definedName name="Data_HAA13_020_160">#REF!</definedName>
    <definedName name="Data_HAA13_020_170">#REF!</definedName>
    <definedName name="Data_HAA13_020_180">#REF!</definedName>
    <definedName name="Data_HAA13_020_200">#REF!</definedName>
    <definedName name="Data_HAA13_020_210">#REF!</definedName>
    <definedName name="Data_HAA13_020_220">#REF!</definedName>
    <definedName name="Data_HAA13_020_230">#REF!</definedName>
    <definedName name="Data_HAA13_020_240">#REF!</definedName>
    <definedName name="Data_HAA13_020_250">#REF!</definedName>
    <definedName name="Data_HAA13_020_260">#REF!</definedName>
    <definedName name="Data_HAA13_020_280">#REF!</definedName>
    <definedName name="Data_HAA13_020_290">#REF!</definedName>
    <definedName name="Data_HAA13_020A_100">#REF!</definedName>
    <definedName name="Data_HAA13_020A_110">#REF!</definedName>
    <definedName name="Data_HAA13_020A_120">#REF!</definedName>
    <definedName name="Data_HAA13_020A_150">#REF!</definedName>
    <definedName name="Data_HAA13_020A_160">#REF!</definedName>
    <definedName name="Data_HAA13_020A_170">#REF!</definedName>
    <definedName name="Data_HAA13_020A_180">#REF!</definedName>
    <definedName name="Data_HAA13_020A_200">#REF!</definedName>
    <definedName name="Data_HAA13_020A_210">#REF!</definedName>
    <definedName name="Data_HAA13_020A_220">#REF!</definedName>
    <definedName name="Data_HAA13_020A_230">#REF!</definedName>
    <definedName name="Data_HAA13_020A_240">#REF!</definedName>
    <definedName name="Data_HAA13_020A_250">#REF!</definedName>
    <definedName name="Data_HAA13_020A_260">#REF!</definedName>
    <definedName name="Data_HAA13_020A_280">#REF!</definedName>
    <definedName name="Data_HAA13_020A_290">#REF!</definedName>
    <definedName name="Data_HAA14_021_100">[110]HAA14!#REF!</definedName>
    <definedName name="Data_HAA14_021_110">[110]HAA14!#REF!</definedName>
    <definedName name="Data_HAA14_021_120">[110]HAA14!#REF!</definedName>
    <definedName name="Data_HAA14_021_130">[110]HAA14!#REF!</definedName>
    <definedName name="Data_HAA14_021_140">[110]HAA14!#REF!</definedName>
    <definedName name="Data_HAA14_021_150">[110]HAA14!#REF!</definedName>
    <definedName name="Data_HAA14_021_160">[110]HAA14!#REF!</definedName>
    <definedName name="Data_HAA14_021_170">[110]HAA14!#REF!</definedName>
    <definedName name="Data_HAA14_021A_180">#REF!</definedName>
    <definedName name="Data_HAA14_021A_190">#REF!</definedName>
    <definedName name="Data_HAA14_021A_200">#REF!</definedName>
    <definedName name="Data_HAA14_021A_210">#REF!</definedName>
    <definedName name="Data_HAA14_021B_180">#REF!</definedName>
    <definedName name="Data_HAA14_021B_190">#REF!</definedName>
    <definedName name="Data_HAA14_021B_200">#REF!</definedName>
    <definedName name="Data_HAA14_021B_210">#REF!</definedName>
    <definedName name="Data_HAA14_021C_180">#REF!</definedName>
    <definedName name="Data_HAA14_021C_190">#REF!</definedName>
    <definedName name="Data_HAA14_021C_200">#REF!</definedName>
    <definedName name="Data_HAA14_021C_210">#REF!</definedName>
    <definedName name="Data_HAA14_021D_180">#REF!</definedName>
    <definedName name="Data_HAA14_021D_190">#REF!</definedName>
    <definedName name="Data_HAA14_021D_200">#REF!</definedName>
    <definedName name="Data_HAA14_021D_210">#REF!</definedName>
    <definedName name="Data_HAA15_022_100">[110]HAA15!#REF!</definedName>
    <definedName name="Data_HAA15_022_105">[110]HAA15!#REF!</definedName>
    <definedName name="Data_HAA15_022_110">[110]HAA15!#REF!</definedName>
    <definedName name="Data_HAA15_022_120">[110]HAA15!#REF!</definedName>
    <definedName name="Data_HAA15_022_130">[110]HAA15!#REF!</definedName>
    <definedName name="Data_HAA15_022_150">[110]HAA15!#REF!</definedName>
    <definedName name="Data_HAA15_022_160">[110]HAA15!#REF!</definedName>
    <definedName name="Data_HAA15_022_170">[110]HAA15!#REF!</definedName>
    <definedName name="Data_HAA15_022_200">[110]HAA15!#REF!</definedName>
    <definedName name="Data_HAA15_022_300">#REF!</definedName>
    <definedName name="Data_HAA15_022_310">#REF!</definedName>
    <definedName name="Data_HAA15_022_320">#REF!</definedName>
    <definedName name="Data_HAA15_022_330">#REF!</definedName>
    <definedName name="Data_HAA15_022_350">#REF!</definedName>
    <definedName name="Data_HAA15_023_100">[110]HAA15!#REF!</definedName>
    <definedName name="Data_HAA15_023_105">[110]HAA15!#REF!</definedName>
    <definedName name="Data_HAA15_023_110">[110]HAA15!#REF!</definedName>
    <definedName name="Data_HAA15_023_120">[110]HAA15!#REF!</definedName>
    <definedName name="Data_HAA15_023_130">[110]HAA15!#REF!</definedName>
    <definedName name="Data_HAA15_023_150">[110]HAA15!#REF!</definedName>
    <definedName name="Data_HAA15_023_160">[110]HAA15!#REF!</definedName>
    <definedName name="Data_HAA15_023_180">[110]HAA15!#REF!</definedName>
    <definedName name="Data_HAA15_023_200">[110]HAA15!#REF!</definedName>
    <definedName name="Data_HAA15A_023A_100">#REF!</definedName>
    <definedName name="Data_HAA15A_023A_230">#REF!</definedName>
    <definedName name="Data_HAA15A_023A_240">#REF!</definedName>
    <definedName name="Data_HAA15A_023A_250">#REF!</definedName>
    <definedName name="Data_HAA16_024_100">#REF!</definedName>
    <definedName name="Data_HAA16_024_150">#REF!</definedName>
    <definedName name="Data_HAA16_024_200">#REF!</definedName>
    <definedName name="Data_HAA16_024_250">#REF!</definedName>
    <definedName name="Data_HAA16_024_260">#REF!</definedName>
    <definedName name="Data_HAA16_024_270">#REF!</definedName>
    <definedName name="Data_HAA16_024_280">#REF!</definedName>
    <definedName name="Data_HAA16_024_290">#REF!</definedName>
    <definedName name="Data_HAA16_024_300">#REF!</definedName>
    <definedName name="Data_HAA16_025_100">#REF!</definedName>
    <definedName name="Data_HAA16_025_150">#REF!</definedName>
    <definedName name="Data_HAA16_025_200">#REF!</definedName>
    <definedName name="Data_HAA16_025_250">#REF!</definedName>
    <definedName name="Data_HAA16_025_255">#REF!</definedName>
    <definedName name="Data_HAA16_025_260">#REF!</definedName>
    <definedName name="Data_HAA16_025_270">#REF!</definedName>
    <definedName name="Data_HAA16_025_280">#REF!</definedName>
    <definedName name="Data_HAA16_025_290">#REF!</definedName>
    <definedName name="Data_HAA16_025_300">#REF!</definedName>
    <definedName name="Data_HAA18_040_100">#REF!</definedName>
    <definedName name="Data_HAA18_040_110">#REF!</definedName>
    <definedName name="Data_HAA18_040_120">#REF!</definedName>
    <definedName name="Data_HAA18_040_140">#REF!</definedName>
    <definedName name="Data_HAA18_040_150">#REF!</definedName>
    <definedName name="Data_HAA18_040_160">#REF!</definedName>
    <definedName name="Data_HAA18_040_170">#REF!</definedName>
    <definedName name="Data_HAA18_040_180">#REF!</definedName>
    <definedName name="Data_HAA18_040_200">#REF!</definedName>
    <definedName name="Data_HAA18_040A_100">#REF!</definedName>
    <definedName name="Data_HAA18_040A_110">#REF!</definedName>
    <definedName name="Data_HAA18_040A_120">#REF!</definedName>
    <definedName name="Data_HAA18_040A_140">#REF!</definedName>
    <definedName name="Data_HAA18_040A_150">#REF!</definedName>
    <definedName name="Data_HAA18_040A_160">#REF!</definedName>
    <definedName name="Data_HAA18_040A_170">#REF!</definedName>
    <definedName name="Data_HAA18_040A_180">#REF!</definedName>
    <definedName name="Data_HAA18_040A_200">#REF!</definedName>
    <definedName name="Data_HAA18_041_210">#REF!</definedName>
    <definedName name="Data_HAA18_041_220">#REF!</definedName>
    <definedName name="Data_HAA18_041_240">#REF!</definedName>
    <definedName name="Data_HAA18_042_210">#REF!</definedName>
    <definedName name="Data_HAA18_042_220">#REF!</definedName>
    <definedName name="Data_HAA18_042_240">#REF!</definedName>
    <definedName name="Data_HAA18_043_260">#REF!</definedName>
    <definedName name="Data_HAA18_043_270">#REF!</definedName>
    <definedName name="Data_HAA18_043_300">#REF!</definedName>
    <definedName name="Data_HAA18_044_260">#REF!</definedName>
    <definedName name="Data_HAA18_044_270">#REF!</definedName>
    <definedName name="Data_HAA18_044_300">#REF!</definedName>
    <definedName name="Data_HAA18_045_260">#REF!</definedName>
    <definedName name="Data_HAA18_045_270">#REF!</definedName>
    <definedName name="Data_HAA18_045_300">#REF!</definedName>
    <definedName name="Data_HAA2_007_100">#REF!</definedName>
    <definedName name="Data_HAA2_007_150">#REF!</definedName>
    <definedName name="Data_HAA2_007_160">#REF!</definedName>
    <definedName name="Data_HAA2_007_170">#REF!</definedName>
    <definedName name="Data_HAA2_007_180">#REF!</definedName>
    <definedName name="Data_HAA2_007_190">#REF!</definedName>
    <definedName name="Data_HAA2_007_200">#REF!</definedName>
    <definedName name="Data_HAA2_007_210">#REF!</definedName>
    <definedName name="Data_HAA2_007_215">#REF!</definedName>
    <definedName name="Data_HAA2_007_220">#REF!</definedName>
    <definedName name="Data_HAA2_007_230">#REF!</definedName>
    <definedName name="Data_HAA2_007_240">#REF!</definedName>
    <definedName name="Data_HAA2_007_250">#REF!</definedName>
    <definedName name="Data_HAA2_007_260">#REF!</definedName>
    <definedName name="Data_HAA2_007A_100">#REF!</definedName>
    <definedName name="Data_HAA2_007A_150">#REF!</definedName>
    <definedName name="Data_HAA2_007A_160">#REF!</definedName>
    <definedName name="Data_HAA2_007A_170">#REF!</definedName>
    <definedName name="Data_HAA2_007A_180">#REF!</definedName>
    <definedName name="Data_HAA2_007A_190">#REF!</definedName>
    <definedName name="Data_HAA2_007A_200">#REF!</definedName>
    <definedName name="Data_HAA2_007A_210">#REF!</definedName>
    <definedName name="Data_HAA2_007A_215">#REF!</definedName>
    <definedName name="Data_HAA2_007A_220">#REF!</definedName>
    <definedName name="Data_HAA2_007A_230">#REF!</definedName>
    <definedName name="Data_HAA2_007A_240">#REF!</definedName>
    <definedName name="Data_HAA2_007A_250">#REF!</definedName>
    <definedName name="Data_HAA2_007A_260">#REF!</definedName>
    <definedName name="Data_HAA3_008_100">#REF!</definedName>
    <definedName name="Data_HAA3_008_105">#REF!</definedName>
    <definedName name="Data_HAA3_008_110">#REF!</definedName>
    <definedName name="Data_HAA3_008_120">#REF!</definedName>
    <definedName name="Data_HAA3_008_140">#REF!</definedName>
    <definedName name="Data_HAA3_008_150">#REF!</definedName>
    <definedName name="Data_HAA3_008_160">#REF!</definedName>
    <definedName name="Data_HAA3_008_170">#REF!</definedName>
    <definedName name="Data_HAA3_008_200">#REF!</definedName>
    <definedName name="Data_HAA3_008A_100">#REF!</definedName>
    <definedName name="Data_HAA3_008A_105">#REF!</definedName>
    <definedName name="Data_HAA3_008A_110">#REF!</definedName>
    <definedName name="Data_HAA3_008A_120">#REF!</definedName>
    <definedName name="Data_HAA3_008A_140">#REF!</definedName>
    <definedName name="Data_HAA3_008A_150">#REF!</definedName>
    <definedName name="Data_HAA3_008A_160">#REF!</definedName>
    <definedName name="Data_HAA3_008A_170">#REF!</definedName>
    <definedName name="Data_HAA3_008A_200">#REF!</definedName>
    <definedName name="Data_HAA4_008B_100">#REF!</definedName>
    <definedName name="Data_HAA4_008B_200">#REF!</definedName>
    <definedName name="Data_HAA4_008B_250">#REF!</definedName>
    <definedName name="Data_HAA4_008B_400">#REF!</definedName>
    <definedName name="Data_HAA4_008B_500">#REF!</definedName>
    <definedName name="Data_HAA4_008C_100">#REF!</definedName>
    <definedName name="Data_HAA4_008C_200">#REF!</definedName>
    <definedName name="Data_HAA4_008C_250">#REF!</definedName>
    <definedName name="Data_HAA4_008C_400">#REF!</definedName>
    <definedName name="Data_HAA4_008C_500">#REF!</definedName>
    <definedName name="Data_HAA4A_009_100">#REF!</definedName>
    <definedName name="Data_HAA4A_009_110">#REF!</definedName>
    <definedName name="Data_HAA4A_009_120">#REF!</definedName>
    <definedName name="Data_HAA4A_009_125">#REF!</definedName>
    <definedName name="Data_HAA4A_009_130">#REF!</definedName>
    <definedName name="Data_HAA4A_009_135">#REF!</definedName>
    <definedName name="Data_HAA4A_009_140">#REF!</definedName>
    <definedName name="Data_HAA4A_009_150">#REF!</definedName>
    <definedName name="Data_HAA4A_009A_100">#REF!</definedName>
    <definedName name="Data_HAA4A_009A_110">#REF!</definedName>
    <definedName name="Data_HAA4A_009A_120">#REF!</definedName>
    <definedName name="Data_HAA4A_009A_125">#REF!</definedName>
    <definedName name="Data_HAA4A_009A_130">#REF!</definedName>
    <definedName name="Data_HAA4A_009A_135">#REF!</definedName>
    <definedName name="Data_HAA4A_009A_140">#REF!</definedName>
    <definedName name="Data_HAA4A_009A_150">#REF!</definedName>
    <definedName name="Data_HAA4B_010_100">#REF!</definedName>
    <definedName name="Data_HAA4B_010_110">#REF!</definedName>
    <definedName name="Data_HAA4B_010_120">#REF!</definedName>
    <definedName name="Data_HAA4B_010_130">#REF!</definedName>
    <definedName name="Data_HAA4B_010_140">#REF!</definedName>
    <definedName name="Data_HAA4B_010_150">#REF!</definedName>
    <definedName name="Data_HAA4B_010_160">#REF!</definedName>
    <definedName name="Data_HAA4B_010_170">#REF!</definedName>
    <definedName name="Data_HAA4B_010_180">#REF!</definedName>
    <definedName name="Data_HAA4B_010_190">#REF!</definedName>
    <definedName name="Data_HAA4B_010_240">#REF!</definedName>
    <definedName name="Data_HAA4B_010_245">#REF!</definedName>
    <definedName name="Data_HAA4B_010_260">#REF!</definedName>
    <definedName name="Data_HAA4B_010_265">#REF!</definedName>
    <definedName name="Data_HAA4B_010_267">#REF!</definedName>
    <definedName name="Data_HAA4B_010_270">#REF!</definedName>
    <definedName name="Data_HAA4B_010_300">#REF!</definedName>
    <definedName name="Data_HAA4B_010_310">#REF!</definedName>
    <definedName name="Data_HAA4B_010A_100">#REF!</definedName>
    <definedName name="Data_HAA4B_010A_110">#REF!</definedName>
    <definedName name="Data_HAA4B_010A_120">#REF!</definedName>
    <definedName name="Data_HAA4B_010A_130">#REF!</definedName>
    <definedName name="Data_HAA4B_010A_140">#REF!</definedName>
    <definedName name="Data_HAA4B_010A_150">#REF!</definedName>
    <definedName name="Data_HAA4B_010A_160">#REF!</definedName>
    <definedName name="Data_HAA4B_010A_170">#REF!</definedName>
    <definedName name="Data_HAA4B_010A_180">#REF!</definedName>
    <definedName name="Data_HAA4B_010A_190">#REF!</definedName>
    <definedName name="Data_HAA4B_010A_240">#REF!</definedName>
    <definedName name="Data_HAA4B_010A_245">#REF!</definedName>
    <definedName name="Data_HAA4B_010A_260">#REF!</definedName>
    <definedName name="Data_HAA4B_010A_265">#REF!</definedName>
    <definedName name="Data_HAA4B_010A_267">#REF!</definedName>
    <definedName name="Data_HAA4B_010A_270">#REF!</definedName>
    <definedName name="Data_HAA4B_010A_300">#REF!</definedName>
    <definedName name="Data_HAA4C_010B_100">#REF!</definedName>
    <definedName name="Data_HAA4C_010B_110">#REF!</definedName>
    <definedName name="Data_HAA4C_010B_150">#REF!</definedName>
    <definedName name="Data_HAA4C_010C_200">#REF!</definedName>
    <definedName name="Data_HAA4C_010C_210">#REF!</definedName>
    <definedName name="Data_HAA4C_010C_220">#REF!</definedName>
    <definedName name="Data_HAA4C_010D_200">#REF!</definedName>
    <definedName name="Data_HAA4C_010D_210">#REF!</definedName>
    <definedName name="Data_HAA4C_010D_220">#REF!</definedName>
    <definedName name="Data_HAA5_011_100">#REF!</definedName>
    <definedName name="Data_HAA5_011_110">#REF!</definedName>
    <definedName name="Data_HAA5_011_120">#REF!</definedName>
    <definedName name="Data_HAA5_011_130">#REF!</definedName>
    <definedName name="Data_HAA5_011_140">#REF!</definedName>
    <definedName name="Data_HAA5_011_150">#REF!</definedName>
    <definedName name="Data_HAA5_011_160">#REF!</definedName>
    <definedName name="Data_HAA5_011_190">#REF!</definedName>
    <definedName name="Data_HAA5_011A_200">#REF!</definedName>
    <definedName name="Data_HAA5_011A_210">#REF!</definedName>
    <definedName name="Data_HAA5_011A_220">#REF!</definedName>
    <definedName name="Data_HAA5_011A_230">#REF!</definedName>
    <definedName name="Data_HAA5_011A_240">#REF!</definedName>
    <definedName name="Data_HAA5_011A_270">#REF!</definedName>
    <definedName name="Data_HAA5_011B_200">#REF!</definedName>
    <definedName name="Data_HAA5_011B_210">#REF!</definedName>
    <definedName name="Data_HAA5_011B_220">#REF!</definedName>
    <definedName name="Data_HAA5_011B_230">#REF!</definedName>
    <definedName name="Data_HAA5_011B_240">#REF!</definedName>
    <definedName name="Data_HAA5_011B_270">#REF!</definedName>
    <definedName name="Data_HAA5_011C_200">#REF!</definedName>
    <definedName name="Data_HAA5_011C_210">#REF!</definedName>
    <definedName name="Data_HAA5_011C_220">#REF!</definedName>
    <definedName name="Data_HAA5_011C_230">#REF!</definedName>
    <definedName name="Data_HAA5_011C_240">#REF!</definedName>
    <definedName name="Data_HAA5_011C_270">#REF!</definedName>
    <definedName name="Data_HAA5_011D_280">#REF!</definedName>
    <definedName name="Data_HAA5_011D_290">#REF!</definedName>
    <definedName name="Data_HAA5_011E_280">#REF!</definedName>
    <definedName name="Data_HAA5_011E_290">#REF!</definedName>
    <definedName name="Data_HAA5A_011D_100">#REF!</definedName>
    <definedName name="Data_HAA5A_011D_110">#REF!</definedName>
    <definedName name="Data_HAA5A_011D_120">#REF!</definedName>
    <definedName name="Data_HAA5A_011D_130">#REF!</definedName>
    <definedName name="Data_HAA5A_011D_140">#REF!</definedName>
    <definedName name="Data_HAA5A_011D_150">#REF!</definedName>
    <definedName name="Data_HAA5A_011D_160">#REF!</definedName>
    <definedName name="Data_HAA5A_011D_170">#REF!</definedName>
    <definedName name="Data_HAA5A_011D_180">#REF!</definedName>
    <definedName name="Data_HAA5A_011D_190">#REF!</definedName>
    <definedName name="Data_HAA5A_011D_200">#REF!</definedName>
    <definedName name="Data_HAA5A_011D_210">#REF!</definedName>
    <definedName name="Data_HAA5A_011D_220">#REF!</definedName>
    <definedName name="Data_HAA5A_011D_230">#REF!</definedName>
    <definedName name="Data_HAA5A_011D_240">#REF!</definedName>
    <definedName name="Data_HAA5A_011D_250">#REF!</definedName>
    <definedName name="Data_HAA5A_011D_260">#REF!</definedName>
    <definedName name="Data_HAA5A_011D_270">#REF!</definedName>
    <definedName name="Data_HAA5A_011D_280">#REF!</definedName>
    <definedName name="Data_HAA5A_011D_290">#REF!</definedName>
    <definedName name="Data_HAA5A_011D_300">#REF!</definedName>
    <definedName name="Data_HAA6_012_100">#REF!</definedName>
    <definedName name="Data_HAA6_012_110">#REF!</definedName>
    <definedName name="Data_HAA6_012_120">#REF!</definedName>
    <definedName name="Data_HAA6_012_130">#REF!</definedName>
    <definedName name="Data_HAA6_012_150">#REF!</definedName>
    <definedName name="Data_HAA6_012_160">#REF!</definedName>
    <definedName name="Data_HAA6_012_170">#REF!</definedName>
    <definedName name="Data_HAA6_012_180">#REF!</definedName>
    <definedName name="Data_HAA6_012_190">#REF!</definedName>
    <definedName name="Data_HAA6_012_200">#REF!</definedName>
    <definedName name="Data_HAA6A_020_160">#REF!</definedName>
    <definedName name="Data_HAA6A_020_170">#REF!</definedName>
    <definedName name="Data_HAA6A_020_180">#REF!</definedName>
    <definedName name="Data_HAA6A_020_190">#REF!</definedName>
    <definedName name="Data_HAA6A_020_200">#REF!</definedName>
    <definedName name="Data_HAA6A_020_210">#REF!</definedName>
    <definedName name="Data_HAA6A_020_220">#REF!</definedName>
    <definedName name="Data_HAA6A_020_230">#REF!</definedName>
    <definedName name="Data_HAA6A_020_240">#REF!</definedName>
    <definedName name="Data_HAA6A_020_250">#REF!</definedName>
    <definedName name="Data_HAA6A_020_260">#REF!</definedName>
    <definedName name="Data_HAA6A_020_270">#REF!</definedName>
    <definedName name="Data_HAA6A_020_280">#REF!</definedName>
    <definedName name="Data_HAA6A_020_290">#REF!</definedName>
    <definedName name="Data_HAA7_012_500">#REF!</definedName>
    <definedName name="Data_HAA7_012_510">#REF!</definedName>
    <definedName name="Data_HAA7_012_520">#REF!</definedName>
    <definedName name="Data_HAA7_012A_500">#REF!</definedName>
    <definedName name="Data_HAA7_012A_510">#REF!</definedName>
    <definedName name="Data_HAA7_012A_520">#REF!</definedName>
    <definedName name="Data_HAA7_012B_530">#REF!</definedName>
    <definedName name="Data_HAA7_012B_540">#REF!</definedName>
    <definedName name="Data_HAA7_012B_550">#REF!</definedName>
    <definedName name="Data_HAA7_012B_560">#REF!</definedName>
    <definedName name="Data_HAA7_012B_570">#REF!</definedName>
    <definedName name="Data_HAA7_012B_580">#REF!</definedName>
    <definedName name="Data_HAA7_012C_530">#REF!</definedName>
    <definedName name="Data_HAA7_012C_540">#REF!</definedName>
    <definedName name="Data_HAA7_012C_550">#REF!</definedName>
    <definedName name="Data_HAA7_012C_560">#REF!</definedName>
    <definedName name="Data_HAA7_012C_570">#REF!</definedName>
    <definedName name="Data_HAA7_012C_580">#REF!</definedName>
    <definedName name="DATA_SHEET">#REF!</definedName>
    <definedName name="data2">'[111]new pcts'!#REF!</definedName>
    <definedName name="DataLTPS">#REF!</definedName>
    <definedName name="DataQualP">#REF!</definedName>
    <definedName name="DatarangeFull1">#REF!</definedName>
    <definedName name="DataRangeFullSB2">#REF!</definedName>
    <definedName name="DataRangeSB1">#REF!</definedName>
    <definedName name="DataState">[112]Settings!$C$23</definedName>
    <definedName name="DataText">#REF!</definedName>
    <definedName name="datazone">'[113]Data (monthly)'!$A$3:$AN$2314</definedName>
    <definedName name="Date_Added">'[72]Capital Schemes Reporting'!$A$5:$A$212</definedName>
    <definedName name="Date2Yr">[114]Settings!$F$39</definedName>
    <definedName name="Date5yr">[114]Settings!$F$40</definedName>
    <definedName name="DateBase">'[115]Collated data'!$A$2</definedName>
    <definedName name="DateCYE">[116]Settings!$F$35</definedName>
    <definedName name="DateFTEBase">#REF!</definedName>
    <definedName name="DateFTELatest">#REF!</definedName>
    <definedName name="DateLatest">'[115]Collated data'!$O$2</definedName>
    <definedName name="DateM1">[116]Settings!$F$23</definedName>
    <definedName name="DateM10">[116]Settings!$F$32</definedName>
    <definedName name="DateM11">[116]Settings!$F$33</definedName>
    <definedName name="DateM12">[116]Settings!$F$34</definedName>
    <definedName name="DateM2">[116]Settings!$F$24</definedName>
    <definedName name="DateM3">[116]Settings!$F$25</definedName>
    <definedName name="DateM4">[116]Settings!$F$26</definedName>
    <definedName name="DateM5">[116]Settings!$F$27</definedName>
    <definedName name="DateM6">[116]Settings!$F$28</definedName>
    <definedName name="DateM7">[116]Settings!$F$29</definedName>
    <definedName name="DateM8">[116]Settings!$F$30</definedName>
    <definedName name="DateM9">[116]Settings!$F$31</definedName>
    <definedName name="DateNYE">[116]Settings!$F$37</definedName>
    <definedName name="DateNYE2">[114]Settings!$F$41</definedName>
    <definedName name="DateNYE3">[114]Settings!$F$42</definedName>
    <definedName name="DateNYE4">[114]Settings!$F$43</definedName>
    <definedName name="DatePayBase">#REF!</definedName>
    <definedName name="DatePayLatest">#REF!</definedName>
    <definedName name="DatePost5Yr">[114]Settings!$F$44</definedName>
    <definedName name="DatePYE">[116]Settings!$F$36</definedName>
    <definedName name="DateQ1">[114]Settings!$F$46</definedName>
    <definedName name="DateQ2">[114]Settings!$F$47</definedName>
    <definedName name="DateQ3">[114]Settings!$F$48</definedName>
    <definedName name="DateQ4">[114]Settings!$F$49</definedName>
    <definedName name="DateWhole">[114]Settings!$F$51</definedName>
    <definedName name="DayMonth">[79]Defaults!$B$50</definedName>
    <definedName name="DayMonthYear">[98]Defaults!$B$57</definedName>
    <definedName name="Days">[117]QsYs!$J$1:$J$65536</definedName>
    <definedName name="dd" localSheetId="1" hidden="1">#REF!</definedName>
    <definedName name="dd" hidden="1">#REF!</definedName>
    <definedName name="dd_group">[118]Sheet9!$C$4:$D$80</definedName>
    <definedName name="ddd" hidden="1">{#N/A,#N/A,FALSE,"CGBR95C"}</definedName>
    <definedName name="dddd" hidden="1">{#N/A,#N/A,FALSE,"CGBR95C"}</definedName>
    <definedName name="ddddddd" hidden="1">{#N/A,#N/A,FALSE,"CGBR95C"}</definedName>
    <definedName name="dddddddddddd" hidden="1">{#N/A,#N/A,FALSE,"CGBR95C"}</definedName>
    <definedName name="DDPC">[119]Parameters!$H$10</definedName>
    <definedName name="ddr" hidden="1">'[3]Forecast data'!#REF!</definedName>
    <definedName name="Dec12Staff">'[120]Detailed Rec 1213'!$B$7:$M$153</definedName>
    <definedName name="Dec13ytdStaff">'[121]Detailed Rec 1314'!$B$7:$M$237</definedName>
    <definedName name="DecCosts">#REF!</definedName>
    <definedName name="DecErPen">#REF!</definedName>
    <definedName name="DecExps">#REF!</definedName>
    <definedName name="DecPay">#REF!</definedName>
    <definedName name="DecPenEr">'[122]Pen Ers'!$B$2:$C$119</definedName>
    <definedName name="DecSTL">#REF!</definedName>
    <definedName name="Default_agency">'[21]Baseline &amp; default assumptions'!$D$179:$I$179</definedName>
    <definedName name="Default_Contributions">'[21]Baseline &amp; default assumptions'!$B$185:$H$189</definedName>
    <definedName name="Default_cost_growth">'[21]Baseline &amp; default assumptions'!$N$163:$S$167</definedName>
    <definedName name="Default_cost_per_head">'[21]Baseline &amp; default assumptions'!$G$163:$L$167</definedName>
    <definedName name="Default_Drift">'[21]Baseline &amp; default assumptions'!$B$43:$G$55</definedName>
    <definedName name="Default_envelopes">'[21]Baseline &amp; default assumptions'!$C$100:$H$108</definedName>
    <definedName name="Default_GP_growth">'[21]Baseline &amp; default assumptions'!$S$21:$X$25</definedName>
    <definedName name="Default_GP_WTE">'[21]Baseline &amp; default assumptions'!$L$21:$Q$25</definedName>
    <definedName name="Default_HCHS_growth">'[21]Baseline &amp; default assumptions'!$S$6:$X$18</definedName>
    <definedName name="Default_HCHS_WTE">'[21]Baseline &amp; default assumptions'!$J$6:$P$18</definedName>
    <definedName name="Default_NI">'[21]Baseline &amp; default assumptions'!$B$71:$G$83</definedName>
    <definedName name="Default_pensions">'[21]Baseline &amp; default assumptions'!$B$57:$G$69</definedName>
    <definedName name="Default_reform">'[21]Baseline &amp; default assumptions'!$I$85:$N$97</definedName>
    <definedName name="Default_settlement">'[21]Baseline &amp; default assumptions'!$B$29:$G$41</definedName>
    <definedName name="Default_WF_Nos">'[21]Baseline &amp; default assumptions'!$L$6:$Q$18</definedName>
    <definedName name="deflator1516">[68]Specifications!$C$4</definedName>
    <definedName name="deflator1617">[68]Specifications!$D$4</definedName>
    <definedName name="deflator1718">[68]Specifications!$E$4</definedName>
    <definedName name="deflator1819">[68]Specifications!$F$4</definedName>
    <definedName name="deflator1920">[68]Specifications!$G$4</definedName>
    <definedName name="deflator2021">[68]Specifications!$H$4</definedName>
    <definedName name="deflatorindex1516">[68]Specifications!$C$5</definedName>
    <definedName name="deflatorindex1617">[68]Specifications!$D$5</definedName>
    <definedName name="deflatorindex1718">[68]Specifications!$E$5</definedName>
    <definedName name="deflatorindex1819">[68]Specifications!$F$5</definedName>
    <definedName name="deflatorindex1920">[68]Specifications!$G$5</definedName>
    <definedName name="deflatorindex2021">[68]Specifications!$H$5</definedName>
    <definedName name="Deflators">[123]Annex!$C$41:$H$43,[123]Annex!$C$46:$H$48</definedName>
    <definedName name="delame">'[77]Event 12 with ERO changes'!$M$3:$M$2000</definedName>
    <definedName name="delete" hidden="1">{"IGRONIC2",#N/A,FALSE,"IG fixed RONIC";"IGRONIC1",#N/A,FALSE,"IG fixed RONIC"}</definedName>
    <definedName name="delete2" hidden="1">{"IGRONIC2",#N/A,FALSE,"IG fixed RONIC";"IGRONIC1",#N/A,FALSE,"IG fixed RONIC"}</definedName>
    <definedName name="DelProgActivityList">#REF!</definedName>
    <definedName name="DEMAND_SIGNAL_SCENARIO">'[109]Dashboard configuration'!$C$2</definedName>
    <definedName name="Department">'[50]Data Validation'!$B$3:$B$65</definedName>
    <definedName name="Department_codes">#REF!</definedName>
    <definedName name="DepartmentChoice">[124]StandingTemplate!$X$1</definedName>
    <definedName name="dept">#REF!</definedName>
    <definedName name="Dept_Cap_AME">#REF!</definedName>
    <definedName name="Dept_Resource_AME">#REF!</definedName>
    <definedName name="Deptlist">[68]Calculator!$C$11:$C$94</definedName>
    <definedName name="Description">[41]Report!#REF!</definedName>
    <definedName name="destination">#REF!</definedName>
    <definedName name="df" hidden="1">{"'Trust by name'!$A$6:$E$350","'Trust by name'!$A$1:$D$348"}</definedName>
    <definedName name="dfg" hidden="1">{#N/A,#N/A,FALSE,"TMCOMP96";#N/A,#N/A,FALSE,"MAT96";#N/A,#N/A,FALSE,"FANDA96";#N/A,#N/A,FALSE,"INTRAN96";#N/A,#N/A,FALSE,"NAA9697";#N/A,#N/A,FALSE,"ECWEBB";#N/A,#N/A,FALSE,"MFT96";#N/A,#N/A,FALSE,"CTrecon"}</definedName>
    <definedName name="dfgae" hidden="1">{#N/A,#N/A,FALSE,"TMCOMP96";#N/A,#N/A,FALSE,"MAT96";#N/A,#N/A,FALSE,"FANDA96";#N/A,#N/A,FALSE,"INTRAN96";#N/A,#N/A,FALSE,"NAA9697";#N/A,#N/A,FALSE,"ECWEBB";#N/A,#N/A,FALSE,"MFT96";#N/A,#N/A,FALSE,"CTrecon"}</definedName>
    <definedName name="dfgdfg" hidden="1">{#N/A,#N/A,FALSE,"CGBR95C"}</definedName>
    <definedName name="dfgujh" hidden="1">'[3]Forecast data'!#REF!</definedName>
    <definedName name="dfrgfdgs" hidden="1">{#N/A,#N/A,FALSE,"TMCOMP96";#N/A,#N/A,FALSE,"MAT96";#N/A,#N/A,FALSE,"FANDA96";#N/A,#N/A,FALSE,"INTRAN96";#N/A,#N/A,FALSE,"NAA9697";#N/A,#N/A,FALSE,"ECWEBB";#N/A,#N/A,FALSE,"MFT96";#N/A,#N/A,FALSE,"CTrecon"}</definedName>
    <definedName name="DG_">[84]Parameters!$B$4:$B$11</definedName>
    <definedName name="DG__">[42]Parameters!$B$4:$B$13</definedName>
    <definedName name="dgsgf" hidden="1">{#N/A,#N/A,FALSE,"TMCOMP96";#N/A,#N/A,FALSE,"MAT96";#N/A,#N/A,FALSE,"FANDA96";#N/A,#N/A,FALSE,"INTRAN96";#N/A,#N/A,FALSE,"NAA9697";#N/A,#N/A,FALSE,"ECWEBB";#N/A,#N/A,FALSE,"MFT96";#N/A,#N/A,FALSE,"CTrecon"}</definedName>
    <definedName name="dgsgf2" hidden="1">{#N/A,#N/A,FALSE,"TMCOMP96";#N/A,#N/A,FALSE,"MAT96";#N/A,#N/A,FALSE,"FANDA96";#N/A,#N/A,FALSE,"INTRAN96";#N/A,#N/A,FALSE,"NAA9697";#N/A,#N/A,FALSE,"ECWEBB";#N/A,#N/A,FALSE,"MFT96";#N/A,#N/A,FALSE,"CTrecon"}</definedName>
    <definedName name="DH_Agreed_Loans_Base_Yr">'[90]DHSC Forecast CDEL Applications'!$E$14</definedName>
    <definedName name="DH_Agreed_PDC_Base_Yr">'[90]DHSC Forecast CDEL Applications'!$E$15</definedName>
    <definedName name="DH1P">#REF!</definedName>
    <definedName name="DH2P">#REF!</definedName>
    <definedName name="DH3P">#REF!</definedName>
    <definedName name="DH4P">#REF!</definedName>
    <definedName name="DH5P">#REF!</definedName>
    <definedName name="DHCOREAGENCY">[79]Defaults!$B$58</definedName>
    <definedName name="DHCOREAGENCYDesc">[79]Defaults!$B$63</definedName>
    <definedName name="dhdhd" localSheetId="1" hidden="1">#REF!</definedName>
    <definedName name="dhdhd" hidden="1">#REF!</definedName>
    <definedName name="DIAGNOSTICS">#REF!</definedName>
    <definedName name="diff1">#REF!</definedName>
    <definedName name="diff2">#REF!</definedName>
    <definedName name="diff3">#REF!</definedName>
    <definedName name="diff4">#REF!</definedName>
    <definedName name="difference1617">[68]Calculator!$E$9</definedName>
    <definedName name="difference1718">[68]Calculator!$F$9</definedName>
    <definedName name="difference1819">[68]Calculator!$G$9</definedName>
    <definedName name="difference1920">[68]Calculator!$H$9</definedName>
    <definedName name="DIR">'[125]1617 Analysis'!$AH$5:$AH$27</definedName>
    <definedName name="Directorate_list">[126]List!$B$1:$B$45</definedName>
    <definedName name="DIS">#REF!</definedName>
    <definedName name="Discounted?">[51]Data!$M$2:$M$8071</definedName>
    <definedName name="Distribution" localSheetId="1" hidden="1">#REF!</definedName>
    <definedName name="Distribution" hidden="1">#REF!</definedName>
    <definedName name="DistributionName">#REF!</definedName>
    <definedName name="DIVISION">[104]Process!$D$14</definedName>
    <definedName name="DME_LocalFile" hidden="1">"True"</definedName>
    <definedName name="dog" hidden="1">{"NET",#N/A,FALSE,"401C11"}</definedName>
    <definedName name="DOH">[127]CCMAP!$D$3:$K$211</definedName>
    <definedName name="ds" hidden="1">'[7]FC Page 1'!#REF!</definedName>
    <definedName name="dsf">'[128]Quadcard 1'!#REF!</definedName>
    <definedName name="dsfgdfg" hidden="1">{#N/A,#N/A,FALSE,"TMCOMP96";#N/A,#N/A,FALSE,"MAT96";#N/A,#N/A,FALSE,"FANDA96";#N/A,#N/A,FALSE,"INTRAN96";#N/A,#N/A,FALSE,"NAA9697";#N/A,#N/A,FALSE,"ECWEBB";#N/A,#N/A,FALSE,"MFT96";#N/A,#N/A,FALSE,"CTrecon"}</definedName>
    <definedName name="dsfgdsfgfdsg" hidden="1">{#N/A,#N/A,FALSE,"TMCOMP96";#N/A,#N/A,FALSE,"MAT96";#N/A,#N/A,FALSE,"FANDA96";#N/A,#N/A,FALSE,"INTRAN96";#N/A,#N/A,FALSE,"NAA9697";#N/A,#N/A,FALSE,"ECWEBB";#N/A,#N/A,FALSE,"MFT96";#N/A,#N/A,FALSE,"CTrecon"}</definedName>
    <definedName name="dsfgdsg" hidden="1">{#N/A,#N/A,FALSE,"TMCOMP96";#N/A,#N/A,FALSE,"MAT96";#N/A,#N/A,FALSE,"FANDA96";#N/A,#N/A,FALSE,"INTRAN96";#N/A,#N/A,FALSE,"NAA9697";#N/A,#N/A,FALSE,"ECWEBB";#N/A,#N/A,FALSE,"MFT96";#N/A,#N/A,FALSE,"CTrecon"}</definedName>
    <definedName name="dwed">#REF!</definedName>
    <definedName name="dwl_data">[129]Download!$B$2:$CE$81</definedName>
    <definedName name="dwl_data_fy">[130]Download!$B$65:$CE$79</definedName>
    <definedName name="dwl_data_P09b">#REF!</definedName>
    <definedName name="dwl_dates">[129]Download!$A$2:$A$81</definedName>
    <definedName name="dwl_dates_fy">[130]Download!$A$65:$A$79</definedName>
    <definedName name="dwl_dates_P09b">#REF!</definedName>
    <definedName name="dwl_vars">[129]Download!$B$1:$CE$1</definedName>
    <definedName name="dwl_vars_P09b">#REF!</definedName>
    <definedName name="e">'[131]Quadcard 1'!#REF!</definedName>
    <definedName name="EARCHIVE">'[25]#REF'!$A$1:$F$1</definedName>
    <definedName name="EC">OFFSET([33]EC!$A$3,0,0,EC_Rows,EC_Cols)</definedName>
    <definedName name="EC_Cols">[32]Control!$G$8</definedName>
    <definedName name="EC_Rows">[32]Control!$G$7</definedName>
    <definedName name="ECat">'[132]DHF Cascade Coding'!$M$4:$M$44</definedName>
    <definedName name="EcCat">'[133]DHF Cascade Coding'!$K$3:$K$35</definedName>
    <definedName name="EcCat1">'[134]4. Cascade Coding'!$K$3:$K$35</definedName>
    <definedName name="ECnames">'[49]EC codes'!$A$2:$B$125</definedName>
    <definedName name="econ">'[77]Event 12 with ERO changes'!$B$3:$B$2000</definedName>
    <definedName name="EconCat">#REF!</definedName>
    <definedName name="ecscost">'[135]Dint 13'!#REF!</definedName>
    <definedName name="Education">#REF!</definedName>
    <definedName name="EE">#REF!</definedName>
    <definedName name="eeapp">'[135]Dint 13'!#REF!</definedName>
    <definedName name="eee">#REF!</definedName>
    <definedName name="EEPenJun">#REF!</definedName>
    <definedName name="eesnim11">#REF!</definedName>
    <definedName name="eesnim12">#REF!</definedName>
    <definedName name="eesnimth10">#REF!</definedName>
    <definedName name="eespensm11">#REF!</definedName>
    <definedName name="EESPENSM12">#REF!</definedName>
    <definedName name="EESPENSMTH10">#REF!</definedName>
    <definedName name="EFO" hidden="1">'[3]Forecast data'!#REF!</definedName>
    <definedName name="eh" hidden="1">{"'Trust by name'!$A$6:$E$350","'Trust by name'!$A$1:$D$348"}</definedName>
    <definedName name="EhealthActList">#REF!</definedName>
    <definedName name="ejuy" hidden="1">'[7]FC Page 1'!#REF!</definedName>
    <definedName name="Emergency_CAP_Base_Yr">'[90]DHSC Forecast CDEL Applications'!$E$12</definedName>
    <definedName name="EmpOtherAdmin">SUMIF([136]MAPPING!XFA:XFA,CONCATENATE([136]PROVEMP!$C1,"_",[136]PROVEMP!A$49,"_",[136]PROVEMP!$D1),[136]MAPPING!D:D)</definedName>
    <definedName name="EmpOtherProg">SUMIF([136]MAPPING!XEX:XEX,CONCATENATE([136]PROVEMP!$C1,"_",[136]PROVEMP!A$49,"_",[136]PROVEMP!$D1),[136]MAPPING!B:B)</definedName>
    <definedName name="EmpPermAdmin" comment="Feeds to HMT ">SUMIF([136]MAPPING!XFB:XFB,CONCATENATE([136]PROVEMP!$C1,"_Perm_",[136]PROVEMP!$D1),[136]MAPPING!E:E)</definedName>
    <definedName name="EmpPermProg">SUMIF([136]MAPPING!XEY:XEY,CONCATENATE([136]PROVEMP!$C1,"_",[136]PROVEMP!A$49,"_",[136]PROVEMP!$D1),[136]MAPPING!C:C)</definedName>
    <definedName name="EmptyList">'[50]Data Validation'!$Y$3</definedName>
    <definedName name="ENH">#REF!</definedName>
    <definedName name="Entity">#REF!</definedName>
    <definedName name="Entity_Alias">#REF!</definedName>
    <definedName name="Entity_Name">#REF!</definedName>
    <definedName name="eqyerw" hidden="1">'[7]T3 Page 1'!#REF!</definedName>
    <definedName name="ERGs">OFFSET([33]ERGs!$A$1,0,0,[33]ERGs!$D$1,3)</definedName>
    <definedName name="ERPenJun">#REF!</definedName>
    <definedName name="Error_check">'[21]Interactive WF input'!$B$45</definedName>
    <definedName name="Error_check2">'[21]Interactive WF input'!$B$63</definedName>
    <definedName name="Errorcheck3">'[21]Interactive WF input'!$B$101</definedName>
    <definedName name="Errorcheck4">'[21]Interactive WF input'!$B$111</definedName>
    <definedName name="ErrorCheck5">'[21]Interactive WF input'!$B$141</definedName>
    <definedName name="ErrorCheck6">'[21]Interactive WF input'!$B$151</definedName>
    <definedName name="ersnim11">#REF!</definedName>
    <definedName name="ersnim12">#REF!</definedName>
    <definedName name="ERSNIMTH10">#REF!</definedName>
    <definedName name="erspensm11">#REF!</definedName>
    <definedName name="ERSPENSM12">#REF!</definedName>
    <definedName name="ERSPENSMTH10">#REF!</definedName>
    <definedName name="ESKHT">'[137]BI Finance Pack'!#REF!</definedName>
    <definedName name="EssOptions">"1100000000010000_01000"</definedName>
    <definedName name="ETRUST">'[25]#REF'!$A$1:$F$357</definedName>
    <definedName name="Ev">[138]Determinants!$CL$2:$CL$8</definedName>
    <definedName name="EV__LASTREFTIME__" hidden="1">40339.4799074074</definedName>
    <definedName name="event">'[77]Event 12 with ERO changes'!$F$3:$F$2000</definedName>
    <definedName name="ewgw" hidden="1">{#N/A,#N/A,FALSE,"Admin";#N/A,#N/A,FALSE,"Other"}</definedName>
    <definedName name="ex">#REF!</definedName>
    <definedName name="ExcFOT" comment="Excludes CCGTOT and CBCSU">IF(OR('[136]New HMT TB with AP'!XEW1="CBCSUS",'[136]New HMT TB with AP'!XEW1="CCGTOT"),'[136]New HMT TB with AP'!XEY1,0)</definedName>
    <definedName name="exclusions">[139]Exclusions!$A$4:$C$450</definedName>
    <definedName name="ExcYTD" comment="Excludes CCGTOT and CBCSUS">IF(OR('[136]New HMT TB with AP'!XEX1="CBCSUS",'[136]New HMT TB with AP'!XEX1="CCGTOT"),'[136]New HMT TB with AP'!XEY1,0)</definedName>
    <definedName name="exp">#REF!</definedName>
    <definedName name="Expcodes">#REF!</definedName>
    <definedName name="expense">#REF!</definedName>
    <definedName name="Expired" hidden="1">FALSE</definedName>
    <definedName name="ExpJun">#REF!</definedName>
    <definedName name="ExplodingPies">'[83]Bubble Data'!$Q$5:$U$62</definedName>
    <definedName name="ExportQuery">#REF!</definedName>
    <definedName name="ExpsSep">'[140]ESR Data'!#REF!</definedName>
    <definedName name="ExtraProfiles" localSheetId="1" hidden="1">#REF!</definedName>
    <definedName name="ExtraProfiles" hidden="1">#REF!</definedName>
    <definedName name="ExtraProfiless" hidden="1">#REF!</definedName>
    <definedName name="exx">#REF!</definedName>
    <definedName name="f">#REF!</definedName>
    <definedName name="FDDD" hidden="1">{#N/A,#N/A,FALSE,"TMCOMP96";#N/A,#N/A,FALSE,"MAT96";#N/A,#N/A,FALSE,"FANDA96";#N/A,#N/A,FALSE,"INTRAN96";#N/A,#N/A,FALSE,"NAA9697";#N/A,#N/A,FALSE,"ECWEBB";#N/A,#N/A,FALSE,"MFT96";#N/A,#N/A,FALSE,"CTrecon"}</definedName>
    <definedName name="fdgfgfd" hidden="1">{#N/A,#N/A,FALSE,"TMCOMP96";#N/A,#N/A,FALSE,"MAT96";#N/A,#N/A,FALSE,"FANDA96";#N/A,#N/A,FALSE,"INTRAN96";#N/A,#N/A,FALSE,"NAA9697";#N/A,#N/A,FALSE,"ECWEBB";#N/A,#N/A,FALSE,"MFT96";#N/A,#N/A,FALSE,"CTrecon"}</definedName>
    <definedName name="fdsgfdg" hidden="1">#REF!</definedName>
    <definedName name="FebCosts">#REF!</definedName>
    <definedName name="FebEePen">#REF!</definedName>
    <definedName name="FebErPen">#REF!</definedName>
    <definedName name="FebPay">#REF!</definedName>
    <definedName name="FebSeas">#REF!</definedName>
    <definedName name="fefe">'[141]Quadcard 1'!#REF!</definedName>
    <definedName name="ff">#REF!</definedName>
    <definedName name="fffffffff" hidden="1">{#N/A,#N/A,FALSE,"CGBR95C"}</definedName>
    <definedName name="fg" hidden="1">{#N/A,#N/A,FALSE,"TMCOMP96";#N/A,#N/A,FALSE,"MAT96";#N/A,#N/A,FALSE,"FANDA96";#N/A,#N/A,FALSE,"INTRAN96";#N/A,#N/A,FALSE,"NAA9697";#N/A,#N/A,FALSE,"ECWEBB";#N/A,#N/A,FALSE,"MFT96";#N/A,#N/A,FALSE,"CTrecon"}</definedName>
    <definedName name="fgdd" hidden="1">{#N/A,#N/A,FALSE,"TMCOMP96";#N/A,#N/A,FALSE,"MAT96";#N/A,#N/A,FALSE,"FANDA96";#N/A,#N/A,FALSE,"INTRAN96";#N/A,#N/A,FALSE,"NAA9697";#N/A,#N/A,FALSE,"ECWEBB";#N/A,#N/A,FALSE,"MFT96";#N/A,#N/A,FALSE,"CTrecon"}</definedName>
    <definedName name="fgfd" hidden="1">{#N/A,#N/A,FALSE,"TMCOMP96";#N/A,#N/A,FALSE,"MAT96";#N/A,#N/A,FALSE,"FANDA96";#N/A,#N/A,FALSE,"INTRAN96";#N/A,#N/A,FALSE,"NAA9697";#N/A,#N/A,FALSE,"ECWEBB";#N/A,#N/A,FALSE,"MFT96";#N/A,#N/A,FALSE,"CTrecon"}</definedName>
    <definedName name="fgg" hidden="1">{#N/A,#N/A,FALSE,"TMCOMP96";#N/A,#N/A,FALSE,"MAT96";#N/A,#N/A,FALSE,"FANDA96";#N/A,#N/A,FALSE,"INTRAN96";#N/A,#N/A,FALSE,"NAA9697";#N/A,#N/A,FALSE,"ECWEBB";#N/A,#N/A,FALSE,"MFT96";#N/A,#N/A,FALSE,"CTrecon"}</definedName>
    <definedName name="fghfgh" hidden="1">{#N/A,#N/A,FALSE,"TMCOMP96";#N/A,#N/A,FALSE,"MAT96";#N/A,#N/A,FALSE,"FANDA96";#N/A,#N/A,FALSE,"INTRAN96";#N/A,#N/A,FALSE,"NAA9697";#N/A,#N/A,FALSE,"ECWEBB";#N/A,#N/A,FALSE,"MFT96";#N/A,#N/A,FALSE,"CTrecon"}</definedName>
    <definedName name="fhg" hidden="1">'[142]Model inputs'!#REF!</definedName>
    <definedName name="fifif" localSheetId="1" hidden="1">#REF!</definedName>
    <definedName name="fifif" hidden="1">#REF!</definedName>
    <definedName name="Fin_Period_FROM">#REF!</definedName>
    <definedName name="Fin_Period_FROM_PTD">#REF!</definedName>
    <definedName name="Fin_Period_TO">#REF!</definedName>
    <definedName name="Fin_Period_TO_PTD">#REF!</definedName>
    <definedName name="Fin_Year">#REF!</definedName>
    <definedName name="final090400">#REF!</definedName>
    <definedName name="final110201">#REF!</definedName>
    <definedName name="final110301">#REF!</definedName>
    <definedName name="final110302">#REF!</definedName>
    <definedName name="final110401">#REF!</definedName>
    <definedName name="final110404">#REF!</definedName>
    <definedName name="final110405">#REF!</definedName>
    <definedName name="final110406">#REF!</definedName>
    <definedName name="finlu">#REF!</definedName>
    <definedName name="First_Data_Col">[143]Report!#REF!</definedName>
    <definedName name="First_Vars_Col">[143]Report!#REF!</definedName>
    <definedName name="fiscalevent">'[144]HHconsumption '!$A$4:$A$27</definedName>
    <definedName name="fiscalevent2">'[144]HHconsumption '!$A$4:$A$27</definedName>
    <definedName name="FJDA" hidden="1">{"IGRONIC2",#N/A,FALSE,"IG fixed RONIC";"IGRONIC1",#N/A,FALSE,"IG fixed RONIC"}</definedName>
    <definedName name="fkjhg" hidden="1">'[7]T3 Page 1'!#REF!</definedName>
    <definedName name="Floor">#REF!</definedName>
    <definedName name="fn">[145]Defaults!$B$40</definedName>
    <definedName name="fofo" localSheetId="1" hidden="1">#REF!</definedName>
    <definedName name="fofo" hidden="1">#REF!</definedName>
    <definedName name="ForecastBasis">[124]StandingTemplate!$BG$2:$BG$3</definedName>
    <definedName name="formatCol">[146]Formatting!#REF!</definedName>
    <definedName name="formatRow">[146]Formatting!#REF!</definedName>
    <definedName name="Forms_Description">7</definedName>
    <definedName name="Forms_FormGroup">1</definedName>
    <definedName name="Forms_FormNumber">2</definedName>
    <definedName name="Forms_Group1">3</definedName>
    <definedName name="Forms_Group2">4</definedName>
    <definedName name="Forms_Group3">5</definedName>
    <definedName name="Forms_InterAuthority">6</definedName>
    <definedName name="freddy">#REF!</definedName>
    <definedName name="fsdfsdfs">#REF!</definedName>
    <definedName name="ftkf" hidden="1">{"GROSS",#N/A,FALSE,"401C11"}</definedName>
    <definedName name="FTstatus">[147]TRUSTs!$U$5:$U$184</definedName>
    <definedName name="fuckoff" localSheetId="1" hidden="1">#REF!</definedName>
    <definedName name="fuckoff" hidden="1">#REF!</definedName>
    <definedName name="Full_Printout">#REF!</definedName>
    <definedName name="FullDateDescrip">[107]Defaults!$B$47</definedName>
    <definedName name="FullPrevEnd">[79]Defaults!$B$55</definedName>
    <definedName name="FullYear">[98]Defaults!$B$62</definedName>
    <definedName name="FULLYRACT">#REF!</definedName>
    <definedName name="FULLYRPLAN">#REF!</definedName>
    <definedName name="FWEg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YMaint_S2_1">'[58]2 Fin Analysis'!$H$32:$R$32</definedName>
    <definedName name="FYMaint_S2_2">'[58]2 Fin Analysis'!$W$11:$EX$11</definedName>
    <definedName name="FYMaint_S3_1">'[58]3 TCB Summ'!$H$7:$V$7</definedName>
    <definedName name="FYMaint_S5_1">'[58]5 ACN Mgt View'!$G$11:$AI$11</definedName>
    <definedName name="FYMaint_S6_1">'[58]6 ACN Mgt Fcst'!$G$10:$K$10</definedName>
    <definedName name="FYMaint_S6_2">'[58]6 ACN Mgt Fcst'!$T$10:$X$10</definedName>
    <definedName name="FYMaint_S6_3">'[58]6 ACN Mgt Fcst'!$G$31:$K$31</definedName>
    <definedName name="FYMaint_S6_4">'[58]6 ACN Mgt Fcst'!$T$31:$X$31</definedName>
    <definedName name="FYMaint_W10_1">'[58]WK10 Cap Bal Det'!$H$3:$EW$4</definedName>
    <definedName name="FYMaint_W11_1">'[58]WK11 GAAP IS Detail'!$H$3:$EW$4</definedName>
    <definedName name="FYMaint_W12_1">'[58]WK12 GAAP BS Detail'!$H$3:$EV$4</definedName>
    <definedName name="FYMaint_W13_1">'[58]WK13 EVA Detail'!$H$3:$EW$4</definedName>
    <definedName name="FYMaint_W14_1">'[58]WK14 Yr 1-3 Metrics Source Info'!$H$3:$EW$4</definedName>
    <definedName name="FYMaint_W15_1">'[58]WK15 DSO Calc'!$H$3:$EI$4</definedName>
    <definedName name="FYMaint_W15_2">'[58]WK15 DSO Calc'!$H$44:$H$54</definedName>
    <definedName name="FYMaint_W16_1">'[58]WK16 Seat Capital Costs'!$H$3:$EI$4</definedName>
    <definedName name="FYMaint_W2_1">'[58]WK2 Bill-Exp Inputs'!$H$3:$EW$4</definedName>
    <definedName name="FYMaint_W3_1">'[58]WK3 Rev Rec Inputs'!$H$3:$EW$4</definedName>
    <definedName name="FYMaint_W4_1">'[58]WK4 Cap Ex Inputs'!$H$3:$EW$4</definedName>
    <definedName name="FYMaint_W5_1">'[58]WK5 Tax Cash Pay Inputs'!$H$3:$EW$4</definedName>
    <definedName name="FYMaint_W6_1">'[58]WK6 Risk Adj Inputs'!$H$3:$EW$4</definedName>
    <definedName name="FYMaint_W7_1">'[58]WK7 TCB Inputs'!$H$3:$EW$4</definedName>
    <definedName name="FYMaint_W8_1">'[58]WK8 Term Provisions'!$G$4:$Q$4</definedName>
    <definedName name="FYMaint_W9_1">'[58]WK9 Affil Share Inputs'!$H$3:$EW$4</definedName>
    <definedName name="fyu" hidden="1">'[3]Forecast data'!#REF!</definedName>
    <definedName name="G">#REF!</definedName>
    <definedName name="Gcc">#REF!</definedName>
    <definedName name="gcjhfg" hidden="1">'[3]Forecast data'!#REF!</definedName>
    <definedName name="Gcm">#REF!</definedName>
    <definedName name="Gcr">#REF!</definedName>
    <definedName name="GDP_Deflator_Dependant">[37]Dependants!$B$3</definedName>
    <definedName name="GDP_index_prices">'[90]Uprating data'!$A$13:$L$13</definedName>
    <definedName name="General_CDEL">OFFSET([148]CDEL!$G$17,0,0,MAX([148]CDEL!$B$17:$B100)-1,1)</definedName>
    <definedName name="General_RDEL">OFFSET([148]RDEL!$G$17,0,0,MAX([148]RDEL!$B$17:$B100)-1,1)</definedName>
    <definedName name="GeneralOrgs">[149]Reference!$A$1:$A$4</definedName>
    <definedName name="geww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fff" hidden="1">{"CHARGE",#N/A,FALSE,"401C11"}</definedName>
    <definedName name="GFTSwitch">'[50]Data Validation'!$C$7</definedName>
    <definedName name="GG" hidden="1">[150]Dnurse!#REF!</definedName>
    <definedName name="gggg">#REF!</definedName>
    <definedName name="gh" hidden="1">{"'Trust by name'!$A$6:$E$350","'Trust by name'!$A$1:$D$348"}</definedName>
    <definedName name="ghdk" hidden="1">'[3]Forecast data'!#REF!</definedName>
    <definedName name="ghejy" hidden="1">'[7]T3 Page 1'!#REF!</definedName>
    <definedName name="ghj" hidden="1">{#N/A,#N/A,FALSE,"TMCOMP96";#N/A,#N/A,FALSE,"MAT96";#N/A,#N/A,FALSE,"FANDA96";#N/A,#N/A,FALSE,"INTRAN96";#N/A,#N/A,FALSE,"NAA9697";#N/A,#N/A,FALSE,"ECWEBB";#N/A,#N/A,FALSE,"MFT96";#N/A,#N/A,FALSE,"CTrecon"}</definedName>
    <definedName name="ghk" hidden="1">'[7]FC Page 1'!#REF!</definedName>
    <definedName name="GP_1">'[14]Baseline WF scenarios'!$B$22:$F$26</definedName>
    <definedName name="GP_2">'[14]Baseline WF scenarios'!$H$22:$L$26</definedName>
    <definedName name="GP_2ndcell">'[21]Interactive WF input'!$J$80</definedName>
    <definedName name="GP_3">'[14]Baseline WF scenarios'!$N$22:$R$26</definedName>
    <definedName name="GP_4">'[14]Baseline WF scenarios'!$T$22:$X$26</definedName>
    <definedName name="GP_5">'[14]Baseline WF scenarios'!$Z$22:$AD$26</definedName>
    <definedName name="GP_6">'[14]Baseline WF scenarios'!$AF$22:$AJ$26</definedName>
    <definedName name="GP_assumptioncheck1">'[21]Interactive WF input'!$B$85</definedName>
    <definedName name="GP_assumptioncheck2">'[21]Interactive WF input'!$B$125</definedName>
    <definedName name="GP_firstcell">'[21]Interactive WF input'!$C$80</definedName>
    <definedName name="GPproj_first_cell">'[21]Baseline &amp; default assumptions'!$L$21</definedName>
    <definedName name="grade">[151]Control!$B$6:$B$17</definedName>
    <definedName name="Gradeexpense">#REF!</definedName>
    <definedName name="grades">#REF!</definedName>
    <definedName name="graph" hidden="1">'[14]#REF'!#REF!</definedName>
    <definedName name="Graph2" hidden="1">'[3]Forecast data'!#REF!</definedName>
    <definedName name="Graph3" hidden="1">'[3]Forecast data'!#REF!</definedName>
    <definedName name="Graph4" hidden="1">'[7]FC Page 1'!#REF!</definedName>
    <definedName name="Graph5" hidden="1">'[7]T3 Page 1'!#REF!</definedName>
    <definedName name="Graph6" hidden="1">'[3]Forecast data'!#REF!</definedName>
    <definedName name="Graph7" hidden="1">'[3]Forecast data'!#REF!</definedName>
    <definedName name="Graph8" hidden="1">'[7]T3 Page 1'!#REF!</definedName>
    <definedName name="gross" hidden="1">{"GROSS",#N/A,FALSE,"401C11"}</definedName>
    <definedName name="gross1" hidden="1">{"GROSS",#N/A,FALSE,"401C11"}</definedName>
    <definedName name="grossdomprod1516">[68]Specifications!$C$3</definedName>
    <definedName name="grossdomprod1617">[68]Specifications!$D$3</definedName>
    <definedName name="grossdomprod1718">[68]Specifications!$E$3</definedName>
    <definedName name="grossdomprod1819">[68]Specifications!$F$3</definedName>
    <definedName name="grossdomprod1920">[68]Specifications!$G$3</definedName>
    <definedName name="grossdomprod2021">[68]Specifications!$H$3</definedName>
    <definedName name="Growth">#REF!</definedName>
    <definedName name="GS">[48]Scorecard!$C$136</definedName>
    <definedName name="GSJHFG" hidden="1">#REF!</definedName>
    <definedName name="H">#REF!</definedName>
    <definedName name="H08_A_1">#REF!</definedName>
    <definedName name="H08_A_10">#REF!</definedName>
    <definedName name="H08_A_11">#REF!</definedName>
    <definedName name="H08_A_12">#REF!</definedName>
    <definedName name="H08_A_13">#REF!</definedName>
    <definedName name="H08_A_14">#REF!</definedName>
    <definedName name="H08_A_15">#REF!</definedName>
    <definedName name="H08_A_16">#REF!</definedName>
    <definedName name="H08_A_17">#REF!</definedName>
    <definedName name="H08_A_18">#REF!</definedName>
    <definedName name="H08_A_19">#REF!</definedName>
    <definedName name="H08_A_2">#REF!</definedName>
    <definedName name="H08_A_20">#REF!</definedName>
    <definedName name="H08_A_21">#REF!</definedName>
    <definedName name="H08_A_22">#REF!</definedName>
    <definedName name="H08_A_23">#REF!</definedName>
    <definedName name="H08_A_24">#REF!</definedName>
    <definedName name="H08_A_25">#REF!</definedName>
    <definedName name="H08_A_26">#REF!</definedName>
    <definedName name="H08_A_27">#REF!</definedName>
    <definedName name="H08_A_28">#REF!</definedName>
    <definedName name="H08_A_29">#REF!</definedName>
    <definedName name="H08_A_3">#REF!</definedName>
    <definedName name="H08_A_30">#REF!</definedName>
    <definedName name="H08_A_31">#REF!</definedName>
    <definedName name="H08_A_32">#REF!</definedName>
    <definedName name="H08_A_33">#REF!</definedName>
    <definedName name="H08_A_34">#REF!</definedName>
    <definedName name="H08_A_4">#REF!</definedName>
    <definedName name="H08_A_5">#REF!</definedName>
    <definedName name="H08_A_6">#REF!</definedName>
    <definedName name="H08_A_7">#REF!</definedName>
    <definedName name="H08_A_8">#REF!</definedName>
    <definedName name="H08_A_9">#REF!</definedName>
    <definedName name="H08_B_1">#REF!</definedName>
    <definedName name="H08_B_10">#REF!</definedName>
    <definedName name="H08_B_11">#REF!</definedName>
    <definedName name="H08_B_12">#REF!</definedName>
    <definedName name="H08_B_13">#REF!</definedName>
    <definedName name="H08_B_14">#REF!</definedName>
    <definedName name="H08_B_15">#REF!</definedName>
    <definedName name="H08_B_16">#REF!</definedName>
    <definedName name="H08_B_17">#REF!</definedName>
    <definedName name="H08_B_18">#REF!</definedName>
    <definedName name="H08_B_19">#REF!</definedName>
    <definedName name="H08_B_2">#REF!</definedName>
    <definedName name="H08_B_20">#REF!</definedName>
    <definedName name="H08_B_21">#REF!</definedName>
    <definedName name="H08_B_22">#REF!</definedName>
    <definedName name="H08_B_23">#REF!</definedName>
    <definedName name="H08_B_24">#REF!</definedName>
    <definedName name="H08_B_25">#REF!</definedName>
    <definedName name="H08_B_26">#REF!</definedName>
    <definedName name="H08_B_27">#REF!</definedName>
    <definedName name="H08_B_28">#REF!</definedName>
    <definedName name="H08_B_29">#REF!</definedName>
    <definedName name="H08_B_3">#REF!</definedName>
    <definedName name="H08_B_30">#REF!</definedName>
    <definedName name="H08_B_31">#REF!</definedName>
    <definedName name="H08_B_32">#REF!</definedName>
    <definedName name="H08_B_33">#REF!</definedName>
    <definedName name="H08_B_34">#REF!</definedName>
    <definedName name="H08_B_4">#REF!</definedName>
    <definedName name="H08_B_5">#REF!</definedName>
    <definedName name="H08_B_6">#REF!</definedName>
    <definedName name="H08_B_7">#REF!</definedName>
    <definedName name="H08_B_8">#REF!</definedName>
    <definedName name="H08_B_9">#REF!</definedName>
    <definedName name="H08_C_12">#REF!</definedName>
    <definedName name="H08_C_16">#REF!</definedName>
    <definedName name="H08_C_22">#REF!</definedName>
    <definedName name="H08_C_23">#REF!</definedName>
    <definedName name="H08_C_24">#REF!</definedName>
    <definedName name="H08_C_30">#REF!</definedName>
    <definedName name="H08_C_6">#REF!</definedName>
    <definedName name="H09_A_9">#REF!</definedName>
    <definedName name="H4_140">#REF!</definedName>
    <definedName name="ha" hidden="1">{"Reader",#N/A,FALSE,"Summary";"Reader",#N/A,FALSE,"Buildup";"Reader",#N/A,FALSE,"Financials";"Reader",#N/A,FALSE,"Debt &amp; Other"}</definedName>
    <definedName name="HAA1_DMU">0</definedName>
    <definedName name="HAA1_Inter_Authority">0</definedName>
    <definedName name="HAA10_DMU">0</definedName>
    <definedName name="HAA10_Inter_Authority">0</definedName>
    <definedName name="HAA10A_DMU">"DMU"</definedName>
    <definedName name="HAA10A_Inter_Authority">0</definedName>
    <definedName name="HAA11_DMU">0</definedName>
    <definedName name="HAA11_Inter_Authority">0</definedName>
    <definedName name="HAA11A_DMU">0</definedName>
    <definedName name="HAA11A_Inter_Authority">0</definedName>
    <definedName name="HAA12A_DMU">0</definedName>
    <definedName name="HAA12A_Inter_Authority">0</definedName>
    <definedName name="HAA12B_DMU">0</definedName>
    <definedName name="HAA12B_Inter_Authority">0</definedName>
    <definedName name="HAA12C_DMU">0</definedName>
    <definedName name="HAA12C_Inter_Authority">0</definedName>
    <definedName name="HAA13_DMU">0</definedName>
    <definedName name="HAA13_Inter_Authority">0</definedName>
    <definedName name="HAA14_DMU">0</definedName>
    <definedName name="HAA14_Inter_Authority">0</definedName>
    <definedName name="HAA15_DMU">0</definedName>
    <definedName name="HAA15_Inter_Authority">0</definedName>
    <definedName name="HAA15A_DMU">0</definedName>
    <definedName name="HAA15A_Inter_Authority">0</definedName>
    <definedName name="HAA16_DMU">0</definedName>
    <definedName name="HAA16_Inter_Authority">0</definedName>
    <definedName name="HAA16A_DMU">0</definedName>
    <definedName name="HAA16A_Inter_Authority">-1</definedName>
    <definedName name="HAA16B_DMU">0</definedName>
    <definedName name="HAA16B_Inter_Authority">-1</definedName>
    <definedName name="HAA16C_DMU">0</definedName>
    <definedName name="HAA16C_Inter_Authority">-1</definedName>
    <definedName name="HAA18_DMU">0</definedName>
    <definedName name="HAA18_Inter_Authority">0</definedName>
    <definedName name="HAA2_DMU">0</definedName>
    <definedName name="HAA2_Inter_Authority">0</definedName>
    <definedName name="HAA24_58_110">#REF!</definedName>
    <definedName name="HAA3_DMU">0</definedName>
    <definedName name="HAA3_Inter_Authority">0</definedName>
    <definedName name="HAA30_DMU">0</definedName>
    <definedName name="HAA30_Inter_Authority">0</definedName>
    <definedName name="HAA31_DMU">0</definedName>
    <definedName name="HAA31_Inter_Authority">0</definedName>
    <definedName name="HAA32_DMU">0</definedName>
    <definedName name="HAA32_Inter_Authority">0</definedName>
    <definedName name="HAA33_DMU">0</definedName>
    <definedName name="HAA33_Inter_Authority">0</definedName>
    <definedName name="HAA34_DMU">0</definedName>
    <definedName name="HAA34_Inter_Authority">0</definedName>
    <definedName name="HAA35_DMU">0</definedName>
    <definedName name="HAA35_Inter_Authority">0</definedName>
    <definedName name="HAA36_DMU">0</definedName>
    <definedName name="HAA36_Inter_Authority">0</definedName>
    <definedName name="HAA37_DMU">0</definedName>
    <definedName name="HAA37_Inter_Authority">0</definedName>
    <definedName name="HAA38_DMU">0</definedName>
    <definedName name="HAA38_Inter_Authority">0</definedName>
    <definedName name="HAA4_DMU">0</definedName>
    <definedName name="HAA4_Inter_Authority">0</definedName>
    <definedName name="HAA4A_DMU">0</definedName>
    <definedName name="HAA4A_Inter_Authority">0</definedName>
    <definedName name="HAA4B_DMU">0</definedName>
    <definedName name="HAA4B_Inter_Authority">0</definedName>
    <definedName name="HAA4C_DMU">0</definedName>
    <definedName name="HAA4C_Inter_Authority">0</definedName>
    <definedName name="HAA5_DMU">0</definedName>
    <definedName name="HAA5_Inter_Authority">0</definedName>
    <definedName name="HAA5A_DMU">0</definedName>
    <definedName name="HAA5A_Inter_Authority">0</definedName>
    <definedName name="HAA6_DMU">0</definedName>
    <definedName name="HAA6_Inter_Authority">0</definedName>
    <definedName name="HAA6A_DMU">0</definedName>
    <definedName name="HAA6A_Inter_Authority">0</definedName>
    <definedName name="HAA7_DMU">0</definedName>
    <definedName name="HAA7_Inter_Authority">0</definedName>
    <definedName name="HAA8_DMU">0</definedName>
    <definedName name="HAA8_Inter_Authority">0</definedName>
    <definedName name="HAA8A_DMU">"DMU"</definedName>
    <definedName name="HAA8A_Inter_Authority">0</definedName>
    <definedName name="HAA9_DMU">0</definedName>
    <definedName name="HAA9_Inter_Authority">0</definedName>
    <definedName name="HAA9A_DMU">"DMU"</definedName>
    <definedName name="HAA9A_Inter_Authority">0</definedName>
    <definedName name="HACode">#REF!</definedName>
    <definedName name="hag">'[135]Dint 13'!#REF!</definedName>
    <definedName name="hasdfjklhklj" hidden="1">{"NET",#N/A,FALSE,"401C11"}</definedName>
    <definedName name="HCHS_1">'[14]Baseline WF scenarios'!$B$7:$F$19</definedName>
    <definedName name="HCHS_2">'[14]Baseline WF scenarios'!$H$7:$L$19</definedName>
    <definedName name="HCHS_3">'[14]Baseline WF scenarios'!$N$7:$R$19</definedName>
    <definedName name="HCHS_4">'[14]Baseline WF scenarios'!$T$7:$X$19</definedName>
    <definedName name="HCHS_5">'[14]Baseline WF scenarios'!$Z$7:$AD$19</definedName>
    <definedName name="HCHS_6">'[14]Baseline WF scenarios'!$AF$7:$AJ$19</definedName>
    <definedName name="HCHSWF_2ndcell">'[21]Interactive WF input'!$J$9</definedName>
    <definedName name="HCHSWF_firstcell">'[21]Interactive WF input'!$C$9</definedName>
    <definedName name="Head">#REF!</definedName>
    <definedName name="HEAD_H08">#REF!</definedName>
    <definedName name="HEADCOUNT">'[45]NHSLA04 - I&amp;E Budget Profile'!#REF!</definedName>
    <definedName name="header">#REF!</definedName>
    <definedName name="Header_Row">#REF!</definedName>
    <definedName name="Header1" localSheetId="1" hidden="1">IF(COUNTA(#REF!)=0,0,INDEX(#REF!,MATCH(ROW(#REF!),#REF!,TRUE)))+1</definedName>
    <definedName name="Header1" hidden="1">IF(COUNTA(#REF!)=0,0,INDEX(#REF!,MATCH(ROW(#REF!),#REF!,TRUE)))+1</definedName>
    <definedName name="Heads">#REF!</definedName>
    <definedName name="help" hidden="1">{"CHARGE",#N/A,FALSE,"401C11"}</definedName>
    <definedName name="hf" hidden="1">'[7]FC Page 1'!#REF!</definedName>
    <definedName name="hf102_Crosstab">#REF!</definedName>
    <definedName name="hf104_Crosstab">#REF!</definedName>
    <definedName name="hf105_Crosstab">#REF!</definedName>
    <definedName name="hf106_Crosstab">#REF!</definedName>
    <definedName name="hf110_Crosstab">#REF!</definedName>
    <definedName name="hf111_Crosstab">#REF!</definedName>
    <definedName name="hf112_Crosstab">#REF!</definedName>
    <definedName name="hf2_Crosstab">#REF!</definedName>
    <definedName name="hf4_Crosstab">#REF!</definedName>
    <definedName name="hf5_Crosstab">#REF!</definedName>
    <definedName name="hf6_Crosstab">#REF!</definedName>
    <definedName name="hghghhj" hidden="1">{"CHARGE",#N/A,FALSE,"401C11"}</definedName>
    <definedName name="hgjk" hidden="1">'[7]T3 Page 1'!#REF!</definedName>
    <definedName name="hh" hidden="1">[5]Data!#REF!</definedName>
    <definedName name="hhhhhhh" hidden="1">{#N/A,#N/A,FALSE,"CGBR95C"}</definedName>
    <definedName name="HideList">OFFSET([114]Settings!$N$1,0,0,COUNTA([114]Settings!$N:$N),3)</definedName>
    <definedName name="HideNotes">#REF!</definedName>
    <definedName name="Hierarch">[33]Hierarch!$A$3:$I$274</definedName>
    <definedName name="HK" hidden="1">{"Reader",#N/A,FALSE,"Summary";"Reader",#N/A,FALSE,"Buildup";"Reader",#N/A,FALSE,"Financials";"Reader",#N/A,FALSE,"Debt &amp; Other"}</definedName>
    <definedName name="hka" hidden="1">{"Reader",#N/A,FALSE,"Summary";"Reader",#N/A,FALSE,"Buildup";"Reader",#N/A,FALSE,"Financials";"Reader",#N/A,FALSE,"Debt &amp; Other"}</definedName>
    <definedName name="HMTADMINCCGEXP">SUMIF('[136]New HMT TB with AP'!XEY:XEY,#REF!,'[136]New HMT TB with AP'!XFA:XFA)</definedName>
    <definedName name="HMTADMINCCGEXPYTD">SUMIF('[136]New HMT TB with AP'!I:I,#REF!,'[136]New HMT TB with AP'!J:J)</definedName>
    <definedName name="HMTADMINCCGINCOME">SUMIF('[136]New HMT TB with AP'!XEY:XEY,#REF!,'[136]New HMT TB with AP'!XFA:XFA)</definedName>
    <definedName name="HMTADMINCCGINCOMEYTD">SUMIF('[136]New HMT TB with AP'!I:I,#REF!,'[136]New HMT TB with AP'!J:J)</definedName>
    <definedName name="HMTADMINCSUEXP">SUMIF('[136]New HMT TB with AP'!XEY:XEY,#REF!,'[136]New HMT TB with AP'!XFA:XFA)</definedName>
    <definedName name="HMTADMINCSUEXPYTD">SUMIF('[136]New HMT TB with AP'!I:I,#REF!,'[136]New HMT TB with AP'!J:J)</definedName>
    <definedName name="HMTADMINCSUINCOME">SUMIF('[136]New HMT TB with AP'!XEY:XEY,#REF!,'[136]New HMT TB with AP'!XFA:XFA)</definedName>
    <definedName name="HMTADMINCSUINCOMEYTD">SUMIF('[136]New HMT TB with AP'!I:I,#REF!,'[136]New HMT TB with AP'!J:J)</definedName>
    <definedName name="HMTADMINNRF">SUMIF([136]MAPPING!$D:$D,CONCATENATE(#REF!,"_",#REF!),[136]MAPPING!$K:$K)</definedName>
    <definedName name="HMTADMINNRFCAPITAL">SUMIF([136]MAPPING!XEJ:XEJ,CONCATENATE(#REF!,"_",#REF!),[136]MAPPING!XEQ:XEQ)*-1</definedName>
    <definedName name="HMTADMINNRFCAPITALYTD">SUMIF([136]MAPPING!XEX:XEX,CONCATENATE(#REF!,"_",#REF!),[136]MAPPING!XFC:XFC)*-1</definedName>
    <definedName name="HMTADMINNRFYTD">SUMIF([136]MAPPING!$D:$D,CONCATENATE(#REF!,"_",#REF!),[136]MAPPING!$I:$I)</definedName>
    <definedName name="HMTADMINRF">SUMIF([136]MAPPING!$D:$D,CONCATENATE(#REF!,"_",#REF!),[136]MAPPING!$K:$K)</definedName>
    <definedName name="HMTADMINRFYTD">SUMIF([136]MAPPING!$D:$D,CONCATENATE(#REF!,"_",#REF!),[136]MAPPING!$I:$I)</definedName>
    <definedName name="HMTNetFOT">IF(OR('[136]New HMT TB with AP'!XFA1="CCGTOT",'[136]New HMT TB with AP'!XFA1="CBCSUS"),0,'[136]New HMT TB with AP'!XFC1)</definedName>
    <definedName name="HMTNetYTD">IF(OR('[136]New HMT TB with AP'!XFB1="CCGTOT",'[136]New HMT TB with AP'!XFB1="CBCSUS"),0,'[136]New HMT TB with AP'!XFC1)</definedName>
    <definedName name="HMTPROGCCGEXP">SUMIF('[136]New HMT TB with AP'!XEV:XEV,#REF!,'[136]New HMT TB with AP'!XEX:XEX)</definedName>
    <definedName name="HMTPROGCCGEXPYTD">SUMIF('[136]New HMT TB with AP'!F:F,#REF!,'[136]New HMT TB with AP'!G:G)</definedName>
    <definedName name="HMTPROGCCGINCOME">SUMIF('[136]New HMT TB with AP'!XEV:XEV,#REF!,'[136]New HMT TB with AP'!XEX:XEX)</definedName>
    <definedName name="HMTPROGCCGINCOMEYTD">SUMIF('[136]New HMT TB with AP'!F:F,#REF!,'[136]New HMT TB with AP'!G:G)</definedName>
    <definedName name="HMTPROGCSUEXP">SUMIF('[136]New HMT TB with AP'!XEV:XEV,#REF!,'[136]New HMT TB with AP'!XEX:XEX)</definedName>
    <definedName name="HMTPROGCSUEXPYTD">SUMIF('[136]New HMT TB with AP'!F:F,#REF!,'[136]New HMT TB with AP'!G:G)</definedName>
    <definedName name="HMTPROGCSUINCOME">SUMIF('[136]New HMT TB with AP'!XEV:XEV,#REF!,'[136]New HMT TB with AP'!XEX:XEX)</definedName>
    <definedName name="HMTPROGCSUINCOMEYTD">SUMIF('[136]New HMT TB with AP'!F:F,#REF!,'[136]New HMT TB with AP'!G:G)</definedName>
    <definedName name="HMTPROGNRF">SUMIF([136]MAPPING!$D:$D,CONCATENATE(#REF!,"_",#REF!),[136]MAPPING!$L:$L)</definedName>
    <definedName name="HMTPROGNRFCAPITAL">SUMIF([136]MAPPING!XEG:XEG,CONCATENATE(#REF!,"_",#REF!),[136]MAPPING!XEO:XEO)*-1</definedName>
    <definedName name="HMTPROGNRFCAPITALYTD">SUMIF([136]MAPPING!XEU:XEU,CONCATENATE(#REF!,"_",#REF!),[136]MAPPING!XFA:XFA)*-1</definedName>
    <definedName name="HMTPROGNRFYTD">SUMIF([136]MAPPING!$D:$D,CONCATENATE(#REF!,"_",#REF!),[136]MAPPING!$J:$J)</definedName>
    <definedName name="HMTPROGRF">SUMIF([136]MAPPING!XEH:XEH,CONCATENATE(#REF!,"_",#REF!),[136]MAPPING!XEP:XEP)</definedName>
    <definedName name="HMTPROGRFYTD">SUMIF([136]MAPPING!XEV:XEV,CONCATENATE(#REF!,"_",#REF!),[136]MAPPING!XFB:XFB)</definedName>
    <definedName name="HoD">[152]Lists!$B$2:$B$118</definedName>
    <definedName name="HoDD">[153]Lists!$B$2:$B$116</definedName>
    <definedName name="hp" hidden="1">{"Reader",#N/A,FALSE,"Summary";"Reader",#N/A,FALSE,"Buildup";"Reader",#N/A,FALSE,"Financials";"Reader",#N/A,FALSE,"Debt &amp; Other"}</definedName>
    <definedName name="HR">'[154]Policy - Table 1'!#REF!</definedName>
    <definedName name="HR_Quality">#REF!</definedName>
    <definedName name="htdj" hidden="1">'[7]FC Page 1'!#REF!</definedName>
    <definedName name="HTML_CodePage" hidden="1">1252</definedName>
    <definedName name="HTML_Control" hidden="1">{"'Trust by name'!$A$6:$E$350","'Trust by name'!$A$1:$D$348"}</definedName>
    <definedName name="HTML_Control2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hyu" hidden="1">'[7]FC Page 1'!#REF!</definedName>
    <definedName name="i">#REF!</definedName>
    <definedName name="ICP">[108]Defaults!$G$25</definedName>
    <definedName name="ii" localSheetId="1" hidden="1">'[12]1.6 TRS Data'!#REF!</definedName>
    <definedName name="ii" hidden="1">'[12]1.6 TRS Data'!#REF!</definedName>
    <definedName name="ilgupPbr">#REF!</definedName>
    <definedName name="imf" hidden="1">#REF!</definedName>
    <definedName name="IN_OUT">'[95]HMT Figs'!#REF!</definedName>
    <definedName name="Income_type">#REF!</definedName>
    <definedName name="Increase">#REF!</definedName>
    <definedName name="Indicator1_1">#REF!</definedName>
    <definedName name="Indicator1_2">#REF!</definedName>
    <definedName name="Indicator1_3">#REF!</definedName>
    <definedName name="Indicator1_4">#REF!</definedName>
    <definedName name="Inflation_Dependant">[90]Dependants!$B$4</definedName>
    <definedName name="InfoMgmntActivityList">#REF!</definedName>
    <definedName name="InformationGovActivityList">#REF!</definedName>
    <definedName name="Input_GPcostgrowth">'[21]Interactive WF input'!$J$120:$O$124</definedName>
    <definedName name="Input_GPWF">'[21]Interactive WF input'!$C$80:$O$84</definedName>
    <definedName name="Input_WF">'[21]Interactive WF input'!$C$9:$O$21</definedName>
    <definedName name="InputGPcosthead">'[21]Interactive WF input'!$C$120:$H$124</definedName>
    <definedName name="InteractionsWardO">'[155]PPE Usage Ass'!$F$33</definedName>
    <definedName name="InteractionsWardOplus">'[155]PPE Usage Ass'!$G$33</definedName>
    <definedName name="InteractionsWardV">'[155]PPE Usage Ass'!$H$33</definedName>
    <definedName name="intid">#REF!</definedName>
    <definedName name="Invoice_amount">#REF!</definedName>
    <definedName name="ioi">#REF!</definedName>
    <definedName name="iooo" hidden="1">'[3]Forecast data'!#REF!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2YR" hidden="1">"c1637"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40299.6389814815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">#REF!</definedName>
    <definedName name="JanCosts">#REF!</definedName>
    <definedName name="Janexps">#REF!</definedName>
    <definedName name="JanPay">#REF!</definedName>
    <definedName name="JanPenEE">#REF!</definedName>
    <definedName name="JanPenER">#REF!</definedName>
    <definedName name="JanSeas">#REF!</definedName>
    <definedName name="JD">#REF!</definedName>
    <definedName name="JFDA" hidden="1">{"IGRONIC2",#N/A,FALSE,"IG fixed RONIC";"IGRONIC1",#N/A,FALSE,"IG fixed RONIC"}</definedName>
    <definedName name="JFDKA" hidden="1">{"IGRONIC2",#N/A,FALSE,"IG fixed RONIC";"IGRONIC1",#N/A,FALSE,"IG fixed RONIC"}</definedName>
    <definedName name="JFELL" localSheetId="1" hidden="1">#REF!</definedName>
    <definedName name="JFELL" hidden="1">#REF!</definedName>
    <definedName name="jghkgh" hidden="1">'[7]T3 Page 1'!#REF!</definedName>
    <definedName name="jh" hidden="1">{#N/A,#N/A,FALSE,"TMCOMP96";#N/A,#N/A,FALSE,"MAT96";#N/A,#N/A,FALSE,"FANDA96";#N/A,#N/A,FALSE,"INTRAN96";#N/A,#N/A,FALSE,"NAA9697";#N/A,#N/A,FALSE,"ECWEBB";#N/A,#N/A,FALSE,"MFT96";#N/A,#N/A,FALSE,"CTrecon"}</definedName>
    <definedName name="jhkgh" hidden="1">{#N/A,#N/A,FALSE,"TMCOMP96";#N/A,#N/A,FALSE,"MAT96";#N/A,#N/A,FALSE,"FANDA96";#N/A,#N/A,FALSE,"INTRAN96";#N/A,#N/A,FALSE,"NAA9697";#N/A,#N/A,FALSE,"ECWEBB";#N/A,#N/A,FALSE,"MFT96";#N/A,#N/A,FALSE,"CTrecon"}</definedName>
    <definedName name="jhkgh2" hidden="1">{#N/A,#N/A,FALSE,"TMCOMP96";#N/A,#N/A,FALSE,"MAT96";#N/A,#N/A,FALSE,"FANDA96";#N/A,#N/A,FALSE,"INTRAN96";#N/A,#N/A,FALSE,"NAA9697";#N/A,#N/A,FALSE,"ECWEBB";#N/A,#N/A,FALSE,"MFT96";#N/A,#N/A,FALSE,"CTrecon"}</definedName>
    <definedName name="jhkgi" hidden="1">{#N/A,#N/A,FALSE,"TMCOMP96";#N/A,#N/A,FALSE,"MAT96";#N/A,#N/A,FALSE,"FANDA96";#N/A,#N/A,FALSE,"INTRAN96";#N/A,#N/A,FALSE,"NAA9697";#N/A,#N/A,FALSE,"ECWEBB";#N/A,#N/A,FALSE,"MFT96";#N/A,#N/A,FALSE,"CTrecon"}</definedName>
    <definedName name="jhrg" hidden="1">'[3]Forecast data'!#REF!</definedName>
    <definedName name="jik" hidden="1">'[3]Forecast data'!#REF!</definedName>
    <definedName name="jj">#REF!</definedName>
    <definedName name="jjjk" hidden="1">'[3]Forecast data'!#REF!</definedName>
    <definedName name="jjk">#REF!</definedName>
    <definedName name="jk">#REF!</definedName>
    <definedName name="JnlEntries">OFFSET(#REF!,0,0,#REF!+1,12)</definedName>
    <definedName name="jnltype">[156]Defaults!$H$2:$H$5</definedName>
    <definedName name="JO">#REF!</definedName>
    <definedName name="Julcosts">#REF!</definedName>
    <definedName name="Julcostsnew">'[157]Jul 09 '!$A$7:$R$147</definedName>
    <definedName name="JulEEPen">#REF!</definedName>
    <definedName name="JulERPen">#REF!</definedName>
    <definedName name="JulExcess">'[157]Jul Pay'!$AB$5:$AC$25</definedName>
    <definedName name="JulExps">#REF!</definedName>
    <definedName name="JulPay">#REF!</definedName>
    <definedName name="JulPay2">'[157]Jul Pay'!$P$5:$Q$142</definedName>
    <definedName name="JulPaynew">'[157]Jul Pay'!$J$5:$K$142</definedName>
    <definedName name="JulRResult">#REF!</definedName>
    <definedName name="JulSTL">#REF!</definedName>
    <definedName name="july">#REF!</definedName>
    <definedName name="Juncosts1">#REF!</definedName>
    <definedName name="june">#REF!</definedName>
    <definedName name="JunExcess">'[158]Jun Pay'!$AB$5:$AC$25</definedName>
    <definedName name="Junpay">#REF!</definedName>
    <definedName name="JunPay2">'[158]Jun Pay'!$P$5:$Q$144</definedName>
    <definedName name="JunRun">#REF!</definedName>
    <definedName name="jyeiyt" hidden="1">'[7]T3 Page 1'!#REF!</definedName>
    <definedName name="jyk" hidden="1">'[7]T3 Page 1'!#REF!</definedName>
    <definedName name="jytej" hidden="1">'[7]FC Page 1'!#REF!</definedName>
    <definedName name="jyyhfej" hidden="1">'[7]T3 Page 1'!#REF!</definedName>
    <definedName name="K">#REF!</definedName>
    <definedName name="Key">[159]Tracker!#REF!</definedName>
    <definedName name="khjk" hidden="1">'[7]FC Page 1'!#REF!</definedName>
    <definedName name="kilkjlk">#REF!</definedName>
    <definedName name="kj" hidden="1">{#N/A,#N/A,FALSE,"Admin";#N/A,#N/A,FALSE,"Other"}</definedName>
    <definedName name="kk">#REF!</definedName>
    <definedName name="kkk" hidden="1">[5]Data!#REF!</definedName>
    <definedName name="klkk">#REF!</definedName>
    <definedName name="koko">#REF!</definedName>
    <definedName name="kyd.Dim.01." hidden="1">"currency"</definedName>
    <definedName name="kyd.Dim.02." hidden="1">"currency"</definedName>
    <definedName name="kyd.ElementType.01." hidden="1">3</definedName>
    <definedName name="kyd.ElementType.02." hidden="1">3</definedName>
    <definedName name="kyd.MemoSortHide." hidden="1">FALSE</definedName>
    <definedName name="kyd.NumLevels.01." hidden="1">999</definedName>
    <definedName name="kyd.NumLevels.02." hidden="1">999</definedName>
    <definedName name="kyd.ParentName.01." hidden="1">"AUD"</definedName>
    <definedName name="kyd.ParentName.02." hidden="1">"AUD"</definedName>
    <definedName name="kyd.PreScreenData." hidden="1">FALSE</definedName>
    <definedName name="kyd.PrintMemo." hidden="1">FALSE</definedName>
    <definedName name="kyd.PrintParent.01." hidden="1">TRUE</definedName>
    <definedName name="kyd.PrintParent.02." hidden="1">TRUE</definedName>
    <definedName name="kyd.PrintStdWhen." hidden="1">3</definedName>
    <definedName name="kyd.SaveAsFile." hidden="1">FALSE</definedName>
    <definedName name="kyd.SaveMemo." hidden="1">FALSE</definedName>
    <definedName name="kyd.SelectString.01." hidden="1">"*"</definedName>
    <definedName name="kyd.SelectString.02." hidden="1">"*"</definedName>
    <definedName name="kyd.StdSortHide." hidden="1">FALSE</definedName>
    <definedName name="kyd.StopRow." hidden="1">16384</definedName>
    <definedName name="kyd.WriteMemWhenOptn." hidden="1">3</definedName>
    <definedName name="l" localSheetId="1" hidden="1">'[12]1.6 TRS Data'!#REF!</definedName>
    <definedName name="l" hidden="1">'[12]1.6 TRS Data'!#REF!</definedName>
    <definedName name="Label">!#REF!</definedName>
    <definedName name="label_WF1">'[14]Baseline WF scenarios'!$B$28</definedName>
    <definedName name="label_WF2">'[14]Baseline WF scenarios'!$H$28</definedName>
    <definedName name="label_WF3">'[14]Baseline WF scenarios'!$N$28</definedName>
    <definedName name="label_WF4">'[14]Baseline WF scenarios'!$T$28</definedName>
    <definedName name="label_WF5">'[14]Baseline WF scenarios'!$Z$28</definedName>
    <definedName name="label_WF6">'[14]Baseline WF scenarios'!$AF$28</definedName>
    <definedName name="lah">[160]Parameters!$B$28:$B$31</definedName>
    <definedName name="Last_year">[161]Intro!$B$5</definedName>
    <definedName name="Last_year_beginning">[162]Intro!$B$9</definedName>
    <definedName name="Last_year_end">[162]Intro!$B$7</definedName>
    <definedName name="LastYear">'[102]Cover Sheet'!$B$5</definedName>
    <definedName name="Learn_Disability">#REF!</definedName>
    <definedName name="lease">'[135]Dint 13'!#REF!</definedName>
    <definedName name="LEVEL_3">#REF!</definedName>
    <definedName name="levies9697">[163]WORKSHEET!$B$17</definedName>
    <definedName name="levies9697rev">[163]WORKSHEET!$C$17</definedName>
    <definedName name="levies9798">[163]WORKSHEET!$D$17</definedName>
    <definedName name="LGFflag">[68]Calculator!$O$11:$O$94</definedName>
    <definedName name="li">#REF!</definedName>
    <definedName name="LINES_H08">#REF!</definedName>
    <definedName name="LINKED">#REF!</definedName>
    <definedName name="list1">#REF!</definedName>
    <definedName name="list2">#REF!</definedName>
    <definedName name="list3">#REF!</definedName>
    <definedName name="list4">#REF!</definedName>
    <definedName name="LISTA">#REF!</definedName>
    <definedName name="LISTB">#REF!</definedName>
    <definedName name="LISTCLOSE">#REF!</definedName>
    <definedName name="listHA">#REF!</definedName>
    <definedName name="LISTNEW">#REF!</definedName>
    <definedName name="ListofForms">#REF!</definedName>
    <definedName name="ListOffset" hidden="1">1</definedName>
    <definedName name="Liz" hidden="1">'[7]T3 Page 1'!#REF!</definedName>
    <definedName name="ljh" hidden="1">'[7]T3 Page 1'!#REF!</definedName>
    <definedName name="lklk">#REF!</definedName>
    <definedName name="lkp_forecast">#REF!</definedName>
    <definedName name="lll" hidden="1">[5]Data!#REF!</definedName>
    <definedName name="LOG">OFFSET(LogStartRow,1,0,NumLogEntries,8)</definedName>
    <definedName name="LogStartRow">[104]Log!$A$5</definedName>
    <definedName name="LookupCat">[164]LOOKUP!$F$4:$L$562</definedName>
    <definedName name="LookupCategory">[165]Lookup!$F$4:$L$1038</definedName>
    <definedName name="LP">#REF!</definedName>
    <definedName name="lst_activity_7groups">#REF!</definedName>
    <definedName name="LTPS_fixed_fee">'[166]LTPS Summary'!$D$7</definedName>
    <definedName name="LTPS_income_weight">'[166]LTPS Summary'!$G$23</definedName>
    <definedName name="LTPS_number_trusts">'[167]Final data used'!#REF!</definedName>
    <definedName name="LTPS_rm_discount">'[166]LTPS Summary'!$D$8</definedName>
    <definedName name="LTPS_total_claims">'[166]LTPS Summary'!$D$5</definedName>
    <definedName name="LTPS_total_expenses">'[166]LTPS Summary'!$D$4</definedName>
    <definedName name="LTPS_variable_fee">'[166]LTPS Summary'!$D$17</definedName>
    <definedName name="LTPS_wageroll_weight">'[166]LTPS Summary'!$G$25</definedName>
    <definedName name="LTPS_WTE_weight">'[166]LTPS Summary'!$G$24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ilmerge">#REF!</definedName>
    <definedName name="MandatoryErrors">#REF!</definedName>
    <definedName name="manpower">#REF!</definedName>
    <definedName name="map_forecast">#REF!</definedName>
    <definedName name="MapData28SHAs">#REF!</definedName>
    <definedName name="MappedACT">OFFSET([168]ActualsMap!$A$20,1,0,[168]ActualsMap!$A$18,1)</definedName>
    <definedName name="MappedFOT">OFFSET([168]ForecastMap!$A$20,1,0,[168]ForecastMap!$A$18,1)</definedName>
    <definedName name="MappedOpBal">OFFSET([169]ActualsMap!$O$20,1,0,[169]ActualsMap!$A$18,1)</definedName>
    <definedName name="MAPPING">[170]COINS_OSCAR_mapping!#REF!</definedName>
    <definedName name="MAPPING2">[170]COINS_OSCAR_mapping!#REF!</definedName>
    <definedName name="Mar06_Data">[171]Mar06!$A$7:$BM$609</definedName>
    <definedName name="Mar06_Traj">[171]Mar06!$A$615:$BM$1212</definedName>
    <definedName name="Mar13Staff">#REF!</definedName>
    <definedName name="MarCosts">#REF!</definedName>
    <definedName name="MarEEPen">#REF!</definedName>
    <definedName name="MarErNI">#REF!</definedName>
    <definedName name="MarExp">#REF!</definedName>
    <definedName name="MarPay">'[172]Mar Pay'!$J$5:$K$145</definedName>
    <definedName name="MarStaff">#REF!</definedName>
    <definedName name="MarSTL">#REF!</definedName>
    <definedName name="master_data">#REF!</definedName>
    <definedName name="MasterCheck">[173]O_Checks!$J$5</definedName>
    <definedName name="matt" localSheetId="1" hidden="1">[23]Dnurse!#REF!</definedName>
    <definedName name="matt" hidden="1">[23]Dnurse!#REF!</definedName>
    <definedName name="matt1" localSheetId="1" hidden="1">[23]Dnurse!#REF!</definedName>
    <definedName name="matt1" hidden="1">[23]Dnurse!#REF!</definedName>
    <definedName name="matt2" localSheetId="1" hidden="1">[23]Dnurse!#REF!</definedName>
    <definedName name="matt2" hidden="1">[23]Dnurse!#REF!</definedName>
    <definedName name="may">#REF!</definedName>
    <definedName name="Maycosts">#REF!</definedName>
    <definedName name="MayET">'[174]May Pay'!$AB$5:$AC$26</definedName>
    <definedName name="MayExps">[56]Exps!$B$28:$C$42</definedName>
    <definedName name="MayPay">#REF!</definedName>
    <definedName name="MayPay2">'[174]May Pay'!$P$5:$Q$144</definedName>
    <definedName name="MayPenEE">'[56]Pen EE'!#REF!</definedName>
    <definedName name="MayPenER">'[56]Pen ER'!#REF!</definedName>
    <definedName name="MayRun">#REF!</definedName>
    <definedName name="MaySTL">#REF!</definedName>
    <definedName name="Mc">#REF!</definedName>
    <definedName name="MECHANICAL">#REF!</definedName>
    <definedName name="Med">#REF!</definedName>
    <definedName name="medfrg">#REF!</definedName>
    <definedName name="MenuInsertColumnValues">#REF!</definedName>
    <definedName name="MenuInsertRowValues">#REF!</definedName>
    <definedName name="Message">#REF!</definedName>
    <definedName name="MetricAvgROICSeatCapitalCfy">'[58]WK16 Seat Capital Costs'!$E$154</definedName>
    <definedName name="MetricAvgROICSeatCapitalTtl">'[58]WK16 Seat Capital Costs'!$E$152</definedName>
    <definedName name="MetricAvgROICSeatCapitalYrs1to3">'[58]WK16 Seat Capital Costs'!$E$153</definedName>
    <definedName name="MetricCostTakeOut">'[58]3 TCB Summ'!$Z$24</definedName>
    <definedName name="MetricCostTakeOutcFY">'[58]3 TCB Summ'!$L$24</definedName>
    <definedName name="MetricEBITAccretiveFrom">'[58]WK11 GAAP IS Detail'!$B$111</definedName>
    <definedName name="MetricEBITPercent">'[58]WK11 GAAP IS Detail'!$EW$53</definedName>
    <definedName name="MetricEBITPercentcFY">'[58]WK11 GAAP IS Detail'!$EL$53</definedName>
    <definedName name="MetricEngMarg">'[58]5 ACN Mgt View'!$AM$19</definedName>
    <definedName name="MetricEngMargcFY">'[58]5 ACN Mgt View'!$K$19</definedName>
    <definedName name="MetricEVAcFY">'[58]5 ACN Mgt View'!$K$28</definedName>
    <definedName name="MetricEVATtl">'[58]5 ACN Mgt View'!$AM$28</definedName>
    <definedName name="MetricEVAvsRevenue">'[58]5 ACN Mgt View'!$AM$29</definedName>
    <definedName name="MetricEVAvsRevenuecFY">'[58]5 ACN Mgt View'!$K$29</definedName>
    <definedName name="MetricGFRNetRev">'[58]5 ACN Mgt View'!$AM$14</definedName>
    <definedName name="MetricNetIncPercent">'[58]WK11 GAAP IS Detail'!$EW$88</definedName>
    <definedName name="MetricNetIncPercentcFY">'[58]WK11 GAAP IS Detail'!$EL$88</definedName>
    <definedName name="MetricPeakBal">'[58]WK10 Cap Bal Det'!$E$27</definedName>
    <definedName name="MetricPeakBalvEBIT">'[58]2 Fin Analysis'!$G$46</definedName>
    <definedName name="MetricPeakMonth">'[58]WK10 Cap Bal Det'!$E$26</definedName>
    <definedName name="MetricPeakSeatCapitalBal">'[58]WK16 Seat Capital Costs'!$E$100</definedName>
    <definedName name="MetricPreRiskAdjPVSeatCapitalTtl">'[58]WK16 Seat Capital Costs'!$EJ$169</definedName>
    <definedName name="MetricPreRiskAdjPVSeatCapitalYrs1to3">'[58]WK16 Seat Capital Costs'!$EJ$191</definedName>
    <definedName name="MetricPreRiskCFFirst">'[58]WK2 Bill-Exp Inputs'!$E$132</definedName>
    <definedName name="MetricPreRiskCFFirstCum">'[58]WK2 Bill-Exp Inputs'!$E$126</definedName>
    <definedName name="MetricPreRiskIRRSeatCapitalTtl">'[58]WK16 Seat Capital Costs'!$E$200</definedName>
    <definedName name="MetricPreRiskIRRSeatCapitalYrs1to3">'[58]WK16 Seat Capital Costs'!$E$198</definedName>
    <definedName name="MetricRevBefReimburse">'[58]WK11 GAAP IS Detail'!$EW$14</definedName>
    <definedName name="MetricRevBefReimbursecFY">'[58]WK11 GAAP IS Detail'!$EL$14</definedName>
    <definedName name="MetricRevCap">'[58]2 Fin Analysis'!$G$48</definedName>
    <definedName name="MetricRiskAdjIRRSeatCapitalTtl">'[58]WK16 Seat Capital Costs'!$E$201</definedName>
    <definedName name="MetricRiskAdjIRRSeatCapitalYrs1to3">'[58]WK16 Seat Capital Costs'!$E$199</definedName>
    <definedName name="MetricRiskAdjPVSeatCapitalCfy">'[58]WK16 Seat Capital Costs'!$EJ$196</definedName>
    <definedName name="MetricRiskAdjPVSeatCapitalTtl">'[58]WK16 Seat Capital Costs'!$EJ$187</definedName>
    <definedName name="MetricRiskAdjPVSeatCapitalYrs1to3">'[58]WK16 Seat Capital Costs'!$EJ$192</definedName>
    <definedName name="MetricTimingPeakSeatCapitalBal">'[58]WK16 Seat Capital Costs'!$E$98</definedName>
    <definedName name="mine" hidden="1">{#N/A,#N/A,FALSE,"CGBR95C"}</definedName>
    <definedName name="Ministers">#REF!</definedName>
    <definedName name="mkh" hidden="1">'[3]Forecast data'!#REF!</definedName>
    <definedName name="mmm" localSheetId="1" hidden="1">'[12]1.6 TRS Data'!#REF!</definedName>
    <definedName name="mmm" hidden="1">'[12]1.6 TRS Data'!#REF!</definedName>
    <definedName name="mn">[175]two!$L$25</definedName>
    <definedName name="month">"Mth07"</definedName>
    <definedName name="Months">#REF!</definedName>
    <definedName name="Moore">#REF!</definedName>
    <definedName name="MoveToBody">OFFSET('[102]Business with DH &amp; Group Bodies'!$A$1,'[102]Business with DH &amp; Group Bodies'!$M$1,0)</definedName>
    <definedName name="Mth">[104]Process!$B$5</definedName>
    <definedName name="MTH4TRIALBALANCEPAY">#REF!</definedName>
    <definedName name="MTH7TB">#REF!</definedName>
    <definedName name="mth8payroll">#REF!</definedName>
    <definedName name="mth9net">#REF!</definedName>
    <definedName name="mth9niees">#REF!</definedName>
    <definedName name="mth9niers">#REF!</definedName>
    <definedName name="mth9paye">#REF!</definedName>
    <definedName name="myCht">'[83]Bubble Data'!$T$62</definedName>
    <definedName name="Mydate">INDEX('[176]Summary - Monthly'!XEW:XEW,MATCH('[176]Dashboard - Monthly'!XEW1048559,'[176]Summary - Monthly'!XEW:XEW,0)):INDEX('[176]Summary - Monthly'!XEW:XEW,MATCH('[176]Dashboard - Monthly'!XEW1048560,'[176]Summary - Monthly'!XEW:XEW,0))</definedName>
    <definedName name="myrange">#REF!</definedName>
    <definedName name="n">#REF!</definedName>
    <definedName name="Name">[177]Targets!$AN$215,[177]Targets!$AN$230,[177]Targets!$AN$263,[177]Targets!$AN$280,[177]Targets!$AN$297,[177]Targets!$AN$313,[177]Targets!$AN$332,[177]Targets!$AN$347,[177]Targets!$AN$366,[177]Targets!$AN$384</definedName>
    <definedName name="names">#REF!</definedName>
    <definedName name="nametotals">#REF!</definedName>
    <definedName name="NCR" hidden="1">{"NET",#N/A,FALSE,"401C11"}</definedName>
    <definedName name="NDC_exclusions">[178]Exclusions!$D$3:$F$112</definedName>
    <definedName name="Near_Cash_AME">#REF!</definedName>
    <definedName name="Near_Cash_DEL">#REF!</definedName>
    <definedName name="nearcash">'[77]Event 12 with ERO changes'!$Q$3:$Q$2000</definedName>
    <definedName name="netm11">#REF!</definedName>
    <definedName name="netm12">#REF!</definedName>
    <definedName name="netmth10">#REF!</definedName>
    <definedName name="NETPAY">#REF!</definedName>
    <definedName name="new">#REF!</definedName>
    <definedName name="NewAllocations">#REF!</definedName>
    <definedName name="newcc">#REF!</definedName>
    <definedName name="NewDFTs">#REF!</definedName>
    <definedName name="NewNov">#REF!</definedName>
    <definedName name="NewNovPen">#REF!</definedName>
    <definedName name="neworder">#REF!</definedName>
    <definedName name="NewPCT1">#REF!</definedName>
    <definedName name="NewPCT2">#REF!</definedName>
    <definedName name="NewPCT3">#REF!</definedName>
    <definedName name="NewPCTMap">[179]OldPCTs!$E$3:$E$313</definedName>
    <definedName name="NewPCTs">#REF!</definedName>
    <definedName name="NewPopulations">#REF!</definedName>
    <definedName name="NHS1aP">#REF!,#REF!</definedName>
    <definedName name="NHS1aTab">#REF!</definedName>
    <definedName name="NHS1bP">#REF!</definedName>
    <definedName name="NHS1cP">#REF!</definedName>
    <definedName name="NHS2P">[180]xNHST!#REF!</definedName>
    <definedName name="NHS3aTab">#REF!</definedName>
    <definedName name="NHS3bP">#REF!</definedName>
    <definedName name="NHS3P">#REF!</definedName>
    <definedName name="NHS4P">#REF!</definedName>
    <definedName name="NHS5P">#REF!</definedName>
    <definedName name="NHSReput">#REF!</definedName>
    <definedName name="NI">#REF!</definedName>
    <definedName name="NIDATE">#REF!</definedName>
    <definedName name="NIEES">#REF!</definedName>
    <definedName name="NIERS">#REF!</definedName>
    <definedName name="NILIM1">#REF!</definedName>
    <definedName name="NIW">#REF!</definedName>
    <definedName name="nlfo">'[135]Dint 13'!#REF!</definedName>
    <definedName name="nlfout">'[135]Dint 13'!#REF!</definedName>
    <definedName name="nlfp">'[135]Dint 13'!#REF!</definedName>
    <definedName name="nlfpcout">'[135]Dint 13'!#REF!</definedName>
    <definedName name="nnn" localSheetId="1" hidden="1">'[12]1.6 TRS Data'!#REF!</definedName>
    <definedName name="nnn" hidden="1">'[12]1.6 TRS Data'!#REF!</definedName>
    <definedName name="no_idea_what_this_is" hidden="1">{"'Trust by name'!$A$6:$E$350","'Trust by name'!$A$1:$D$348"}</definedName>
    <definedName name="No_idea2" hidden="1">{"'Trust by name'!$A$6:$E$350","'Trust by name'!$A$1:$D$348"}</definedName>
    <definedName name="NOCONFLICT" hidden="1">{#N/A,#N/A,FALSE,"TMCOMP96";#N/A,#N/A,FALSE,"MAT96";#N/A,#N/A,FALSE,"FANDA96";#N/A,#N/A,FALSE,"INTRAN96";#N/A,#N/A,FALSE,"NAA9697";#N/A,#N/A,FALSE,"ECWEBB";#N/A,#N/A,FALSE,"MFT96";#N/A,#N/A,FALSE,"CTrecon"}</definedName>
    <definedName name="Non_Cash_AME">#REF!</definedName>
    <definedName name="Non_Cash_DEL">#REF!</definedName>
    <definedName name="NON_MECHANICAL">#REF!</definedName>
    <definedName name="note13">#REF!</definedName>
    <definedName name="note22">#REF!</definedName>
    <definedName name="note23_1">#REF!</definedName>
    <definedName name="note23_2">#REF!</definedName>
    <definedName name="note24_1">#REF!</definedName>
    <definedName name="note24_2">#REF!</definedName>
    <definedName name="note24_3">#REF!</definedName>
    <definedName name="note24_4">#REF!</definedName>
    <definedName name="note24_5">#REF!</definedName>
    <definedName name="note27_1">#REF!</definedName>
    <definedName name="note27_2">#REF!</definedName>
    <definedName name="Notes">#REF!</definedName>
    <definedName name="NotesList">#REF!</definedName>
    <definedName name="NotesMatchedVal">#REF!</definedName>
    <definedName name="Nov13Staff">'[121]Detailed Rec 1314'!$B$7:$M$238</definedName>
    <definedName name="NovCosts">#REF!</definedName>
    <definedName name="NovEePen">#REF!</definedName>
    <definedName name="NovErPen">#REF!</definedName>
    <definedName name="NovExcess">'[181]Nov Pay'!$V$5:$W$23</definedName>
    <definedName name="NovExps">#REF!</definedName>
    <definedName name="NovPay">'[181]Nov Pay'!$K$5:$L$145</definedName>
    <definedName name="novpayroll">#REF!</definedName>
    <definedName name="NovPenEE">#REF!</definedName>
    <definedName name="NovPenER">#REF!</definedName>
    <definedName name="NovRun">#REF!</definedName>
    <definedName name="NumACs">'[182]FBP Overlay'!$X$1</definedName>
    <definedName name="number">#REF!</definedName>
    <definedName name="number_trusts">'[167]Final data used'!#REF!</definedName>
    <definedName name="NumberOfColumnHeadingLines">#REF!</definedName>
    <definedName name="numbers">#REF!</definedName>
    <definedName name="NumCCs">'[182]FBP Overlay'!$V$1</definedName>
    <definedName name="NumLogEntries">[104]Process!$A$9</definedName>
    <definedName name="NumSheets">[183]Defaults!$B$54</definedName>
    <definedName name="Nur">#REF!</definedName>
    <definedName name="nurfrg">#REF!</definedName>
    <definedName name="nurmax">#REF!</definedName>
    <definedName name="O">#REF!</definedName>
    <definedName name="OCSb">#REF!</definedName>
    <definedName name="OctCosts">#REF!</definedName>
    <definedName name="OctERPen">#REF!</definedName>
    <definedName name="OctExcess">#REF!</definedName>
    <definedName name="OctExp">#REF!</definedName>
    <definedName name="octnetpay">#REF!</definedName>
    <definedName name="octniees">#REF!</definedName>
    <definedName name="octniers">#REF!</definedName>
    <definedName name="octoberpayroll">#REF!</definedName>
    <definedName name="OctPay">#REF!</definedName>
    <definedName name="OctPay2">#REF!</definedName>
    <definedName name="octpaye">#REF!</definedName>
    <definedName name="octpayroll">#REF!</definedName>
    <definedName name="OctPen">#REF!</definedName>
    <definedName name="octpensionees">#REF!</definedName>
    <definedName name="octpensioners">#REF!</definedName>
    <definedName name="ODCats">'[184]2. Overall Dispo'!$E$32:$E$35,'[184]2. Overall Dispo'!$E$45:$E$46,'[184]2. Overall Dispo'!$E$20:$E$28,'[184]2. Overall Dispo'!$E$62:$E$64,'[184]2. Overall Dispo'!$E$67:$E$68,'[184]2. Overall Dispo'!$E$71:$E$72,'[184]2. Overall Dispo'!$E$80:$E$81,'[184]2. Overall Dispo'!$E$90:$E$90,'[184]2. Overall Dispo'!#REF!</definedName>
    <definedName name="OISIII" localSheetId="1" hidden="1">#REF!</definedName>
    <definedName name="OISIII" hidden="1">#REF!</definedName>
    <definedName name="OldAllocations">#REF!</definedName>
    <definedName name="OldDFTs">#REF!</definedName>
    <definedName name="Older">#REF!</definedName>
    <definedName name="OldPopulations">#REF!</definedName>
    <definedName name="ONCALL">#REF!</definedName>
    <definedName name="oncosts_first_cell">'[185]Interactive inputs &amp; results'!$C$37</definedName>
    <definedName name="ONS_NAA">#REF!</definedName>
    <definedName name="ooo" localSheetId="1" hidden="1">'[12]1.6 TRS Data'!#REF!</definedName>
    <definedName name="ooo" hidden="1">'[12]1.6 TRS Data'!#REF!</definedName>
    <definedName name="oooo" hidden="1">'[7]T3 Page 1'!#REF!</definedName>
    <definedName name="OpBalDate">[112]Settings!$G$13</definedName>
    <definedName name="OpeningBals">'[102]Cover Sheet'!$K$1:$R$68</definedName>
    <definedName name="Operational_Capital_Project_Executive_Approvals">'[186]Estates Bids'!#REF!</definedName>
    <definedName name="opt_forecasts">#REF!</definedName>
    <definedName name="Option2" hidden="1">{#N/A,#N/A,FALSE,"TMCOMP96";#N/A,#N/A,FALSE,"MAT96";#N/A,#N/A,FALSE,"FANDA96";#N/A,#N/A,FALSE,"INTRAN96";#N/A,#N/A,FALSE,"NAA9697";#N/A,#N/A,FALSE,"ECWEBB";#N/A,#N/A,FALSE,"MFT96";#N/A,#N/A,FALSE,"CTrecon"}</definedName>
    <definedName name="OptionalErrors">#REF!</definedName>
    <definedName name="order">#REF!</definedName>
    <definedName name="Org_Code">[61]Cover!$C$5</definedName>
    <definedName name="Organisation">[149]Reference!$A$1:$B$4</definedName>
    <definedName name="Organisations_Code">2</definedName>
    <definedName name="Organisations_Description">3</definedName>
    <definedName name="Organisations_List">4</definedName>
    <definedName name="Organisations_Type">1</definedName>
    <definedName name="OrgCode">'[102]Cover Sheet'!$B$1</definedName>
    <definedName name="orgcode3">'[187]Data Range'!#REF!</definedName>
    <definedName name="ORGCODES">#REF!</definedName>
    <definedName name="ORGCODES1">#REF!</definedName>
    <definedName name="orgecode4">'[187]Data Range'!#REF!</definedName>
    <definedName name="OrgName">'[102]Cover Sheet'!$B$2</definedName>
    <definedName name="OrgsSelectedCount">#REF!</definedName>
    <definedName name="OrgsStartCell">#REF!</definedName>
    <definedName name="OrgsTotalCount">#REF!</definedName>
    <definedName name="orig1">#REF!</definedName>
    <definedName name="orig2">#REF!</definedName>
    <definedName name="orig3">#REF!</definedName>
    <definedName name="orig4">#REF!</definedName>
    <definedName name="Oth_COINS_data">#REF!</definedName>
    <definedName name="OtherActivityList">#REF!</definedName>
    <definedName name="oto">'[135]Dint 13'!#REF!</definedName>
    <definedName name="otout">'[135]Dint 13'!#REF!</definedName>
    <definedName name="otp">'[135]Dint 13'!#REF!</definedName>
    <definedName name="output1617">[68]Calculator!$E$11:$E$94</definedName>
    <definedName name="output1718">[68]Calculator!$F$11:$F$94</definedName>
    <definedName name="output1819">[68]Calculator!$G$11:$G$94</definedName>
    <definedName name="output1920">[68]Calculator!$H$11:$H$94</definedName>
    <definedName name="output2021">[68]Calculator!$I$11:$I$94</definedName>
    <definedName name="OutputNameFormat">#REF!</definedName>
    <definedName name="OutputTo">#REF!</definedName>
    <definedName name="P">#REF!</definedName>
    <definedName name="PAM">#REF!</definedName>
    <definedName name="Parameters_Header_1">8</definedName>
    <definedName name="Parameters_Header_2">9</definedName>
    <definedName name="Parameters_Header_3">10</definedName>
    <definedName name="Parameters_Header_4">11</definedName>
    <definedName name="Parameters_Header_5">12</definedName>
    <definedName name="Parameters_Header_6">13</definedName>
    <definedName name="Parameters_Header_7">14</definedName>
    <definedName name="Parameters_Header_8">15</definedName>
    <definedName name="Parameters_Header_9">16</definedName>
    <definedName name="Parameters_No_Of_Units">6</definedName>
    <definedName name="Parameters_Sheet_Name">2</definedName>
    <definedName name="Parameters_Text">7</definedName>
    <definedName name="Parameters_Type_Of_Change">3</definedName>
    <definedName name="Parameters_Workbook_Name">1</definedName>
    <definedName name="PASwitch">'[50]Data Validation'!$C$6</definedName>
    <definedName name="Path">"G:\NHS CB\Finance\FCP\Financial Planning 2013-14\CCG\17APRIL13\Returns\"</definedName>
    <definedName name="pay">#REF!</definedName>
    <definedName name="PAYE">#REF!</definedName>
    <definedName name="payem11">#REF!</definedName>
    <definedName name="payem12">#REF!</definedName>
    <definedName name="payemth10">#REF!</definedName>
    <definedName name="Payment">[188]Lists!$E$2:$E$8</definedName>
    <definedName name="PAYROLLREC">#REF!</definedName>
    <definedName name="PAYSCALES">#REF!</definedName>
    <definedName name="PAYTOTAL">#REF!</definedName>
    <definedName name="paytotals">#REF!</definedName>
    <definedName name="PayZone1">#REF!</definedName>
    <definedName name="PayZone10">#REF!</definedName>
    <definedName name="PayZone2">#REF!</definedName>
    <definedName name="PayZone3">#REF!</definedName>
    <definedName name="PayZone4">#REF!</definedName>
    <definedName name="PayZone5">#REF!</definedName>
    <definedName name="PayZone6">#REF!</definedName>
    <definedName name="PayZone7">#REF!</definedName>
    <definedName name="PayZone8">#REF!</definedName>
    <definedName name="PayZone9">#REF!</definedName>
    <definedName name="PCCapDEL">#REF!</definedName>
    <definedName name="PCT">#REF!</definedName>
    <definedName name="pctacutescore">#REF!</definedName>
    <definedName name="pctlu">#REF!</definedName>
    <definedName name="PCTs">[99]Front!$F$21</definedName>
    <definedName name="PEF_ID">[38]ADJUSTMENTS!$B$1:$B$65536</definedName>
    <definedName name="PenEEJun">#REF!</definedName>
    <definedName name="PenEEOct">#REF!</definedName>
    <definedName name="PenEESep">#REF!</definedName>
    <definedName name="PenERJun">#REF!</definedName>
    <definedName name="PenEROct">#REF!</definedName>
    <definedName name="PenERSep">#REF!</definedName>
    <definedName name="PenJan">#REF!</definedName>
    <definedName name="pension">#REF!</definedName>
    <definedName name="pensionees">#REF!</definedName>
    <definedName name="pensioners">#REF!</definedName>
    <definedName name="PerIncrease">#REF!</definedName>
    <definedName name="period">[41]Report!#REF!</definedName>
    <definedName name="Period2yr">[114]Settings!$G$39</definedName>
    <definedName name="Period5Yr">[114]Settings!$G$40</definedName>
    <definedName name="PeriodCYE">[116]Settings!$G$35</definedName>
    <definedName name="PeriodM1">[116]Settings!$G$23</definedName>
    <definedName name="PeriodM10">[116]Settings!$G$32</definedName>
    <definedName name="PeriodM11">[116]Settings!$G$33</definedName>
    <definedName name="PeriodM12">[116]Settings!$G$34</definedName>
    <definedName name="PeriodM2">[116]Settings!$G$24</definedName>
    <definedName name="PeriodM3">[116]Settings!$G$25</definedName>
    <definedName name="PeriodM4">[116]Settings!$G$26</definedName>
    <definedName name="PeriodM5">[116]Settings!$G$27</definedName>
    <definedName name="PeriodM6">[116]Settings!$G$28</definedName>
    <definedName name="PeriodM7">[116]Settings!$G$29</definedName>
    <definedName name="PeriodM8">[116]Settings!$G$30</definedName>
    <definedName name="PeriodM9">[116]Settings!$G$31</definedName>
    <definedName name="PeriodNYE">[116]Settings!$G$37</definedName>
    <definedName name="PeriodNYE2">[114]Settings!$G$41</definedName>
    <definedName name="PeriodNYE3">[114]Settings!$G$42</definedName>
    <definedName name="PeriodNYE4">[114]Settings!$G$43</definedName>
    <definedName name="PeriodPost5Yr">[114]Settings!$G$44</definedName>
    <definedName name="PeriodPYE">[116]Settings!$G$36</definedName>
    <definedName name="PeriodQ1">[114]Settings!$G$46</definedName>
    <definedName name="PeriodQ2">[114]Settings!$G$47</definedName>
    <definedName name="PeriodQ3">[114]Settings!$G$48</definedName>
    <definedName name="PeriodQ4">[114]Settings!$G$49</definedName>
    <definedName name="PeriodWhole">[114]Settings!$G$51</definedName>
    <definedName name="Personal">[48]Scorecard!$C$89:$C$95</definedName>
    <definedName name="PES_buildings_weight">'[166]PES Summary'!$G$21</definedName>
    <definedName name="PES_contents_weight">'[166]PES Summary'!$G$22</definedName>
    <definedName name="PES_fixed_fee">'[166]PES Summary'!$D$13</definedName>
    <definedName name="PES_income_weight">'[166]PES Summary'!$G$23</definedName>
    <definedName name="PES_number_trusts">'[167]Final data used'!#REF!</definedName>
    <definedName name="PES_rm_discount">'[166]PES Summary'!$D$6</definedName>
    <definedName name="PES_total_claims">'[166]PES Summary'!$D$4</definedName>
    <definedName name="PES_total_expenses">'[166]PES Summary'!$D$3</definedName>
    <definedName name="PFI_Payments_Base_Yr">'[90]DHSC Forecast CDEL Applications'!$E$13</definedName>
    <definedName name="PH">#REF!</definedName>
    <definedName name="PH1P">#REF!</definedName>
    <definedName name="PH2P">#REF!</definedName>
    <definedName name="PH3P">#REF!</definedName>
    <definedName name="PH4P">#REF!</definedName>
    <definedName name="PHCQ">#REF!</definedName>
    <definedName name="PHOFD3a">[189]PHOF_Detail!#REF!</definedName>
    <definedName name="PivotFullCode">#REF!</definedName>
    <definedName name="Plan5yr">[114]Settings!$E$40</definedName>
    <definedName name="PlanActivtityList">#REF!</definedName>
    <definedName name="PlanCYE">[116]Settings!$E$35</definedName>
    <definedName name="PlanM1">[116]Settings!$E$23</definedName>
    <definedName name="PlanM10">[116]Settings!$E$32</definedName>
    <definedName name="PlanM11">[116]Settings!$E$33</definedName>
    <definedName name="PlanM12">[116]Settings!$E$34</definedName>
    <definedName name="PlanM2">[116]Settings!$E$24</definedName>
    <definedName name="PlanM3">[116]Settings!$E$25</definedName>
    <definedName name="PlanM4">[116]Settings!$E$26</definedName>
    <definedName name="PlanM5">[116]Settings!$E$27</definedName>
    <definedName name="PlanM6">[116]Settings!$E$28</definedName>
    <definedName name="PlanM7">[116]Settings!$E$29</definedName>
    <definedName name="PlanM8">[116]Settings!$E$30</definedName>
    <definedName name="PlanM9">[116]Settings!$E$31</definedName>
    <definedName name="PlanNYE">[116]Settings!$E$37</definedName>
    <definedName name="PlanNYE2">[114]Settings!$E$41</definedName>
    <definedName name="PlanNYE3">[114]Settings!$E$42</definedName>
    <definedName name="PLanNYE4">[114]Settings!$E$43</definedName>
    <definedName name="planPYE">[116]Settings!$E$36</definedName>
    <definedName name="PlanQ1">[114]Settings!$E$46</definedName>
    <definedName name="PlanQ2">[114]Settings!$E$47</definedName>
    <definedName name="PlanQ3">[114]Settings!$E$48</definedName>
    <definedName name="PlanQ4">[114]Settings!$E$49</definedName>
    <definedName name="PlanWhole">[114]Settings!$E$51</definedName>
    <definedName name="pleasE" hidden="1">'[7]T3 Page 1'!#REF!</definedName>
    <definedName name="PMETB">#REF!</definedName>
    <definedName name="pmsnonacutescore">#REF!</definedName>
    <definedName name="PO">#REF!</definedName>
    <definedName name="PO_Cols">[32]Control!$G$6</definedName>
    <definedName name="PO_Rows">[32]Control!$G$5</definedName>
    <definedName name="POColHeads">OFFSET([33]PO!$A$2,0,0,1,PO_Cols)</definedName>
    <definedName name="poo">#REF!</definedName>
    <definedName name="POP">[190]Population!$B$17:$E$44</definedName>
    <definedName name="PopCache_GL_INTERFACE_REFERENCE7" hidden="1">[191]PopCache!$A$1:$A$2</definedName>
    <definedName name="Population" localSheetId="1" hidden="1">#REF!</definedName>
    <definedName name="Population" hidden="1">#REF!</definedName>
    <definedName name="POs">OFFSET([33]PO!$A$2,0,0,PO_Rows,PO_Cols)</definedName>
    <definedName name="position_ref">#REF!</definedName>
    <definedName name="PossPaths">[192]MakeTemplatesOld!$D$25:$D$29</definedName>
    <definedName name="pp" hidden="1">'[7]T3 Page 1'!#REF!</definedName>
    <definedName name="ppe_fcp_code">#REF!</definedName>
    <definedName name="PPE_FCP_paydate">'[193]FCP Tracker'!$J$46:$J$74</definedName>
    <definedName name="PPE_FCP_unit_price">'[193]FCP Tracker'!$I$46:$I$74</definedName>
    <definedName name="PPEList">'[155]PPE Usage Ass'!#REF!</definedName>
    <definedName name="ppp" hidden="1">'[7]T3 Page 1'!#REF!</definedName>
    <definedName name="PPYDescrip">[107]Defaults!$B$60</definedName>
    <definedName name="PrePost">[112]Settings!$C$26</definedName>
    <definedName name="PrevCalYr">'[97]Cover Sheet'!$B$11</definedName>
    <definedName name="PrevEnd">[79]Defaults!$B$53</definedName>
    <definedName name="PrevPrevEnd">[79]Defaults!$B$56</definedName>
    <definedName name="PrevStart">[79]Defaults!$B$54</definedName>
    <definedName name="PRINT">#REF!</definedName>
    <definedName name="_xlnm.Print_Area">#REF!</definedName>
    <definedName name="PRINT_AREA_MI">#REF!</definedName>
    <definedName name="print3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PriorPeriod">[107]Defaults!$B$59</definedName>
    <definedName name="PriorPriorYear">[79]Defaults!$B$46</definedName>
    <definedName name="PriorYear">#REF!</definedName>
    <definedName name="prioryearend">[168]Defaults!$B$60</definedName>
    <definedName name="Procurement">#REF!</definedName>
    <definedName name="Prodtest" hidden="1">'[7]T3 Page 1'!#REF!</definedName>
    <definedName name="PRODUCTIVITY">'[45]NHSLA04 - I&amp;E Budget Profile'!#REF!</definedName>
    <definedName name="Profiles" localSheetId="1" hidden="1">#REF!</definedName>
    <definedName name="Profiles" hidden="1">#REF!</definedName>
    <definedName name="Prog_Admin">OFFSET([33]Prog_Admin!$A$3,0,0,Prog_Admin_Rows,2)</definedName>
    <definedName name="Prog_Admin_Rows">[32]Control!$G$9</definedName>
    <definedName name="PROG_CC">OFFSET('[194]1.1 Data Point'!$C$60,0,0,COUNTA('[194]1.1 Data Point'!$C$60:$C$131)-COUNTBLANK('[194]1.1 Data Point'!$C$60:$C$131),1)</definedName>
    <definedName name="Programme">[188]Lists!$A$2:$A$4</definedName>
    <definedName name="Projections" localSheetId="1" hidden="1">#REF!</definedName>
    <definedName name="Projections" hidden="1">#REF!</definedName>
    <definedName name="Property_Selection">#REF!</definedName>
    <definedName name="Property_Selection_Subset">#REF!</definedName>
    <definedName name="Prov_OP_CAP_Base_Yr">'[90]DHSC Forecast CDEL Applications'!$E$9</definedName>
    <definedName name="Prov_OP_CAP_Growth_Base_YR">'[90]DHSC Forecast CDEL Applications'!$E$10</definedName>
    <definedName name="Providers" hidden="1">[195]Providers!$C$2:$C$1230</definedName>
    <definedName name="ProvNetFOT">IF(OR('[136]ProvHMT-1'!XFA1="CCGTOT",'[136]ProvHMT-1'!XFA1="CBCSUS"),0,'[136]ProvHMT-1'!XFC1)</definedName>
    <definedName name="ProvNetYTD">IF(OR('[136]ProvHMT-1'!XFB1="CCGTOT",'[136]ProvHMT-1'!XFB1="CBCSUS"),0,'[136]ProvHMT-1'!XFC1)</definedName>
    <definedName name="PSS">'[77]Event 12 with ERO changes'!$K$3:$K$2000</definedName>
    <definedName name="PSS_Older">#REF!</definedName>
    <definedName name="PTB">#REF!</definedName>
    <definedName name="Pth">[145]Defaults!$B$48</definedName>
    <definedName name="PY">#REF!</definedName>
    <definedName name="PYCustom4">[107]Defaults!$G$20</definedName>
    <definedName name="PYDescrip">[107]Defaults!$B$58</definedName>
    <definedName name="PYPeriod">[55]Defaults!$C$14</definedName>
    <definedName name="PYScenario">[107]Defaults!$G$6</definedName>
    <definedName name="Q">#REF!</definedName>
    <definedName name="Q01_codes">'[196]Lookup sheet'!$A$238:$A$270</definedName>
    <definedName name="qe" localSheetId="1" hidden="1">'[12]1.6 TRS Data'!#REF!</definedName>
    <definedName name="qe" hidden="1">'[12]1.6 TRS Data'!#REF!</definedName>
    <definedName name="QendDate">[112]Settings!$G$11</definedName>
    <definedName name="QHAddr1">#REF!</definedName>
    <definedName name="QHAddr2">#REF!</definedName>
    <definedName name="QHAddr3">#REF!</definedName>
    <definedName name="QHAddr4">#REF!</definedName>
    <definedName name="QHContact">#REF!</definedName>
    <definedName name="QHEmailAddress">#REF!</definedName>
    <definedName name="QHPostcode">#REF!</definedName>
    <definedName name="QHTelephone">#REF!</definedName>
    <definedName name="QIPP">#REF!</definedName>
    <definedName name="qqq" hidden="1">'[7]T3 Page 1'!#REF!</definedName>
    <definedName name="qry_position_assignments_outter">#REF!</definedName>
    <definedName name="qryExportCompare">#REF!</definedName>
    <definedName name="Quarter_1">#REF!</definedName>
    <definedName name="Quarter_2">#REF!</definedName>
    <definedName name="Quarter_3">#REF!</definedName>
    <definedName name="Quarter_4">#REF!</definedName>
    <definedName name="Quarters">[117]QsYs!$B$1:$B$65536</definedName>
    <definedName name="RAI">#REF!</definedName>
    <definedName name="range3" hidden="1">{"CHARGE",#N/A,FALSE,"401C11"}</definedName>
    <definedName name="RangeMonth">#REF!</definedName>
    <definedName name="Rates">#REF!</definedName>
    <definedName name="rateswithinflation">#REF!</definedName>
    <definedName name="ratio">#REF!</definedName>
    <definedName name="RawDataCNST">#REF!</definedName>
    <definedName name="RDEL">'[50]Data Validation'!$D$4</definedName>
    <definedName name="RDEL_PROG_ADMIN">'[50]Data Validation'!$F$3:$F$4</definedName>
    <definedName name="RDELex">'[50]Data Validation'!$D$3</definedName>
    <definedName name="re" hidden="1">'[7]T3 Page 1'!#REF!</definedName>
    <definedName name="REC">#REF!</definedName>
    <definedName name="Receipts">OFFSET([148]Receipts!$D$15,0,0,MAX([148]Receipts!$B$15:$B100),1)</definedName>
    <definedName name="RecNonrec">[42]Parameters!$Q$4:$Q$5</definedName>
    <definedName name="Recover">[197]Macro1!$A$336</definedName>
    <definedName name="redo" hidden="1">{#N/A,#N/A,FALSE,"ACQ_GRAPHS";#N/A,#N/A,FALSE,"T_1 GRAPHS";#N/A,#N/A,FALSE,"T_2 GRAPHS";#N/A,#N/A,FALSE,"COMB_GRAPHS"}</definedName>
    <definedName name="Region">"Y54"</definedName>
    <definedName name="REGIONS_IN_SCOPE">'[198]Dashboard configuration'!$C$16</definedName>
    <definedName name="reject">'[77]Event 12 with ERO changes'!$AA$3:$AA$2000</definedName>
    <definedName name="RemunTab1">#REF!</definedName>
    <definedName name="RemunTab2">#REF!</definedName>
    <definedName name="RemunTab3">#REF!</definedName>
    <definedName name="RemunTab4">#REF!</definedName>
    <definedName name="REPORT">'[199]6.2 LDP Efficiency'!#REF!</definedName>
    <definedName name="ReqActivityList">#REF!</definedName>
    <definedName name="ResAME">'[76]Dept AMEsum'!#REF!</definedName>
    <definedName name="ResByProgBudget">#REF!</definedName>
    <definedName name="ResDEL">[76]DELsum!#REF!</definedName>
    <definedName name="Resource_DEL">#REF!</definedName>
    <definedName name="Results" hidden="1">[200]UK99!$A$1:$A$1</definedName>
    <definedName name="Results_Printout">#REF!</definedName>
    <definedName name="Revenue">[48]Scorecard!$C$139:$C$147</definedName>
    <definedName name="RevisedChargeExport">#REF!</definedName>
    <definedName name="RfR">'[89]Budgeting Codes'!$A$40:$A$43</definedName>
    <definedName name="rjd" hidden="1">{"CHARGE",#N/A,FALSE,"401C11"}</definedName>
    <definedName name="rjh" hidden="1">{"NET",#N/A,FALSE,"401C11"}</definedName>
    <definedName name="rMonth">[149]Summary!$C$9</definedName>
    <definedName name="rngMonth">[201]DataSheet!$J$1</definedName>
    <definedName name="rngNew">'[202]2006PCTs'!#REF!</definedName>
    <definedName name="rngResourceBreakdownRows1">#REF!,#REF!</definedName>
    <definedName name="rngResourceFormulaToReplace1">#REF!,#REF!,#REF!,#REF!</definedName>
    <definedName name="rngTable1">#REF!</definedName>
    <definedName name="rngTable2">#REF!</definedName>
    <definedName name="rngTable20">#REF!</definedName>
    <definedName name="rngTable3">#REF!</definedName>
    <definedName name="rngTable4">#REF!</definedName>
    <definedName name="rngTable5">#REF!</definedName>
    <definedName name="rngTable6">#REF!</definedName>
    <definedName name="rngTable7">#REF!</definedName>
    <definedName name="ROCode">#REF!</definedName>
    <definedName name="ROE">'[44]Calendar year Summary Plan'!$J$7</definedName>
    <definedName name="Row_A">[59]PERSONS!#REF!</definedName>
    <definedName name="Row_B">[59]PERSONS!#REF!</definedName>
    <definedName name="Row_F">[59]PERSONS!#REF!</definedName>
    <definedName name="Row_G">[59]PERSONS!#REF!</definedName>
    <definedName name="RTMDATE">'[203]Data lookups'!$L$1:$L$58</definedName>
    <definedName name="RTT">#REF!</definedName>
    <definedName name="RunOct">#REF!</definedName>
    <definedName name="RV2_Top_Left">#REF!</definedName>
    <definedName name="ryjury" hidden="1">'[7]FC Page 1'!#REF!</definedName>
    <definedName name="rytry" hidden="1">{"NET",#N/A,FALSE,"401C11"}</definedName>
    <definedName name="s" localSheetId="1" hidden="1">#REF!</definedName>
    <definedName name="s" hidden="1">#REF!</definedName>
    <definedName name="s.pos">'[204]Auto-Reports'!$B$3</definedName>
    <definedName name="sa">#REF!</definedName>
    <definedName name="SC1P">#REF!</definedName>
    <definedName name="SC2P">#REF!</definedName>
    <definedName name="SC3P">#REF!</definedName>
    <definedName name="SC4P">#REF!</definedName>
    <definedName name="Scen200607">#REF!</definedName>
    <definedName name="Scen200708">#REF!</definedName>
    <definedName name="Scenario">[107]Defaults!$G$4</definedName>
    <definedName name="Scenario_offset">#REF!</definedName>
    <definedName name="ScenarioLkup">'[205]Scenario Data'!$A$3:$R$179</definedName>
    <definedName name="SCOA">!#REF!</definedName>
    <definedName name="Scorecard_1">'[64]O_DEL scens'!#REF!</definedName>
    <definedName name="Scorecard_2">'[64]O_DEL scens'!#REF!</definedName>
    <definedName name="Scorecard_3">'[64]O_DEL scens'!#REF!</definedName>
    <definedName name="ScorecardP">#REF!</definedName>
    <definedName name="sdf" hidden="1">{#N/A,#N/A,FALSE,"TMCOMP96";#N/A,#N/A,FALSE,"MAT96";#N/A,#N/A,FALSE,"FANDA96";#N/A,#N/A,FALSE,"INTRAN96";#N/A,#N/A,FALSE,"NAA9697";#N/A,#N/A,FALSE,"ECWEBB";#N/A,#N/A,FALSE,"MFT96";#N/A,#N/A,FALSE,"CTrecon"}</definedName>
    <definedName name="sdff" hidden="1">{#N/A,#N/A,FALSE,"TMCOMP96";#N/A,#N/A,FALSE,"MAT96";#N/A,#N/A,FALSE,"FANDA96";#N/A,#N/A,FALSE,"INTRAN96";#N/A,#N/A,FALSE,"NAA9697";#N/A,#N/A,FALSE,"ECWEBB";#N/A,#N/A,FALSE,"MFT96";#N/A,#N/A,FALSE,"CTrecon"}</definedName>
    <definedName name="sdfg" hidden="1">{#N/A,#N/A,FALSE,"TMCOMP96";#N/A,#N/A,FALSE,"MAT96";#N/A,#N/A,FALSE,"FANDA96";#N/A,#N/A,FALSE,"INTRAN96";#N/A,#N/A,FALSE,"NAA9697";#N/A,#N/A,FALSE,"ECWEBB";#N/A,#N/A,FALSE,"MFT96";#N/A,#N/A,FALSE,"CTrecon"}</definedName>
    <definedName name="sdfgd" hidden="1">#REF!</definedName>
    <definedName name="sdfgdfg" hidden="1">{#N/A,#N/A,FALSE,"TMCOMP96";#N/A,#N/A,FALSE,"MAT96";#N/A,#N/A,FALSE,"FANDA96";#N/A,#N/A,FALSE,"INTRAN96";#N/A,#N/A,FALSE,"NAA9697";#N/A,#N/A,FALSE,"ECWEBB";#N/A,#N/A,FALSE,"MFT96";#N/A,#N/A,FALSE,"CTrecon"}</definedName>
    <definedName name="sdfgds" hidden="1">{#N/A,#N/A,FALSE,"TMCOMP96";#N/A,#N/A,FALSE,"MAT96";#N/A,#N/A,FALSE,"FANDA96";#N/A,#N/A,FALSE,"INTRAN96";#N/A,#N/A,FALSE,"NAA9697";#N/A,#N/A,FALSE,"ECWEBB";#N/A,#N/A,FALSE,"MFT96";#N/A,#N/A,FALSE,"CTrecon"}</definedName>
    <definedName name="sdfgfdg" hidden="1">#REF!</definedName>
    <definedName name="sdgshdg" hidden="1">{#N/A,#N/A,FALSE,"TMCOMP96";#N/A,#N/A,FALSE,"MAT96";#N/A,#N/A,FALSE,"FANDA96";#N/A,#N/A,FALSE,"INTRAN96";#N/A,#N/A,FALSE,"NAA9697";#N/A,#N/A,FALSE,"ECWEBB";#N/A,#N/A,FALSE,"MFT96";#N/A,#N/A,FALSE,"CTrecon"}</definedName>
    <definedName name="sdrj" hidden="1">{"CHARGE",#N/A,FALSE,"401C11"}</definedName>
    <definedName name="sdsds" localSheetId="1" hidden="1">#REF!</definedName>
    <definedName name="sdsds" hidden="1">#REF!</definedName>
    <definedName name="SEA">'[72]Capital Schemes Reporting'!$XM$5:$XM$212</definedName>
    <definedName name="Season">#REF!</definedName>
    <definedName name="section">#REF!</definedName>
    <definedName name="Selected">#REF!</definedName>
    <definedName name="SelectedAuthority">[206]Introduction!$F$11</definedName>
    <definedName name="SelectedAuthorityCode">[206]Introduction!$F$12</definedName>
    <definedName name="Sep12Staff">#REF!</definedName>
    <definedName name="SepA">#REF!</definedName>
    <definedName name="Sepcosts">#REF!</definedName>
    <definedName name="SepEEPen">#REF!</definedName>
    <definedName name="SepERPen">#REF!</definedName>
    <definedName name="SepExcess">'[27]Sep pay2'!$AA$5:$AB$26</definedName>
    <definedName name="SepExps">[140]Sheet2!$E$2:$F$25</definedName>
    <definedName name="Seppay">#REF!</definedName>
    <definedName name="SepPay2">#REF!</definedName>
    <definedName name="SepPen">#REF!</definedName>
    <definedName name="SepRHA">#REF!</definedName>
    <definedName name="SepRun">#REF!</definedName>
    <definedName name="sept">#REF!</definedName>
    <definedName name="september">#REF!</definedName>
    <definedName name="septyes">#REF!</definedName>
    <definedName name="SepUnison">#REF!</definedName>
    <definedName name="ServActivityList">#REF!</definedName>
    <definedName name="Server">#REF!</definedName>
    <definedName name="ServManActivityList">#REF!</definedName>
    <definedName name="Seven_Regions">'[72]Capital Schemes Reporting'!$E$5:$E$212</definedName>
    <definedName name="sfad" hidden="1">{#N/A,#N/A,FALSE,"TMCOMP96";#N/A,#N/A,FALSE,"MAT96";#N/A,#N/A,FALSE,"FANDA96";#N/A,#N/A,FALSE,"INTRAN96";#N/A,#N/A,FALSE,"NAA9697";#N/A,#N/A,FALSE,"ECWEBB";#N/A,#N/A,FALSE,"MFT96";#N/A,#N/A,FALSE,"CTrecon"}</definedName>
    <definedName name="sha">'[190]SHA Lookup'!$A$1:$B$29</definedName>
    <definedName name="SHA_Org_List">OFFSET([207]Org_Lookup_Table!$C$1,[207]Org_Lookup_Table!$O$5,0,[207]Org_Lookup_Table!$P$5,1)</definedName>
    <definedName name="SHAcode">#REF!</definedName>
    <definedName name="SHAs">[99]Front!$C$21</definedName>
    <definedName name="Sheets">OFFSET([183]Defaults!$A$55,1,0,NumSheets,4)</definedName>
    <definedName name="shortfalls">[68]Calculator!$U$32:$X$32</definedName>
    <definedName name="ShowStartUpForm">FALSE</definedName>
    <definedName name="SHS">#REF!</definedName>
    <definedName name="Sign_PY">OFFSET([169]ActualsMap!$M$20,1,0,[169]ActualsMap!$A$18,1)</definedName>
    <definedName name="solver_adj" hidden="1">[29]DIL4!#REF!</definedName>
    <definedName name="solver_lhs1" hidden="1">[29]DIL4!#REF!</definedName>
    <definedName name="solver_lin" hidden="1">0</definedName>
    <definedName name="solver_num" hidden="1">1</definedName>
    <definedName name="solver_opt" hidden="1">[29]DIL4!#REF!</definedName>
    <definedName name="solver_rel1" hidden="1">1</definedName>
    <definedName name="solver_rhs1" hidden="1">0.15</definedName>
    <definedName name="solver_tmp" hidden="1">0.15</definedName>
    <definedName name="solver_typ" hidden="1">3</definedName>
    <definedName name="solver_val" hidden="1">0.25</definedName>
    <definedName name="source090400">'[208]Source figures'!#REF!</definedName>
    <definedName name="source110403ss6">'[208]Source figures'!#REF!</definedName>
    <definedName name="special9697">[163]WORKSHEET!$B$19</definedName>
    <definedName name="special9697rev">[163]WORKSHEET!$C$19</definedName>
    <definedName name="special9798">[163]WORKSHEET!$D$19</definedName>
    <definedName name="Spend">[74]Unique!$H:$H</definedName>
    <definedName name="SPN">#REF!</definedName>
    <definedName name="Spring_Cash">'[209]changes against budgets'!#REF!</definedName>
    <definedName name="Spring_Taken">'[209]changes against budgets'!#REF!</definedName>
    <definedName name="Spring_Variation">'[209]changes against budgets'!#REF!</definedName>
    <definedName name="sprog">'[77]Event 12 with ERO changes'!$G$3:$G$2000</definedName>
    <definedName name="SPSS">#REF!</definedName>
    <definedName name="squeeze1617">[68]Calculator!$E$1</definedName>
    <definedName name="squeeze1718">[68]Calculator!$F$1</definedName>
    <definedName name="squeeze1819">[68]Calculator!$G$1</definedName>
    <definedName name="squeeze1920">[68]Calculator!$H$1</definedName>
    <definedName name="squeeze2021">[68]Calculator!$I$1</definedName>
    <definedName name="SRE">[210]Parameters!$K$10:$K$11</definedName>
    <definedName name="srjdj" hidden="1">{"CHARGE",#N/A,FALSE,"401C11"}</definedName>
    <definedName name="StaffHoursWard_O">'[155]PPE Usage Ass'!$F$20</definedName>
    <definedName name="StaffHoursWard_Oplus">'[155]PPE Usage Ass'!$G$20</definedName>
    <definedName name="StaffHoursWard_V">'[155]PPE Usage Ass'!$H$20</definedName>
    <definedName name="Standards">#REF!</definedName>
    <definedName name="Start_2">'[211]CCG - CSU Adjustment'!#REF!</definedName>
    <definedName name="Start_3">'[211]CCG - CSU Adjustment'!#REF!</definedName>
    <definedName name="Start_4">'[211]AT Adjustment'!#REF!</definedName>
    <definedName name="StartColumnIndex">#REF!</definedName>
    <definedName name="StartColumnRowIndex">#REF!</definedName>
    <definedName name="StartRowLineItemIndex">#REF!</definedName>
    <definedName name="Status">[41]Report!#REF!</definedName>
    <definedName name="STATUS__including_MINISTERIAL_DECISION__dated__and__or_NEXT_STEPS">'[95]HMT Figs'!#REF!</definedName>
    <definedName name="STL">#REF!</definedName>
    <definedName name="STLJun">#REF!</definedName>
    <definedName name="STP">'[72]Capital Schemes Reporting'!$H$5:$H$212</definedName>
    <definedName name="STP_Existing_Funding">'[90]Transformation-STP Capital fund'!$B$3:$N$3</definedName>
    <definedName name="StratActivityList">#REF!</definedName>
    <definedName name="Subheads">'[89]Budgeting Codes'!$B$40:$B$61</definedName>
    <definedName name="Subjective_Codes">OFFSET([80]Subjectives!$A$1,0,0,COUNTA([80]Subjectives!$A$1:$A$1495),1)</definedName>
    <definedName name="submission" hidden="1">[212]Cover!$H$3</definedName>
    <definedName name="Subseg">'[93]OSCAR Sub_Segment Table'!$A$2:$L$46</definedName>
    <definedName name="Subseg_ID">'[93]OSCAR Sub_Segment Table'!$A$2:$A$99</definedName>
    <definedName name="Successors">#REF!</definedName>
    <definedName name="Sum">[51]Data!$Y$2:$Y$8071</definedName>
    <definedName name="Sumif_count">'[148]HMT Scorecard (Inputs)'!$A$509</definedName>
    <definedName name="Summary">#REF!</definedName>
    <definedName name="SummaryData">[213]Summary!$B$6:$AT$594</definedName>
    <definedName name="Summer_OCL">'[209]changes against budgets'!#REF!</definedName>
    <definedName name="Summer_Printed">'[209]changes against budgets'!#REF!</definedName>
    <definedName name="Summer_Taken">'[209]changes against budgets'!#REF!</definedName>
    <definedName name="Supplementary_tables">'[148]INPUT - HMT Final scorecard'!$C$5:$C$256</definedName>
    <definedName name="surnames">#REF!</definedName>
    <definedName name="SysCFTolerance">[114]Settings!$B$28</definedName>
    <definedName name="sysEndDate">'[58]WK2 Bill-Exp Inputs'!$E$135</definedName>
    <definedName name="sysLongName">[114]Settings!$B$5</definedName>
    <definedName name="SysMaxTolerance">[116]Settings!$B$30</definedName>
    <definedName name="SysMinTolerance">[116]Settings!$B$29</definedName>
    <definedName name="sysNHSCode">[114]Settings!$B$4</definedName>
    <definedName name="sysSector">[114]Settings!$B$7</definedName>
    <definedName name="sysStartDate">'[58]WK2 Bill-Exp Inputs'!$E$134</definedName>
    <definedName name="sysStatus">[114]Settings!$B$6</definedName>
    <definedName name="SysTolerance">[114]Settings!$B$27</definedName>
    <definedName name="T04_F_1_1">[214]T04!$H$9</definedName>
    <definedName name="T04_F_1_10">[214]T04!$H$18</definedName>
    <definedName name="T04_F_1_11">[214]T04!$H$19</definedName>
    <definedName name="T04_F_1_12">[214]T04!$H$20</definedName>
    <definedName name="T04_F_1_2">[214]T04!$H$10</definedName>
    <definedName name="T04_F_1_3">[214]T04!$H$11</definedName>
    <definedName name="T04_F_1_4">[214]T04!$H$12</definedName>
    <definedName name="T04_F_1_5">[214]T04!$H$13</definedName>
    <definedName name="T04_F_1_6">[214]T04!$H$14</definedName>
    <definedName name="T04_F_1_7">[214]T04!$H$15</definedName>
    <definedName name="T04_F_1_8">[214]T04!$H$16</definedName>
    <definedName name="T04_F_1_9">[214]T04!$H$17</definedName>
    <definedName name="T04_F_2_13">[214]T04!$H$35</definedName>
    <definedName name="T04_F_3_3">[214]T04!$H$40</definedName>
    <definedName name="T04_F_3_4">[214]T04!$H$42</definedName>
    <definedName name="T04_F_3_5">[214]T04!$H$43</definedName>
    <definedName name="T04_G_1_1">[214]T04!$I$9</definedName>
    <definedName name="T04_G_1_10">[214]T04!$I$18</definedName>
    <definedName name="T04_G_1_11">[214]T04!$I$19</definedName>
    <definedName name="T04_G_1_12">[214]T04!$I$20</definedName>
    <definedName name="T04_G_1_2">[214]T04!$I$10</definedName>
    <definedName name="T04_G_1_3">[214]T04!$I$11</definedName>
    <definedName name="T04_G_1_4">[214]T04!$I$12</definedName>
    <definedName name="T04_G_1_5">[214]T04!$I$13</definedName>
    <definedName name="T04_G_1_6">[214]T04!$I$14</definedName>
    <definedName name="T04_G_1_7">[214]T04!$I$15</definedName>
    <definedName name="T04_G_1_8">[214]T04!$I$16</definedName>
    <definedName name="T04_G_1_9">[214]T04!$I$17</definedName>
    <definedName name="T04_G_2_13">[214]T04!$I$35</definedName>
    <definedName name="T04_G_3_3">[214]T04!$I$40</definedName>
    <definedName name="T04_G_3_4">[214]T04!$I$42</definedName>
    <definedName name="T04_G_3_5">[214]T04!$I$43</definedName>
    <definedName name="T04A_D_1_1">#REF!</definedName>
    <definedName name="T04A_D_1_12">#REF!</definedName>
    <definedName name="T04A_D_2_1">#REF!</definedName>
    <definedName name="T04A_D_2_18">#REF!</definedName>
    <definedName name="T04A_D_3_1">#REF!</definedName>
    <definedName name="T04A_D_3_4">#REF!</definedName>
    <definedName name="T04A_D_3_5">#REF!</definedName>
    <definedName name="T04A_D_3_6">#REF!</definedName>
    <definedName name="T04A_D_3_7">#REF!</definedName>
    <definedName name="T04A_D_3_8">#REF!</definedName>
    <definedName name="T04A_E_1_1">#REF!</definedName>
    <definedName name="T04A_E_1_10">#REF!</definedName>
    <definedName name="T04A_E_1_11">#REF!</definedName>
    <definedName name="T04A_E_1_12">#REF!</definedName>
    <definedName name="T04A_E_1_2">#REF!</definedName>
    <definedName name="T04A_E_1_3">#REF!</definedName>
    <definedName name="T04A_E_1_4">#REF!</definedName>
    <definedName name="T04A_E_1_5">#REF!</definedName>
    <definedName name="T04A_E_1_6">#REF!</definedName>
    <definedName name="T04A_E_1_7">#REF!</definedName>
    <definedName name="T04A_E_1_8">#REF!</definedName>
    <definedName name="T04A_E_1_9">#REF!</definedName>
    <definedName name="T04A_E_2_1">#REF!</definedName>
    <definedName name="T04A_E_2_18">#REF!</definedName>
    <definedName name="T04A_E_2_19">#REF!</definedName>
    <definedName name="T04A_E_3_1">#REF!</definedName>
    <definedName name="T04A_E_3_4">#REF!</definedName>
    <definedName name="T04A_E_3_5">#REF!</definedName>
    <definedName name="T04A_E_3_6">#REF!</definedName>
    <definedName name="T04A_E_3_7">#REF!</definedName>
    <definedName name="T04A_E_3_8">#REF!</definedName>
    <definedName name="T04A_F_1_1">#REF!</definedName>
    <definedName name="T04A_F_1_10">#REF!</definedName>
    <definedName name="T04A_F_1_11">#REF!</definedName>
    <definedName name="T04A_F_1_12">#REF!</definedName>
    <definedName name="T04A_F_1_2">#REF!</definedName>
    <definedName name="T04A_F_1_3">#REF!</definedName>
    <definedName name="T04A_F_1_4">#REF!</definedName>
    <definedName name="T04A_F_1_5">#REF!</definedName>
    <definedName name="T04A_F_1_6">#REF!</definedName>
    <definedName name="T04A_F_1_7">#REF!</definedName>
    <definedName name="T04A_F_1_8">#REF!</definedName>
    <definedName name="T04A_F_1_9">#REF!</definedName>
    <definedName name="T04A_F_2_19">#REF!</definedName>
    <definedName name="T04A_F_3_5">#REF!</definedName>
    <definedName name="T04A_F_3_6">#REF!</definedName>
    <definedName name="T04A_F_3_7">#REF!</definedName>
    <definedName name="T04A_F_3_8">#REF!</definedName>
    <definedName name="T04A_G_1_1">#REF!</definedName>
    <definedName name="T04A_G_1_12">#REF!</definedName>
    <definedName name="T04A_G_3_5">#REF!</definedName>
    <definedName name="T04A_G_3_6">#REF!</definedName>
    <definedName name="T04A_G_3_7">#REF!</definedName>
    <definedName name="T04A_G_3_8">#REF!</definedName>
    <definedName name="T04A_H_1_1">#REF!</definedName>
    <definedName name="T04A_H_1_12">#REF!</definedName>
    <definedName name="T04A_H_3_5">#REF!</definedName>
    <definedName name="T04A_H_3_6">#REF!</definedName>
    <definedName name="T04A_H_3_7">#REF!</definedName>
    <definedName name="T04A_H_3_8">#REF!</definedName>
    <definedName name="T3PCA">[86]PCAccess!$A$4:$G$368</definedName>
    <definedName name="T4.9i" hidden="1">{#N/A,#N/A,FALSE,"TMCOMP96";#N/A,#N/A,FALSE,"MAT96";#N/A,#N/A,FALSE,"FANDA96";#N/A,#N/A,FALSE,"INTRAN96";#N/A,#N/A,FALSE,"NAA9697";#N/A,#N/A,FALSE,"ECWEBB";#N/A,#N/A,FALSE,"MFT96";#N/A,#N/A,FALSE,"CTrecon"}</definedName>
    <definedName name="T4.9j" hidden="1">{#N/A,#N/A,FALSE,"TMCOMP96";#N/A,#N/A,FALSE,"MAT96";#N/A,#N/A,FALSE,"FANDA96";#N/A,#N/A,FALSE,"INTRAN96";#N/A,#N/A,FALSE,"NAA9697";#N/A,#N/A,FALSE,"ECWEBB";#N/A,#N/A,FALSE,"MFT96";#N/A,#N/A,FALSE,"CTrecon"}</definedName>
    <definedName name="T9_310">#REF!</definedName>
    <definedName name="Tab5EClist">#REF!</definedName>
    <definedName name="table">"Chart 2"</definedName>
    <definedName name="Table_AvgDSO">'[58]WK15 DSO Calc'!$H$42:$I$54</definedName>
    <definedName name="Table_Currency">'[58]WK1 Key Assumpt'!$P$49:$P$111</definedName>
    <definedName name="Table3.4" hidden="1">{"CHARGE",#N/A,FALSE,"401C11"}</definedName>
    <definedName name="Table3.45" hidden="1">{"CHARGE",#N/A,FALSE,"401C11"}</definedName>
    <definedName name="TableName">"Dummy"</definedName>
    <definedName name="TAC06_07_102to220_Crosstab">#REF!</definedName>
    <definedName name="tac11a_35_Crosstab">#REF!</definedName>
    <definedName name="tac11a_440">#REF!</definedName>
    <definedName name="TaperedGrowth">#REF!</definedName>
    <definedName name="TblBkMkList">#REF!</definedName>
    <definedName name="TblBkMkListStart">#REF!</definedName>
    <definedName name="TblColList">#REF!</definedName>
    <definedName name="TblColListStart">#REF!</definedName>
    <definedName name="TblInputValidation">#REF!</definedName>
    <definedName name="TblRecords">#REF!</definedName>
    <definedName name="TblShtList">#REF!</definedName>
    <definedName name="TblShtListStart">#REF!</definedName>
    <definedName name="TblValidCount">#REF!</definedName>
    <definedName name="TblValidText">#REF!</definedName>
    <definedName name="te" hidden="1">'[7]T3 Page 1'!#REF!</definedName>
    <definedName name="tekye" hidden="1">'[7]T3 Page 1'!#REF!</definedName>
    <definedName name="template">#REF!</definedName>
    <definedName name="TemplateVersionInFname">#REF!</definedName>
    <definedName name="TemplateVersionLEN">#REF!</definedName>
    <definedName name="TemplateVersionTXT">#REF!</definedName>
    <definedName name="TemplateVersionYN">#REF!</definedName>
    <definedName name="Territorial">[91]Data!#REF!</definedName>
    <definedName name="Territorial_extent">'[50]Data Validation'!$AA$3:$AA$6</definedName>
    <definedName name="test">'[187]Data Range'!#REF!</definedName>
    <definedName name="test2">'[215]Vista SHA-PCT Ini'!#REF!</definedName>
    <definedName name="Test23" hidden="1">{"NET",#N/A,FALSE,"401C11"}</definedName>
    <definedName name="Tf">#REF!</definedName>
    <definedName name="TFR3A_Reference">#REF!</definedName>
    <definedName name="tg">#REF!</definedName>
    <definedName name="This_year">[161]Intro!$B$4</definedName>
    <definedName name="This_year_beginning">[216]Intro!$B$24</definedName>
    <definedName name="This_year_end">[216]Intro!$B$22</definedName>
    <definedName name="tia" hidden="1">{#N/A,#N/A,FALSE,"TMCOMP96";#N/A,#N/A,FALSE,"MAT96";#N/A,#N/A,FALSE,"FANDA96";#N/A,#N/A,FALSE,"INTRAN96";#N/A,#N/A,FALSE,"NAA9697";#N/A,#N/A,FALSE,"ECWEBB";#N/A,#N/A,FALSE,"MFT96";#N/A,#N/A,FALSE,"CTrecon"}</definedName>
    <definedName name="time">[86]PCAccess!$C$5:$C$381</definedName>
    <definedName name="title">#REF!</definedName>
    <definedName name="tm_1045102621">#REF!</definedName>
    <definedName name="tm_1179123751">'[217]Disclosure Amendments'!#REF!</definedName>
    <definedName name="tm_1378516993">#REF!</definedName>
    <definedName name="tm_172146739">#REF!</definedName>
    <definedName name="tm_1918025732">#REF!</definedName>
    <definedName name="tm_1918025749">#REF!</definedName>
    <definedName name="tm_1921531977">#REF!</definedName>
    <definedName name="tm_1921532046">#REF!</definedName>
    <definedName name="tm_1988034598">#REF!</definedName>
    <definedName name="tm_1988034603">#REF!</definedName>
    <definedName name="tm_2052014111">#REF!</definedName>
    <definedName name="tm_2052014146">#REF!</definedName>
    <definedName name="tm_2052014164">#REF!</definedName>
    <definedName name="tm_2053144592">#REF!</definedName>
    <definedName name="tm_2053144610">#REF!</definedName>
    <definedName name="tm_2053144615">#REF!</definedName>
    <definedName name="tm_2053144628">#REF!</definedName>
    <definedName name="tm_2053226498">#REF!</definedName>
    <definedName name="tm_2053226503">#REF!</definedName>
    <definedName name="tm_2054537271">#REF!</definedName>
    <definedName name="tm_2054537281">#REF!</definedName>
    <definedName name="tm_2054537288">#REF!</definedName>
    <definedName name="tm_2054537289">#REF!</definedName>
    <definedName name="tm_2054832184">#REF!</definedName>
    <definedName name="tm_2055372900">#REF!</definedName>
    <definedName name="tm_2055372929">#REF!</definedName>
    <definedName name="tm_2055585826">#REF!</definedName>
    <definedName name="tm_2056503304">#REF!</definedName>
    <definedName name="tm_2056503346">#REF!</definedName>
    <definedName name="tm_2056503355">#REF!</definedName>
    <definedName name="tm_2056503356">#REF!</definedName>
    <definedName name="tm_2056503357">#REF!</definedName>
    <definedName name="tm_2056503358">#REF!</definedName>
    <definedName name="tm_2056503391">#REF!</definedName>
    <definedName name="tm_2056503400">#REF!</definedName>
    <definedName name="tm_2056503409">#REF!</definedName>
    <definedName name="tm_2056503410">#REF!</definedName>
    <definedName name="tm_2056503427">#REF!</definedName>
    <definedName name="tm_2056503428">#REF!</definedName>
    <definedName name="tm_2056503438">#REF!</definedName>
    <definedName name="tm_2056503439">#REF!</definedName>
    <definedName name="tm_2056503453">#REF!</definedName>
    <definedName name="tm_2056503454">#REF!</definedName>
    <definedName name="tm_2056503492">#REF!</definedName>
    <definedName name="tm_2056503493">#REF!</definedName>
    <definedName name="tm_2056503494">#REF!</definedName>
    <definedName name="tm_2056503495">#REF!</definedName>
    <definedName name="tm_2056503504">#REF!</definedName>
    <definedName name="tm_2057060474">#REF!</definedName>
    <definedName name="tm_2057060482">#REF!</definedName>
    <definedName name="tm_2122170451">#REF!</definedName>
    <definedName name="tm_2122547203">#REF!</definedName>
    <definedName name="tm_2122547204">#REF!</definedName>
    <definedName name="tm_2122793001">#REF!</definedName>
    <definedName name="tm_2122793002">#REF!</definedName>
    <definedName name="tm_2122924090">#REF!</definedName>
    <definedName name="tm_2122924091">#REF!</definedName>
    <definedName name="tm_2123071502">#REF!</definedName>
    <definedName name="tm_2123071503">#REF!</definedName>
    <definedName name="tm_2123071518">#REF!</definedName>
    <definedName name="tm_2123071519">#REF!</definedName>
    <definedName name="tm_2123071547">#REF!</definedName>
    <definedName name="tm_2123071548">#REF!</definedName>
    <definedName name="tm_2123071554">#REF!</definedName>
    <definedName name="tm_2123071555">#REF!</definedName>
    <definedName name="tm_2123071605">#REF!</definedName>
    <definedName name="tm_2123071606">#REF!</definedName>
    <definedName name="tm_2123071609">#REF!</definedName>
    <definedName name="tm_2123071610">#REF!</definedName>
    <definedName name="tm_2123071613">#REF!</definedName>
    <definedName name="tm_2123071614">#REF!</definedName>
    <definedName name="tm_2123071647">#REF!</definedName>
    <definedName name="tm_2123071648">#REF!</definedName>
    <definedName name="tm_2123350093">#REF!</definedName>
    <definedName name="tm_2123350094">#REF!</definedName>
    <definedName name="tm_2123350138">#REF!</definedName>
    <definedName name="tm_2123350139">#REF!</definedName>
    <definedName name="tm_2123350151">#REF!</definedName>
    <definedName name="tm_2123350152">#REF!</definedName>
    <definedName name="tm_2123350157">#REF!</definedName>
    <definedName name="tm_2123350158">#REF!</definedName>
    <definedName name="tm_2123350162">#REF!</definedName>
    <definedName name="tm_2123350163">#REF!</definedName>
    <definedName name="tm_2123448340">#REF!</definedName>
    <definedName name="tm_2123448341">#REF!</definedName>
    <definedName name="tm_2123448353">#REF!</definedName>
    <definedName name="tm_2123448354">#REF!</definedName>
    <definedName name="tm_2123448367">#REF!</definedName>
    <definedName name="tm_2123448368">#REF!</definedName>
    <definedName name="tm_2123448374">#REF!</definedName>
    <definedName name="tm_2123448375">#REF!</definedName>
    <definedName name="tm_2123448383">#REF!</definedName>
    <definedName name="tm_2123448384">#REF!</definedName>
    <definedName name="tm_2123448449">#REF!</definedName>
    <definedName name="tm_2123448450">#REF!</definedName>
    <definedName name="tm_2123448469">#REF!</definedName>
    <definedName name="tm_2123448470">#REF!</definedName>
    <definedName name="tm_2123448471">#REF!</definedName>
    <definedName name="tm_2123448472">#REF!</definedName>
    <definedName name="tm_2123448484">#REF!</definedName>
    <definedName name="tm_2123448485">#REF!</definedName>
    <definedName name="tm_2123448491">#REF!</definedName>
    <definedName name="tm_2123448492">#REF!</definedName>
    <definedName name="tm_2123448504">#REF!</definedName>
    <definedName name="tm_2123448505">#REF!</definedName>
    <definedName name="tm_2123448515">#REF!</definedName>
    <definedName name="tm_2123448516">#REF!</definedName>
    <definedName name="tm_2123448527">#REF!</definedName>
    <definedName name="tm_2123448528">#REF!</definedName>
    <definedName name="tm_2123448543">#REF!</definedName>
    <definedName name="tm_2123448544">#REF!</definedName>
    <definedName name="tm_2123448548">#REF!</definedName>
    <definedName name="tm_2123448549">#REF!</definedName>
    <definedName name="tm_2123448560">#REF!</definedName>
    <definedName name="tm_2123448561">#REF!</definedName>
    <definedName name="tm_2123481110">#REF!</definedName>
    <definedName name="tm_2123481111">#REF!</definedName>
    <definedName name="tm_2123546693">#REF!</definedName>
    <definedName name="tm_2123546694">#REF!</definedName>
    <definedName name="tm_2123546698">#REF!</definedName>
    <definedName name="tm_2123546699">#REF!</definedName>
    <definedName name="tm_2123546704">#REF!</definedName>
    <definedName name="tm_2123546705">#REF!</definedName>
    <definedName name="tm_2123546733">#REF!</definedName>
    <definedName name="tm_2123546734">#REF!</definedName>
    <definedName name="tm_2123644966">#REF!</definedName>
    <definedName name="tm_2123644967">#REF!</definedName>
    <definedName name="tm_2123644980">#REF!</definedName>
    <definedName name="tm_2123644981">#REF!</definedName>
    <definedName name="tm_2123644984">#REF!</definedName>
    <definedName name="tm_2123644985">#REF!</definedName>
    <definedName name="tm_2123645107">#REF!</definedName>
    <definedName name="tm_2123645108">#REF!</definedName>
    <definedName name="tm_2123645121">#REF!</definedName>
    <definedName name="tm_2123645122">#REF!</definedName>
    <definedName name="tm_2123710529">#REF!</definedName>
    <definedName name="tm_2123710530">#REF!</definedName>
    <definedName name="tm_2123710741">#REF!</definedName>
    <definedName name="tm_2123710742">#REF!</definedName>
    <definedName name="tm_2124349452">#REF!</definedName>
    <definedName name="tm_2189787147">#REF!</definedName>
    <definedName name="tm_2727395332">#REF!</definedName>
    <definedName name="tm_3597860889">#REF!</definedName>
    <definedName name="tm_3597860896">#REF!</definedName>
    <definedName name="tm_3597860897">#REF!</definedName>
    <definedName name="tm_3598106633">'[218]NAO Cost of Capital Calc'!#REF!</definedName>
    <definedName name="tm_3598500169">'[218]NAO Cost of Capital Calc'!#REF!</definedName>
    <definedName name="tm_3598500200">'[218]NAO Cost of Capital Calc'!#REF!</definedName>
    <definedName name="tm_3598500201">'[218]NAO Cost of Capital Calc'!#REF!</definedName>
    <definedName name="tm_3598500204">'[218]NAO Cost of Capital Calc'!#REF!</definedName>
    <definedName name="tm_3598500205">'[218]NAO Cost of Capital Calc'!#REF!</definedName>
    <definedName name="tm_3799498760">#REF!</definedName>
    <definedName name="tm_3799875596">#REF!</definedName>
    <definedName name="tm_3930783810">#REF!</definedName>
    <definedName name="tm_3931127862">#REF!</definedName>
    <definedName name="tm_509460504">#REF!</definedName>
    <definedName name="tm_509460505">#REF!</definedName>
    <definedName name="tm_671273296">#REF!</definedName>
    <definedName name="tm_709083137">#REF!</definedName>
    <definedName name="tm_709738581">#REF!</definedName>
    <definedName name="tm_711131158">#REF!</definedName>
    <definedName name="tm_711131163">#REF!</definedName>
    <definedName name="tm_711131167">#REF!</definedName>
    <definedName name="tm_975470853">#REF!</definedName>
    <definedName name="TM1REBUILDOPTION">1</definedName>
    <definedName name="tmp">'[83]Bubble Chart'!$AL$35:$AO$50</definedName>
    <definedName name="Today" hidden="1">'[142]Model inputs'!#REF!</definedName>
    <definedName name="Tolerance">'[219]A01_Generic Input'!$F$16</definedName>
    <definedName name="toolong">[59]MALES!#REF!</definedName>
    <definedName name="topslicing9697">[163]WORKSHEET!$B$5</definedName>
    <definedName name="topslicing9697rev">[163]WORKSHEET!$C$5</definedName>
    <definedName name="topslicing9798">[163]WORKSHEET!$D$5</definedName>
    <definedName name="Training_WF">#REF!</definedName>
    <definedName name="Transactions2">[48]Scorecard!$C$170:$C$173</definedName>
    <definedName name="trggh" hidden="1">{#N/A,#N/A,FALSE,"TMCOMP96";#N/A,#N/A,FALSE,"MAT96";#N/A,#N/A,FALSE,"FANDA96";#N/A,#N/A,FALSE,"INTRAN96";#N/A,#N/A,FALSE,"NAA9697";#N/A,#N/A,FALSE,"ECWEBB";#N/A,#N/A,FALSE,"MFT96";#N/A,#N/A,FALSE,"CTrecon"}</definedName>
    <definedName name="TRHA">'[25]#REF'!$A$2:$B$579</definedName>
    <definedName name="Trialdate">'[203]Data lookups'!$M$1:$M$58</definedName>
    <definedName name="trust_targets">#REF!</definedName>
    <definedName name="TrustFindList">'[114]Data Lists'!$O$120:$O$127</definedName>
    <definedName name="TrustList">[61]List!$AN$3:$AN$248</definedName>
    <definedName name="Trusts">'[25]#REF'!$A$1:$E$562</definedName>
    <definedName name="Trusts0001">'[25]#REF'!$A$2:$E$356</definedName>
    <definedName name="tSHAs">#REF!</definedName>
    <definedName name="ttt" hidden="1">{"Teacher",#N/A,FALSE,"Summary";"Teacher",#N/A,FALSE,"Assumptions";"Teacher",#N/A,FALSE,"Buildup";"Teacher",#N/A,FALSE,"Financials";"Teacher",#N/A,FALSE,"Debt &amp; Other"}</definedName>
    <definedName name="tttt" hidden="1">{"Reader",#N/A,FALSE,"Summary";"Reader",#N/A,FALSE,"Buildup";"Reader",#N/A,FALSE,"Financials";"Reader",#N/A,FALSE,"Debt &amp; Other"}</definedName>
    <definedName name="tttttttttttttttttt" hidden="1">{#N/A,#N/A,FALSE,"CGBR95C"}</definedName>
    <definedName name="tval7">'[77]Event 12 with ERO changes'!$X$3:$X$2000</definedName>
    <definedName name="tval8">'[77]Event 12 with ERO changes'!$Y$3:$Y$2000</definedName>
    <definedName name="tval9">'[77]Event 12 with ERO changes'!$Z$3:$Z$2000</definedName>
    <definedName name="uikkl" hidden="1">'[7]T3 Page 1'!#REF!</definedName>
    <definedName name="uiu" hidden="1">'[7]T3 Page 1'!#REF!</definedName>
    <definedName name="ukghk" hidden="1">'[7]T3 Page 1'!#REF!</definedName>
    <definedName name="UnAdjusted_MFFs">#REF!</definedName>
    <definedName name="UniJun">#REF!</definedName>
    <definedName name="Unique">[74]Unique!$D:$D</definedName>
    <definedName name="units">[220]Global!$J$64</definedName>
    <definedName name="unknown">'[54]By CC'!#REF!</definedName>
    <definedName name="Unused" hidden="1">'[221]SUMMARY TABLE'!$S$23:$S$46</definedName>
    <definedName name="Unused4" hidden="1">'[221]SUMMARY TABLE'!$T$23:$T$46</definedName>
    <definedName name="Unused5" hidden="1">'[221]SUMMARY TABLE'!$P$23:$P$46</definedName>
    <definedName name="Unused7" hidden="1">'[221]SUMMARY TABLE'!$P$23:$P$46</definedName>
    <definedName name="Unussed12" hidden="1">{#N/A,#N/A,FALSE,"TMCOMP96";#N/A,#N/A,FALSE,"MAT96";#N/A,#N/A,FALSE,"FANDA96";#N/A,#N/A,FALSE,"INTRAN96";#N/A,#N/A,FALSE,"NAA9697";#N/A,#N/A,FALSE,"ECWEBB";#N/A,#N/A,FALSE,"MFT96";#N/A,#N/A,FALSE,"CTrecon"}</definedName>
    <definedName name="Unusued11" hidden="1">{#N/A,#N/A,FALSE,"TMCOMP96";#N/A,#N/A,FALSE,"MAT96";#N/A,#N/A,FALSE,"FANDA96";#N/A,#N/A,FALSE,"INTRAN96";#N/A,#N/A,FALSE,"NAA9697";#N/A,#N/A,FALSE,"ECWEBB";#N/A,#N/A,FALSE,"MFT96";#N/A,#N/A,FALSE,"CTrecon"}</definedName>
    <definedName name="Unusued2" hidden="1">'[221]SUMMARY TABLE'!$S$23:$S$46</definedName>
    <definedName name="Unusued24" hidden="1">#REF!</definedName>
    <definedName name="Unusued3" hidden="1">'[221]SUMMARY TABLE'!$T$23:$T$46</definedName>
    <definedName name="Unusued5" hidden="1">'[221]SUMMARY TABLE'!$Q$6:$Q$49</definedName>
    <definedName name="Unusued8" hidden="1">{#N/A,#N/A,FALSE,"TMCOMP96";#N/A,#N/A,FALSE,"MAT96";#N/A,#N/A,FALSE,"FANDA96";#N/A,#N/A,FALSE,"INTRAN96";#N/A,#N/A,FALSE,"NAA9697";#N/A,#N/A,FALSE,"ECWEBB";#N/A,#N/A,FALSE,"MFT96";#N/A,#N/A,FALSE,"CTrecon"}</definedName>
    <definedName name="UPDATEDNAMES">#REF!</definedName>
    <definedName name="user_name">[222]Report!#REF!</definedName>
    <definedName name="Username">#REF!</definedName>
    <definedName name="ut">#REF!</definedName>
    <definedName name="v">[223]Process!$B$5</definedName>
    <definedName name="V_Contact_List">#REF!</definedName>
    <definedName name="Vaccine_Tracking_Databa">'[54]By CC'!#REF!</definedName>
    <definedName name="Validation_Class">5</definedName>
    <definedName name="Validation_Comparison">8</definedName>
    <definedName name="Validation_Constant">14</definedName>
    <definedName name="Validation_FormGroup">1</definedName>
    <definedName name="Validation_FormNumber">2</definedName>
    <definedName name="Validation_ObjCoefficient">14</definedName>
    <definedName name="Validation_ObjConstant">15</definedName>
    <definedName name="Validation_ObjFormGroup">10</definedName>
    <definedName name="Validation_ObjFormNumber">11</definedName>
    <definedName name="Validation_Operator">9</definedName>
    <definedName name="Validation_RuleComponent">7</definedName>
    <definedName name="Validation_RuleNumber">6</definedName>
    <definedName name="Validtypesofspend">#REF!</definedName>
    <definedName name="vallu">#REF!</definedName>
    <definedName name="Value">[55]Defaults!$C$7</definedName>
    <definedName name="vbmvbm" hidden="1">'[3]Forecast data'!#REF!</definedName>
    <definedName name="VBXMBV" hidden="1">'[3]Forecast data'!#REF!</definedName>
    <definedName name="vbxmv" hidden="1">'[3]Forecast data'!#REF!</definedName>
    <definedName name="VBXMVB" hidden="1">'[7]T3 Page 1'!#REF!</definedName>
    <definedName name="Version">!#REF!</definedName>
    <definedName name="VersionNo">[104]Process!$B$5</definedName>
    <definedName name="View">[55]Defaults!$C$6</definedName>
    <definedName name="VisSheets">#REF!</definedName>
    <definedName name="vLookupCNST">'[85]Schemes(DNP)'!#REF!</definedName>
    <definedName name="vlookupCNST3">'[85]Schemes(DNP)'!#REF!</definedName>
    <definedName name="VlookupColC">[48]Scorecard!$C$46:$C$150</definedName>
    <definedName name="vLookupELS">'[85]Schemes(DNP)'!#REF!</definedName>
    <definedName name="vLookupEqualPay">#REF!</definedName>
    <definedName name="vLookupFHSAU">'[85]FHSAU(DNP)'!$F$7:$G$53</definedName>
    <definedName name="vLookupFHSAU_Total">'[85]FHSAU(DNP)'!$C$7:$G$53</definedName>
    <definedName name="vLookupHolb">'[85]Holb(DNP)'!$F$7:$G$740</definedName>
    <definedName name="vLookupLTPS">'[85]Schemes(DNP)'!#REF!</definedName>
    <definedName name="vLookupPES">'[85]Schemes(DNP)'!#REF!</definedName>
    <definedName name="vLookupRHA">'[85]Schemes(DNP)'!#REF!</definedName>
    <definedName name="vmvbm" hidden="1">'[3]Forecast data'!#REF!</definedName>
    <definedName name="vnbcm" hidden="1">'[3]Forecast data'!#REF!</definedName>
    <definedName name="Vol">#REF!</definedName>
    <definedName name="VSA05_01_DATA">#REF!</definedName>
    <definedName name="VSA05_01_PLAN">#REF!</definedName>
    <definedName name="VSA05_02_DATA">#REF!</definedName>
    <definedName name="VSA05_02_PLAN">#REF!</definedName>
    <definedName name="vvv" localSheetId="1" hidden="1">'[12]1.6 TRS Data'!#REF!</definedName>
    <definedName name="vvv" hidden="1">'[12]1.6 TRS Data'!#REF!</definedName>
    <definedName name="w" localSheetId="1" hidden="1">'[12]1.6 TRS Data'!#REF!</definedName>
    <definedName name="w" hidden="1">'[12]1.6 TRS Data'!#REF!</definedName>
    <definedName name="Wave">'[72]Capital Schemes Reporting'!$B$5:$B$212</definedName>
    <definedName name="WeightPop1">#REF!</definedName>
    <definedName name="WeightPop2">#REF!</definedName>
    <definedName name="WeightPop3">#REF!</definedName>
    <definedName name="wer" hidden="1">'[3]Forecast data'!#REF!</definedName>
    <definedName name="werer" hidden="1">{#N/A,#N/A,FALSE,"TMCOMP96";#N/A,#N/A,FALSE,"MAT96";#N/A,#N/A,FALSE,"FANDA96";#N/A,#N/A,FALSE,"INTRAN96";#N/A,#N/A,FALSE,"NAA9697";#N/A,#N/A,FALSE,"ECWEBB";#N/A,#N/A,FALSE,"MFT96";#N/A,#N/A,FALSE,"CTrecon"}</definedName>
    <definedName name="werewrw" hidden="1">{#N/A,#N/A,FALSE,"TMCOMP96";#N/A,#N/A,FALSE,"MAT96";#N/A,#N/A,FALSE,"FANDA96";#N/A,#N/A,FALSE,"INTRAN96";#N/A,#N/A,FALSE,"NAA9697";#N/A,#N/A,FALSE,"ECWEBB";#N/A,#N/A,FALSE,"MFT96";#N/A,#N/A,FALSE,"CTrecon"}</definedName>
    <definedName name="wert" hidden="1">{"GROSS",#N/A,FALSE,"401C11"}</definedName>
    <definedName name="werw" hidden="1">{#N/A,#N/A,FALSE,"TMCOMP96";#N/A,#N/A,FALSE,"MAT96";#N/A,#N/A,FALSE,"FANDA96";#N/A,#N/A,FALSE,"INTRAN96";#N/A,#N/A,FALSE,"NAA9697";#N/A,#N/A,FALSE,"ECWEBB";#N/A,#N/A,FALSE,"MFT96";#N/A,#N/A,FALSE,"CTrecon"}</definedName>
    <definedName name="weujye" hidden="1">'[7]T3 Page 1'!#REF!</definedName>
    <definedName name="wewy" hidden="1">'[7]FC Page 1'!#REF!</definedName>
    <definedName name="WF_Assumptioncheck">'[21]Interactive WF input'!$B$22</definedName>
    <definedName name="WFproj_first_cell">'[21]Baseline &amp; default assumptions'!$L$6</definedName>
    <definedName name="WFproj_name1">'[14]Baseline WF scenarios'!$B$5</definedName>
    <definedName name="Winter_Cash">'[209]changes against budgets'!#REF!</definedName>
    <definedName name="Winter_Final">'[209]changes against budgets'!#REF!</definedName>
    <definedName name="Winter_OCL">'[209]changes against budgets'!#REF!</definedName>
    <definedName name="Winter_Taken">'[209]changes against budgets'!#REF!</definedName>
    <definedName name="Winter_Variation">'[209]changes against budgets'!#REF!</definedName>
    <definedName name="wombat" localSheetId="1" hidden="1">#REF!</definedName>
    <definedName name="wombat" hidden="1">#REF!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rint.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CHARGE." hidden="1">{"CHARGE",#N/A,FALSE,"401C11"}</definedName>
    <definedName name="wrn.COMBINED." hidden="1">{#N/A,#N/A,FALSE,"INPUTS";#N/A,#N/A,FALSE,"PROFORMA BSHEET";#N/A,#N/A,FALSE,"COMBINED";#N/A,#N/A,FALSE,"HIGH YIELD";#N/A,#N/A,FALSE,"COMB_GRAPHS"}</definedName>
    <definedName name="wrn.Dint96." hidden="1">{"Debt interest",#N/A,FALSE,"DINT96"}</definedName>
    <definedName name="wrn.EBITDA._.Print._.Range." hidden="1">{"EBITDA Print Range",#N/A,FALSE,"EBITDA"}</definedName>
    <definedName name="wrn.GRAPHS." hidden="1">{#N/A,#N/A,FALSE,"ACQ_GRAPHS";#N/A,#N/A,FALSE,"T_1 GRAPHS";#N/A,#N/A,FALSE,"T_2 GRAPHS";#N/A,#N/A,FALSE,"COMB_GRAPHS"}</definedName>
    <definedName name="wrn.GROSS." hidden="1">{"GROSS",#N/A,FALSE,"401C11"}</definedName>
    <definedName name="wrn.IGRONICbasicdata." hidden="1">{"IGRONIC2",#N/A,FALSE,"IG fixed RONIC";"IGRONIC1",#N/A,FALSE,"IG fixed RONIC"}</definedName>
    <definedName name="wrn.IGRONICbasicdata2" hidden="1">{"IGRONIC2",#N/A,FALSE,"IG fixed RONIC";"IGRONIC1",#N/A,FALSE,"IG fixed RONIC"}</definedName>
    <definedName name="wrn.National._.Debt." hidden="1">{"Debt interest",#N/A,FALSE,"DINT 2000"}</definedName>
    <definedName name="wrn.NET." hidden="1">{"NET",#N/A,FALSE,"401C11"}</definedName>
    <definedName name="wrn.print." hidden="1">{#N/A,#N/A,FALSE,"Admin";#N/A,#N/A,FALSE,"Other"}</definedName>
    <definedName name="wrn.Reader." hidden="1">{"Reader",#N/A,FALSE,"Summary";"Reader",#N/A,FALSE,"Buildup";"Reader",#N/A,FALSE,"Financials";"Reader",#N/A,FALSE,"Debt &amp; Other"}</definedName>
    <definedName name="wrn.table1." hidden="1">{#N/A,#N/A,FALSE,"CGBR95C"}</definedName>
    <definedName name="wrn.table2." hidden="1">{#N/A,#N/A,FALSE,"CGBR95C"}</definedName>
    <definedName name="wrn.tablea." hidden="1">{#N/A,#N/A,FALSE,"CGBR95C"}</definedName>
    <definedName name="wrn.tableb." hidden="1">{#N/A,#N/A,FALSE,"CGBR95C"}</definedName>
    <definedName name="wrn.tableq." hidden="1">{#N/A,#N/A,FALSE,"CGBR95C"}</definedName>
    <definedName name="wrn.Teacher." hidden="1">{"Teacher",#N/A,FALSE,"Summary";"Teacher",#N/A,FALSE,"Assumptions";"Teacher",#N/A,FALSE,"Buildup";"Teacher",#N/A,FALSE,"Financials";"Teacher",#N/A,FALSE,"Debt &amp; Other"}</definedName>
    <definedName name="wrn.TMCOMP." hidden="1">{#N/A,#N/A,FALSE,"TMCOMP96";#N/A,#N/A,FALSE,"MAT96";#N/A,#N/A,FALSE,"FANDA96";#N/A,#N/A,FALSE,"INTRAN96";#N/A,#N/A,FALSE,"NAA9697";#N/A,#N/A,FALSE,"ECWEBB";#N/A,#N/A,FALSE,"MFT96";#N/A,#N/A,FALSE,"CTrecon"}</definedName>
    <definedName name="wrn.Tout._.Sauf._.BG.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W">#REF!</definedName>
    <definedName name="www" hidden="1">'[7]FC Page 1'!#REF!</definedName>
    <definedName name="X">#REF!</definedName>
    <definedName name="x\cbxc" hidden="1">#REF!</definedName>
    <definedName name="xx" hidden="1">[5]Data!#REF!</definedName>
    <definedName name="xxx" hidden="1">{"CHARGE",#N/A,FALSE,"401C11"}</definedName>
    <definedName name="xxxxxxxxxxxx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xyz">#REF!</definedName>
    <definedName name="YE">#REF!</definedName>
    <definedName name="Year">[55]Defaults!$C$4</definedName>
    <definedName name="Yearend">[168]Defaults!$B$58</definedName>
    <definedName name="Years">[117]QsYs!$A$1:$A$65536</definedName>
    <definedName name="YearStart">[79]Defaults!$B$52</definedName>
    <definedName name="yru" hidden="1">'[7]T3 Page 1'!#REF!</definedName>
    <definedName name="YS">#REF!</definedName>
    <definedName name="YTDACTUAL">#REF!</definedName>
    <definedName name="YTDPLAN">#REF!</definedName>
    <definedName name="yu" hidden="1">'[3]Forecast data'!#REF!</definedName>
    <definedName name="yuiuy" hidden="1">'[3]Forecast data'!#REF!</definedName>
    <definedName name="yy" hidden="1">'[7]FC Page 1'!#REF!</definedName>
    <definedName name="yyy" hidden="1">{"GROSS",#N/A,FALSE,"401C11"}</definedName>
    <definedName name="z" localSheetId="1" hidden="1">'[12]1.6 TRS Data'!#REF!</definedName>
    <definedName name="z" hidden="1">'[12]1.6 TRS Data'!#REF!</definedName>
    <definedName name="z\hfda\xbc" hidden="1">#REF!</definedName>
    <definedName name="z\x\vxc" hidden="1">#REF!</definedName>
    <definedName name="Z_5774AB63_4B8A_11D6_8117_08005A7F5BB1_.wvu.Cols" hidden="1">#REF!</definedName>
    <definedName name="Z_5774AB63_4B8A_11D6_8117_08005A7F5BB1_.wvu.PrintArea" hidden="1">#REF!</definedName>
    <definedName name="zujd" hidden="1">{"CHARGE",#N/A,FALSE,"401C11"}</definedName>
    <definedName name="zxxxx" hidden="1">{#N/A,#N/A,FALSE,"INPUTS";#N/A,#N/A,FALSE,"PROFORMA BSHEET";#N/A,#N/A,FALSE,"COMBINED";#N/A,#N/A,FALSE,"HIGH YIELD";#N/A,#N/A,FALSE,"COMB_GRAPHS"}</definedName>
    <definedName name="zz" hidden="1">[5]Data!#REF!</definedName>
    <definedName name="zzz" hidden="1">{"NET",#N/A,FALSE,"401C11"}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7" i="3" l="1"/>
  <c r="E185" i="3"/>
  <c r="E175" i="3"/>
  <c r="D174" i="3"/>
  <c r="E116" i="3"/>
  <c r="E151" i="3"/>
  <c r="D124" i="3"/>
  <c r="F11" i="2"/>
  <c r="G11" i="2" s="1"/>
  <c r="F10" i="2"/>
  <c r="G10" i="2" s="1"/>
  <c r="F9" i="2"/>
  <c r="G9" i="2" s="1"/>
  <c r="F8" i="2"/>
  <c r="G8" i="2" s="1"/>
  <c r="F6" i="2"/>
  <c r="G6" i="2" s="1"/>
  <c r="F5" i="2"/>
  <c r="G5" i="2" s="1"/>
  <c r="E13" i="1"/>
  <c r="F13" i="1" s="1"/>
  <c r="K13" i="1" l="1"/>
  <c r="L13" i="1" s="1"/>
  <c r="K12" i="1"/>
  <c r="L12" i="1" s="1"/>
  <c r="K11" i="1"/>
  <c r="L11" i="1" s="1"/>
  <c r="K10" i="1"/>
  <c r="L10" i="1" s="1"/>
  <c r="K9" i="1"/>
  <c r="L9" i="1" s="1"/>
  <c r="E12" i="1"/>
  <c r="F12" i="1" s="1"/>
  <c r="E11" i="1"/>
  <c r="F11" i="1" s="1"/>
  <c r="E10" i="1"/>
  <c r="F10" i="1" s="1"/>
  <c r="E9" i="1"/>
  <c r="F9" i="1" s="1"/>
  <c r="D188" i="3"/>
  <c r="E188" i="3" s="1"/>
  <c r="D187" i="3"/>
  <c r="E184" i="3"/>
  <c r="E182" i="3"/>
  <c r="E181" i="3"/>
  <c r="E180" i="3"/>
  <c r="E179" i="3"/>
  <c r="E178" i="3"/>
  <c r="E177" i="3"/>
  <c r="E176" i="3"/>
  <c r="E174" i="3"/>
  <c r="E171" i="3"/>
  <c r="E170" i="3"/>
  <c r="E169" i="3"/>
  <c r="E168" i="3"/>
  <c r="E167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0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5" i="3"/>
  <c r="E114" i="3"/>
  <c r="E113" i="3"/>
  <c r="E103" i="3"/>
  <c r="E101" i="3"/>
  <c r="E100" i="3"/>
  <c r="E99" i="3"/>
  <c r="E98" i="3"/>
  <c r="E97" i="3"/>
  <c r="E96" i="3"/>
  <c r="E95" i="3"/>
  <c r="E92" i="3"/>
  <c r="E91" i="3"/>
  <c r="E90" i="3"/>
  <c r="E87" i="3"/>
  <c r="E86" i="3"/>
  <c r="E85" i="3"/>
  <c r="E84" i="3"/>
  <c r="E82" i="3"/>
  <c r="E81" i="3"/>
  <c r="E80" i="3"/>
  <c r="E79" i="3"/>
  <c r="E78" i="3"/>
  <c r="E77" i="3"/>
  <c r="E76" i="3"/>
  <c r="E75" i="3"/>
  <c r="E74" i="3"/>
  <c r="E72" i="3"/>
  <c r="E71" i="3"/>
  <c r="E70" i="3"/>
  <c r="E68" i="3"/>
  <c r="E67" i="3"/>
  <c r="E62" i="3"/>
  <c r="F32" i="3"/>
  <c r="F58" i="3" s="1"/>
  <c r="E32" i="3"/>
  <c r="D32" i="3"/>
  <c r="C32" i="3"/>
  <c r="D58" i="3" l="1"/>
  <c r="D63" i="3"/>
  <c r="D108" i="3" s="1"/>
  <c r="D190" i="3" s="1"/>
  <c r="D8" i="1"/>
  <c r="I8" i="1"/>
  <c r="J8" i="1"/>
  <c r="J14" i="1" s="1"/>
  <c r="C58" i="3"/>
  <c r="C8" i="1"/>
  <c r="E8" i="1" s="1"/>
  <c r="F8" i="1" s="1"/>
  <c r="E58" i="3"/>
  <c r="E187" i="3"/>
  <c r="F63" i="3"/>
  <c r="F108" i="3" s="1"/>
  <c r="F190" i="3" s="1"/>
  <c r="E7" i="2"/>
  <c r="E12" i="2" s="1"/>
  <c r="K8" i="1" l="1"/>
  <c r="L8" i="1" s="1"/>
  <c r="D14" i="1"/>
  <c r="C63" i="3"/>
  <c r="C108" i="3" s="1"/>
  <c r="C190" i="3" s="1"/>
  <c r="E61" i="3"/>
  <c r="E63" i="3" s="1"/>
  <c r="E183" i="3"/>
  <c r="C14" i="1"/>
  <c r="I14" i="1"/>
  <c r="K14" i="1" s="1"/>
  <c r="L14" i="1" s="1"/>
  <c r="D7" i="2"/>
  <c r="D12" i="2" l="1"/>
  <c r="F12" i="2" s="1"/>
  <c r="G12" i="2" s="1"/>
  <c r="F7" i="2"/>
  <c r="G7" i="2" s="1"/>
  <c r="E14" i="1"/>
  <c r="F14" i="1" s="1"/>
  <c r="E108" i="3"/>
  <c r="E190" i="3" s="1"/>
</calcChain>
</file>

<file path=xl/sharedStrings.xml><?xml version="1.0" encoding="utf-8"?>
<sst xmlns="http://schemas.openxmlformats.org/spreadsheetml/2006/main" count="336" uniqueCount="225">
  <si>
    <t>TABLE A (i) DEPARTMENTAL EXPENDITURE LIMITS (DELs)</t>
  </si>
  <si>
    <t>Subhead</t>
  </si>
  <si>
    <t>Description</t>
  </si>
  <si>
    <t>Resource</t>
  </si>
  <si>
    <t>Capital</t>
  </si>
  <si>
    <t>2021-22 Supplementary Estimate</t>
  </si>
  <si>
    <t>2021-22 Main Estimate</t>
  </si>
  <si>
    <t>Change from
2021-22 Main Estimate</t>
  </si>
  <si>
    <t>See Note 2.1</t>
  </si>
  <si>
    <t>See Note 2.2</t>
  </si>
  <si>
    <t>£m</t>
  </si>
  <si>
    <t>%</t>
  </si>
  <si>
    <t>A</t>
  </si>
  <si>
    <t>NHS Commissioning Board (known as NHS England) net expenditure</t>
  </si>
  <si>
    <t/>
  </si>
  <si>
    <t>B</t>
  </si>
  <si>
    <t>NHS Providers</t>
  </si>
  <si>
    <t>J</t>
  </si>
  <si>
    <t>NHS Commissioning Board (known as NHS England) net expenditure financed from National Insurance Contributions</t>
  </si>
  <si>
    <t>Sub Total - NHS</t>
  </si>
  <si>
    <t>a)</t>
  </si>
  <si>
    <t>g)</t>
  </si>
  <si>
    <t>C</t>
  </si>
  <si>
    <t>DHSC programme and admin expenditure</t>
  </si>
  <si>
    <t>b)</t>
  </si>
  <si>
    <t>h)</t>
  </si>
  <si>
    <t>D</t>
  </si>
  <si>
    <t>Local Authorities (Public Health)</t>
  </si>
  <si>
    <t>c)</t>
  </si>
  <si>
    <t>E</t>
  </si>
  <si>
    <t xml:space="preserve">Public Health </t>
  </si>
  <si>
    <t>d)</t>
  </si>
  <si>
    <t>i)</t>
  </si>
  <si>
    <t>F</t>
  </si>
  <si>
    <t>Health Education England</t>
  </si>
  <si>
    <t>e)</t>
  </si>
  <si>
    <t>G, H &amp; I</t>
  </si>
  <si>
    <t>Special Health Authorities, NDPBs and ALBs and Other Bodies</t>
  </si>
  <si>
    <t>f)</t>
  </si>
  <si>
    <t>j)</t>
  </si>
  <si>
    <t>TOTAL (Voted and Non Voted)</t>
  </si>
  <si>
    <t>TABLE A (ii) AME BUDGETS</t>
  </si>
  <si>
    <t>Programme</t>
  </si>
  <si>
    <t>21-22 Supplementary Estimate</t>
  </si>
  <si>
    <t>2021-22 Main Esimate</t>
  </si>
  <si>
    <t>See Note 2.3</t>
  </si>
  <si>
    <t>K</t>
  </si>
  <si>
    <t>L</t>
  </si>
  <si>
    <t>k)</t>
  </si>
  <si>
    <t>M</t>
  </si>
  <si>
    <t>N</t>
  </si>
  <si>
    <t>O</t>
  </si>
  <si>
    <t>P, Q &amp; R</t>
  </si>
  <si>
    <t>Admin</t>
  </si>
  <si>
    <t>Resource DEL Total</t>
  </si>
  <si>
    <t>Capital DEL</t>
  </si>
  <si>
    <t>DEL Baseline for Spending Review 2015 (2015-16)</t>
  </si>
  <si>
    <t>Additional, new money awarded since SR15</t>
  </si>
  <si>
    <t>Autumn Budget 2017</t>
  </si>
  <si>
    <t>Sustainability and Transformation Partnerships</t>
  </si>
  <si>
    <t>Autumn Budget 2018</t>
  </si>
  <si>
    <t>Long Term Plan (including Agenda for Change)</t>
  </si>
  <si>
    <t>Pensions</t>
  </si>
  <si>
    <t>Reduction to non-NHS</t>
  </si>
  <si>
    <t>Spring Budget 2020</t>
  </si>
  <si>
    <t xml:space="preserve">Nurse recruitment, training and retention </t>
  </si>
  <si>
    <t>50 million more appointments in General Practice</t>
  </si>
  <si>
    <t>Hospital Car Parking</t>
  </si>
  <si>
    <t>Immigration Health Surcharge Adjustment</t>
  </si>
  <si>
    <t xml:space="preserve">Learning Disability and/or Autism fund </t>
  </si>
  <si>
    <t>DHSC Capital</t>
  </si>
  <si>
    <t>Health Infrastructure Plan</t>
  </si>
  <si>
    <t>Diagnostics</t>
  </si>
  <si>
    <t>NIHR- Prevention and translational research streamlined bid</t>
  </si>
  <si>
    <t xml:space="preserve">Covid-19 R&amp;D - 'Fighting Fund' </t>
  </si>
  <si>
    <t xml:space="preserve">Covid-19 Diagnostics </t>
  </si>
  <si>
    <t>SR19 Baseline Settlement</t>
  </si>
  <si>
    <t>SR19 Baseline Settlement increase</t>
  </si>
  <si>
    <t>Reserve Claim</t>
  </si>
  <si>
    <t>Personal Injury Discount Rate</t>
  </si>
  <si>
    <t>Immigration Health Surcharge for 2019-20</t>
  </si>
  <si>
    <t>EU Exit</t>
  </si>
  <si>
    <t>LIBOR grants</t>
  </si>
  <si>
    <t>2020-21 Main and Supplementary  Estimate</t>
  </si>
  <si>
    <t>Non-Covid-19 Funding transfers (to)/from Other Government Departments</t>
  </si>
  <si>
    <t>Various</t>
  </si>
  <si>
    <t>Covid-19  - Funding transfers (to)/from Other Government Departments</t>
  </si>
  <si>
    <t xml:space="preserve">Non-Covid-19 Reserve Claim / Funding Changes/ Budget Switches and Adjustments </t>
  </si>
  <si>
    <t>NHS capital allocated as part of the summer acceleration announcements</t>
  </si>
  <si>
    <t xml:space="preserve">NHS and Non-NHS Underspends </t>
  </si>
  <si>
    <t>Covid Reserve Claim: Of which:</t>
  </si>
  <si>
    <t xml:space="preserve">NHS </t>
  </si>
  <si>
    <t>NHS Test and Trace</t>
  </si>
  <si>
    <t xml:space="preserve">PPE (including freight &amp; logistics) </t>
  </si>
  <si>
    <t xml:space="preserve">Vaccine deployment </t>
  </si>
  <si>
    <t>Ventilators</t>
  </si>
  <si>
    <t xml:space="preserve"> Local Authority Infection Control Grants</t>
  </si>
  <si>
    <t xml:space="preserve">Covid-19 research and development and therapeutic treatments </t>
  </si>
  <si>
    <t>Other spend</t>
  </si>
  <si>
    <t>2020-21 DEL Totals as at January 2021</t>
  </si>
  <si>
    <t>SR20 Baseline Settlement</t>
  </si>
  <si>
    <t>SR20 Baseline Settlement Non-Covid-19 change</t>
  </si>
  <si>
    <t>SR20 Baseline Settlement Covid increase</t>
  </si>
  <si>
    <t>Total SR20 Settlement</t>
  </si>
  <si>
    <t>Funding transfers (to)/from Other Government Departments</t>
  </si>
  <si>
    <t>Government Department</t>
  </si>
  <si>
    <t>Disinformation Monitoring and Analysis</t>
  </si>
  <si>
    <t>DCMS</t>
  </si>
  <si>
    <t>HO</t>
  </si>
  <si>
    <t>Centralisation of Special Advisors pay within Cabinet Office</t>
  </si>
  <si>
    <t>CO</t>
  </si>
  <si>
    <t>Justice Impact Test 324</t>
  </si>
  <si>
    <t>MoJ</t>
  </si>
  <si>
    <t>Civil Service Live</t>
  </si>
  <si>
    <t>Transfer of funding to HM Treasury</t>
  </si>
  <si>
    <t xml:space="preserve">HMT </t>
  </si>
  <si>
    <t>Office for Students Fund</t>
  </si>
  <si>
    <t>DfE</t>
  </si>
  <si>
    <t>Deaths in Custody</t>
  </si>
  <si>
    <t>Immigration Health Surcharge</t>
  </si>
  <si>
    <t>Official Development Assistance</t>
  </si>
  <si>
    <t>FCDO</t>
  </si>
  <si>
    <t>War Pensions</t>
  </si>
  <si>
    <t>MoD</t>
  </si>
  <si>
    <t>Improving Access to Psychologial Therapies Employment Advisers</t>
  </si>
  <si>
    <t>DWP</t>
  </si>
  <si>
    <t>NHS services for Detainees</t>
  </si>
  <si>
    <t xml:space="preserve">School Fruit and Vegetable Scheme </t>
  </si>
  <si>
    <t>Academic Health Science Networks</t>
  </si>
  <si>
    <t>BEIS</t>
  </si>
  <si>
    <t>CSSF (Conflict Stability &amp; Security Fund) - UK Overseas Territories</t>
  </si>
  <si>
    <t>Joint Work &amp; Health Unit</t>
  </si>
  <si>
    <t>One HMG</t>
  </si>
  <si>
    <t>Transition 2 Adulthood Pilot</t>
  </si>
  <si>
    <t>HMT Funding Changes</t>
  </si>
  <si>
    <t xml:space="preserve">Non-Covid Reserve Funding  </t>
  </si>
  <si>
    <t>Drugs Treatment Services</t>
  </si>
  <si>
    <t>Shared Outcomes Fund  - Out of Hospital Care Fund</t>
  </si>
  <si>
    <t>Depreciation of Assets purchased</t>
  </si>
  <si>
    <t xml:space="preserve">Covid-19 Reserve Funding: </t>
  </si>
  <si>
    <t>NHS Revenue</t>
  </si>
  <si>
    <t>Vaccine deployment</t>
  </si>
  <si>
    <t>Infection Control Grants</t>
  </si>
  <si>
    <t>Seasonal Flu procurement and administration</t>
  </si>
  <si>
    <t xml:space="preserve">Ventilators </t>
  </si>
  <si>
    <t>Enhanced Discharge</t>
  </si>
  <si>
    <t>Managed Quarantine Service</t>
  </si>
  <si>
    <t>Budget Switches</t>
  </si>
  <si>
    <t>Test and Trace</t>
  </si>
  <si>
    <t>Budget Adjustments</t>
  </si>
  <si>
    <t>Community Pharmacy adjustment</t>
  </si>
  <si>
    <t xml:space="preserve">Test and Trace Inventory </t>
  </si>
  <si>
    <t>2021-22 Main Estimates DEL Totals as at April 2021</t>
  </si>
  <si>
    <t>Non-Covid-19 transfers</t>
  </si>
  <si>
    <t>Centralisation of Special Advisors pay within Cabinet Office (SpADs)</t>
  </si>
  <si>
    <t>Cabinet Office</t>
  </si>
  <si>
    <t>BOLD Agile Delivery Lead Funding</t>
  </si>
  <si>
    <t>Government Consulting Hub</t>
  </si>
  <si>
    <t>Green Social Prescribing</t>
  </si>
  <si>
    <t>DEFRA</t>
  </si>
  <si>
    <t>Shared outcomes fund - Growing up well</t>
  </si>
  <si>
    <t>Historic child migration</t>
  </si>
  <si>
    <t>SoF - Foodborne Disease &amp; Environmental AMR Surveillance’</t>
  </si>
  <si>
    <t>FSA</t>
  </si>
  <si>
    <t>Home Office</t>
  </si>
  <si>
    <t>HMT</t>
  </si>
  <si>
    <t>Homelessness &amp; Rough Sleeping - Substance Misuse</t>
  </si>
  <si>
    <t>DLUHC</t>
  </si>
  <si>
    <t>Northern Ireland Abortion Services</t>
  </si>
  <si>
    <t>GEO</t>
  </si>
  <si>
    <t>HIV Infected Blood</t>
  </si>
  <si>
    <t>Scottish Govt</t>
  </si>
  <si>
    <t>Wales</t>
  </si>
  <si>
    <t>NI</t>
  </si>
  <si>
    <t xml:space="preserve">Medical School Expansion
(Medical Places) </t>
  </si>
  <si>
    <t xml:space="preserve">JIT 591 Cosmetic PMB Age Restriction </t>
  </si>
  <si>
    <t>Project Adder</t>
  </si>
  <si>
    <t>School Fruit and Vegetable Scheme (SFVS)</t>
  </si>
  <si>
    <t>Flu Booster Campaign</t>
  </si>
  <si>
    <t>Biopharmaceutical roundtable</t>
  </si>
  <si>
    <t>DIT</t>
  </si>
  <si>
    <t>Joint Work &amp; Health Unit programmes</t>
  </si>
  <si>
    <t xml:space="preserve">Death Certification Reform and Introduction of Medical Examiners </t>
  </si>
  <si>
    <t>CSSF - UK Overseas Territories</t>
  </si>
  <si>
    <t>National Cyber Security Programme (NCSP)</t>
  </si>
  <si>
    <t>Autism Strategy</t>
  </si>
  <si>
    <t xml:space="preserve">DfE </t>
  </si>
  <si>
    <t xml:space="preserve">Fuller Victim Support </t>
  </si>
  <si>
    <t>Vaccine Damage Payment Scheme</t>
  </si>
  <si>
    <t>DBS Fast Track Checks</t>
  </si>
  <si>
    <t>Afghanistan Resettlement</t>
  </si>
  <si>
    <t>Value of Data project</t>
  </si>
  <si>
    <t>Covid-19 transfers</t>
  </si>
  <si>
    <t>Vaccine Security Secondee Recharge for UKCVS</t>
  </si>
  <si>
    <t>UKCVS / DCMS on understanding and countering mis/disinformation online</t>
  </si>
  <si>
    <t xml:space="preserve">Shared Outcomes Fund: research on Covid-19 impacts </t>
  </si>
  <si>
    <t>Qualitative and quantitative research into COVID-19 vaccine disinformation consumed by high-risk diaspora communities in the UK.</t>
  </si>
  <si>
    <t>Covid-19 communications campaign from NHS Test and Trace</t>
  </si>
  <si>
    <t>DfT</t>
  </si>
  <si>
    <t xml:space="preserve">COVID-19 support SPI-M </t>
  </si>
  <si>
    <t>Medical Research Charities Early-Career Researcher Support Fund</t>
  </si>
  <si>
    <t>BEIS Vaccine Task Force</t>
  </si>
  <si>
    <t>Charges from HM Treasury including the Cash Management Scheme</t>
  </si>
  <si>
    <t>Ring-fenced underspends returned</t>
  </si>
  <si>
    <t xml:space="preserve">NHS revised spending forecast </t>
  </si>
  <si>
    <t xml:space="preserve">Manchester Business Rates Retention </t>
  </si>
  <si>
    <t>Afghanistan resettlement</t>
  </si>
  <si>
    <t>Vaccines Task Force</t>
  </si>
  <si>
    <t>Grants</t>
  </si>
  <si>
    <t>Personal Protective Equipment</t>
  </si>
  <si>
    <t>Covid Treatments</t>
  </si>
  <si>
    <t>Depreciation and impairments</t>
  </si>
  <si>
    <t>Seasonal Flu</t>
  </si>
  <si>
    <t>Research and Development</t>
  </si>
  <si>
    <t>2021-22 Supplementary Estimates DEL Totals as at Feb 22</t>
  </si>
  <si>
    <t>Devolved Administratiions</t>
  </si>
  <si>
    <t xml:space="preserve">Test and Trace - transfer to DA </t>
  </si>
  <si>
    <t>Financial contribution to international travellers campaign</t>
  </si>
  <si>
    <t xml:space="preserve">Children of Alcohol Dependent Parents </t>
  </si>
  <si>
    <t>Early Language Local Innovation &amp; Excellent programme</t>
  </si>
  <si>
    <t>Covid reserve funding - Estimate line C</t>
  </si>
  <si>
    <t>Shared Outcomes Fund - Covid impacts</t>
  </si>
  <si>
    <t xml:space="preserve">Transfer for Test and Trace </t>
  </si>
  <si>
    <t>Public Sector Geospatial Agreement (PSGA)</t>
  </si>
  <si>
    <t>TABLE B:  HOW DEL FUNDING PLANS FOR 2021-22 HAVE ALTERED SINCE SPENDING REVIEW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</si>
</sst>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[Red]\(#,##0\)"/>
    <numFmt numFmtId="165" formatCode="#,##0.0;[Red]\(#,##0.0\)"/>
    <numFmt numFmtId="166" formatCode="#,##0.00;[Red]\(#,##0.00\)"/>
    <numFmt numFmtId="167" formatCode="#,##0.000;[Red]\(#,##0.00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wrapText="1"/>
    </xf>
    <xf numFmtId="164" fontId="4" fillId="2" borderId="1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/>
    </xf>
    <xf numFmtId="164" fontId="2" fillId="3" borderId="2" xfId="0" applyNumberFormat="1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vertical="center" wrapText="1"/>
    </xf>
    <xf numFmtId="9" fontId="3" fillId="0" borderId="1" xfId="1" applyFont="1" applyBorder="1" applyAlignment="1">
      <alignment vertical="center" wrapText="1"/>
    </xf>
    <xf numFmtId="164" fontId="3" fillId="3" borderId="0" xfId="0" applyNumberFormat="1" applyFont="1" applyFill="1" applyAlignment="1">
      <alignment vertical="center" wrapText="1"/>
    </xf>
    <xf numFmtId="9" fontId="3" fillId="0" borderId="1" xfId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>
      <alignment horizontal="right" vertical="center" wrapText="1"/>
    </xf>
    <xf numFmtId="165" fontId="3" fillId="4" borderId="1" xfId="0" applyNumberFormat="1" applyFont="1" applyFill="1" applyBorder="1" applyAlignment="1">
      <alignment vertical="center" wrapText="1"/>
    </xf>
    <xf numFmtId="9" fontId="3" fillId="4" borderId="1" xfId="1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Alignment="1">
      <alignment vertical="center" wrapText="1"/>
    </xf>
    <xf numFmtId="9" fontId="3" fillId="4" borderId="1" xfId="1" applyFont="1" applyFill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vertical="center" wrapText="1"/>
    </xf>
    <xf numFmtId="164" fontId="3" fillId="0" borderId="7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164" fontId="2" fillId="5" borderId="1" xfId="0" applyNumberFormat="1" applyFont="1" applyFill="1" applyBorder="1" applyAlignment="1">
      <alignment wrapText="1"/>
    </xf>
    <xf numFmtId="165" fontId="2" fillId="5" borderId="1" xfId="0" applyNumberFormat="1" applyFont="1" applyFill="1" applyBorder="1" applyAlignment="1">
      <alignment horizontal="right" wrapText="1"/>
    </xf>
    <xf numFmtId="9" fontId="2" fillId="5" borderId="1" xfId="1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center" wrapText="1"/>
    </xf>
    <xf numFmtId="164" fontId="2" fillId="3" borderId="0" xfId="0" applyNumberFormat="1" applyFont="1" applyFill="1" applyAlignment="1">
      <alignment wrapText="1"/>
    </xf>
    <xf numFmtId="9" fontId="2" fillId="5" borderId="1" xfId="1" applyFont="1" applyFill="1" applyBorder="1" applyAlignment="1">
      <alignment horizontal="right" vertical="center" wrapText="1"/>
    </xf>
    <xf numFmtId="164" fontId="2" fillId="5" borderId="1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/>
    </xf>
    <xf numFmtId="165" fontId="2" fillId="6" borderId="1" xfId="0" applyNumberFormat="1" applyFont="1" applyFill="1" applyBorder="1" applyAlignment="1">
      <alignment horizontal="right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vertical="center" wrapText="1"/>
    </xf>
    <xf numFmtId="164" fontId="5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wrapText="1"/>
    </xf>
    <xf numFmtId="165" fontId="5" fillId="0" borderId="0" xfId="0" applyNumberFormat="1" applyFont="1" applyAlignment="1">
      <alignment vertical="center" wrapText="1"/>
    </xf>
    <xf numFmtId="9" fontId="5" fillId="0" borderId="0" xfId="1" applyFont="1" applyBorder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165" fontId="2" fillId="6" borderId="1" xfId="0" applyNumberFormat="1" applyFont="1" applyFill="1" applyBorder="1" applyAlignment="1">
      <alignment vertical="center" wrapText="1"/>
    </xf>
    <xf numFmtId="9" fontId="2" fillId="6" borderId="1" xfId="1" applyFont="1" applyFill="1" applyBorder="1" applyAlignment="1">
      <alignment vertical="center" wrapText="1"/>
    </xf>
    <xf numFmtId="164" fontId="3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/>
    </xf>
    <xf numFmtId="166" fontId="2" fillId="0" borderId="0" xfId="0" applyNumberFormat="1" applyFont="1" applyAlignment="1">
      <alignment vertical="top"/>
    </xf>
    <xf numFmtId="166" fontId="2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vertical="top"/>
    </xf>
    <xf numFmtId="166" fontId="3" fillId="0" borderId="0" xfId="0" applyNumberFormat="1" applyFont="1" applyAlignment="1">
      <alignment vertical="top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2" borderId="7" xfId="0" applyNumberFormat="1" applyFont="1" applyFill="1" applyBorder="1" applyAlignment="1">
      <alignment horizontal="right" vertical="top"/>
    </xf>
    <xf numFmtId="166" fontId="3" fillId="0" borderId="1" xfId="0" applyNumberFormat="1" applyFont="1" applyBorder="1" applyAlignment="1">
      <alignment vertical="top"/>
    </xf>
    <xf numFmtId="166" fontId="3" fillId="0" borderId="1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vertical="top"/>
    </xf>
    <xf numFmtId="166" fontId="3" fillId="0" borderId="3" xfId="0" applyNumberFormat="1" applyFont="1" applyBorder="1" applyAlignment="1">
      <alignment vertical="top"/>
    </xf>
    <xf numFmtId="166" fontId="3" fillId="0" borderId="4" xfId="0" applyNumberFormat="1" applyFont="1" applyBorder="1" applyAlignment="1">
      <alignment horizontal="center" vertical="top" wrapText="1"/>
    </xf>
    <xf numFmtId="165" fontId="3" fillId="0" borderId="4" xfId="0" applyNumberFormat="1" applyFont="1" applyBorder="1" applyAlignment="1">
      <alignment vertical="top"/>
    </xf>
    <xf numFmtId="165" fontId="3" fillId="0" borderId="5" xfId="0" applyNumberFormat="1" applyFont="1" applyBorder="1" applyAlignment="1">
      <alignment vertical="top"/>
    </xf>
    <xf numFmtId="166" fontId="6" fillId="6" borderId="1" xfId="0" applyNumberFormat="1" applyFont="1" applyFill="1" applyBorder="1" applyAlignment="1">
      <alignment vertical="top"/>
    </xf>
    <xf numFmtId="166" fontId="7" fillId="6" borderId="1" xfId="0" applyNumberFormat="1" applyFont="1" applyFill="1" applyBorder="1" applyAlignment="1">
      <alignment horizontal="center" vertical="top" wrapText="1"/>
    </xf>
    <xf numFmtId="165" fontId="7" fillId="6" borderId="3" xfId="0" applyNumberFormat="1" applyFont="1" applyFill="1" applyBorder="1" applyAlignment="1">
      <alignment vertical="top"/>
    </xf>
    <xf numFmtId="165" fontId="7" fillId="6" borderId="4" xfId="0" applyNumberFormat="1" applyFont="1" applyFill="1" applyBorder="1" applyAlignment="1">
      <alignment vertical="top"/>
    </xf>
    <xf numFmtId="165" fontId="7" fillId="6" borderId="5" xfId="0" applyNumberFormat="1" applyFont="1" applyFill="1" applyBorder="1" applyAlignment="1">
      <alignment vertical="top"/>
    </xf>
    <xf numFmtId="166" fontId="8" fillId="0" borderId="1" xfId="0" applyNumberFormat="1" applyFont="1" applyBorder="1" applyAlignment="1">
      <alignment horizontal="left" vertical="top"/>
    </xf>
    <xf numFmtId="166" fontId="9" fillId="0" borderId="1" xfId="0" applyNumberFormat="1" applyFont="1" applyBorder="1" applyAlignment="1">
      <alignment horizontal="center" vertical="top" wrapText="1"/>
    </xf>
    <xf numFmtId="166" fontId="3" fillId="0" borderId="9" xfId="0" applyNumberFormat="1" applyFont="1" applyBorder="1" applyAlignment="1">
      <alignment horizontal="left" vertical="top"/>
    </xf>
    <xf numFmtId="166" fontId="3" fillId="0" borderId="9" xfId="0" applyNumberFormat="1" applyFont="1" applyBorder="1" applyAlignment="1">
      <alignment horizontal="center" vertical="top" wrapText="1"/>
    </xf>
    <xf numFmtId="165" fontId="3" fillId="0" borderId="9" xfId="0" applyNumberFormat="1" applyFont="1" applyBorder="1" applyAlignment="1">
      <alignment vertical="top"/>
    </xf>
    <xf numFmtId="166" fontId="3" fillId="0" borderId="10" xfId="0" applyNumberFormat="1" applyFont="1" applyBorder="1" applyAlignment="1">
      <alignment horizontal="left" vertical="top"/>
    </xf>
    <xf numFmtId="166" fontId="3" fillId="0" borderId="10" xfId="0" applyNumberFormat="1" applyFont="1" applyBorder="1" applyAlignment="1">
      <alignment horizontal="center" vertical="top" wrapText="1"/>
    </xf>
    <xf numFmtId="165" fontId="3" fillId="0" borderId="10" xfId="0" applyNumberFormat="1" applyFont="1" applyBorder="1" applyAlignment="1">
      <alignment vertical="top"/>
    </xf>
    <xf numFmtId="166" fontId="3" fillId="0" borderId="0" xfId="0" applyNumberFormat="1" applyFont="1" applyAlignment="1">
      <alignment horizontal="center" vertical="top" wrapText="1"/>
    </xf>
    <xf numFmtId="165" fontId="3" fillId="0" borderId="11" xfId="0" applyNumberFormat="1" applyFont="1" applyBorder="1" applyAlignment="1">
      <alignment vertical="top"/>
    </xf>
    <xf numFmtId="166" fontId="6" fillId="6" borderId="3" xfId="0" applyNumberFormat="1" applyFont="1" applyFill="1" applyBorder="1" applyAlignment="1">
      <alignment vertical="top"/>
    </xf>
    <xf numFmtId="166" fontId="7" fillId="6" borderId="4" xfId="0" applyNumberFormat="1" applyFont="1" applyFill="1" applyBorder="1" applyAlignment="1">
      <alignment horizontal="center" vertical="top" wrapText="1"/>
    </xf>
    <xf numFmtId="166" fontId="3" fillId="0" borderId="1" xfId="0" applyNumberFormat="1" applyFont="1" applyBorder="1" applyAlignment="1">
      <alignment horizontal="left" vertical="top"/>
    </xf>
    <xf numFmtId="166" fontId="3" fillId="0" borderId="12" xfId="0" applyNumberFormat="1" applyFont="1" applyBorder="1" applyAlignment="1">
      <alignment horizontal="left" vertical="top"/>
    </xf>
    <xf numFmtId="166" fontId="3" fillId="0" borderId="12" xfId="0" applyNumberFormat="1" applyFont="1" applyBorder="1" applyAlignment="1">
      <alignment horizontal="center" vertical="top" wrapText="1"/>
    </xf>
    <xf numFmtId="165" fontId="3" fillId="0" borderId="12" xfId="0" applyNumberFormat="1" applyFont="1" applyBorder="1" applyAlignment="1">
      <alignment vertical="top"/>
    </xf>
    <xf numFmtId="166" fontId="3" fillId="0" borderId="13" xfId="0" applyNumberFormat="1" applyFont="1" applyBorder="1" applyAlignment="1">
      <alignment horizontal="left" vertical="top"/>
    </xf>
    <xf numFmtId="166" fontId="3" fillId="0" borderId="13" xfId="0" applyNumberFormat="1" applyFont="1" applyBorder="1" applyAlignment="1">
      <alignment horizontal="center" vertical="top" wrapText="1"/>
    </xf>
    <xf numFmtId="165" fontId="3" fillId="0" borderId="13" xfId="0" applyNumberFormat="1" applyFont="1" applyBorder="1" applyAlignment="1">
      <alignment vertical="top"/>
    </xf>
    <xf numFmtId="166" fontId="3" fillId="0" borderId="9" xfId="0" applyNumberFormat="1" applyFont="1" applyBorder="1" applyAlignment="1">
      <alignment horizontal="left" vertical="top" wrapText="1"/>
    </xf>
    <xf numFmtId="166" fontId="2" fillId="0" borderId="9" xfId="0" applyNumberFormat="1" applyFont="1" applyBorder="1" applyAlignment="1">
      <alignment horizontal="left" vertical="top"/>
    </xf>
    <xf numFmtId="166" fontId="3" fillId="0" borderId="9" xfId="0" applyNumberFormat="1" applyFont="1" applyBorder="1" applyAlignment="1">
      <alignment vertical="top"/>
    </xf>
    <xf numFmtId="166" fontId="2" fillId="5" borderId="1" xfId="0" applyNumberFormat="1" applyFont="1" applyFill="1" applyBorder="1" applyAlignment="1">
      <alignment vertical="top"/>
    </xf>
    <xf numFmtId="166" fontId="2" fillId="5" borderId="1" xfId="0" applyNumberFormat="1" applyFont="1" applyFill="1" applyBorder="1" applyAlignment="1">
      <alignment horizontal="center" vertical="top" wrapText="1"/>
    </xf>
    <xf numFmtId="165" fontId="2" fillId="5" borderId="1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165" fontId="3" fillId="0" borderId="0" xfId="0" applyNumberFormat="1" applyFont="1" applyAlignment="1">
      <alignment vertical="top" wrapText="1"/>
    </xf>
    <xf numFmtId="166" fontId="5" fillId="0" borderId="0" xfId="0" applyNumberFormat="1" applyFont="1" applyAlignment="1">
      <alignment vertical="top"/>
    </xf>
    <xf numFmtId="166" fontId="3" fillId="6" borderId="1" xfId="0" applyNumberFormat="1" applyFont="1" applyFill="1" applyBorder="1" applyAlignment="1">
      <alignment horizontal="left" vertical="top"/>
    </xf>
    <xf numFmtId="166" fontId="3" fillId="6" borderId="1" xfId="0" applyNumberFormat="1" applyFont="1" applyFill="1" applyBorder="1" applyAlignment="1">
      <alignment horizontal="center" vertical="top" wrapText="1"/>
    </xf>
    <xf numFmtId="165" fontId="3" fillId="6" borderId="3" xfId="0" applyNumberFormat="1" applyFont="1" applyFill="1" applyBorder="1" applyAlignment="1">
      <alignment vertical="top"/>
    </xf>
    <xf numFmtId="165" fontId="3" fillId="6" borderId="1" xfId="0" applyNumberFormat="1" applyFont="1" applyFill="1" applyBorder="1" applyAlignment="1">
      <alignment vertical="top"/>
    </xf>
    <xf numFmtId="166" fontId="8" fillId="0" borderId="3" xfId="0" applyNumberFormat="1" applyFont="1" applyBorder="1" applyAlignment="1">
      <alignment horizontal="left" vertical="top"/>
    </xf>
    <xf numFmtId="166" fontId="9" fillId="0" borderId="4" xfId="0" applyNumberFormat="1" applyFont="1" applyBorder="1" applyAlignment="1">
      <alignment horizontal="center" vertical="top" wrapText="1"/>
    </xf>
    <xf numFmtId="166" fontId="3" fillId="0" borderId="9" xfId="0" applyNumberFormat="1" applyFont="1" applyBorder="1" applyAlignment="1">
      <alignment horizontal="center" vertical="top"/>
    </xf>
    <xf numFmtId="167" fontId="3" fillId="0" borderId="9" xfId="0" applyNumberFormat="1" applyFont="1" applyBorder="1" applyAlignment="1">
      <alignment vertical="top"/>
    </xf>
    <xf numFmtId="166" fontId="3" fillId="0" borderId="8" xfId="0" applyNumberFormat="1" applyFont="1" applyBorder="1" applyAlignment="1">
      <alignment horizontal="left" vertical="top"/>
    </xf>
    <xf numFmtId="167" fontId="3" fillId="0" borderId="0" xfId="0" applyNumberFormat="1" applyFont="1" applyAlignment="1">
      <alignment vertical="top"/>
    </xf>
    <xf numFmtId="166" fontId="3" fillId="0" borderId="9" xfId="0" applyNumberFormat="1" applyFont="1" applyFill="1" applyBorder="1" applyAlignment="1">
      <alignment horizontal="left" vertical="top" wrapText="1"/>
    </xf>
    <xf numFmtId="3" fontId="10" fillId="0" borderId="0" xfId="0" applyNumberFormat="1" applyFont="1"/>
    <xf numFmtId="166" fontId="3" fillId="0" borderId="9" xfId="0" applyNumberFormat="1" applyFont="1" applyFill="1" applyBorder="1" applyAlignment="1">
      <alignment horizontal="center" vertical="top" wrapText="1"/>
    </xf>
    <xf numFmtId="165" fontId="3" fillId="0" borderId="9" xfId="0" applyNumberFormat="1" applyFont="1" applyFill="1" applyBorder="1" applyAlignment="1">
      <alignment vertical="top"/>
    </xf>
    <xf numFmtId="166" fontId="3" fillId="0" borderId="9" xfId="0" applyNumberFormat="1" applyFont="1" applyFill="1" applyBorder="1" applyAlignment="1">
      <alignment vertical="top"/>
    </xf>
    <xf numFmtId="166" fontId="3" fillId="0" borderId="9" xfId="0" applyNumberFormat="1" applyFont="1" applyFill="1" applyBorder="1" applyAlignment="1">
      <alignment horizontal="center" vertical="top"/>
    </xf>
    <xf numFmtId="166" fontId="2" fillId="0" borderId="9" xfId="0" applyNumberFormat="1" applyFont="1" applyFill="1" applyBorder="1" applyAlignment="1">
      <alignment horizontal="left" vertical="top" wrapText="1"/>
    </xf>
    <xf numFmtId="167" fontId="3" fillId="0" borderId="9" xfId="0" applyNumberFormat="1" applyFont="1" applyFill="1" applyBorder="1" applyAlignment="1">
      <alignment vertical="top"/>
    </xf>
    <xf numFmtId="166" fontId="3" fillId="0" borderId="13" xfId="0" applyNumberFormat="1" applyFont="1" applyFill="1" applyBorder="1" applyAlignment="1">
      <alignment horizontal="left" vertical="top" wrapText="1"/>
    </xf>
    <xf numFmtId="166" fontId="3" fillId="0" borderId="13" xfId="0" applyNumberFormat="1" applyFont="1" applyFill="1" applyBorder="1" applyAlignment="1">
      <alignment horizontal="center" vertical="top" wrapText="1"/>
    </xf>
    <xf numFmtId="167" fontId="3" fillId="0" borderId="13" xfId="0" applyNumberFormat="1" applyFont="1" applyFill="1" applyBorder="1" applyAlignment="1">
      <alignment vertical="top"/>
    </xf>
    <xf numFmtId="166" fontId="3" fillId="0" borderId="13" xfId="0" applyNumberFormat="1" applyFont="1" applyFill="1" applyBorder="1" applyAlignment="1">
      <alignment vertical="top"/>
    </xf>
    <xf numFmtId="165" fontId="3" fillId="0" borderId="13" xfId="0" applyNumberFormat="1" applyFont="1" applyFill="1" applyBorder="1" applyAlignment="1">
      <alignment vertical="top"/>
    </xf>
    <xf numFmtId="164" fontId="3" fillId="0" borderId="13" xfId="0" applyNumberFormat="1" applyFont="1" applyFill="1" applyBorder="1" applyAlignment="1">
      <alignment vertical="top"/>
    </xf>
    <xf numFmtId="166" fontId="3" fillId="0" borderId="9" xfId="0" applyNumberFormat="1" applyFont="1" applyFill="1" applyBorder="1" applyAlignment="1">
      <alignment horizontal="left" vertical="top"/>
    </xf>
    <xf numFmtId="166" fontId="3" fillId="0" borderId="8" xfId="0" applyNumberFormat="1" applyFont="1" applyFill="1" applyBorder="1" applyAlignment="1">
      <alignment horizontal="left" vertical="top"/>
    </xf>
    <xf numFmtId="166" fontId="2" fillId="0" borderId="9" xfId="0" applyNumberFormat="1" applyFont="1" applyFill="1" applyBorder="1" applyAlignment="1">
      <alignment horizontal="left" vertical="top"/>
    </xf>
    <xf numFmtId="167" fontId="3" fillId="0" borderId="0" xfId="0" applyNumberFormat="1" applyFont="1" applyAlignment="1">
      <alignment horizontal="right"/>
    </xf>
    <xf numFmtId="164" fontId="2" fillId="5" borderId="3" xfId="0" applyNumberFormat="1" applyFont="1" applyFill="1" applyBorder="1" applyAlignment="1">
      <alignment horizontal="left" wrapText="1"/>
    </xf>
    <xf numFmtId="164" fontId="2" fillId="5" borderId="5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left" vertical="center" wrapText="1"/>
    </xf>
    <xf numFmtId="164" fontId="2" fillId="6" borderId="3" xfId="0" applyNumberFormat="1" applyFont="1" applyFill="1" applyBorder="1" applyAlignment="1">
      <alignment horizontal="left" vertical="center" wrapText="1"/>
    </xf>
    <xf numFmtId="164" fontId="2" fillId="6" borderId="4" xfId="0" applyNumberFormat="1" applyFont="1" applyFill="1" applyBorder="1" applyAlignment="1">
      <alignment horizontal="left" vertical="center" wrapText="1"/>
    </xf>
    <xf numFmtId="164" fontId="2" fillId="6" borderId="5" xfId="0" applyNumberFormat="1" applyFont="1" applyFill="1" applyBorder="1" applyAlignment="1">
      <alignment horizontal="left" vertical="center" wrapText="1"/>
    </xf>
    <xf numFmtId="166" fontId="4" fillId="2" borderId="1" xfId="0" applyNumberFormat="1" applyFont="1" applyFill="1" applyBorder="1" applyAlignment="1">
      <alignment horizontal="left" vertical="top" wrapText="1"/>
    </xf>
    <xf numFmtId="166" fontId="4" fillId="2" borderId="7" xfId="0" applyNumberFormat="1" applyFont="1" applyFill="1" applyBorder="1" applyAlignment="1">
      <alignment horizontal="left" vertical="top" wrapText="1"/>
    </xf>
  </cellXfs>
  <cellStyles count="2">
    <cellStyle name="Normal" xfId="0" builtinId="0"/>
    <cellStyle name="Percent" xfId="1" builtinId="5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4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63" Type="http://schemas.openxmlformats.org/officeDocument/2006/relationships/externalLink" Target="externalLinks/externalLink60.xml"/><Relationship Id="rId84" Type="http://schemas.openxmlformats.org/officeDocument/2006/relationships/externalLink" Target="externalLinks/externalLink81.xml"/><Relationship Id="rId138" Type="http://schemas.openxmlformats.org/officeDocument/2006/relationships/externalLink" Target="externalLinks/externalLink135.xml"/><Relationship Id="rId159" Type="http://schemas.openxmlformats.org/officeDocument/2006/relationships/externalLink" Target="externalLinks/externalLink156.xml"/><Relationship Id="rId170" Type="http://schemas.openxmlformats.org/officeDocument/2006/relationships/externalLink" Target="externalLinks/externalLink167.xml"/><Relationship Id="rId191" Type="http://schemas.openxmlformats.org/officeDocument/2006/relationships/externalLink" Target="externalLinks/externalLink188.xml"/><Relationship Id="rId205" Type="http://schemas.openxmlformats.org/officeDocument/2006/relationships/externalLink" Target="externalLinks/externalLink202.xml"/><Relationship Id="rId226" Type="http://schemas.openxmlformats.org/officeDocument/2006/relationships/externalLink" Target="externalLinks/externalLink223.xml"/><Relationship Id="rId107" Type="http://schemas.openxmlformats.org/officeDocument/2006/relationships/externalLink" Target="externalLinks/externalLink104.xml"/><Relationship Id="rId11" Type="http://schemas.openxmlformats.org/officeDocument/2006/relationships/externalLink" Target="externalLinks/externalLink8.xml"/><Relationship Id="rId32" Type="http://schemas.openxmlformats.org/officeDocument/2006/relationships/externalLink" Target="externalLinks/externalLink29.xml"/><Relationship Id="rId53" Type="http://schemas.openxmlformats.org/officeDocument/2006/relationships/externalLink" Target="externalLinks/externalLink50.xml"/><Relationship Id="rId74" Type="http://schemas.openxmlformats.org/officeDocument/2006/relationships/externalLink" Target="externalLinks/externalLink71.xml"/><Relationship Id="rId128" Type="http://schemas.openxmlformats.org/officeDocument/2006/relationships/externalLink" Target="externalLinks/externalLink125.xml"/><Relationship Id="rId149" Type="http://schemas.openxmlformats.org/officeDocument/2006/relationships/externalLink" Target="externalLinks/externalLink146.xml"/><Relationship Id="rId5" Type="http://schemas.openxmlformats.org/officeDocument/2006/relationships/externalLink" Target="externalLinks/externalLink2.xml"/><Relationship Id="rId95" Type="http://schemas.openxmlformats.org/officeDocument/2006/relationships/externalLink" Target="externalLinks/externalLink92.xml"/><Relationship Id="rId160" Type="http://schemas.openxmlformats.org/officeDocument/2006/relationships/externalLink" Target="externalLinks/externalLink157.xml"/><Relationship Id="rId181" Type="http://schemas.openxmlformats.org/officeDocument/2006/relationships/externalLink" Target="externalLinks/externalLink178.xml"/><Relationship Id="rId216" Type="http://schemas.openxmlformats.org/officeDocument/2006/relationships/externalLink" Target="externalLinks/externalLink213.xml"/><Relationship Id="rId22" Type="http://schemas.openxmlformats.org/officeDocument/2006/relationships/externalLink" Target="externalLinks/externalLink19.xml"/><Relationship Id="rId43" Type="http://schemas.openxmlformats.org/officeDocument/2006/relationships/externalLink" Target="externalLinks/externalLink40.xml"/><Relationship Id="rId64" Type="http://schemas.openxmlformats.org/officeDocument/2006/relationships/externalLink" Target="externalLinks/externalLink61.xml"/><Relationship Id="rId118" Type="http://schemas.openxmlformats.org/officeDocument/2006/relationships/externalLink" Target="externalLinks/externalLink115.xml"/><Relationship Id="rId139" Type="http://schemas.openxmlformats.org/officeDocument/2006/relationships/externalLink" Target="externalLinks/externalLink136.xml"/><Relationship Id="rId85" Type="http://schemas.openxmlformats.org/officeDocument/2006/relationships/externalLink" Target="externalLinks/externalLink82.xml"/><Relationship Id="rId150" Type="http://schemas.openxmlformats.org/officeDocument/2006/relationships/externalLink" Target="externalLinks/externalLink147.xml"/><Relationship Id="rId171" Type="http://schemas.openxmlformats.org/officeDocument/2006/relationships/externalLink" Target="externalLinks/externalLink168.xml"/><Relationship Id="rId192" Type="http://schemas.openxmlformats.org/officeDocument/2006/relationships/externalLink" Target="externalLinks/externalLink189.xml"/><Relationship Id="rId206" Type="http://schemas.openxmlformats.org/officeDocument/2006/relationships/externalLink" Target="externalLinks/externalLink203.xml"/><Relationship Id="rId227" Type="http://schemas.openxmlformats.org/officeDocument/2006/relationships/theme" Target="theme/theme1.xml"/><Relationship Id="rId12" Type="http://schemas.openxmlformats.org/officeDocument/2006/relationships/externalLink" Target="externalLinks/externalLink9.xml"/><Relationship Id="rId33" Type="http://schemas.openxmlformats.org/officeDocument/2006/relationships/externalLink" Target="externalLinks/externalLink30.xml"/><Relationship Id="rId108" Type="http://schemas.openxmlformats.org/officeDocument/2006/relationships/externalLink" Target="externalLinks/externalLink105.xml"/><Relationship Id="rId129" Type="http://schemas.openxmlformats.org/officeDocument/2006/relationships/externalLink" Target="externalLinks/externalLink126.xml"/><Relationship Id="rId54" Type="http://schemas.openxmlformats.org/officeDocument/2006/relationships/externalLink" Target="externalLinks/externalLink51.xml"/><Relationship Id="rId75" Type="http://schemas.openxmlformats.org/officeDocument/2006/relationships/externalLink" Target="externalLinks/externalLink72.xml"/><Relationship Id="rId96" Type="http://schemas.openxmlformats.org/officeDocument/2006/relationships/externalLink" Target="externalLinks/externalLink93.xml"/><Relationship Id="rId140" Type="http://schemas.openxmlformats.org/officeDocument/2006/relationships/externalLink" Target="externalLinks/externalLink137.xml"/><Relationship Id="rId161" Type="http://schemas.openxmlformats.org/officeDocument/2006/relationships/externalLink" Target="externalLinks/externalLink158.xml"/><Relationship Id="rId182" Type="http://schemas.openxmlformats.org/officeDocument/2006/relationships/externalLink" Target="externalLinks/externalLink179.xml"/><Relationship Id="rId217" Type="http://schemas.openxmlformats.org/officeDocument/2006/relationships/externalLink" Target="externalLinks/externalLink214.xml"/><Relationship Id="rId6" Type="http://schemas.openxmlformats.org/officeDocument/2006/relationships/externalLink" Target="externalLinks/externalLink3.xml"/><Relationship Id="rId23" Type="http://schemas.openxmlformats.org/officeDocument/2006/relationships/externalLink" Target="externalLinks/externalLink20.xml"/><Relationship Id="rId119" Type="http://schemas.openxmlformats.org/officeDocument/2006/relationships/externalLink" Target="externalLinks/externalLink116.xml"/><Relationship Id="rId44" Type="http://schemas.openxmlformats.org/officeDocument/2006/relationships/externalLink" Target="externalLinks/externalLink41.xml"/><Relationship Id="rId65" Type="http://schemas.openxmlformats.org/officeDocument/2006/relationships/externalLink" Target="externalLinks/externalLink62.xml"/><Relationship Id="rId86" Type="http://schemas.openxmlformats.org/officeDocument/2006/relationships/externalLink" Target="externalLinks/externalLink83.xml"/><Relationship Id="rId130" Type="http://schemas.openxmlformats.org/officeDocument/2006/relationships/externalLink" Target="externalLinks/externalLink127.xml"/><Relationship Id="rId151" Type="http://schemas.openxmlformats.org/officeDocument/2006/relationships/externalLink" Target="externalLinks/externalLink148.xml"/><Relationship Id="rId172" Type="http://schemas.openxmlformats.org/officeDocument/2006/relationships/externalLink" Target="externalLinks/externalLink169.xml"/><Relationship Id="rId193" Type="http://schemas.openxmlformats.org/officeDocument/2006/relationships/externalLink" Target="externalLinks/externalLink190.xml"/><Relationship Id="rId207" Type="http://schemas.openxmlformats.org/officeDocument/2006/relationships/externalLink" Target="externalLinks/externalLink204.xml"/><Relationship Id="rId228" Type="http://schemas.openxmlformats.org/officeDocument/2006/relationships/styles" Target="styles.xml"/><Relationship Id="rId13" Type="http://schemas.openxmlformats.org/officeDocument/2006/relationships/externalLink" Target="externalLinks/externalLink10.xml"/><Relationship Id="rId109" Type="http://schemas.openxmlformats.org/officeDocument/2006/relationships/externalLink" Target="externalLinks/externalLink106.xml"/><Relationship Id="rId34" Type="http://schemas.openxmlformats.org/officeDocument/2006/relationships/externalLink" Target="externalLinks/externalLink31.xml"/><Relationship Id="rId55" Type="http://schemas.openxmlformats.org/officeDocument/2006/relationships/externalLink" Target="externalLinks/externalLink52.xml"/><Relationship Id="rId76" Type="http://schemas.openxmlformats.org/officeDocument/2006/relationships/externalLink" Target="externalLinks/externalLink73.xml"/><Relationship Id="rId97" Type="http://schemas.openxmlformats.org/officeDocument/2006/relationships/externalLink" Target="externalLinks/externalLink94.xml"/><Relationship Id="rId120" Type="http://schemas.openxmlformats.org/officeDocument/2006/relationships/externalLink" Target="externalLinks/externalLink117.xml"/><Relationship Id="rId141" Type="http://schemas.openxmlformats.org/officeDocument/2006/relationships/externalLink" Target="externalLinks/externalLink138.xml"/><Relationship Id="rId7" Type="http://schemas.openxmlformats.org/officeDocument/2006/relationships/externalLink" Target="externalLinks/externalLink4.xml"/><Relationship Id="rId162" Type="http://schemas.openxmlformats.org/officeDocument/2006/relationships/externalLink" Target="externalLinks/externalLink159.xml"/><Relationship Id="rId183" Type="http://schemas.openxmlformats.org/officeDocument/2006/relationships/externalLink" Target="externalLinks/externalLink180.xml"/><Relationship Id="rId218" Type="http://schemas.openxmlformats.org/officeDocument/2006/relationships/externalLink" Target="externalLinks/externalLink215.xml"/><Relationship Id="rId24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42.xml"/><Relationship Id="rId66" Type="http://schemas.openxmlformats.org/officeDocument/2006/relationships/externalLink" Target="externalLinks/externalLink63.xml"/><Relationship Id="rId87" Type="http://schemas.openxmlformats.org/officeDocument/2006/relationships/externalLink" Target="externalLinks/externalLink84.xml"/><Relationship Id="rId110" Type="http://schemas.openxmlformats.org/officeDocument/2006/relationships/externalLink" Target="externalLinks/externalLink107.xml"/><Relationship Id="rId131" Type="http://schemas.openxmlformats.org/officeDocument/2006/relationships/externalLink" Target="externalLinks/externalLink128.xml"/><Relationship Id="rId152" Type="http://schemas.openxmlformats.org/officeDocument/2006/relationships/externalLink" Target="externalLinks/externalLink149.xml"/><Relationship Id="rId173" Type="http://schemas.openxmlformats.org/officeDocument/2006/relationships/externalLink" Target="externalLinks/externalLink170.xml"/><Relationship Id="rId194" Type="http://schemas.openxmlformats.org/officeDocument/2006/relationships/externalLink" Target="externalLinks/externalLink191.xml"/><Relationship Id="rId208" Type="http://schemas.openxmlformats.org/officeDocument/2006/relationships/externalLink" Target="externalLinks/externalLink205.xml"/><Relationship Id="rId229" Type="http://schemas.openxmlformats.org/officeDocument/2006/relationships/sharedStrings" Target="sharedStrings.xml"/><Relationship Id="rId14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32.xml"/><Relationship Id="rId56" Type="http://schemas.openxmlformats.org/officeDocument/2006/relationships/externalLink" Target="externalLinks/externalLink53.xml"/><Relationship Id="rId77" Type="http://schemas.openxmlformats.org/officeDocument/2006/relationships/externalLink" Target="externalLinks/externalLink74.xml"/><Relationship Id="rId100" Type="http://schemas.openxmlformats.org/officeDocument/2006/relationships/externalLink" Target="externalLinks/externalLink97.xml"/><Relationship Id="rId8" Type="http://schemas.openxmlformats.org/officeDocument/2006/relationships/externalLink" Target="externalLinks/externalLink5.xml"/><Relationship Id="rId98" Type="http://schemas.openxmlformats.org/officeDocument/2006/relationships/externalLink" Target="externalLinks/externalLink95.xml"/><Relationship Id="rId121" Type="http://schemas.openxmlformats.org/officeDocument/2006/relationships/externalLink" Target="externalLinks/externalLink118.xml"/><Relationship Id="rId142" Type="http://schemas.openxmlformats.org/officeDocument/2006/relationships/externalLink" Target="externalLinks/externalLink139.xml"/><Relationship Id="rId163" Type="http://schemas.openxmlformats.org/officeDocument/2006/relationships/externalLink" Target="externalLinks/externalLink160.xml"/><Relationship Id="rId184" Type="http://schemas.openxmlformats.org/officeDocument/2006/relationships/externalLink" Target="externalLinks/externalLink181.xml"/><Relationship Id="rId219" Type="http://schemas.openxmlformats.org/officeDocument/2006/relationships/externalLink" Target="externalLinks/externalLink216.xml"/><Relationship Id="rId230" Type="http://schemas.openxmlformats.org/officeDocument/2006/relationships/calcChain" Target="calcChain.xml"/><Relationship Id="rId25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43.xml"/><Relationship Id="rId67" Type="http://schemas.openxmlformats.org/officeDocument/2006/relationships/externalLink" Target="externalLinks/externalLink64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62" Type="http://schemas.openxmlformats.org/officeDocument/2006/relationships/externalLink" Target="externalLinks/externalLink59.xml"/><Relationship Id="rId83" Type="http://schemas.openxmlformats.org/officeDocument/2006/relationships/externalLink" Target="externalLinks/externalLink80.xml"/><Relationship Id="rId88" Type="http://schemas.openxmlformats.org/officeDocument/2006/relationships/externalLink" Target="externalLinks/externalLink85.xml"/><Relationship Id="rId111" Type="http://schemas.openxmlformats.org/officeDocument/2006/relationships/externalLink" Target="externalLinks/externalLink108.xml"/><Relationship Id="rId132" Type="http://schemas.openxmlformats.org/officeDocument/2006/relationships/externalLink" Target="externalLinks/externalLink129.xml"/><Relationship Id="rId153" Type="http://schemas.openxmlformats.org/officeDocument/2006/relationships/externalLink" Target="externalLinks/externalLink150.xml"/><Relationship Id="rId174" Type="http://schemas.openxmlformats.org/officeDocument/2006/relationships/externalLink" Target="externalLinks/externalLink171.xml"/><Relationship Id="rId179" Type="http://schemas.openxmlformats.org/officeDocument/2006/relationships/externalLink" Target="externalLinks/externalLink176.xml"/><Relationship Id="rId195" Type="http://schemas.openxmlformats.org/officeDocument/2006/relationships/externalLink" Target="externalLinks/externalLink192.xml"/><Relationship Id="rId209" Type="http://schemas.openxmlformats.org/officeDocument/2006/relationships/externalLink" Target="externalLinks/externalLink206.xml"/><Relationship Id="rId190" Type="http://schemas.openxmlformats.org/officeDocument/2006/relationships/externalLink" Target="externalLinks/externalLink187.xml"/><Relationship Id="rId204" Type="http://schemas.openxmlformats.org/officeDocument/2006/relationships/externalLink" Target="externalLinks/externalLink201.xml"/><Relationship Id="rId220" Type="http://schemas.openxmlformats.org/officeDocument/2006/relationships/externalLink" Target="externalLinks/externalLink217.xml"/><Relationship Id="rId225" Type="http://schemas.openxmlformats.org/officeDocument/2006/relationships/externalLink" Target="externalLinks/externalLink222.xml"/><Relationship Id="rId15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54.xml"/><Relationship Id="rId106" Type="http://schemas.openxmlformats.org/officeDocument/2006/relationships/externalLink" Target="externalLinks/externalLink103.xml"/><Relationship Id="rId127" Type="http://schemas.openxmlformats.org/officeDocument/2006/relationships/externalLink" Target="externalLinks/externalLink12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70.xml"/><Relationship Id="rId78" Type="http://schemas.openxmlformats.org/officeDocument/2006/relationships/externalLink" Target="externalLinks/externalLink75.xml"/><Relationship Id="rId94" Type="http://schemas.openxmlformats.org/officeDocument/2006/relationships/externalLink" Target="externalLinks/externalLink91.xml"/><Relationship Id="rId99" Type="http://schemas.openxmlformats.org/officeDocument/2006/relationships/externalLink" Target="externalLinks/externalLink96.xml"/><Relationship Id="rId101" Type="http://schemas.openxmlformats.org/officeDocument/2006/relationships/externalLink" Target="externalLinks/externalLink98.xml"/><Relationship Id="rId122" Type="http://schemas.openxmlformats.org/officeDocument/2006/relationships/externalLink" Target="externalLinks/externalLink119.xml"/><Relationship Id="rId143" Type="http://schemas.openxmlformats.org/officeDocument/2006/relationships/externalLink" Target="externalLinks/externalLink140.xml"/><Relationship Id="rId148" Type="http://schemas.openxmlformats.org/officeDocument/2006/relationships/externalLink" Target="externalLinks/externalLink145.xml"/><Relationship Id="rId164" Type="http://schemas.openxmlformats.org/officeDocument/2006/relationships/externalLink" Target="externalLinks/externalLink161.xml"/><Relationship Id="rId169" Type="http://schemas.openxmlformats.org/officeDocument/2006/relationships/externalLink" Target="externalLinks/externalLink166.xml"/><Relationship Id="rId185" Type="http://schemas.openxmlformats.org/officeDocument/2006/relationships/externalLink" Target="externalLinks/externalLink182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80" Type="http://schemas.openxmlformats.org/officeDocument/2006/relationships/externalLink" Target="externalLinks/externalLink177.xml"/><Relationship Id="rId210" Type="http://schemas.openxmlformats.org/officeDocument/2006/relationships/externalLink" Target="externalLinks/externalLink207.xml"/><Relationship Id="rId215" Type="http://schemas.openxmlformats.org/officeDocument/2006/relationships/externalLink" Target="externalLinks/externalLink212.xml"/><Relationship Id="rId26" Type="http://schemas.openxmlformats.org/officeDocument/2006/relationships/externalLink" Target="externalLinks/externalLink23.xml"/><Relationship Id="rId231" Type="http://schemas.openxmlformats.org/officeDocument/2006/relationships/customXml" Target="../customXml/item1.xml"/><Relationship Id="rId47" Type="http://schemas.openxmlformats.org/officeDocument/2006/relationships/externalLink" Target="externalLinks/externalLink44.xml"/><Relationship Id="rId68" Type="http://schemas.openxmlformats.org/officeDocument/2006/relationships/externalLink" Target="externalLinks/externalLink65.xml"/><Relationship Id="rId89" Type="http://schemas.openxmlformats.org/officeDocument/2006/relationships/externalLink" Target="externalLinks/externalLink86.xml"/><Relationship Id="rId112" Type="http://schemas.openxmlformats.org/officeDocument/2006/relationships/externalLink" Target="externalLinks/externalLink109.xml"/><Relationship Id="rId133" Type="http://schemas.openxmlformats.org/officeDocument/2006/relationships/externalLink" Target="externalLinks/externalLink130.xml"/><Relationship Id="rId154" Type="http://schemas.openxmlformats.org/officeDocument/2006/relationships/externalLink" Target="externalLinks/externalLink151.xml"/><Relationship Id="rId175" Type="http://schemas.openxmlformats.org/officeDocument/2006/relationships/externalLink" Target="externalLinks/externalLink172.xml"/><Relationship Id="rId196" Type="http://schemas.openxmlformats.org/officeDocument/2006/relationships/externalLink" Target="externalLinks/externalLink193.xml"/><Relationship Id="rId200" Type="http://schemas.openxmlformats.org/officeDocument/2006/relationships/externalLink" Target="externalLinks/externalLink197.xml"/><Relationship Id="rId16" Type="http://schemas.openxmlformats.org/officeDocument/2006/relationships/externalLink" Target="externalLinks/externalLink13.xml"/><Relationship Id="rId221" Type="http://schemas.openxmlformats.org/officeDocument/2006/relationships/externalLink" Target="externalLinks/externalLink218.xml"/><Relationship Id="rId37" Type="http://schemas.openxmlformats.org/officeDocument/2006/relationships/externalLink" Target="externalLinks/externalLink34.xml"/><Relationship Id="rId58" Type="http://schemas.openxmlformats.org/officeDocument/2006/relationships/externalLink" Target="externalLinks/externalLink55.xml"/><Relationship Id="rId79" Type="http://schemas.openxmlformats.org/officeDocument/2006/relationships/externalLink" Target="externalLinks/externalLink76.xml"/><Relationship Id="rId102" Type="http://schemas.openxmlformats.org/officeDocument/2006/relationships/externalLink" Target="externalLinks/externalLink99.xml"/><Relationship Id="rId123" Type="http://schemas.openxmlformats.org/officeDocument/2006/relationships/externalLink" Target="externalLinks/externalLink120.xml"/><Relationship Id="rId144" Type="http://schemas.openxmlformats.org/officeDocument/2006/relationships/externalLink" Target="externalLinks/externalLink141.xml"/><Relationship Id="rId90" Type="http://schemas.openxmlformats.org/officeDocument/2006/relationships/externalLink" Target="externalLinks/externalLink87.xml"/><Relationship Id="rId165" Type="http://schemas.openxmlformats.org/officeDocument/2006/relationships/externalLink" Target="externalLinks/externalLink162.xml"/><Relationship Id="rId186" Type="http://schemas.openxmlformats.org/officeDocument/2006/relationships/externalLink" Target="externalLinks/externalLink183.xml"/><Relationship Id="rId211" Type="http://schemas.openxmlformats.org/officeDocument/2006/relationships/externalLink" Target="externalLinks/externalLink208.xml"/><Relationship Id="rId232" Type="http://schemas.openxmlformats.org/officeDocument/2006/relationships/customXml" Target="../customXml/item2.xml"/><Relationship Id="rId27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45.xml"/><Relationship Id="rId69" Type="http://schemas.openxmlformats.org/officeDocument/2006/relationships/externalLink" Target="externalLinks/externalLink66.xml"/><Relationship Id="rId113" Type="http://schemas.openxmlformats.org/officeDocument/2006/relationships/externalLink" Target="externalLinks/externalLink110.xml"/><Relationship Id="rId134" Type="http://schemas.openxmlformats.org/officeDocument/2006/relationships/externalLink" Target="externalLinks/externalLink131.xml"/><Relationship Id="rId80" Type="http://schemas.openxmlformats.org/officeDocument/2006/relationships/externalLink" Target="externalLinks/externalLink77.xml"/><Relationship Id="rId155" Type="http://schemas.openxmlformats.org/officeDocument/2006/relationships/externalLink" Target="externalLinks/externalLink152.xml"/><Relationship Id="rId176" Type="http://schemas.openxmlformats.org/officeDocument/2006/relationships/externalLink" Target="externalLinks/externalLink173.xml"/><Relationship Id="rId197" Type="http://schemas.openxmlformats.org/officeDocument/2006/relationships/externalLink" Target="externalLinks/externalLink194.xml"/><Relationship Id="rId201" Type="http://schemas.openxmlformats.org/officeDocument/2006/relationships/externalLink" Target="externalLinks/externalLink198.xml"/><Relationship Id="rId222" Type="http://schemas.openxmlformats.org/officeDocument/2006/relationships/externalLink" Target="externalLinks/externalLink219.xml"/><Relationship Id="rId17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35.xml"/><Relationship Id="rId59" Type="http://schemas.openxmlformats.org/officeDocument/2006/relationships/externalLink" Target="externalLinks/externalLink56.xml"/><Relationship Id="rId103" Type="http://schemas.openxmlformats.org/officeDocument/2006/relationships/externalLink" Target="externalLinks/externalLink100.xml"/><Relationship Id="rId124" Type="http://schemas.openxmlformats.org/officeDocument/2006/relationships/externalLink" Target="externalLinks/externalLink121.xml"/><Relationship Id="rId70" Type="http://schemas.openxmlformats.org/officeDocument/2006/relationships/externalLink" Target="externalLinks/externalLink67.xml"/><Relationship Id="rId91" Type="http://schemas.openxmlformats.org/officeDocument/2006/relationships/externalLink" Target="externalLinks/externalLink88.xml"/><Relationship Id="rId145" Type="http://schemas.openxmlformats.org/officeDocument/2006/relationships/externalLink" Target="externalLinks/externalLink142.xml"/><Relationship Id="rId166" Type="http://schemas.openxmlformats.org/officeDocument/2006/relationships/externalLink" Target="externalLinks/externalLink163.xml"/><Relationship Id="rId187" Type="http://schemas.openxmlformats.org/officeDocument/2006/relationships/externalLink" Target="externalLinks/externalLink184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209.xml"/><Relationship Id="rId233" Type="http://schemas.openxmlformats.org/officeDocument/2006/relationships/customXml" Target="../customXml/item3.xml"/><Relationship Id="rId28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46.xml"/><Relationship Id="rId114" Type="http://schemas.openxmlformats.org/officeDocument/2006/relationships/externalLink" Target="externalLinks/externalLink111.xml"/><Relationship Id="rId60" Type="http://schemas.openxmlformats.org/officeDocument/2006/relationships/externalLink" Target="externalLinks/externalLink57.xml"/><Relationship Id="rId81" Type="http://schemas.openxmlformats.org/officeDocument/2006/relationships/externalLink" Target="externalLinks/externalLink78.xml"/><Relationship Id="rId135" Type="http://schemas.openxmlformats.org/officeDocument/2006/relationships/externalLink" Target="externalLinks/externalLink132.xml"/><Relationship Id="rId156" Type="http://schemas.openxmlformats.org/officeDocument/2006/relationships/externalLink" Target="externalLinks/externalLink153.xml"/><Relationship Id="rId177" Type="http://schemas.openxmlformats.org/officeDocument/2006/relationships/externalLink" Target="externalLinks/externalLink174.xml"/><Relationship Id="rId198" Type="http://schemas.openxmlformats.org/officeDocument/2006/relationships/externalLink" Target="externalLinks/externalLink195.xml"/><Relationship Id="rId202" Type="http://schemas.openxmlformats.org/officeDocument/2006/relationships/externalLink" Target="externalLinks/externalLink199.xml"/><Relationship Id="rId223" Type="http://schemas.openxmlformats.org/officeDocument/2006/relationships/externalLink" Target="externalLinks/externalLink22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50" Type="http://schemas.openxmlformats.org/officeDocument/2006/relationships/externalLink" Target="externalLinks/externalLink47.xml"/><Relationship Id="rId104" Type="http://schemas.openxmlformats.org/officeDocument/2006/relationships/externalLink" Target="externalLinks/externalLink101.xml"/><Relationship Id="rId125" Type="http://schemas.openxmlformats.org/officeDocument/2006/relationships/externalLink" Target="externalLinks/externalLink122.xml"/><Relationship Id="rId146" Type="http://schemas.openxmlformats.org/officeDocument/2006/relationships/externalLink" Target="externalLinks/externalLink143.xml"/><Relationship Id="rId167" Type="http://schemas.openxmlformats.org/officeDocument/2006/relationships/externalLink" Target="externalLinks/externalLink164.xml"/><Relationship Id="rId188" Type="http://schemas.openxmlformats.org/officeDocument/2006/relationships/externalLink" Target="externalLinks/externalLink185.xml"/><Relationship Id="rId71" Type="http://schemas.openxmlformats.org/officeDocument/2006/relationships/externalLink" Target="externalLinks/externalLink68.xml"/><Relationship Id="rId92" Type="http://schemas.openxmlformats.org/officeDocument/2006/relationships/externalLink" Target="externalLinks/externalLink89.xml"/><Relationship Id="rId213" Type="http://schemas.openxmlformats.org/officeDocument/2006/relationships/externalLink" Target="externalLinks/externalLink210.xml"/><Relationship Id="rId234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6.xml"/><Relationship Id="rId40" Type="http://schemas.openxmlformats.org/officeDocument/2006/relationships/externalLink" Target="externalLinks/externalLink37.xml"/><Relationship Id="rId115" Type="http://schemas.openxmlformats.org/officeDocument/2006/relationships/externalLink" Target="externalLinks/externalLink112.xml"/><Relationship Id="rId136" Type="http://schemas.openxmlformats.org/officeDocument/2006/relationships/externalLink" Target="externalLinks/externalLink133.xml"/><Relationship Id="rId157" Type="http://schemas.openxmlformats.org/officeDocument/2006/relationships/externalLink" Target="externalLinks/externalLink154.xml"/><Relationship Id="rId178" Type="http://schemas.openxmlformats.org/officeDocument/2006/relationships/externalLink" Target="externalLinks/externalLink175.xml"/><Relationship Id="rId61" Type="http://schemas.openxmlformats.org/officeDocument/2006/relationships/externalLink" Target="externalLinks/externalLink58.xml"/><Relationship Id="rId82" Type="http://schemas.openxmlformats.org/officeDocument/2006/relationships/externalLink" Target="externalLinks/externalLink79.xml"/><Relationship Id="rId199" Type="http://schemas.openxmlformats.org/officeDocument/2006/relationships/externalLink" Target="externalLinks/externalLink196.xml"/><Relationship Id="rId203" Type="http://schemas.openxmlformats.org/officeDocument/2006/relationships/externalLink" Target="externalLinks/externalLink200.xml"/><Relationship Id="rId19" Type="http://schemas.openxmlformats.org/officeDocument/2006/relationships/externalLink" Target="externalLinks/externalLink16.xml"/><Relationship Id="rId224" Type="http://schemas.openxmlformats.org/officeDocument/2006/relationships/externalLink" Target="externalLinks/externalLink221.xml"/><Relationship Id="rId30" Type="http://schemas.openxmlformats.org/officeDocument/2006/relationships/externalLink" Target="externalLinks/externalLink27.xml"/><Relationship Id="rId105" Type="http://schemas.openxmlformats.org/officeDocument/2006/relationships/externalLink" Target="externalLinks/externalLink102.xml"/><Relationship Id="rId126" Type="http://schemas.openxmlformats.org/officeDocument/2006/relationships/externalLink" Target="externalLinks/externalLink123.xml"/><Relationship Id="rId147" Type="http://schemas.openxmlformats.org/officeDocument/2006/relationships/externalLink" Target="externalLinks/externalLink144.xml"/><Relationship Id="rId168" Type="http://schemas.openxmlformats.org/officeDocument/2006/relationships/externalLink" Target="externalLinks/externalLink16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93" Type="http://schemas.openxmlformats.org/officeDocument/2006/relationships/externalLink" Target="externalLinks/externalLink90.xml"/><Relationship Id="rId189" Type="http://schemas.openxmlformats.org/officeDocument/2006/relationships/externalLink" Target="externalLinks/externalLink186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211.xml"/><Relationship Id="rId235" Type="http://schemas.openxmlformats.org/officeDocument/2006/relationships/customXml" Target="../customXml/item5.xml"/><Relationship Id="rId116" Type="http://schemas.openxmlformats.org/officeDocument/2006/relationships/externalLink" Target="externalLinks/externalLink113.xml"/><Relationship Id="rId137" Type="http://schemas.openxmlformats.org/officeDocument/2006/relationships/externalLink" Target="externalLinks/externalLink134.xml"/><Relationship Id="rId158" Type="http://schemas.openxmlformats.org/officeDocument/2006/relationships/externalLink" Target="externalLinks/externalLink1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\PES1\DATA\SAR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hharalan\LOCALS~1\Temp\p.notes.data\Data\&#163;50m%20pro%20rata%20to%20PCT%202002_03%20allocations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D%20FM\2007-08\EYF%20and%20Resource%20account\2007-08%20Resource%20Account\Philippa's%20Recs\2007-08%20stage%203%20Schedule%20(received%2024%20July%202008)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Departmental%20Financial%20Mgt%20and%20Partnering/1718%20ALB%20Budget%20Setting/170406%20ALB%20SR%20Trajectory%20updated.xlsb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ID-RAMA\Accounting%20Processes\Accounts\SUMACCS\2010-11\PCT\Q4%20-%20Audited%20Accounts\2010-11%20Q4%20PCT%20SummAcc%20v2%20(Audited%20Data%20ResAcc)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ai1\AppData\Local\Microsoft\Windows\Temporary%20Internet%20Files\Content.Outlook\1B4ZFXJ4\20130514_Consol%20Schedule%20mock%20up%20-%20annotated%20(2).xls" TargetMode="External"/></Relationships>
</file>

<file path=xl/externalLinks/_rels/externalLink104.xml.rels><?xml version="1.0" encoding="UTF-8" standalone="yes"?>
<Relationships xmlns="http://schemas.openxmlformats.org/package/2006/relationships"><Relationship Id="rId2" Type="http://schemas.microsoft.com/office/2019/04/relationships/externalLinkLongPath" Target="https://healthsharedservice.sharepoint.com/twa/sfnhs/gf/Document%20Library/Departmental%20Financial%20Mgt%20and%20Partnering/1718%20DH%20Budget%20Setting/Budget%20setting%2017-18%20-%20Key%20working%20documents%20and%20resources/17-18%20live%20Dispo%20from%20RAPs%2021-12-16.xlsm?1A15085F" TargetMode="External"/><Relationship Id="rId1" Type="http://schemas.openxmlformats.org/officeDocument/2006/relationships/externalLinkPath" Target="file:///\\1A15085F\17-18%20live%20Dispo%20from%20RAPs%2021-12-16.xlsm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EIG\RPA%202\Departmental%20Report%20-%20DR\2009\Draft%201\Section%202%20Managing%20the%20Department,%20developing%20and%20improving%20policy,%20strategy%20and%20analysis%20and%20supporting%20ministers\2.%20Tables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Departmental%20Financial%20Mgt%20and%20Partnering/Spending%20Review%20Guidance/ALB%20Staff%20numbers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M\Resource%20Accounts\2013-14\2.%20Note%202\Note%202%20database\Draft%20Accounts\HFM%20Smartviews\Copy%20of%20MASTER%20Departmental%20Account%202013-14%20Q4%20Simplified%20v1.xlsx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M\Resource%20Accounts\2014-15\0.%20M9%20Dry%20Run\Smartviews\MASTER%20Departmental%20Account%202014-15%20Q3%20v4%2009-01-15%20fix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mon%20Groll\Box%20Sync\NHSEI%20Covid%20Response\01%20Supply%20Demand%20Forecasting\01%20Integrated%20demand%20and%20supply%20model\20200409%20PPE%20Ready%20Reckoner%20v10.1-shared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as.kworld.kpmg.com/Documents%20and%20Settings/damienmartin/My%20Documents/Planning%20Archives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LALDN\DATA\MSOFFICE\EXCEL\ALAN\ACCOUNTS\HAA2.XLW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notes99D109\Data\notes99D109\SR%20monitoring%20-%20SHA%202011-02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hikhal\AppData\Local\Microsoft\Windows\Temporary%20Internet%20Files\Content.Outlook\PQGX0301\Finance\M8%201516%20CAPEX%20cube%202016-01-05%20VK.xlsm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ISTORY\2011\Dint2011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9C5A3E\FPR_D_FY2019-20_M00_Test%2009112018%20-%20New%20Locking%20Code.xlsm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entral%20Budgets\DISPO%202008-09%20(FM%20&amp;%20RPA)%20joint\Copy%20of%202008CCEsv2_ProvisionalFor%200809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irected\tom.attridge\Desktop\1718%20Mergers\MANUNI\FPR_D_FY2017-18_M00_R0A%20M7-12.xlsm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dn.obr.uk/groups/Documents%20and%20research/Economic%20and%20Fiscal%20Outlook/Autumn%202015/Charts%20and%20Tables/Chapter%203/NED%20AS15.xlsm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maxwell\AppData\Local\Microsoft\Windows\Temporary%20Internet%20Files\Content.Outlook\EXM28SQZ\Post%20Tracking%20Data%2012%20June%202017%20v4.16%20(2).xlsx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819%20Monitoring%20and%20Reporting/Risk%20Registers/Annual/1819%20TDD%20Risk%20Register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Siddharth%20Periwal\My%20Documents\Document_Recovery\CMD%20for%20$ticker$%20-%20V3.1beta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ESR\201213\Payroll%20Reconciliations\Payroll%20Rec%202012-13%20to%20Mth%2012%20-%20Mar%2013%20v2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yroll%20&amp;%20Manpower\ESR\201314\Payroll%20Reconciliations\Payroll%20Rec%202013-14%20to%20Mth%209%20-%20Dec%2013%20inclusive%20revised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9%20-%20Dec%2009%20Payroll%20costs%20reconciliation%20(version%203)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notes99D109\Data\notes0CCE18\Department%20of%20Health%20function%20map%202011-12%20to%202012-13%20v0.5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share1.nhsla.com\data\Reporting\Mgt%20Accounts\MgtAcc2016_17\10%20-%20January%2017\Manaccs_201710.xlsm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Programmes%20and%20Projects/DH%202020/Programme%20management/Design%20G6-AO/Challenge%20Panel/New%20Structure%20Analysis%20offline.xlsx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FT2\Rev03\Unified%20Allocations\Components\2003HCHS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5_6\March%2006\March%2006\YearendFiguresTB170406%20v1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t-shares.hmt.local\HMTDATA7GROUPS$\Autumn%202013\Internal%20Scorecards\2013-11-28%20Scorecard%20Uncertainty.xlsm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rhmtngregory\Debt%20Interest%20PORTAL!%20Budget%202013%20R2%20(version%20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PAEIG\RPA%204\All%20Key%20Docs\Dispo\Waterfall0708\Data\&#163;50m%20pro%20rata%20to%20PCT%202002_03%20allocations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t-shares.hmt.local\HMTDATA7GROUPS$\PSF\PEF\FSBR2009\Debt%20Interest\The%20Main%20Men\Debt%20Interest%20PORTAL!%20FSBR09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t-shares.hmt.local\HMTDATA7GROUPS$\Budget%202014\Scorecards\2013-12-10%20Scorecard.xlsm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CFISSA%20-%20CFS%20-%20PSS\2008-09%20Central%20Programmes\DH&amp;ALB%20Finances\Cascade\08.09%20DHFC%20Cascade%20&amp;%20Other%20Budget%20Adjs%20Master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9-10\Cascades\09.10%20Cascade%20Master%20-%20draft%20v2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iley\lsc_ops$\Finance%202\FY'03\L.%20Manila%20DC\Manila%20Rate%20Calculations%20v1.0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ISTORY\2013\Dint2013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Consolidation%20&amp;%20Reporting\Final%20Accounts%20ALB%20HMT%20Folder\2014-15\M03\EMPTY%20FOLDER\GROUP%20REPORT%20M03%20For%20LH%20POST%20PB%20REVIEW%20and%20Provisions%20Taken%20Out%20-%20Condensed%20Intra.xlsx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Weare\AppData\Local\Microsoft\Windows\Temporary%20Internet%20Files\Content.Outlook\BBSYAGBG\M6%20FOT%20123%20BI.xlsx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rhmtmphillips\Temp\Debt%20interest%20payments%20model%20AS14%20Round%202%20with%202014-15%20outturn.xlsx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EIG\RPA%204\Departmental%20Report\DR%202008\DR%20Tables%20from%2015%20April\Baseline%20March%202008%20from%2014_04_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\Pes4\SR%202002\commissioning%20tables\Templates%2012072001\Sheila%20Adamv1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1011\Payroll%20Reconciliations\Per%2011%20-%20Feb%2011%20Payroll%20costs.xlsx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t-shares.hmt.local\HMTDATA7GROUPS$\Autumn%202013\Internal%20Scorecards\2013-11-27%20Scorecard%20CORE.xlsm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\99I2K\Group3\forecast\Pre%20Budget%20Reports\PBR%202006\Summer%20changes\CTPBR06L_original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p.notes.data\2007-08%20M04%20First%20Cut%20Report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dn.obr.uk/Groups/Documents%20and%20research/Admin/Marcus/Forecast%20errors/Forecast%20Errors%20-%20autumn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H%20Accounting\Financial%20Consolidation\Consolidation%20Schedule\1819%20Q2\4%20Files%20Returned\20181006%20ALB%20Forms\01%20PHE033%20ConsolSchedule_1819_P06.xlsb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ruce/Report_Templates/SDS_Dev/CIMVIEW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w%20DAT\Workforce\Pay%20and%20Earnings\Pay%20bill%20modelling\Paybill%20queries\CSR\PAY%20BILL%20MODEL%202004-05%20(variable%20WF%20for%20CSR)%20061204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s\PSF\EFO\Autumn%202014\Spending\Measures\Scorecard%20app\OBR%20Scorecard%20&amp;%20supplementary%20table%20FINAL%2028.11.14.xlsx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2017-18\Annual%20Accounts%202017-18\WP%20and%20Templates\Month%209\!Big%20Group\Template%20NHSE\BIG_CCG_CSU_Template_2017-18_v10.4.6%20M9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ris42.sharepoint.com/sites/hmt_is_pubsrv/DEV%20Spending%20Reviews/2019%20Spending%20Round/The%20Numbers%20-%20FINAL%20with%20baseline%20and%20NDR%20corrections.xlsx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FPAEIG/RPA%204/All%20Key%20Docs/Dispo/Waterfall0708/Data/&#163;50m%20pro%20rata%20to%20PCT%202002_03%20allocations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718%20DH%20Admin/Future%20Years/DH%20Staff%20and%20non-staff%20budgets%20requirements%20-%20working%20file%20v2.xlsx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EL%20Branch\OBR\2017%20March%20Budget\Round%204\20170304%20OBR%20Scorecard%20v1%20-%201100AM.xlsm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1)%20AS-SR2015\OBR%20Scorecard\20151112%204th%20Scorecard%20to%20OBR%20v1.xlsm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\Pes4\SR%202002\Post%20Bid\Revised%20Dispo\DISPO%20&amp;%20Tracker%20(v6%20to%20V11)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im%20McClelland\Box%20Sync\NHSEI%20Covid%20Response\99%20Team%20working%20area\Tim\02.%20Customer%20Delivery%20Model\20200407%20PPE%20Ready%20Reckoner%20V4.xlsx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M\Resource%20Accounts\2017-18\SOPS%20M12%20Draft\N1.1%20-%20RDEL\N1.1%20Consolidated_M12_RDEL%20(Philippa%2022%20May%20values).xlsx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4%20-%20Jul%2009%20Payroll%20costs%20reconciliation%20B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3%20-%20Jun%2009%20Payroll%20costs%20reconciliation%20A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dn.obr.uk/Groups/Documents%20and%20research/Economic%20and%20Fiscal%20Outlook/Archive/Budget%202016/Charts%20and%20Tables/Chapter%202/Chapter%202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arlotte\Downloads\FT%20Accounts%20Template%202016_17.xlsx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819%20Governance/Logs/M06/1819%20Governance%20Log_Annual%20021018%20(Pre%20Sign%20Off).xlsx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egan\LOCALS~1\Temp\notes99D109\~7509168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notes99D109\~0010155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Reporting\Mgt%20Accounts\MgtAcc2008_09\09%20December\TB20080919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STORE1\Data\Reporting\Mgt%20Accounts\MgtAcc2008_09\01%20April\TB-NewTemplate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ibution%20setting\Analysis\RPST%20Contributions%201314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ibution%20setting\Sent%20to%20client\RPST%20Contributions%20Summary%201314%20Sent%2021122012.xlsx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Consolidation%20&amp;%20Reporting\Final%20Accounts%20ALB%20HMT%20Folder\2014-15\Development%20Project\Copy%20of%20CBA033_CCG_ConsolSchedule_1415_P03%20(2).xlsx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FM/Resource%20Accounts/2014-15/2.%20Note%202/Q4%20-%20Final%20Accounts/Local%20records/CBA033%20ConsolSchedule_1415_P12_finalFix01%20broken%20Links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earch-camb\mresearch\RPW\Winter%2004-05\Margins\MRGWinter04-05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kyv\Open\OSCAR%20Chart%20of%20Accounts%7bdb5-doc4461604-ma4-mi1%7d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6-07\FISC\20%20June%202007%20FISC\May%20Waterfall%20template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1011\Payroll%20Reconciliations\Per%201%20-%20Apr%2010%20Payroll%20costs%20reconciliation.xlsm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hmtloakley\AppData\Local\Microsoft\Windows\INetCache\Content.Outlook\C34B7M5B\20170607%20DEL%20table%20w-c%2012%20June_CE%20v17.xlsx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2%20-%20May%2009%20Payroll%20costs%20reconciliation%20B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HFC\SMA\2007-08%20Reporting\FISC%20-%20CMB%20Dec%2007\40-70%20month%208%20detail%20wip-test%2001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COVID-19/Covid19%20Cashflow%20Analysis/001.%20CV19%20Analysis%20-%20Presentation%20File.xlsx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cockbur\LOCALS~1\Temp\p.notes.data\Weekly%20Report%20WITHLINKS%20v2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D-RAMA\RAMA3\Monitoring%20JOINT%20NHS%20Monitoring%20&amp;%20Analysis\2006-07\Month%207\Analysis\NHS\PCT%20mapper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hayes\LOCALS~1\Temp\notes99D109\Departmental%20annex%20tables%20DRAF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notes99D109\Data\&#163;50m%20pro%20rata%20to%20PCT%202002_03%20allocations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Group%20Reporting%20and%20Finance%20Internal%20Services/2014-15/05.Resource_Accounts/3.%20Annual_Report/14.15%20Accs%20-%20Annual%20Report%20Tables%20v0.01.xlsx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9%20-%20Dec%2009%20Payroll%20costs%20reconciliation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HFC\SMA\2013-14%20Reporting\M06%20SEP-13\Monthly%20reporting\2013.10.24%20-%20DH%20&amp;%20OSCAR%20Report.xlsx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H%20Accounting\Financial%20Consolidation\Consolidation%20Schedule\1617%20Q4\3%20Draft%20Exercise\2%20Received\1%20Files%20Received\20170515%20FTS033%20Draft%20Consol\FTS033%20ConsolSchedule_1617_P12Fix01%20-%20Charities%20incFix02.xlsb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w%20DAT\Workforce\Pay%20and%20Earnings\Pay%20bill%20modelling\200607%20Paybill%20Model\PAY%20BILL%20MODEL%202006-07%20070914%20(WIP)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S\Fianci'l.acc\CAPITAL\CAPITAL%20TEAM\2005_06\PDC\PDC%20-%2090605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s%20Masters%20Safe\IAT%20Statement%20Report%20Data1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3\homedirs\Knoxr\CSR07%20models\Sauce%20archive\Barnett%20June%2006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Financial%20Control%20Branch/2020-21/GR%20-%20Cash%20Management%20Team/03.%20Covid/00.%20Bank%20Account%20Analysis%20-%20Mar%2020%20-%20Jun%2020.xlsx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PAEIG\FPMA\Performance%20Monitoring%20and%20Reporting\Board%20Reporting\2016%2003\Draft%20Papers\Annex%20A%20Integrated%20Performance%20Scorecard%20v13.2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PAEIG\RPA%204\All%20Key%20Docs\Dispo\Waterfall0708\Data\&#163;50m%20pro%20rata%20to%20PCT%202002_03%20allocations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rayasat\LOCALS~1\Temp\p.notes.data\September%20Report%20-%20Efficiency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meswilkinson\AppData\Local\Microsoft\Windows\Temporary%20Internet%20Files\Content.Outlook\BDJKVUWD\NHS%20England\Initial%2060%20batch\journals\journal%20template%20v2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CP\Allocations\2014_15\Initial%20Allocations%20Live.xlsb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COVID-19/CoVID-19%20Supporting%20finance%20docs/Fin%20Ops%20Admin%20tracker.xlsx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718%20Monitoring%20and%20Reporting/M06/GPH/Emergency%20Preparedness%20and%20Health%20Protection%20Policy.xlsm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CP\Direct%20Commissioning\Specialised%20Services\15-16\Contract%20tracker\Completed%20returns\15-16%20Contract%20Tracker%2009-03-15.xlsx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cockbur\LOCALS~1\Temp\p.notes.data\WR%20Annex%20A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ata\Users\GBBULVD\BULHOME30\RWhite1\Downloads\PO%20Activity%20(1)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mon%20Groll\Box%20Sync\NHSEI%20Covid%20Response\01%20Supply%20Demand%20Forecasting\01%20Integrated%20demand%20and%20supply%20model\20200417%20PPE%20demand%20and%20supply%20forecasts%20v11.7.xlsb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Lookup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EIG\RPA%204\All%20Key%20Docs\Dispo\Waterfall0708\Data\&#163;50m%20pro%20rata%20to%20PCT%202002_03%20allocation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New%20DAT\Workforce\Pay%20and%20Earnings\Pay%20bill%20modelling\200607%20Paybill%20Model\PAY%20BILL%20MODEL%202006-07%20070914%20(WIP)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UK99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inS\AppData\Local\Microsoft\Windows\INetCache\Content.Outlook\FEAJ15GV\01%20Apr%20All%20Cost%20Centres%20Summary.xlsx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haworth\LOCALS~1\Temp\P.NOTES.DATA\Reconciliation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%20lookup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goa/hr/Document%20Library/SWP,%20Resourcing%20and%20Analytics%20-%20team%20folder/Position%20Management/DHSC%20Position%20Tracker.xlsm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CIA4A\FR\FULLDATA\TFRs%209899\Unprotected%20TFR.XLW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p.notes.data\MR_June_06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1A\BASELINE\99V2\Tally%2099%20for%20RAB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1B\Nigel\99\sitrep%203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PROVIDER\2001-02\FMS2001\In%20year%20form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Y\PayModelMarch07\PAY%20BILL%20MODEL%202005-06%20-%20CSR%20version%20070302%20(WIP)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819%20Monitoring%20and%20Reporting/Risk%20Registers/Annual/1819%20SRE%20Risk%20Register.xlsm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Consolidation%20&amp;%20Reporting\MI%20Reporting\Month%206\Post%20WD7\MI%20Pack%2014.10.13%20WD10.xlsm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NHS%20CB/Finance/FCP/Financial%20Planning%202017-18/Plan%20Submissions/S03-23DEC16/Returns/CCG/00R_VIEW__CCG_1718_Plan_23-Dec_X.xlsm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Jordan%20My%20Documents\QueryBook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notes99D109\DATA\DHFMR%20coding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info.doh.gov.uk/doh/finman.nsf/43688bfc283452240025672800548958/1955847f268c019900256a2200561025/$FILE/Accounts%202006-07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h.gov.uk/FID-RAMA/09-10%20Resource%20Account%20Planning/Year%20End/Issues%20Log/10.06.17_Schedule%20of%20errors%20and%20disclosure%20changes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haworth\LOCALS~1\Temp\notes99D109\~3364051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guest\LOCALS~1\Temp\P.NOTES.DATA\post%20submission\12febsubmission\CNWL_v1.3.2.1_master%20copy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webb\AppData\Local\Microsoft\Windows\INetCache\Content.Outlook\3BT22EPF\Project%20Street%20Hawk%20-%20Model%20answe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PAEIG\RPA%204\All%20Key%20Docs\Dispo\Waterfall0708\Data\&#163;50m%20pro%20rata%20to%20PCT%202002_03%20allocations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6-07\Winter%202006-07\Baseline%20November%202006%20v3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lndsv02\OBR\WINDOWS\TEMP\PD\PD1099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TREVOR~2\LOCALS~1\Temp\ISC%20New%20Model%20Ver%202.0-Mgt%20Costs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617%20Governance/DRAPs/1617%20RAP%20Collator%20-%20021116%20run%20-%20with%20additional%20assumptions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CIA3A\REV97\WCF\DATA\AWPCOMM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ID%20FM\2007-08\EYF%20and%20Resource%20account\2007-08%20Resource%20Account\2007-08%20DOH%20Schedule%20(received%2018%20July%202008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CFISSA%20-%20CFS%20-%20PSS\2008-09%20Central%20Programmes\DH&amp;ALB%20Finances\Cascade\Journals\08.09%20DHFC%20Spring%20Supply%20Adjustments%20-%20Additional%20Cascade%20Journal%20-%20146609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crvhmtci421\RHMT_USERS2$\EXCEL\CGBR\PROF99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6%20-%20Sep%2009%20Payroll%20costs%20reconciliation%20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1nt\General\team7\JOHN-N\Data-fims2\NS-M1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RICKC\TECHN\CMSI\D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PROF99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trevor_bethune_ellin\Desktop\ISC%20FY03%20Base%20Plan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HFC\SMA\2013-14%20Reporting\M06%20SEP-13\Monthly%20reporting\2013.10.24%20-%20DH%20&amp;%20OSCAR%20Report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ata\DHFC\SMA\2011-12%20Reporting\Macro\MACRO-FillInReportOutputs%20Tim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HFC\SMA\2011-12%20Reporting\Macro\MACRO-FillInReportOutputs%20Tim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Financial%20Control%20Branch/2020-21/GR%20-%20Cash%20Management%20Team/01.%20Daily%20Cashflow%20202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wa\sfnhs\gf\Document%20Library\Financial%20Control%20Branch\2016-17\GR%20OSCAR\09%20Sept\16.17%20M04%20Sept%20NHS%20OSCAR%20v1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920%20Governance/Logs/Annual/1920%20Risk%20Register.xlsm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sites/LHE/MonitorDocumentLibrary/Capital/Capital%20Strategy/STP%20Capital%2010%20year%20plan/CDEL%2010%20year%20plan%20version%202.1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ems\Monitoring\Accounting%20Adjustments%20Forecast\NationalAccounts_TEMPL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ems\Monitoring\Accounting%20Adjustments%20Forecast\Budget%202010%20Working%20Files\Budget%202010_NATIONAL%20ACCOUNTS%20ADJUSTMENT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FT2\Rev03\Unified%20Allocations\Data\NewNeed\2003LISI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onitoring\Accounting%20Adjustments%20Forecast\March%202011%20Forecast\March%202011_NAA%20Forecas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ins.gsi.gov.uk/Report_Templates/SDS_Prd/TRANSACTION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516%20Governance/Logs/M06/01_Governance%20Log_with_allocations%2019.10.15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617%20Monitoring%20and%20Reporting/Annual/DG%20RAP%20-%20Finance%20and%20Group%20Operations.xlsm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mon.mackinnon\Local%20Settings\Temp\simon\NHS%20LSP%20services\Rate\Documents%20and%20Settings\trevor_bethune_ellin\Desktop\ISC%20FY03%20Base%20Plan%2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EIG\RPA%202\Public%20Expenditure%20Inquiry%20-%20PEI\PEI%202005\Written%20responses\Master%20document%20-%20committee%20version\HSC%20PEI2005%20Q%203.8.5(a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Brodlie\AppData\Local\Microsoft\Windows\Temporary%20Internet%20Files\Content.Outlook\YDW61A5Y\Allocations%20growth%20rates%20v0.6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7-08\DB%20Reporting\14%20February%202008\14%20February%202008\Returns\DHFC%20M9%20Capital%20underspend%20detai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rhmtfmuneer1\Temp\2013-08-30%20Scorecard%20with%20static%20cover%20sheet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roups\PSF\PEF\FSBR2012\PEF%20Budget20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enevij\Local%20Settings\Temporary%20Internet%20Files\OLK6D\FertAssChart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Financial%20Control%20Branch/2020-21/Estimates%20-%20Supplementary/Annex%20A/Annex%20A%20Overview%20Form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sites/LHE/MonitorDocumentLibrary/Capital/Capital%20Strategy/STP%20Capital%2010%20year%20plan/STP%20Capital%20Overview%20(2,3,4%20Clean%20data)_3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sites/LHE/MonitorDocumentLibrary/Capital/Capital%20Strategy/STP%20Capital%2010%20year%20plan/Spending%20Review%20Model/STP%20Capital%20Overview%20(2,3,4%20Clean%20data)%20Backing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Consolidation%20&amp;%20Reporting\MI%20Reporting\2015.16\Month%2003\Manual%20adjustments\Man%20Acc%20Latest%20%20Manual%20Adjustment%20Template%20from%20KB%2014%207%2015.xlsm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4-05\Cash\2004-05%20Cash%20Dispo%20V7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M\Resource%20Accounts\2016-17\SOPS%20M12%20Final\N1.1\2016-17%20GR%20(HFM)%20N1.1%20FA%20Consolidated%20LIVE%20V1.00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1011\Payroll%20Reconciliations\Per%204%20-%20Jun%2010%20Payroll%20costs%20(mcFarlaneJ%20v1)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1%20-%20Apr%2009%20Payroll%20costs%20reconciliation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p.notes.data\GAD%20population%20projection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ave\Work\05%20EEA%20Model%202009-10%2013-05-09.1\International%20Division\Overseas%20Health%20Care\X-System\Dump2%2024-07-07\SystemSpecTemplate%2024-07-07%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recast\hist20\CHSPD19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wan\AppData\Local\Microsoft\Windows\Temporary%20Internet%20Files\Content.Outlook\21Q7VXYP\Manual%20Adjustment%20Template%20South%20v2%20(2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CP\Financial%20Planning%202015-16\Templates\CCG\CCG%20Draft%20Activity%20and%20Finance%20Template%201516%20v1.9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5%20-%20Aug%2009%20Payroll%20costs%20reconciliation%20B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1011\Payroll%20Reconciliations\Per%207%20-%20Oct%2010%20Payroll%20costs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EL%20allocations%20branch\1.%20Modelling\191106%20-%20RDEL%20model%20v38%20R1.xlsm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national%20Division\Overseas%20Health%20Care\X-System\Dump2%2024-07-07\SystemSpecTemplate%2024-07-07%200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notes99D109\DHFC\SMA\2010-11%20Reporting\M03%20JUNE-10\Forecast%20for%20COIN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ID-RAMA\BRANCH\HFM\HFM%20RESACCPROD%202010-11\Smartview\P09\PCT_SV%20Q3%2025-01-11%20RESACCPROD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EL%20Branch\Capital\SR15%20prep\Dept%20squeeze%20model\Dept%20squeeze%20calculator%20LIVE.xlsm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\gandf\Finance\Planning%20Monitoring%20and%20Analysis\Data%20Store\Workforce\Collated%20series%202014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M\Forecast\Bud05\PostBudget05_reconcile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on%20Clinical%20-%20CS%20COO%20CD\Corporate%20Services\Business%20Plans\0405BusPlans\Perf%20Dir\IT\IT%20Detailed%20Bus%20Plan%20V3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P\SEP%20Leadership%20Team\SEP%20PMO\1.%20Tracker%20and%20Finance%20info\19-20\01.%20Capital%20Schemes\09.%20Dec%2019-20\02.%20Master%20Tracker%20to%20update\20200103%20-%20STP%20Capital%20Schemes%20Tracker%20Dec%2019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PLAN\Business%20Plan%202000\Comparison%20with%20actual%200001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notes99D109\727_2007-2008P07_Y29_Q29_A18_ALB%20P07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3-PCAccess-General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P\PESA\Publications\PESA08\Copy%20of%20PEF%20FSBR08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7-08\Cascade%20Master\DHFC%20Cascade%2014%20August%20(Cascade%205)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calData\IAT\Macro\FID_IAT_Process_Returns_V3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H%20Accounting\Annual%20Report\2017_18\Month%209\Smartview\Master%20Smartview%20%2020180109%2016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recast\hist20\HIS19FIN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wan\AppData\Local\Microsoft\Windows\Temporary%20Internet%20Files\Content.Outlook\21Q7VXYP\Manual%20Adjustment%20Templete%20LONDON%20M5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Helen%20Skinner\Cts\Deals\Nhs\OBS%202\Overall%20Pricing\27th%20Sept\Briefing%20pack%20V1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FCR\2010-11\Reporting%202010-11\Reporting\Bubble%20charts\Bubble%20chart%20Month%20draft%20accounts%20v1.3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ALYST\Jason%20S\LDP\T3-PCAccess-MonthlyMonitoring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617%20Governance/Logs/Annual/1617%20Governance%20Log%20-%20New%20Structure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Reporting\Mgt%20Accounts\MgtAcc2008_09\11%20February\Accounts%20October%202008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luemonday\Local%20Settings\Temporary%20Internet%20Files\Content.IE5\D9P9N1AR\Copy%20of%20Copy%20of%2011.12%20COInS%20DH%20CB%20Input%20Table%20-%20Q1%20TB%20Version%20v3.00%20@%2008-07-1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CFISSA%20-%20CFS%20-%20PSS\2007-08%20Central%20Programmes\DHFC%20Central%20Budgets\Vista%20Cascade\07.08%20DHFC%20Confirmed%20Available%20Resources%20Master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7-08\Cascade%20Master\DHFC%20Cascade%2010%20July%20(Cascade%204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D%20FM\2007-08\EYF%20and%20Resource%20account\2007-08%20Resource%20Account\2007-08%20DOH%20Schedule%20(received%2018%20July%202008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PD\PD1099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sites/LHE/MonitorDocumentLibrary/Capital/Capital%20Strategy/STP%20Capital%2010%20year%20plan/CDEL%2010%20year%20plan%20version%2014%2014.01.19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wright\AppData\Local\Microsoft\Windows\INetCache\Content.Outlook\5Z3HZ3IP\AB20%20%20-%20Barnett%20Master%20Spreadsheet%20v.3.xlsx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H%20Accounting\Annual%20Report\2017_18\Month%209\Smartview\Master%20Smartview%20%2020180109%201614.xlsm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M\FCR\2015-16\Hyperion%20to%20OSCAR\ALB%20OSCAR%20Return%20Inc%20GEL%20CHP%20and%20NPS_NOV15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H%20Accounting\Financial%20Consolidation\Consolidation%20Schedule\1819%20Q3\4%20Files%20Returned\20190121%20ALB\21.01-NPS033%20ConsolSchedule_1819_P09Fix01Fix02%20Submitted%20V2.xlsb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Financial%20Control%20Branch/CV19%20Summary%20of%20Costs%20V1.xlsx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819%20Monitoring%20and%20Reporting/Risk%20Registers/Annual/1819%20CAT%20Risk%20Register.xlsm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notes99D109\DOCUME~1\Ksahota\LOCALS~1\Temp\notes0CCE18\SmartViewReport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slam\LOCALS~1\Temp\p.notes.data\2006-07%20Finance%20Report%20Month1%20working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8-09\Performance%20Committee\Month%2011\2008-09%20P11%20First%20Cut%20Repor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 WP"/>
      <sheetName val="#REF"/>
      <sheetName val="Dnurse"/>
      <sheetName val="ComPsy"/>
      <sheetName val="Exclusions"/>
      <sheetName val="SARA"/>
      <sheetName val="Sheet2"/>
    </sheetNames>
    <sheetDataSet>
      <sheetData sheetId="0" refreshError="1">
        <row r="1">
          <cell r="C1" t="str">
            <v>NET Figures - Based on the 20 May 1998 Wallpaper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Front"/>
      <sheetName val="2002PCTs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4. Cascade Coding"/>
      <sheetName val="NAO Cost of Capital Calc"/>
      <sheetName val="Input Table (TB)"/>
      <sheetName val="By CC"/>
      <sheetName val="2. Overall Dispo"/>
      <sheetName val="Budgeting Codes"/>
      <sheetName val="RGCCList"/>
      <sheetName val="CCG&amp;CSU CCList"/>
      <sheetName val="Reason For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Notes on Functionality"/>
      <sheetName val="Guidance"/>
      <sheetName val="Operating Cost Statement"/>
      <sheetName val="Balance Sheet"/>
      <sheetName val="Cash Flow Statement"/>
      <sheetName val="Notes to the Account"/>
      <sheetName val="Business with DH &amp; Group Bodies"/>
      <sheetName val="Validation Summary"/>
      <sheetName val="Bodies within RA Boundary"/>
      <sheetName val="qryNew"/>
      <sheetName val="Front"/>
      <sheetName val="Budgeting Codes"/>
      <sheetName val="Default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s"/>
      <sheetName val="Risk Adjusted Outturn (ALB) (2"/>
      <sheetName val="Governance and Risk Summary"/>
      <sheetName val="ALB SR TRajectory"/>
      <sheetName val="SR Requirements"/>
      <sheetName val="Sheet1"/>
      <sheetName val="Qrtrly Analysis"/>
      <sheetName val="Annex A"/>
      <sheetName val="PHE Rec"/>
      <sheetName val="Sum"/>
      <sheetName val="EPRR"/>
      <sheetName val="Vaccines"/>
      <sheetName val="Pan Flu"/>
      <sheetName val="Cash Funding M8"/>
    </sheetNames>
    <sheetDataSet>
      <sheetData sheetId="0">
        <row r="10">
          <cell r="B10" t="str">
            <v>_1617_P03.xlsb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Intro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 11"/>
      <sheetName val="Page 12"/>
      <sheetName val="Page 13"/>
      <sheetName val="Page 14"/>
      <sheetName val="Page 15"/>
      <sheetName val="Page 16"/>
      <sheetName val="Page 17"/>
      <sheetName val="Page 18"/>
      <sheetName val="Page 19"/>
      <sheetName val="Page 20"/>
      <sheetName val="Page 21"/>
      <sheetName val="Page 22"/>
      <sheetName val="Page 23"/>
      <sheetName val="Page 24"/>
      <sheetName val="Page 25"/>
      <sheetName val="Page 26"/>
      <sheetName val="Page 27"/>
      <sheetName val="Page 28"/>
      <sheetName val="Page 29"/>
      <sheetName val="Page 30"/>
      <sheetName val="Page 31"/>
      <sheetName val="Page 32"/>
      <sheetName val="Page 33"/>
      <sheetName val="Page 34"/>
      <sheetName val="Page 35"/>
      <sheetName val="Page 36"/>
      <sheetName val="Page 37"/>
      <sheetName val="Page 38"/>
      <sheetName val="Page 39"/>
      <sheetName val="Page 40"/>
      <sheetName val="Page 41"/>
      <sheetName val="Page 42"/>
      <sheetName val="Page 43"/>
      <sheetName val="Page 44"/>
      <sheetName val="Page 45"/>
      <sheetName val="Page 46"/>
      <sheetName val="Cover Sheet"/>
      <sheetName val="Business with DH &amp; Group Bodies"/>
      <sheetName val="ALL DATA StHAs"/>
      <sheetName val="Unique"/>
      <sheetName val="Front"/>
      <sheetName val="AC Hierarchy"/>
      <sheetName val="CC Hierarchies"/>
      <sheetName val="FBP Overlay"/>
    </sheetNames>
    <sheetDataSet>
      <sheetData sheetId="0">
        <row r="58">
          <cell r="B58" t="str">
            <v>Sumacc_Final</v>
          </cell>
        </row>
      </sheetData>
      <sheetData sheetId="1">
        <row r="4">
          <cell r="B4" t="str">
            <v>2010-11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Guidance"/>
      <sheetName val="SoCNE"/>
      <sheetName val="SoFP"/>
      <sheetName val="SoCTE"/>
      <sheetName val="SoCF"/>
      <sheetName val="Notes"/>
      <sheetName val="Business with DH &amp; Group Bodies"/>
      <sheetName val="Absorption Transfers Rec"/>
      <sheetName val="Absorp Transfers by Group Body"/>
      <sheetName val="Charities"/>
      <sheetName val="Validation Summary"/>
      <sheetName val="Bodies within RA Boundary"/>
      <sheetName val="Mappings"/>
      <sheetName val="FormsIndex"/>
      <sheetName val="Defa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84">
          <cell r="B84" t="str">
            <v>2012-13</v>
          </cell>
        </row>
        <row r="93">
          <cell r="B93" t="str">
            <v>31st March 2013</v>
          </cell>
        </row>
        <row r="94">
          <cell r="B94" t="str">
            <v>1st April 2012</v>
          </cell>
        </row>
      </sheetData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 assumptions log"/>
      <sheetName val="SR 21Dec latest assumpts postEC"/>
      <sheetName val="SR 21Dec w assumpts EC snapshot"/>
      <sheetName val="Process"/>
      <sheetName val="Log"/>
      <sheetName val="ADMIN"/>
      <sheetName val="CAPITAL"/>
      <sheetName val="RFAME"/>
      <sheetName val="PLAN"/>
      <sheetName val="SR 21 Dec snapshot"/>
      <sheetName val="SR"/>
      <sheetName val="Departmental Finance Report"/>
      <sheetName val="STAFFING"/>
      <sheetName val="Departmental Staffing Report"/>
      <sheetName val="Plan Summary"/>
      <sheetName val="Prog, Cap and RF Budget Tab"/>
      <sheetName val="Risk Register"/>
      <sheetName val="RISKS"/>
      <sheetName val="Directorate Collation"/>
      <sheetName val="Risk Data"/>
      <sheetName val="RAP Data"/>
      <sheetName val="PROGRAMME"/>
      <sheetName val="1718 Annex"/>
      <sheetName val="Programme Analysis"/>
      <sheetName val="Capital Analysis"/>
    </sheetNames>
    <sheetDataSet>
      <sheetData sheetId="0"/>
      <sheetData sheetId="1"/>
      <sheetData sheetId="2"/>
      <sheetData sheetId="3">
        <row r="1">
          <cell r="B1" t="str">
            <v>http://iws.ims.gov.uk/twa/sfnhs/gf/Document Library/Departmental Financial Mgt and Partnering/1718 DH Budget Setting/Budget setting 17-18 - Key working documents and resources/</v>
          </cell>
        </row>
        <row r="4">
          <cell r="B4" t="str">
            <v>2015-16</v>
          </cell>
        </row>
        <row r="5">
          <cell r="B5" t="str">
            <v>M8</v>
          </cell>
        </row>
        <row r="9">
          <cell r="A9">
            <v>30</v>
          </cell>
        </row>
        <row r="14">
          <cell r="D14" t="str">
            <v/>
          </cell>
        </row>
      </sheetData>
      <sheetData sheetId="4">
        <row r="5">
          <cell r="A5" t="str">
            <v>Filename</v>
          </cell>
        </row>
      </sheetData>
      <sheetData sheetId="5"/>
      <sheetData sheetId="6"/>
      <sheetData sheetId="7"/>
      <sheetData sheetId="8"/>
      <sheetData sheetId="9"/>
      <sheetData sheetId="10">
        <row r="21">
          <cell r="B21" t="str">
            <v>RDD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6">
          <cell r="F6">
            <v>29860</v>
          </cell>
        </row>
      </sheetData>
      <sheetData sheetId="22"/>
      <sheetData sheetId="23"/>
      <sheetData sheetId="24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4.1"/>
      <sheetName val="Figure 4.2"/>
      <sheetName val="Satisfaction table data"/>
      <sheetName val="Figure 5.1"/>
      <sheetName val="Defaults"/>
      <sheetName val="Cover Sheet"/>
      <sheetName val="Business with DH &amp; Group Bodies"/>
      <sheetName val="Unique"/>
      <sheetName val="PCAccess"/>
      <sheetName val="WK10 Cap Bal Det"/>
      <sheetName val="WK11 GAAP IS Detail"/>
      <sheetName val="WK2 Bill-Exp Inputs"/>
      <sheetName val="WK16 Seat Capital Costs"/>
      <sheetName val="WK1 Key Assumpt"/>
      <sheetName val="3 TCB Summ"/>
      <sheetName val="5 ACN Mgt View"/>
      <sheetName val="6 ACN Mgt Fcst"/>
      <sheetName val="WK12 GAAP BS Detail"/>
      <sheetName val="WK3 Rev Rec Inputs"/>
      <sheetName val="WK5 Tax Cash Pay Inputs"/>
      <sheetName val="WK7 TCB Inputs"/>
      <sheetName val="WK9 Affil Share Inputs"/>
      <sheetName val="WK13 EVA Detail"/>
      <sheetName val="2 Fin Analysis"/>
      <sheetName val="WK14 Yr 1-3 Metrics Source Info"/>
      <sheetName val="WK15 DSO Calc"/>
      <sheetName val="WK4 Cap Ex Inputs"/>
      <sheetName val="WK6 Risk Adj Inputs"/>
      <sheetName val="WK8 Term Provisions"/>
      <sheetName val="Event 12 with ERO chang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3.2 Staff numbers"/>
    </sheetNames>
    <sheetDataSet>
      <sheetData sheetId="0">
        <row r="4">
          <cell r="G4" t="str">
            <v>ACTUALS</v>
          </cell>
        </row>
        <row r="17">
          <cell r="G17" t="str">
            <v>TopDeptAcc</v>
          </cell>
        </row>
      </sheetData>
      <sheetData sheetId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Defaults"/>
      <sheetName val="Consistency (Dep Grp)"/>
      <sheetName val="Op Bals Check"/>
      <sheetName val="Validations"/>
      <sheetName val="Consistency"/>
      <sheetName val="SoPS"/>
      <sheetName val="SoPS1"/>
      <sheetName val="SoPS2.1"/>
      <sheetName val="SoPS2.2"/>
      <sheetName val="SoPS3.1 and 3.2"/>
      <sheetName val="SoPS4"/>
      <sheetName val="SoPS5.1"/>
      <sheetName val="SoPS5.2"/>
      <sheetName val="SoCNE"/>
      <sheetName val="CashFlow (Dont Use)"/>
      <sheetName val="SoFP"/>
      <sheetName val="SoCF"/>
      <sheetName val="4 (Old)"/>
      <sheetName val="SoCTE"/>
      <sheetName val="New_Note4 workings"/>
      <sheetName val="1 Acc Pols"/>
      <sheetName val="1b SoFP"/>
      <sheetName val="1b SoCNE"/>
      <sheetName val="2 Segments"/>
      <sheetName val="3.1 Staff costs"/>
      <sheetName val="3.2 Staff numbers"/>
      <sheetName val="3.3 Exit packages"/>
      <sheetName val="3.4 Other departures"/>
      <sheetName val="4 Other Admin"/>
      <sheetName val="4(b) Non-cash "/>
      <sheetName val="5 Prog Costs"/>
      <sheetName val="6 Income"/>
      <sheetName val="6.3 Fees and Charges"/>
      <sheetName val="7 PPE"/>
      <sheetName val="7.1 Investment Property"/>
      <sheetName val="8 IA"/>
      <sheetName val="9 Impairments"/>
      <sheetName val="10.1 Capital Commitments"/>
      <sheetName val="10.2.1-2 Operating Leases"/>
      <sheetName val="10.2.3-4 Finance Leases"/>
      <sheetName val="10.3 PFI and LIFT"/>
      <sheetName val="10.4 Other Fin Comm"/>
      <sheetName val="11 Fin Instruments"/>
      <sheetName val="12 Investments"/>
      <sheetName val="12b Net Assets"/>
      <sheetName val="13 AssHeldForSale"/>
      <sheetName val="14 Inventories"/>
      <sheetName val="15 Cash"/>
      <sheetName val="16 Receivables"/>
      <sheetName val="17 Payables"/>
      <sheetName val="18a Provisions"/>
      <sheetName val="18b Provisions"/>
      <sheetName val="18.1 Pensions"/>
      <sheetName val="19 Contingent Liabs"/>
      <sheetName val="20 LSP"/>
      <sheetName val="21 Related Party"/>
      <sheetName val="22 Charities"/>
      <sheetName val="Financial Guarantees"/>
      <sheetName val="Third Party Assets"/>
      <sheetName val="25 Events after reporting prd"/>
      <sheetName val="26 Entities within boundary"/>
      <sheetName val="Sheet1"/>
    </sheetNames>
    <sheetDataSet>
      <sheetData sheetId="0"/>
      <sheetData sheetId="1">
        <row r="4">
          <cell r="G4" t="str">
            <v>ACTUALS</v>
          </cell>
        </row>
        <row r="6">
          <cell r="G6" t="str">
            <v>RESTATED</v>
          </cell>
        </row>
        <row r="20">
          <cell r="G20" t="str">
            <v>TotDraft</v>
          </cell>
        </row>
        <row r="47">
          <cell r="B47" t="str">
            <v>31 March 2014</v>
          </cell>
        </row>
        <row r="57">
          <cell r="B57" t="str">
            <v>2013-14</v>
          </cell>
        </row>
        <row r="58">
          <cell r="B58" t="str">
            <v>2012-13</v>
          </cell>
        </row>
        <row r="59">
          <cell r="B59" t="str">
            <v>P12</v>
          </cell>
        </row>
        <row r="60">
          <cell r="B60" t="str">
            <v>2011-12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Defaults"/>
      <sheetName val="Consistency (Dep Grp)"/>
      <sheetName val="Op Bals Check"/>
      <sheetName val="Validations"/>
      <sheetName val="Consistency"/>
      <sheetName val="SoPS"/>
      <sheetName val="SoPS1"/>
      <sheetName val="SoPS2.1"/>
      <sheetName val="SoPS2.2"/>
      <sheetName val="SoPS3.1 and 3.2"/>
      <sheetName val="SoPS4"/>
      <sheetName val="SoPS5.1"/>
      <sheetName val="SoPS5.2"/>
      <sheetName val="SoCNE"/>
      <sheetName val="CashFlow (Dont Use)"/>
      <sheetName val="SoFP"/>
      <sheetName val="SoCF"/>
      <sheetName val="4 (Old)"/>
      <sheetName val="SoCTE"/>
      <sheetName val="New_Note4 workings"/>
      <sheetName val="1 Acc Pols"/>
      <sheetName val="1b SoFP"/>
      <sheetName val="1b SoCNE"/>
      <sheetName val="2 Segments"/>
      <sheetName val="3.1 Staff costs"/>
      <sheetName val="3.2 Staff numbers"/>
      <sheetName val="3.3 Exit packages"/>
      <sheetName val="3.4 Other departures"/>
      <sheetName val="4 Other Admin"/>
      <sheetName val="4(b) Non-cash "/>
      <sheetName val="5 Prog Costs"/>
      <sheetName val="6 Income"/>
      <sheetName val="6.3 Fees and Charges"/>
      <sheetName val="7 PPE"/>
      <sheetName val="7.1 Investment Property"/>
      <sheetName val="8 IA"/>
      <sheetName val="9 Impairments"/>
      <sheetName val="10.1 Capital Commitments"/>
      <sheetName val="10.2.1-2 Operating Leases"/>
      <sheetName val="10.2.3-4 Finance Leases"/>
      <sheetName val="10.3 PFI and LIFT"/>
      <sheetName val="10.4 Other Fin Comm"/>
      <sheetName val="11 Fin Instruments"/>
      <sheetName val="12 Investments"/>
      <sheetName val="12b Net Assets"/>
      <sheetName val="13 AssHeldForSale"/>
      <sheetName val="14 Inventories"/>
      <sheetName val="15 Cash"/>
      <sheetName val="16 Receivables"/>
      <sheetName val="17 Payables"/>
      <sheetName val="18a Provisions"/>
      <sheetName val="18b Provisions"/>
      <sheetName val="18.1 Pensions"/>
      <sheetName val="19.1-2 Contingent Assets &amp; Liab"/>
      <sheetName val="19.3 Remote liabilities"/>
      <sheetName val="20 LSP"/>
      <sheetName val="21 Related Party"/>
      <sheetName val="22 Charities"/>
      <sheetName val="23 Events after reporting prd"/>
      <sheetName val="24 Entities within boundary"/>
      <sheetName val="25 Third Party Assets"/>
      <sheetName val="Table C12"/>
    </sheetNames>
    <sheetDataSet>
      <sheetData sheetId="0"/>
      <sheetData sheetId="1">
        <row r="4">
          <cell r="G4" t="str">
            <v>ACTUALS</v>
          </cell>
        </row>
        <row r="25">
          <cell r="G25" t="str">
            <v>[ICP Top]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ver notes"/>
      <sheetName val="Glossary"/>
      <sheetName val="Schematic"/>
      <sheetName val="Outputs&gt;&gt;"/>
      <sheetName val="PPE RR all trusts"/>
      <sheetName val="Dashboard configuration"/>
      <sheetName val="Overview"/>
      <sheetName val="Detailed supply + demand"/>
      <sheetName val="Item dashboard"/>
      <sheetName val="Demand waterfall"/>
      <sheetName val="Supply waterfall"/>
      <sheetName val="Weeks to stock-out"/>
      <sheetName val="Calculations&gt;&gt;"/>
      <sheetName val="Long Term Transposed"/>
      <sheetName val="PPE Long Term Translation"/>
      <sheetName val="PPE RR Translation"/>
      <sheetName val="Sit Rep Remap"/>
      <sheetName val="Dashboard calculations"/>
      <sheetName val="Net inventory"/>
      <sheetName val="Daily demand"/>
      <sheetName val="Daily supply"/>
      <sheetName val="Daily supply - international"/>
      <sheetName val="Daily supply - domestic existin"/>
      <sheetName val="Inventory"/>
      <sheetName val="Demand signal"/>
      <sheetName val="Demand signal - Sitrep"/>
      <sheetName val="Assumptions&gt;&gt;"/>
      <sheetName val="UK scaling"/>
      <sheetName val="PPE Acute"/>
      <sheetName val="PPE Non-Acute"/>
      <sheetName val="Covid Growth Rate - remove"/>
      <sheetName val="Inputs&gt;&gt;"/>
      <sheetName val="Demand signal - Imperial"/>
      <sheetName val="Supply - incoming china"/>
      <sheetName val="Supply - domestic existing"/>
      <sheetName val="Raw inventory"/>
      <sheetName val="BAU Demand 2"/>
      <sheetName val="Sit Rep"/>
      <sheetName val="Deliveries 23 Mar-29 Mar"/>
      <sheetName val="CC_COVID"/>
      <sheetName val="Org level data (inc. IS)"/>
      <sheetName val="Org level data - Beds"/>
      <sheetName val="References&gt;&gt;"/>
      <sheetName val="PPE Items"/>
      <sheetName val="Demand categories"/>
      <sheetName val="Trust Map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C2" t="str">
            <v>Sitrep actuals</v>
          </cell>
        </row>
        <row r="4">
          <cell r="C4">
            <v>43933</v>
          </cell>
        </row>
        <row r="6">
          <cell r="C6">
            <v>43978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ning Archives"/>
      <sheetName val="#REF"/>
      <sheetName val="CSCCincSKR"/>
      <sheetName val="Proforma"/>
      <sheetName val="Sheet1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HAA14"/>
      <sheetName val="HAA15"/>
      <sheetName val="Organisations"/>
      <sheetName val="HAA7"/>
      <sheetName val="HAA3"/>
      <sheetName val="HAA4"/>
      <sheetName val="HAA4C"/>
      <sheetName val="HAA5"/>
      <sheetName val="HAA5A"/>
      <sheetName val="HAA6"/>
      <sheetName val="HAA6A"/>
      <sheetName val="HAA8"/>
      <sheetName val="HAA8A"/>
      <sheetName val="HAA9"/>
      <sheetName val="HAA9A"/>
      <sheetName val="HAA10"/>
      <sheetName val="HAA10A"/>
      <sheetName val="HAA11"/>
      <sheetName val="HAA11A"/>
      <sheetName val="HAA12A"/>
      <sheetName val="HAA12B"/>
      <sheetName val="HAA12C"/>
      <sheetName val="HAA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iew pay data"/>
      <sheetName val="Collated data"/>
      <sheetName val="Output"/>
      <sheetName val="Lookup"/>
      <sheetName val="new pcts"/>
    </sheetNames>
    <sheetDataSet>
      <sheetData sheetId="0"/>
      <sheetData sheetId="1">
        <row r="2">
          <cell r="A2">
            <v>40238</v>
          </cell>
        </row>
      </sheetData>
      <sheetData sheetId="2"/>
      <sheetData sheetId="3"/>
      <sheetData sheetId="4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Cube"/>
      <sheetName val="CubeRegion"/>
      <sheetName val="CubeSector"/>
      <sheetName val="CubeOpBal"/>
      <sheetName val="Cube1FT"/>
      <sheetName val="Cube1415Dissolved"/>
      <sheetName val="CubeActualActivity"/>
      <sheetName val="CubePlanActivity"/>
      <sheetName val="CubeActualAgency"/>
      <sheetName val="Main Tables"/>
      <sheetName val="All Region tables"/>
      <sheetName val="One Region tables"/>
      <sheetName val="All Sector tables"/>
      <sheetName val="One FT tables"/>
      <sheetName val="History tables"/>
      <sheetName val="Summary tables"/>
      <sheetName val="1FT Tables"/>
      <sheetName val="CubeQuery"/>
      <sheetName val="CubeQuery (3)"/>
      <sheetName val="CubeStatus"/>
      <sheetName val="CubeQuery (2)"/>
      <sheetName val="New FTs"/>
      <sheetName val="FTData"/>
      <sheetName val="Graphics"/>
      <sheetName val="1415 Scurve"/>
      <sheetName val="Deficits"/>
      <sheetName val="Consultancy"/>
      <sheetName val="DH Reporting"/>
      <sheetName val="DH Reporting PLUS"/>
      <sheetName val="DH RDEL calc"/>
    </sheetNames>
    <sheetDataSet>
      <sheetData sheetId="0">
        <row r="11">
          <cell r="G11" t="str">
            <v>[2015-11-30]</v>
          </cell>
        </row>
        <row r="13">
          <cell r="G13" t="str">
            <v>[2015-03-31]</v>
          </cell>
        </row>
        <row r="23">
          <cell r="C23" t="str">
            <v>Clean</v>
          </cell>
        </row>
        <row r="26">
          <cell r="C26" t="str">
            <v>Post Auth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tly summary"/>
      <sheetName val="Dint 11 outputs"/>
      <sheetName val="Dint 11"/>
      <sheetName val="F'cast bud 11 (2)"/>
      <sheetName val="Expresumm"/>
      <sheetName val="SotND"/>
      <sheetName val="Data (monthly)"/>
      <sheetName val="Output to BRIAN"/>
      <sheetName val="Output to eTC  (F) "/>
      <sheetName val="Output to eTC  "/>
      <sheetName val="OutturnNotes"/>
      <sheetName val="DINT 2010"/>
      <sheetName val="Dint2011"/>
      <sheetName val="Menus"/>
    </sheetNames>
    <sheetDataSet>
      <sheetData sheetId="0"/>
      <sheetData sheetId="1"/>
      <sheetData sheetId="2">
        <row r="3">
          <cell r="B3" t="str">
            <v>OT</v>
          </cell>
        </row>
      </sheetData>
      <sheetData sheetId="3"/>
      <sheetData sheetId="4"/>
      <sheetData sheetId="5"/>
      <sheetData sheetId="6">
        <row r="6">
          <cell r="A6" t="str">
            <v xml:space="preserve">  NSBF</v>
          </cell>
          <cell r="B6" t="str">
            <v xml:space="preserve">  NILO gilts totalexcl NIF etc.</v>
          </cell>
          <cell r="C6">
            <v>6.0000000000000001E-3</v>
          </cell>
          <cell r="D6">
            <v>0</v>
          </cell>
          <cell r="E6">
            <v>2.6840000000000002</v>
          </cell>
          <cell r="F6">
            <v>5.9999999999997833E-3</v>
          </cell>
          <cell r="G6">
            <v>2.3370000000000002</v>
          </cell>
          <cell r="H6">
            <v>0.107</v>
          </cell>
          <cell r="I6">
            <v>6.0000000000000001E-3</v>
          </cell>
          <cell r="J6">
            <v>0</v>
          </cell>
          <cell r="K6">
            <v>2.6840000000000002</v>
          </cell>
          <cell r="L6">
            <v>5.9999999999997833E-3</v>
          </cell>
          <cell r="M6">
            <v>2.3370000000000006</v>
          </cell>
          <cell r="N6">
            <v>-21.177999999999997</v>
          </cell>
          <cell r="O6">
            <v>-11.004999999999995</v>
          </cell>
          <cell r="P6" t="str">
            <v>|</v>
          </cell>
          <cell r="Q6">
            <v>2.69</v>
          </cell>
          <cell r="R6">
            <v>2.4500000000000002</v>
          </cell>
          <cell r="S6">
            <v>2.69</v>
          </cell>
          <cell r="T6">
            <v>-18.834999999999997</v>
          </cell>
          <cell r="U6">
            <v>-11.004999999999997</v>
          </cell>
          <cell r="V6" t="str">
            <v>|</v>
          </cell>
        </row>
        <row r="7">
          <cell r="A7" t="str">
            <v xml:space="preserve">  ISIA</v>
          </cell>
          <cell r="B7" t="str">
            <v xml:space="preserve">  of which ISIA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 t="str">
            <v>|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 t="str">
            <v>|</v>
          </cell>
        </row>
        <row r="8">
          <cell r="A8" t="str">
            <v xml:space="preserve">  CFIA</v>
          </cell>
          <cell r="B8" t="str">
            <v xml:space="preserve">  of which CFIA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-10.204000000000001</v>
          </cell>
          <cell r="N8">
            <v>10.26</v>
          </cell>
          <cell r="O8">
            <v>5.5999999999999162E-2</v>
          </cell>
          <cell r="P8" t="str">
            <v>|</v>
          </cell>
          <cell r="Q8">
            <v>0</v>
          </cell>
          <cell r="R8">
            <v>0</v>
          </cell>
          <cell r="S8">
            <v>0</v>
          </cell>
          <cell r="T8">
            <v>5.5999999999999162E-2</v>
          </cell>
          <cell r="U8">
            <v>5.5999999999999162E-2</v>
          </cell>
          <cell r="V8" t="str">
            <v>|</v>
          </cell>
        </row>
        <row r="9">
          <cell r="A9" t="str">
            <v xml:space="preserve">  NSBIF</v>
          </cell>
          <cell r="B9" t="str">
            <v xml:space="preserve">    </v>
          </cell>
        </row>
        <row r="12">
          <cell r="A12" t="str">
            <v>PAYMENTS TO LOCAL AUTHORS</v>
          </cell>
          <cell r="B12" t="str">
            <v>PAYMENTS TO LOCAL AUTHORitieS</v>
          </cell>
          <cell r="P12" t="str">
            <v>|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 t="str">
            <v>|</v>
          </cell>
        </row>
        <row r="13">
          <cell r="P13" t="str">
            <v>|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 t="str">
            <v>|</v>
          </cell>
        </row>
        <row r="14">
          <cell r="A14" t="str">
            <v xml:space="preserve">  Gilts</v>
          </cell>
          <cell r="B14" t="str">
            <v xml:space="preserve">  Gilts</v>
          </cell>
          <cell r="C14">
            <v>2</v>
          </cell>
          <cell r="D14">
            <v>2</v>
          </cell>
          <cell r="E14">
            <v>2</v>
          </cell>
          <cell r="F14">
            <v>2</v>
          </cell>
          <cell r="G14">
            <v>2</v>
          </cell>
          <cell r="H14">
            <v>2</v>
          </cell>
          <cell r="I14">
            <v>2</v>
          </cell>
          <cell r="J14">
            <v>2</v>
          </cell>
          <cell r="K14">
            <v>2</v>
          </cell>
          <cell r="L14">
            <v>2</v>
          </cell>
          <cell r="M14">
            <v>2</v>
          </cell>
          <cell r="N14">
            <v>2</v>
          </cell>
          <cell r="O14">
            <v>24</v>
          </cell>
          <cell r="P14" t="str">
            <v>|</v>
          </cell>
          <cell r="Q14">
            <v>6</v>
          </cell>
          <cell r="R14">
            <v>6</v>
          </cell>
          <cell r="S14">
            <v>6</v>
          </cell>
          <cell r="T14">
            <v>6</v>
          </cell>
          <cell r="U14">
            <v>24</v>
          </cell>
          <cell r="V14" t="str">
            <v>|</v>
          </cell>
        </row>
        <row r="15">
          <cell r="A15" t="str">
            <v xml:space="preserve">  T bills</v>
          </cell>
          <cell r="B15" t="str">
            <v xml:space="preserve">  T bills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 t="str">
            <v>|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 t="str">
            <v>|</v>
          </cell>
        </row>
        <row r="16">
          <cell r="A16" t="str">
            <v xml:space="preserve">  National savings</v>
          </cell>
          <cell r="B16" t="str">
            <v xml:space="preserve">  National savings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 t="str">
            <v>|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 t="str">
            <v>|</v>
          </cell>
        </row>
        <row r="17">
          <cell r="A17" t="str">
            <v xml:space="preserve">  NHS xferred funds</v>
          </cell>
          <cell r="B17" t="str">
            <v xml:space="preserve">  NHS xferred funds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 t="str">
            <v>|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 t="str">
            <v>|</v>
          </cell>
        </row>
        <row r="19">
          <cell r="A19" t="str">
            <v>PAYMENTS TO PUBLIC CORPS</v>
          </cell>
          <cell r="B19" t="str">
            <v>PAYMENTS TO PUBLIC CORPS</v>
          </cell>
          <cell r="P19" t="str">
            <v>|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 t="str">
            <v>|</v>
          </cell>
        </row>
        <row r="20">
          <cell r="P20" t="str">
            <v>|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 t="str">
            <v>|</v>
          </cell>
        </row>
        <row r="21">
          <cell r="A21" t="str">
            <v xml:space="preserve">  T bills</v>
          </cell>
          <cell r="B21" t="str">
            <v xml:space="preserve">  T bills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 t="str">
            <v>|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 t="str">
            <v>|</v>
          </cell>
        </row>
        <row r="22">
          <cell r="A22" t="str">
            <v xml:space="preserve">  Gilts</v>
          </cell>
          <cell r="B22" t="str">
            <v xml:space="preserve">  Gilts</v>
          </cell>
          <cell r="C22">
            <v>3</v>
          </cell>
          <cell r="D22">
            <v>3</v>
          </cell>
          <cell r="E22">
            <v>3</v>
          </cell>
          <cell r="F22">
            <v>3</v>
          </cell>
          <cell r="G22">
            <v>3</v>
          </cell>
          <cell r="H22">
            <v>3</v>
          </cell>
          <cell r="I22">
            <v>3</v>
          </cell>
          <cell r="J22">
            <v>3</v>
          </cell>
          <cell r="K22">
            <v>3</v>
          </cell>
          <cell r="L22">
            <v>3</v>
          </cell>
          <cell r="M22">
            <v>3</v>
          </cell>
          <cell r="N22">
            <v>3</v>
          </cell>
          <cell r="O22">
            <v>36</v>
          </cell>
          <cell r="P22" t="str">
            <v>|</v>
          </cell>
          <cell r="Q22">
            <v>9</v>
          </cell>
          <cell r="R22">
            <v>9</v>
          </cell>
          <cell r="S22">
            <v>9</v>
          </cell>
          <cell r="T22">
            <v>9</v>
          </cell>
          <cell r="U22">
            <v>36</v>
          </cell>
          <cell r="V22" t="str">
            <v>|</v>
          </cell>
        </row>
        <row r="23">
          <cell r="A23" t="str">
            <v xml:space="preserve">  Crown Estate - divis</v>
          </cell>
          <cell r="B23" t="str">
            <v xml:space="preserve">  Crown Estate gilts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 t="str">
            <v>|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 t="str">
            <v>|</v>
          </cell>
        </row>
        <row r="24">
          <cell r="A24" t="str">
            <v xml:space="preserve">  CTDs</v>
          </cell>
          <cell r="B24" t="str">
            <v xml:space="preserve">  CTDs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 t="str">
            <v>|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 t="str">
            <v>|</v>
          </cell>
        </row>
        <row r="26">
          <cell r="A26" t="str">
            <v>Northern Ireland pmts</v>
          </cell>
          <cell r="B26" t="str">
            <v>Northern Ireland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 t="str">
            <v>|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 t="str">
            <v>|</v>
          </cell>
        </row>
        <row r="28">
          <cell r="B28" t="str">
            <v>CFERs from:</v>
          </cell>
        </row>
        <row r="29">
          <cell r="A29" t="str">
            <v>CFERs: LAs</v>
          </cell>
          <cell r="B29" t="str">
            <v xml:space="preserve">   subtotal CFERs (S15)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 t="str">
            <v>|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 t="str">
            <v>|</v>
          </cell>
        </row>
        <row r="30">
          <cell r="A30" t="str">
            <v>CFERs: PC</v>
          </cell>
          <cell r="B30" t="str">
            <v xml:space="preserve">   subtotal CFERs (S20)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 t="str">
            <v>|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 t="str">
            <v>|</v>
          </cell>
        </row>
        <row r="31">
          <cell r="A31" t="str">
            <v>CFERs: other</v>
          </cell>
          <cell r="B31" t="str">
            <v xml:space="preserve">   subtotal CFERs (S10 and S25)</v>
          </cell>
          <cell r="C31">
            <v>70.32842857639244</v>
          </cell>
          <cell r="D31">
            <v>22.672672813607949</v>
          </cell>
          <cell r="E31">
            <v>23.328428576392433</v>
          </cell>
          <cell r="F31">
            <v>22.620946335096505</v>
          </cell>
          <cell r="G31">
            <v>23.061175094759772</v>
          </cell>
          <cell r="H31">
            <v>22.937606286536361</v>
          </cell>
          <cell r="I31">
            <v>70.013431128974602</v>
          </cell>
          <cell r="J31">
            <v>22.363417243461466</v>
          </cell>
          <cell r="K31">
            <v>21.719323926641039</v>
          </cell>
          <cell r="L31">
            <v>22.343301392260937</v>
          </cell>
          <cell r="M31">
            <v>22.332099650302183</v>
          </cell>
          <cell r="N31">
            <v>20.442449295124622</v>
          </cell>
          <cell r="O31">
            <v>364.16328031955021</v>
          </cell>
          <cell r="P31" t="str">
            <v>|</v>
          </cell>
          <cell r="Q31">
            <v>116.32952996639281</v>
          </cell>
          <cell r="R31">
            <v>68.619727716392646</v>
          </cell>
          <cell r="S31">
            <v>114.09617229907711</v>
          </cell>
          <cell r="T31">
            <v>65.117850337687742</v>
          </cell>
          <cell r="U31">
            <v>364.16328031955032</v>
          </cell>
          <cell r="V31" t="str">
            <v>|</v>
          </cell>
        </row>
        <row r="33">
          <cell r="A33" t="str">
            <v>NIF - LA</v>
          </cell>
          <cell r="B33" t="str">
            <v>NIF - LA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 t="str">
            <v>|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 t="str">
            <v>|</v>
          </cell>
        </row>
        <row r="34">
          <cell r="A34" t="str">
            <v>NLD  - LA</v>
          </cell>
        </row>
        <row r="36">
          <cell r="A36" t="str">
            <v>Northern Ireland rcpts from:</v>
          </cell>
          <cell r="B36" t="str">
            <v>Northern Ireland rcpts from:</v>
          </cell>
          <cell r="P36" t="str">
            <v>|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 t="str">
            <v>|</v>
          </cell>
        </row>
        <row r="37">
          <cell r="A37" t="str">
            <v xml:space="preserve">   Local authorities</v>
          </cell>
          <cell r="B37" t="str">
            <v xml:space="preserve">   Local authorities</v>
          </cell>
          <cell r="C37">
            <v>2</v>
          </cell>
          <cell r="D37">
            <v>2</v>
          </cell>
          <cell r="E37">
            <v>2</v>
          </cell>
          <cell r="F37">
            <v>2</v>
          </cell>
          <cell r="G37">
            <v>2</v>
          </cell>
          <cell r="H37">
            <v>2</v>
          </cell>
          <cell r="I37">
            <v>2</v>
          </cell>
          <cell r="J37">
            <v>2</v>
          </cell>
          <cell r="K37">
            <v>2</v>
          </cell>
          <cell r="L37">
            <v>2</v>
          </cell>
          <cell r="M37">
            <v>2</v>
          </cell>
          <cell r="N37">
            <v>2</v>
          </cell>
          <cell r="O37">
            <v>24</v>
          </cell>
          <cell r="P37" t="str">
            <v>|</v>
          </cell>
          <cell r="Q37">
            <v>6</v>
          </cell>
          <cell r="R37">
            <v>6</v>
          </cell>
          <cell r="S37">
            <v>6</v>
          </cell>
          <cell r="T37">
            <v>6</v>
          </cell>
          <cell r="U37">
            <v>24</v>
          </cell>
          <cell r="V37" t="str">
            <v>|</v>
          </cell>
        </row>
        <row r="38">
          <cell r="A38" t="str">
            <v xml:space="preserve">   Public corporations</v>
          </cell>
          <cell r="B38" t="str">
            <v xml:space="preserve">   Public corporations</v>
          </cell>
          <cell r="C38">
            <v>9</v>
          </cell>
          <cell r="D38">
            <v>9</v>
          </cell>
          <cell r="E38">
            <v>9</v>
          </cell>
          <cell r="F38">
            <v>9</v>
          </cell>
          <cell r="G38">
            <v>9</v>
          </cell>
          <cell r="H38">
            <v>9</v>
          </cell>
          <cell r="I38">
            <v>9</v>
          </cell>
          <cell r="J38">
            <v>9</v>
          </cell>
          <cell r="K38">
            <v>9</v>
          </cell>
          <cell r="L38">
            <v>9</v>
          </cell>
          <cell r="M38">
            <v>9</v>
          </cell>
          <cell r="N38">
            <v>9</v>
          </cell>
          <cell r="O38">
            <v>108</v>
          </cell>
          <cell r="P38" t="str">
            <v>|</v>
          </cell>
          <cell r="Q38">
            <v>27</v>
          </cell>
          <cell r="R38">
            <v>27</v>
          </cell>
          <cell r="S38">
            <v>27</v>
          </cell>
          <cell r="T38">
            <v>27</v>
          </cell>
          <cell r="U38">
            <v>108</v>
          </cell>
          <cell r="V38" t="str">
            <v>|</v>
          </cell>
        </row>
        <row r="39">
          <cell r="A39" t="str">
            <v xml:space="preserve"> NHS Trusts (incl PDC divi</v>
          </cell>
          <cell r="B39" t="str">
            <v xml:space="preserve"> NHS Trusts (incl PDC divi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 t="str">
            <v>|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 t="str">
            <v>|</v>
          </cell>
        </row>
        <row r="40">
          <cell r="A40" t="str">
            <v xml:space="preserve">   Other</v>
          </cell>
          <cell r="B40" t="str">
            <v xml:space="preserve">   Other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 t="str">
            <v>|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 t="str">
            <v>|</v>
          </cell>
        </row>
        <row r="41">
          <cell r="P41" t="str">
            <v>|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 t="str">
            <v>|</v>
          </cell>
        </row>
        <row r="42">
          <cell r="A42" t="str">
            <v>Miscellaneous rcpts from:</v>
          </cell>
          <cell r="B42" t="str">
            <v>Miscellaneous rcpts from:</v>
          </cell>
          <cell r="P42" t="str">
            <v>|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 t="str">
            <v>|</v>
          </cell>
        </row>
        <row r="43">
          <cell r="A43" t="str">
            <v xml:space="preserve">   Local authorities</v>
          </cell>
          <cell r="B43" t="str">
            <v xml:space="preserve">   Local authorities</v>
          </cell>
          <cell r="C43">
            <v>1</v>
          </cell>
          <cell r="D43">
            <v>1</v>
          </cell>
          <cell r="E43">
            <v>1</v>
          </cell>
          <cell r="F43">
            <v>1</v>
          </cell>
          <cell r="G43">
            <v>1</v>
          </cell>
          <cell r="H43">
            <v>1</v>
          </cell>
          <cell r="I43">
            <v>1</v>
          </cell>
          <cell r="J43">
            <v>1</v>
          </cell>
          <cell r="K43">
            <v>1</v>
          </cell>
          <cell r="L43">
            <v>1</v>
          </cell>
          <cell r="M43">
            <v>1</v>
          </cell>
          <cell r="N43">
            <v>1</v>
          </cell>
          <cell r="O43">
            <v>12</v>
          </cell>
          <cell r="P43" t="str">
            <v>|</v>
          </cell>
          <cell r="Q43">
            <v>3</v>
          </cell>
          <cell r="R43">
            <v>3</v>
          </cell>
          <cell r="S43">
            <v>3</v>
          </cell>
          <cell r="T43">
            <v>3</v>
          </cell>
          <cell r="U43">
            <v>12</v>
          </cell>
          <cell r="V43" t="str">
            <v>|</v>
          </cell>
        </row>
        <row r="44">
          <cell r="A44" t="str">
            <v xml:space="preserve">   Public corporations</v>
          </cell>
          <cell r="B44" t="str">
            <v xml:space="preserve">   Public corporations</v>
          </cell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  <cell r="I44">
            <v>1</v>
          </cell>
          <cell r="J44">
            <v>1</v>
          </cell>
          <cell r="K44">
            <v>1</v>
          </cell>
          <cell r="L44">
            <v>1</v>
          </cell>
          <cell r="M44">
            <v>1</v>
          </cell>
          <cell r="N44">
            <v>1</v>
          </cell>
          <cell r="O44">
            <v>12</v>
          </cell>
          <cell r="P44" t="str">
            <v>|</v>
          </cell>
          <cell r="Q44">
            <v>3</v>
          </cell>
          <cell r="R44">
            <v>3</v>
          </cell>
          <cell r="S44">
            <v>3</v>
          </cell>
          <cell r="T44">
            <v>3</v>
          </cell>
          <cell r="U44">
            <v>12</v>
          </cell>
          <cell r="V44" t="str">
            <v>|</v>
          </cell>
        </row>
        <row r="45">
          <cell r="A45" t="str">
            <v xml:space="preserve">   Other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P45" t="str">
            <v>|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 t="str">
            <v>|</v>
          </cell>
        </row>
        <row r="46">
          <cell r="P46" t="str">
            <v>|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 t="str">
            <v>|</v>
          </cell>
        </row>
        <row r="47">
          <cell r="A47" t="str">
            <v>Int from housing assocs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 t="str">
            <v>|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 t="str">
            <v>|</v>
          </cell>
        </row>
        <row r="48">
          <cell r="C48" t="str">
            <v xml:space="preserve"> </v>
          </cell>
          <cell r="O48">
            <v>0</v>
          </cell>
          <cell r="P48" t="str">
            <v>|</v>
          </cell>
          <cell r="V48" t="str">
            <v>|</v>
          </cell>
        </row>
        <row r="49">
          <cell r="A49" t="str">
            <v>GEFCO</v>
          </cell>
          <cell r="B49" t="str">
            <v>GEFCO</v>
          </cell>
          <cell r="C49" t="str">
            <v xml:space="preserve"> </v>
          </cell>
          <cell r="O49" t="str">
            <v xml:space="preserve"> </v>
          </cell>
        </row>
        <row r="50">
          <cell r="A50" t="str">
            <v>Buy-outs (-ve)</v>
          </cell>
          <cell r="B50" t="str">
            <v>Buy-outs (-ve)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 t="str">
            <v>Drawings (-ve)</v>
          </cell>
          <cell r="B51" t="str">
            <v>Drawings (-ve)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 t="str">
            <v>Repayments  (+ve)</v>
          </cell>
          <cell r="B52" t="str">
            <v>Repayments  (+ve)</v>
          </cell>
          <cell r="C52">
            <v>24.693368331578945</v>
          </cell>
          <cell r="D52">
            <v>14.761265126315793</v>
          </cell>
          <cell r="E52">
            <v>12.14272236</v>
          </cell>
          <cell r="F52">
            <v>22.686846250000002</v>
          </cell>
          <cell r="G52">
            <v>9.6809232826315803</v>
          </cell>
          <cell r="H52">
            <v>26.867566499999995</v>
          </cell>
          <cell r="I52">
            <v>19.677218660000001</v>
          </cell>
          <cell r="J52">
            <v>44.082273519999994</v>
          </cell>
          <cell r="K52">
            <v>6.7601182500000006</v>
          </cell>
          <cell r="L52">
            <v>12.43250402</v>
          </cell>
          <cell r="M52">
            <v>7.9439738900000005</v>
          </cell>
          <cell r="N52">
            <v>10.930205299999999</v>
          </cell>
          <cell r="O52">
            <v>212.65898549052633</v>
          </cell>
          <cell r="Q52">
            <v>51.597355817894737</v>
          </cell>
          <cell r="R52">
            <v>59.235336032631579</v>
          </cell>
          <cell r="S52">
            <v>70.51961043</v>
          </cell>
          <cell r="T52">
            <v>31.306683209999996</v>
          </cell>
          <cell r="U52">
            <v>212.65898549052631</v>
          </cell>
        </row>
        <row r="53">
          <cell r="A53" t="str">
            <v>Net policy loans &gt;&gt; -iii</v>
          </cell>
          <cell r="B53" t="str">
            <v>Net policy loans &gt;&gt; -iii</v>
          </cell>
          <cell r="C53">
            <v>24.693368331578945</v>
          </cell>
          <cell r="D53">
            <v>14.761265126315793</v>
          </cell>
          <cell r="E53">
            <v>12.14272236</v>
          </cell>
          <cell r="F53">
            <v>22.686846250000002</v>
          </cell>
          <cell r="G53">
            <v>9.6809232826315803</v>
          </cell>
          <cell r="H53">
            <v>26.867566499999995</v>
          </cell>
          <cell r="I53">
            <v>19.677218660000001</v>
          </cell>
          <cell r="J53">
            <v>44.082273519999994</v>
          </cell>
          <cell r="K53">
            <v>6.7601182500000006</v>
          </cell>
          <cell r="L53">
            <v>12.43250402</v>
          </cell>
          <cell r="M53">
            <v>7.9439738900000005</v>
          </cell>
          <cell r="N53">
            <v>10.930205299999999</v>
          </cell>
          <cell r="O53">
            <v>212.65898549052633</v>
          </cell>
          <cell r="Q53">
            <v>51.597355817894737</v>
          </cell>
          <cell r="R53">
            <v>59.235336032631579</v>
          </cell>
          <cell r="S53">
            <v>70.51961043</v>
          </cell>
          <cell r="T53">
            <v>31.306683209999996</v>
          </cell>
          <cell r="U53">
            <v>212.65898549052631</v>
          </cell>
        </row>
        <row r="54">
          <cell r="B54" t="str">
            <v xml:space="preserve"> 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A55" t="str">
            <v>Int pmts: swaps (-ve)</v>
          </cell>
          <cell r="B55" t="str">
            <v>Int pmts: swaps (-ve)</v>
          </cell>
          <cell r="C55">
            <v>0</v>
          </cell>
          <cell r="D55">
            <v>0</v>
          </cell>
          <cell r="E55">
            <v>-0.36749040999999999</v>
          </cell>
          <cell r="F55">
            <v>-2.35083047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-0.37354795000000002</v>
          </cell>
          <cell r="L55">
            <v>-0.59547944999999991</v>
          </cell>
          <cell r="M55">
            <v>0</v>
          </cell>
          <cell r="N55">
            <v>0</v>
          </cell>
          <cell r="O55">
            <v>-3.6873482799999997</v>
          </cell>
          <cell r="Q55">
            <v>-0.36749040999999999</v>
          </cell>
          <cell r="R55">
            <v>-2.35083047</v>
          </cell>
          <cell r="S55">
            <v>-0.37354795000000002</v>
          </cell>
          <cell r="T55">
            <v>-0.59547944999999991</v>
          </cell>
          <cell r="U55">
            <v>-3.6873482799999997</v>
          </cell>
        </row>
        <row r="56">
          <cell r="A56" t="str">
            <v>Int pmts: bonds</v>
          </cell>
          <cell r="B56" t="str">
            <v>Int pmts: bonds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-24.375</v>
          </cell>
          <cell r="M56">
            <v>0</v>
          </cell>
          <cell r="N56">
            <v>0</v>
          </cell>
          <cell r="O56">
            <v>-24.375</v>
          </cell>
          <cell r="Q56">
            <v>0</v>
          </cell>
          <cell r="R56">
            <v>0</v>
          </cell>
          <cell r="S56">
            <v>0</v>
          </cell>
          <cell r="T56">
            <v>-24.375</v>
          </cell>
          <cell r="U56">
            <v>-24.375</v>
          </cell>
        </row>
        <row r="57">
          <cell r="A57" t="str">
            <v>Int pmts: libor/OD</v>
          </cell>
          <cell r="B57" t="str">
            <v>Int pmts: libor/OD</v>
          </cell>
          <cell r="C57">
            <v>-3.6213984210526323E-2</v>
          </cell>
          <cell r="D57">
            <v>-1.3414208189442526E-2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-8.4068105263157902E-3</v>
          </cell>
          <cell r="J57">
            <v>-1.10204E-2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-6.9055402926284648E-2</v>
          </cell>
          <cell r="Q57">
            <v>-4.9628192399968851E-2</v>
          </cell>
          <cell r="R57">
            <v>0</v>
          </cell>
          <cell r="S57">
            <v>-1.942721052631579E-2</v>
          </cell>
          <cell r="T57">
            <v>0</v>
          </cell>
          <cell r="U57">
            <v>-6.9055402926284648E-2</v>
          </cell>
        </row>
        <row r="58">
          <cell r="A58" t="str">
            <v>Int pmts: to CG &gt;&gt; iv</v>
          </cell>
          <cell r="B58" t="str">
            <v>Int pmts: to CG &gt;&gt; iv</v>
          </cell>
          <cell r="C58">
            <v>-2.5387177799999998</v>
          </cell>
          <cell r="D58">
            <v>-1.59587715</v>
          </cell>
          <cell r="E58">
            <v>-2.1481347599999996</v>
          </cell>
          <cell r="F58">
            <v>-2.8004129299999998</v>
          </cell>
          <cell r="G58">
            <v>-1.06637859</v>
          </cell>
          <cell r="H58">
            <v>-4.8797985700000002</v>
          </cell>
          <cell r="I58">
            <v>-1.87952293</v>
          </cell>
          <cell r="J58">
            <v>-1.4376979599999999</v>
          </cell>
          <cell r="K58">
            <v>-1.6232989099999999</v>
          </cell>
          <cell r="L58">
            <v>-1.75623606</v>
          </cell>
          <cell r="M58">
            <v>-0.77327086</v>
          </cell>
          <cell r="N58">
            <v>-4.5609903899999997</v>
          </cell>
          <cell r="O58">
            <v>-27.060336889999999</v>
          </cell>
          <cell r="Q58">
            <v>-6.2827296899999991</v>
          </cell>
          <cell r="R58">
            <v>-8.7465900899999998</v>
          </cell>
          <cell r="S58">
            <v>-4.9405197999999997</v>
          </cell>
          <cell r="T58">
            <v>-7.0904973099999999</v>
          </cell>
          <cell r="U58">
            <v>-27.060336889999999</v>
          </cell>
        </row>
        <row r="59">
          <cell r="B59" t="str">
            <v xml:space="preserve"> 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A60" t="str">
            <v>Int rcpts: Loans (+ve)</v>
          </cell>
          <cell r="B60" t="str">
            <v>Int rcpts: Loans (+ve)</v>
          </cell>
          <cell r="C60">
            <v>2.1246523736842109</v>
          </cell>
          <cell r="D60">
            <v>1.6270560477701037</v>
          </cell>
          <cell r="E60">
            <v>1.8114986887606697</v>
          </cell>
          <cell r="F60">
            <v>1.3287467278947371</v>
          </cell>
          <cell r="G60">
            <v>0.76606815631578939</v>
          </cell>
          <cell r="H60">
            <v>5.3824491594736843</v>
          </cell>
          <cell r="I60">
            <v>1.5803414257894737</v>
          </cell>
          <cell r="J60">
            <v>1.632849264736842</v>
          </cell>
          <cell r="K60">
            <v>1.3347442736842106</v>
          </cell>
          <cell r="L60">
            <v>0.80857235999999999</v>
          </cell>
          <cell r="M60">
            <v>0.59345131789473693</v>
          </cell>
          <cell r="N60">
            <v>4.8734856436842104</v>
          </cell>
          <cell r="O60">
            <v>23.863915439688668</v>
          </cell>
          <cell r="Q60">
            <v>5.563207110214984</v>
          </cell>
          <cell r="R60">
            <v>7.4772640436842108</v>
          </cell>
          <cell r="S60">
            <v>4.5479349642105262</v>
          </cell>
          <cell r="T60">
            <v>6.2755093215789479</v>
          </cell>
          <cell r="U60">
            <v>23.863915439688668</v>
          </cell>
        </row>
        <row r="61">
          <cell r="A61" t="str">
            <v>Int rcpts: surp assets</v>
          </cell>
          <cell r="B61" t="str">
            <v>Int rcpts: surp assets</v>
          </cell>
          <cell r="C61">
            <v>0</v>
          </cell>
          <cell r="D61">
            <v>0</v>
          </cell>
          <cell r="E61">
            <v>0</v>
          </cell>
          <cell r="F61">
            <v>4.0888627700000004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1.60292313</v>
          </cell>
          <cell r="M61">
            <v>0</v>
          </cell>
          <cell r="N61">
            <v>0</v>
          </cell>
          <cell r="O61">
            <v>5.6917859000000002</v>
          </cell>
          <cell r="Q61">
            <v>0</v>
          </cell>
          <cell r="R61">
            <v>4.0888627700000004</v>
          </cell>
          <cell r="S61">
            <v>0</v>
          </cell>
          <cell r="T61">
            <v>1.60292313</v>
          </cell>
          <cell r="U61">
            <v>5.6917859000000002</v>
          </cell>
        </row>
        <row r="62">
          <cell r="A62" t="str">
            <v>Int rcpts: swaps etc</v>
          </cell>
          <cell r="B62" t="str">
            <v>Int rcpts: swaps etc</v>
          </cell>
          <cell r="C62">
            <v>0</v>
          </cell>
          <cell r="D62">
            <v>0</v>
          </cell>
          <cell r="E62">
            <v>0.17325526999999999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8.1504820000000006E-2</v>
          </cell>
          <cell r="L62">
            <v>24.375</v>
          </cell>
          <cell r="M62">
            <v>0</v>
          </cell>
          <cell r="N62">
            <v>0</v>
          </cell>
          <cell r="O62">
            <v>24.629760090000001</v>
          </cell>
          <cell r="Q62">
            <v>0.17325526999999999</v>
          </cell>
          <cell r="R62">
            <v>0</v>
          </cell>
          <cell r="S62">
            <v>8.1504820000000006E-2</v>
          </cell>
          <cell r="T62">
            <v>24.375</v>
          </cell>
          <cell r="U62">
            <v>24.629760090000001</v>
          </cell>
        </row>
        <row r="63">
          <cell r="B63" t="str">
            <v xml:space="preserve"> 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A64" t="str">
            <v>Int equalisation: rcpts &gt;&gt; -i</v>
          </cell>
          <cell r="B64" t="str">
            <v>Int equalisation: rcpts &gt;&gt; -i</v>
          </cell>
          <cell r="C64">
            <v>7.4944280000000002E-2</v>
          </cell>
          <cell r="D64">
            <v>6.862958999999999E-2</v>
          </cell>
          <cell r="E64">
            <v>0.26828802000000002</v>
          </cell>
          <cell r="F64">
            <v>-0.61749763999999929</v>
          </cell>
          <cell r="G64">
            <v>6.3293929999999998E-2</v>
          </cell>
          <cell r="H64">
            <v>6.2E-2</v>
          </cell>
          <cell r="I64">
            <v>6.0499999999999998E-2</v>
          </cell>
          <cell r="J64">
            <v>5.9499999999999997E-2</v>
          </cell>
          <cell r="K64">
            <v>0.34904312999999998</v>
          </cell>
          <cell r="L64">
            <v>-0.28186856999999998</v>
          </cell>
          <cell r="M64">
            <v>5.5500000000000001E-2</v>
          </cell>
          <cell r="N64">
            <v>0</v>
          </cell>
          <cell r="O64">
            <v>0.1623327400000007</v>
          </cell>
          <cell r="Q64">
            <v>0.41186189000000001</v>
          </cell>
          <cell r="R64">
            <v>-0.49220370999999924</v>
          </cell>
          <cell r="S64">
            <v>0.46904312999999997</v>
          </cell>
          <cell r="T64">
            <v>-0.22636856999999999</v>
          </cell>
          <cell r="U64">
            <v>0.16233274000000075</v>
          </cell>
        </row>
        <row r="65">
          <cell r="A65" t="str">
            <v>Costs and fees (-ve)</v>
          </cell>
          <cell r="B65" t="str">
            <v>Costs and fees (-ve)</v>
          </cell>
          <cell r="C65">
            <v>-6.862958999999999E-2</v>
          </cell>
          <cell r="D65">
            <v>-6.862958999999999E-2</v>
          </cell>
          <cell r="E65">
            <v>-6.7695369999999991E-2</v>
          </cell>
          <cell r="F65">
            <v>-6.4892900000000003E-2</v>
          </cell>
          <cell r="G65">
            <v>-6.2628740000000002E-2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-0.33247619</v>
          </cell>
          <cell r="Q65">
            <v>-0.20495454999999996</v>
          </cell>
          <cell r="R65">
            <v>-0.12752163999999999</v>
          </cell>
          <cell r="S65">
            <v>0</v>
          </cell>
          <cell r="T65">
            <v>0</v>
          </cell>
          <cell r="U65">
            <v>-0.33247618999999995</v>
          </cell>
        </row>
        <row r="66">
          <cell r="A66" t="str">
            <v>Other</v>
          </cell>
          <cell r="B66" t="str">
            <v>Other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B67" t="str">
            <v xml:space="preserve">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A68" t="str">
            <v>Change in balance &gt;&gt; v</v>
          </cell>
          <cell r="B68" t="str">
            <v>Change in balance &gt;&gt; v</v>
          </cell>
          <cell r="C68">
            <v>24.24940363105263</v>
          </cell>
          <cell r="D68">
            <v>14.779029815896456</v>
          </cell>
          <cell r="E68">
            <v>11.812443798760672</v>
          </cell>
          <cell r="F68">
            <v>22.270821807894741</v>
          </cell>
          <cell r="G68">
            <v>9.3812780389473716</v>
          </cell>
          <cell r="H68">
            <v>27.432217089473681</v>
          </cell>
          <cell r="I68">
            <v>19.430130345263159</v>
          </cell>
          <cell r="J68">
            <v>44.325904424736834</v>
          </cell>
          <cell r="K68">
            <v>6.528563613684212</v>
          </cell>
          <cell r="L68">
            <v>12.210415430000001</v>
          </cell>
          <cell r="M68">
            <v>7.8196543478947378</v>
          </cell>
          <cell r="N68">
            <v>11.242700553684209</v>
          </cell>
          <cell r="O68">
            <v>211.48256289728872</v>
          </cell>
          <cell r="Q68">
            <v>50.840877245709763</v>
          </cell>
          <cell r="R68">
            <v>59.084316936315794</v>
          </cell>
          <cell r="S68">
            <v>70.284598383684198</v>
          </cell>
          <cell r="T68">
            <v>31.272770331578947</v>
          </cell>
          <cell r="U68">
            <v>211.48256289728872</v>
          </cell>
        </row>
        <row r="69">
          <cell r="B69" t="str">
            <v xml:space="preserve"> 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A70" t="str">
            <v>memo: net pmts pte</v>
          </cell>
          <cell r="B70" t="str">
            <v>memo: net int pmts pte</v>
          </cell>
          <cell r="C70">
            <v>-3.6213984210526323E-2</v>
          </cell>
          <cell r="D70">
            <v>-1.3414208189442526E-2</v>
          </cell>
          <cell r="E70">
            <v>-0.19423514</v>
          </cell>
          <cell r="F70">
            <v>1.7380323000000004</v>
          </cell>
          <cell r="G70">
            <v>0</v>
          </cell>
          <cell r="H70">
            <v>0</v>
          </cell>
          <cell r="I70">
            <v>-8.4068105263157902E-3</v>
          </cell>
          <cell r="J70">
            <v>-1.10204E-2</v>
          </cell>
          <cell r="K70">
            <v>-0.29204313000000004</v>
          </cell>
          <cell r="L70">
            <v>1.0074436800000008</v>
          </cell>
          <cell r="M70">
            <v>0</v>
          </cell>
          <cell r="N70">
            <v>0</v>
          </cell>
          <cell r="O70">
            <v>2.1901423070737165</v>
          </cell>
          <cell r="Q70">
            <v>-0.24386333239996885</v>
          </cell>
          <cell r="R70">
            <v>1.7380323000000004</v>
          </cell>
          <cell r="S70">
            <v>-0.31147034052631584</v>
          </cell>
          <cell r="T70">
            <v>1.0074436800000008</v>
          </cell>
          <cell r="U70">
            <v>2.1901423070737165</v>
          </cell>
        </row>
        <row r="71">
          <cell r="A71" t="str">
            <v xml:space="preserve">           net rcpts</v>
          </cell>
          <cell r="B71" t="str">
            <v xml:space="preserve">           net int rcpts (loans only)</v>
          </cell>
          <cell r="C71">
            <v>2.1246523736842109</v>
          </cell>
          <cell r="D71">
            <v>1.6270560477701037</v>
          </cell>
          <cell r="E71">
            <v>1.8114986887606697</v>
          </cell>
          <cell r="F71">
            <v>1.3287467278947371</v>
          </cell>
          <cell r="G71">
            <v>0.76606815631578939</v>
          </cell>
          <cell r="H71">
            <v>5.3824491594736843</v>
          </cell>
          <cell r="I71">
            <v>1.5803414257894737</v>
          </cell>
          <cell r="J71">
            <v>1.632849264736842</v>
          </cell>
          <cell r="K71">
            <v>1.3347442736842106</v>
          </cell>
          <cell r="L71">
            <v>0.80857235999999999</v>
          </cell>
          <cell r="M71">
            <v>0.59345131789473693</v>
          </cell>
          <cell r="N71">
            <v>4.8734856436842104</v>
          </cell>
          <cell r="O71">
            <v>23.863915439688668</v>
          </cell>
          <cell r="Q71">
            <v>5.563207110214984</v>
          </cell>
          <cell r="R71">
            <v>7.4772640436842108</v>
          </cell>
          <cell r="S71">
            <v>4.5479349642105262</v>
          </cell>
          <cell r="T71">
            <v>6.2755093215789479</v>
          </cell>
          <cell r="U71">
            <v>23.863915439688668</v>
          </cell>
        </row>
        <row r="72">
          <cell r="B72" t="str">
            <v xml:space="preserve">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A73" t="str">
            <v>financed by ECGD &gt;&gt; -ii</v>
          </cell>
          <cell r="B73" t="str">
            <v>financed by ECGD &gt;&gt; ii</v>
          </cell>
          <cell r="C73">
            <v>21.486406799999997</v>
          </cell>
          <cell r="D73">
            <v>11.445618520000002</v>
          </cell>
          <cell r="E73">
            <v>12.439058080000001</v>
          </cell>
          <cell r="F73">
            <v>22.686846249999999</v>
          </cell>
          <cell r="G73">
            <v>9.0633000299999971</v>
          </cell>
          <cell r="H73">
            <v>-1.023437120000003</v>
          </cell>
          <cell r="I73">
            <v>17.162302760000003</v>
          </cell>
          <cell r="J73">
            <v>-13.935949359999997</v>
          </cell>
          <cell r="K73">
            <v>6.7601182499999997</v>
          </cell>
          <cell r="L73">
            <v>12.43250402</v>
          </cell>
          <cell r="M73">
            <v>7.9439738900000005</v>
          </cell>
          <cell r="N73">
            <v>10.930205299999999</v>
          </cell>
          <cell r="O73">
            <v>117.39094742</v>
          </cell>
          <cell r="Q73">
            <v>45.371083400000003</v>
          </cell>
          <cell r="R73">
            <v>30.726709159999992</v>
          </cell>
          <cell r="S73">
            <v>9.9864716500000057</v>
          </cell>
          <cell r="T73">
            <v>31.306683209999996</v>
          </cell>
          <cell r="U73">
            <v>117.39094741999997</v>
          </cell>
        </row>
        <row r="74">
          <cell r="A74" t="str">
            <v>and other</v>
          </cell>
          <cell r="B74" t="str">
            <v>and other</v>
          </cell>
          <cell r="C74">
            <v>2.7629968310526323</v>
          </cell>
          <cell r="D74">
            <v>3.3334112958964539</v>
          </cell>
          <cell r="E74">
            <v>-0.62661428123932872</v>
          </cell>
          <cell r="F74">
            <v>-0.41602444210525746</v>
          </cell>
          <cell r="G74">
            <v>0.31797800894737449</v>
          </cell>
          <cell r="H74">
            <v>28.455654209473686</v>
          </cell>
          <cell r="I74">
            <v>2.2678275852631558</v>
          </cell>
          <cell r="J74">
            <v>58.261853784736829</v>
          </cell>
          <cell r="K74">
            <v>-0.23155463631578765</v>
          </cell>
          <cell r="L74">
            <v>-0.22208858999999848</v>
          </cell>
          <cell r="M74">
            <v>-0.12431954210526275</v>
          </cell>
          <cell r="N74">
            <v>0.31249525368420983</v>
          </cell>
          <cell r="O74">
            <v>94.091615477288684</v>
          </cell>
          <cell r="Q74">
            <v>5.4697938457097575</v>
          </cell>
          <cell r="R74">
            <v>28.357607776315803</v>
          </cell>
          <cell r="S74">
            <v>60.2981267336842</v>
          </cell>
          <cell r="T74">
            <v>-3.3912878421051396E-2</v>
          </cell>
          <cell r="U74">
            <v>94.091615477288713</v>
          </cell>
        </row>
        <row r="75">
          <cell r="T75" t="str">
            <v xml:space="preserve"> </v>
          </cell>
        </row>
      </sheetData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Information"/>
      <sheetName val="00. Self Cert"/>
      <sheetName val="01. Summary"/>
      <sheetName val="02. Analysis"/>
      <sheetName val="03. Plan Risk Ratings"/>
      <sheetName val="SUMMARY FINANCIALS &gt;&gt;&gt;"/>
      <sheetName val="04. SoCI"/>
      <sheetName val="05. SoFP"/>
      <sheetName val="06. SoCF"/>
      <sheetName val="07. Op Inc (nature)"/>
      <sheetName val="08. Op Inc (source)"/>
      <sheetName val="09. Commissioner Plan"/>
      <sheetName val="Note to 09 - CCG Lists"/>
      <sheetName val="10. Op Ex"/>
      <sheetName val="11. Staff costs"/>
      <sheetName val="12. Staff costs detail"/>
      <sheetName val="13. SOCI Other"/>
      <sheetName val="14. RDEL Calc"/>
      <sheetName val="C+C TABS &gt;&gt;&gt;"/>
      <sheetName val="15. Capital Analysis Schemes"/>
      <sheetName val="Note to 15 - Validation info"/>
      <sheetName val="16. Limits - NHS Trusts Only"/>
      <sheetName val="17. IFRIC12PFI"/>
      <sheetName val="18. Capital Funding-GrsCpxCDEL"/>
      <sheetName val="BRIDGING TABS &gt;&gt;&gt;"/>
      <sheetName val="20. Op Inc PC Activity Bridge"/>
      <sheetName val="21. Op Inc NPC Activity Bridge"/>
      <sheetName val="22. Employee Expenses Bridge"/>
      <sheetName val="23. NonEmployee Expenses Bridge"/>
      <sheetName val="24. Non Operating Inc-Exp"/>
      <sheetName val="25. Notes to Bridges"/>
      <sheetName val="26. Bridge Summary"/>
      <sheetName val="Bridge Analysis"/>
      <sheetName val="EFFICIENCY &gt;&gt;&gt;"/>
      <sheetName val="30. Efficiency Input"/>
      <sheetName val="31. Efficiency Summary"/>
      <sheetName val="32. Efficiency Analysis"/>
      <sheetName val="FLAGS+VALIDATIONS &gt;&gt;&gt;"/>
      <sheetName val="40. Flags"/>
      <sheetName val="42. Data Validation"/>
      <sheetName val="EXTERNAL SOURCES &gt;&gt;&gt;"/>
      <sheetName val="50. New"/>
      <sheetName val="Triangulation Data"/>
      <sheetName val="Data Lists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120">
          <cell r="O120" t="str">
            <v>RPG</v>
          </cell>
        </row>
        <row r="121">
          <cell r="O121" t="str">
            <v>RAL</v>
          </cell>
        </row>
        <row r="122">
          <cell r="O122" t="str">
            <v>RYW</v>
          </cell>
        </row>
        <row r="123">
          <cell r="O123" t="str">
            <v>TAJ</v>
          </cell>
        </row>
        <row r="124">
          <cell r="O124" t="str">
            <v>RW5</v>
          </cell>
        </row>
        <row r="125">
          <cell r="O125" t="str">
            <v>RGD</v>
          </cell>
        </row>
        <row r="126">
          <cell r="O126" t="str">
            <v>RBV</v>
          </cell>
        </row>
        <row r="127">
          <cell r="O127" t="str">
            <v>REF</v>
          </cell>
        </row>
      </sheetData>
      <sheetData sheetId="46">
        <row r="1">
          <cell r="N1" t="str">
            <v>Worksheet</v>
          </cell>
        </row>
        <row r="2">
          <cell r="N2" t="str">
            <v>Index</v>
          </cell>
        </row>
        <row r="3">
          <cell r="N3" t="str">
            <v>Information</v>
          </cell>
        </row>
        <row r="4">
          <cell r="B4" t="str">
            <v>Test</v>
          </cell>
          <cell r="N4" t="str">
            <v>00. Self Cert</v>
          </cell>
        </row>
        <row r="5">
          <cell r="B5" t="str">
            <v>Dummy Data Trust</v>
          </cell>
          <cell r="N5" t="str">
            <v>00. Self Cert</v>
          </cell>
        </row>
        <row r="6">
          <cell r="B6" t="str">
            <v>Test</v>
          </cell>
          <cell r="N6" t="str">
            <v>00. Self Cert</v>
          </cell>
        </row>
        <row r="7">
          <cell r="B7" t="str">
            <v>Test</v>
          </cell>
          <cell r="N7" t="str">
            <v>00. Self Cert</v>
          </cell>
        </row>
        <row r="8">
          <cell r="N8" t="str">
            <v>00. Self Cert</v>
          </cell>
        </row>
        <row r="9">
          <cell r="N9" t="str">
            <v>00. Self Cert</v>
          </cell>
        </row>
        <row r="10">
          <cell r="N10" t="str">
            <v>01. Summary</v>
          </cell>
        </row>
        <row r="11">
          <cell r="N11" t="str">
            <v>01. Summary</v>
          </cell>
        </row>
        <row r="12">
          <cell r="N12" t="str">
            <v>01. Summary</v>
          </cell>
        </row>
        <row r="13">
          <cell r="N13" t="str">
            <v>01. Summary</v>
          </cell>
        </row>
        <row r="14">
          <cell r="N14" t="str">
            <v>01. Summary</v>
          </cell>
        </row>
        <row r="15">
          <cell r="N15" t="str">
            <v>01. Summary</v>
          </cell>
        </row>
        <row r="16">
          <cell r="N16" t="str">
            <v>01. Summary</v>
          </cell>
        </row>
        <row r="17">
          <cell r="N17" t="str">
            <v>01. Summary</v>
          </cell>
        </row>
        <row r="18">
          <cell r="N18" t="str">
            <v>01. Summary</v>
          </cell>
        </row>
        <row r="19">
          <cell r="N19" t="str">
            <v>01. Summary</v>
          </cell>
        </row>
        <row r="20">
          <cell r="N20" t="str">
            <v>01. Summary</v>
          </cell>
        </row>
        <row r="21">
          <cell r="N21" t="str">
            <v>02. Analysis</v>
          </cell>
        </row>
        <row r="22">
          <cell r="N22" t="str">
            <v>02. Analysis</v>
          </cell>
        </row>
        <row r="23">
          <cell r="N23" t="str">
            <v>02. Analysis</v>
          </cell>
        </row>
        <row r="24">
          <cell r="N24" t="str">
            <v>03. Plan Risk Ratings</v>
          </cell>
        </row>
        <row r="25">
          <cell r="N25" t="str">
            <v>03. Plan Risk Ratings</v>
          </cell>
        </row>
        <row r="26">
          <cell r="N26" t="str">
            <v>03. Plan Risk Ratings</v>
          </cell>
        </row>
        <row r="27">
          <cell r="B27">
            <v>1</v>
          </cell>
          <cell r="N27" t="str">
            <v>03. Plan Risk Ratings</v>
          </cell>
        </row>
        <row r="28">
          <cell r="B28">
            <v>1</v>
          </cell>
          <cell r="N28" t="str">
            <v>03. Plan Risk Ratings</v>
          </cell>
        </row>
        <row r="29">
          <cell r="N29" t="str">
            <v>03. Plan Risk Ratings</v>
          </cell>
        </row>
        <row r="30">
          <cell r="N30" t="str">
            <v>03. Plan Risk Ratings</v>
          </cell>
        </row>
        <row r="31">
          <cell r="N31" t="str">
            <v>03. Plan Risk Ratings</v>
          </cell>
        </row>
        <row r="32">
          <cell r="N32" t="str">
            <v>03. Plan Risk Ratings</v>
          </cell>
        </row>
        <row r="33">
          <cell r="N33" t="str">
            <v>03. Plan Risk Ratings</v>
          </cell>
        </row>
        <row r="34">
          <cell r="N34" t="str">
            <v>03. Plan Risk Ratings</v>
          </cell>
        </row>
        <row r="35">
          <cell r="N35" t="str">
            <v>03. Plan Risk Ratings</v>
          </cell>
        </row>
        <row r="36">
          <cell r="N36" t="str">
            <v>04. SoCI</v>
          </cell>
        </row>
        <row r="37">
          <cell r="N37" t="str">
            <v>04. SoCI</v>
          </cell>
        </row>
        <row r="38">
          <cell r="N38" t="str">
            <v>04. SoCI</v>
          </cell>
        </row>
        <row r="39">
          <cell r="F39">
            <v>44286</v>
          </cell>
          <cell r="G39" t="str">
            <v>2 Year Plan</v>
          </cell>
          <cell r="N39" t="str">
            <v>04. SoCI</v>
          </cell>
        </row>
        <row r="40">
          <cell r="E40" t="str">
            <v>Plan</v>
          </cell>
          <cell r="F40">
            <v>45382</v>
          </cell>
          <cell r="G40" t="str">
            <v>5 Year Plan</v>
          </cell>
          <cell r="N40" t="str">
            <v>04. SoCI</v>
          </cell>
        </row>
        <row r="41">
          <cell r="E41" t="str">
            <v>Plan</v>
          </cell>
          <cell r="F41">
            <v>44651</v>
          </cell>
          <cell r="G41" t="str">
            <v>Year Ending</v>
          </cell>
          <cell r="N41" t="str">
            <v>04. SoCI</v>
          </cell>
        </row>
        <row r="42">
          <cell r="E42" t="str">
            <v>Plan</v>
          </cell>
          <cell r="F42">
            <v>45016</v>
          </cell>
          <cell r="G42" t="str">
            <v>Year Ending</v>
          </cell>
          <cell r="N42" t="str">
            <v>04. SoCI</v>
          </cell>
        </row>
        <row r="43">
          <cell r="E43" t="str">
            <v>Plan</v>
          </cell>
          <cell r="F43">
            <v>45382</v>
          </cell>
          <cell r="G43" t="str">
            <v>Year Ending</v>
          </cell>
          <cell r="N43" t="str">
            <v>04. SoCI</v>
          </cell>
        </row>
        <row r="44">
          <cell r="F44">
            <v>45383</v>
          </cell>
          <cell r="G44" t="str">
            <v>Post 5 Year Plan</v>
          </cell>
          <cell r="N44" t="str">
            <v>05. SoFP</v>
          </cell>
        </row>
        <row r="45">
          <cell r="N45" t="str">
            <v>05. SoFP</v>
          </cell>
        </row>
        <row r="46">
          <cell r="E46" t="str">
            <v>Plan</v>
          </cell>
          <cell r="F46">
            <v>43646</v>
          </cell>
          <cell r="G46" t="str">
            <v>Q1</v>
          </cell>
          <cell r="N46" t="str">
            <v>05. SoFP</v>
          </cell>
        </row>
        <row r="47">
          <cell r="E47" t="str">
            <v>Plan</v>
          </cell>
          <cell r="F47">
            <v>43738</v>
          </cell>
          <cell r="G47" t="str">
            <v>Q2</v>
          </cell>
          <cell r="N47" t="str">
            <v>05. SoFP</v>
          </cell>
        </row>
        <row r="48">
          <cell r="E48" t="str">
            <v>Plan</v>
          </cell>
          <cell r="F48">
            <v>43830</v>
          </cell>
          <cell r="G48" t="str">
            <v>Q3</v>
          </cell>
          <cell r="N48" t="str">
            <v>05. SoFP</v>
          </cell>
        </row>
        <row r="49">
          <cell r="E49" t="str">
            <v>Plan</v>
          </cell>
          <cell r="F49">
            <v>43921</v>
          </cell>
          <cell r="G49" t="str">
            <v>Q4</v>
          </cell>
          <cell r="N49" t="str">
            <v>05. SoFP</v>
          </cell>
        </row>
        <row r="50">
          <cell r="N50" t="str">
            <v>05. SoFP</v>
          </cell>
        </row>
        <row r="51">
          <cell r="E51" t="str">
            <v>Plan</v>
          </cell>
          <cell r="F51">
            <v>45382</v>
          </cell>
          <cell r="G51" t="str">
            <v>Whole scheme</v>
          </cell>
          <cell r="N51" t="str">
            <v>05. SoFP</v>
          </cell>
        </row>
        <row r="52">
          <cell r="N52" t="str">
            <v>05. SoFP</v>
          </cell>
        </row>
        <row r="53">
          <cell r="N53" t="str">
            <v>05. SoFP</v>
          </cell>
        </row>
        <row r="54">
          <cell r="N54" t="str">
            <v>05. SoFP</v>
          </cell>
        </row>
        <row r="55">
          <cell r="N55" t="str">
            <v>05. SoFP</v>
          </cell>
        </row>
        <row r="56">
          <cell r="N56" t="str">
            <v>05. SoFP</v>
          </cell>
        </row>
        <row r="57">
          <cell r="N57" t="str">
            <v>06. SoCF</v>
          </cell>
        </row>
        <row r="58">
          <cell r="N58" t="str">
            <v>06. SoCF</v>
          </cell>
        </row>
        <row r="59">
          <cell r="N59" t="str">
            <v>06. SoCF</v>
          </cell>
        </row>
        <row r="60">
          <cell r="N60" t="str">
            <v>06. SoCF</v>
          </cell>
        </row>
        <row r="61">
          <cell r="N61" t="str">
            <v>06. SoCF</v>
          </cell>
        </row>
        <row r="62">
          <cell r="N62" t="str">
            <v>06. SoCF</v>
          </cell>
        </row>
        <row r="63">
          <cell r="N63" t="str">
            <v>06. SoCF</v>
          </cell>
        </row>
        <row r="64">
          <cell r="N64" t="str">
            <v>06. SoCF</v>
          </cell>
        </row>
        <row r="65">
          <cell r="N65" t="str">
            <v>06. SoCF</v>
          </cell>
        </row>
        <row r="66">
          <cell r="N66" t="str">
            <v>06. SoCF</v>
          </cell>
        </row>
        <row r="67">
          <cell r="N67" t="str">
            <v>06. SoCF</v>
          </cell>
        </row>
        <row r="68">
          <cell r="N68" t="str">
            <v>06. SoCF</v>
          </cell>
        </row>
        <row r="69">
          <cell r="N69" t="str">
            <v>07. Op Inc (nature)</v>
          </cell>
        </row>
        <row r="70">
          <cell r="N70" t="str">
            <v>07. Op Inc (nature)</v>
          </cell>
        </row>
        <row r="71">
          <cell r="N71" t="str">
            <v>07. Op Inc (nature)</v>
          </cell>
        </row>
        <row r="72">
          <cell r="N72" t="str">
            <v>07. Op Inc (nature)</v>
          </cell>
        </row>
        <row r="73">
          <cell r="N73" t="str">
            <v>07. Op Inc (nature)</v>
          </cell>
        </row>
        <row r="74">
          <cell r="N74" t="str">
            <v>07. Op Inc (nature)</v>
          </cell>
        </row>
        <row r="75">
          <cell r="N75" t="str">
            <v>07. Op Inc (nature)</v>
          </cell>
        </row>
        <row r="76">
          <cell r="N76" t="str">
            <v>08. Op Inc (source)</v>
          </cell>
        </row>
        <row r="77">
          <cell r="N77" t="str">
            <v>08. Op Inc (source)</v>
          </cell>
        </row>
        <row r="78">
          <cell r="N78" t="str">
            <v>08. Op Inc (source)</v>
          </cell>
        </row>
        <row r="79">
          <cell r="N79" t="str">
            <v>08. Op Inc (source)</v>
          </cell>
        </row>
        <row r="80">
          <cell r="N80" t="str">
            <v>08. Op Inc (source)</v>
          </cell>
        </row>
        <row r="81">
          <cell r="N81" t="str">
            <v>08. Op Inc (source)</v>
          </cell>
        </row>
        <row r="82">
          <cell r="N82" t="str">
            <v>08. Op Inc (source)</v>
          </cell>
        </row>
        <row r="83">
          <cell r="N83" t="str">
            <v>08. Op Inc (source)</v>
          </cell>
        </row>
        <row r="84">
          <cell r="N84" t="str">
            <v>08. Op Inc (source)</v>
          </cell>
        </row>
        <row r="85">
          <cell r="N85" t="str">
            <v>09. Commissioner Plan</v>
          </cell>
        </row>
        <row r="86">
          <cell r="N86" t="str">
            <v>10. Op Ex</v>
          </cell>
        </row>
        <row r="87">
          <cell r="N87" t="str">
            <v>10. Op Ex</v>
          </cell>
        </row>
        <row r="88">
          <cell r="N88" t="str">
            <v>10. Op Ex</v>
          </cell>
        </row>
        <row r="89">
          <cell r="N89" t="str">
            <v>10. Op Ex</v>
          </cell>
        </row>
        <row r="90">
          <cell r="N90" t="str">
            <v>10. Op Ex</v>
          </cell>
        </row>
        <row r="91">
          <cell r="N91" t="str">
            <v>10. Op Ex</v>
          </cell>
        </row>
        <row r="92">
          <cell r="N92" t="str">
            <v>10. Op Ex</v>
          </cell>
        </row>
        <row r="93">
          <cell r="N93" t="str">
            <v>10. Op Ex</v>
          </cell>
        </row>
        <row r="94">
          <cell r="N94" t="str">
            <v>11. Staff costs</v>
          </cell>
        </row>
        <row r="95">
          <cell r="N95" t="str">
            <v>11. Staff costs</v>
          </cell>
        </row>
        <row r="96">
          <cell r="N96" t="str">
            <v>11. Staff costs</v>
          </cell>
        </row>
        <row r="97">
          <cell r="N97" t="str">
            <v>11. Staff costs</v>
          </cell>
        </row>
        <row r="98">
          <cell r="N98" t="str">
            <v>11. Staff costs</v>
          </cell>
        </row>
        <row r="99">
          <cell r="N99" t="str">
            <v>11. Staff costs</v>
          </cell>
        </row>
        <row r="100">
          <cell r="N100" t="str">
            <v>11. Staff costs</v>
          </cell>
        </row>
        <row r="101">
          <cell r="N101" t="str">
            <v>11. Staff costs</v>
          </cell>
        </row>
        <row r="102">
          <cell r="N102" t="str">
            <v>11. Staff costs</v>
          </cell>
        </row>
        <row r="103">
          <cell r="N103" t="str">
            <v>11. Staff costs</v>
          </cell>
        </row>
        <row r="104">
          <cell r="N104" t="str">
            <v>12. Staff costs detail</v>
          </cell>
        </row>
        <row r="105">
          <cell r="N105" t="str">
            <v>12. Staff costs detail</v>
          </cell>
        </row>
        <row r="106">
          <cell r="N106" t="str">
            <v>12. Staff costs detail</v>
          </cell>
        </row>
        <row r="107">
          <cell r="N107" t="str">
            <v>12. Staff costs detail</v>
          </cell>
        </row>
        <row r="108">
          <cell r="N108" t="str">
            <v>12. Staff costs detail</v>
          </cell>
        </row>
        <row r="109">
          <cell r="N109" t="str">
            <v>12. Staff costs detail</v>
          </cell>
        </row>
        <row r="110">
          <cell r="N110" t="str">
            <v>12. Staff costs detail</v>
          </cell>
        </row>
        <row r="111">
          <cell r="N111" t="str">
            <v>12. Staff costs detail</v>
          </cell>
        </row>
        <row r="112">
          <cell r="N112" t="str">
            <v>12. Staff costs detail</v>
          </cell>
        </row>
        <row r="113">
          <cell r="N113" t="str">
            <v>13. SOCI Other</v>
          </cell>
        </row>
        <row r="114">
          <cell r="N114" t="str">
            <v>13. SOCI Other</v>
          </cell>
        </row>
        <row r="115">
          <cell r="N115" t="str">
            <v>13. SOCI Other</v>
          </cell>
        </row>
        <row r="116">
          <cell r="N116" t="str">
            <v>13. SOCI Other</v>
          </cell>
        </row>
        <row r="117">
          <cell r="N117" t="str">
            <v>13. SOCI Other</v>
          </cell>
        </row>
        <row r="118">
          <cell r="N118" t="str">
            <v>13. SOCI Other</v>
          </cell>
        </row>
        <row r="119">
          <cell r="N119" t="str">
            <v>13. SOCI Other</v>
          </cell>
        </row>
        <row r="120">
          <cell r="N120" t="str">
            <v>14. RDEL Calc</v>
          </cell>
        </row>
        <row r="121">
          <cell r="N121" t="str">
            <v>14. RDEL Calc</v>
          </cell>
        </row>
        <row r="122">
          <cell r="N122" t="str">
            <v>15. Capital Analysis Schemes</v>
          </cell>
        </row>
        <row r="123">
          <cell r="N123" t="str">
            <v>15. Capital Analysis Schemes</v>
          </cell>
        </row>
        <row r="124">
          <cell r="N124" t="str">
            <v>15. Capital Analysis Schemes</v>
          </cell>
        </row>
        <row r="125">
          <cell r="N125" t="str">
            <v>15. Capital Analysis Schemes</v>
          </cell>
        </row>
        <row r="126">
          <cell r="N126" t="str">
            <v>15. Capital Analysis Schemes</v>
          </cell>
        </row>
        <row r="127">
          <cell r="N127" t="str">
            <v>15. Capital Analysis Schemes</v>
          </cell>
        </row>
        <row r="128">
          <cell r="N128" t="str">
            <v>15. Capital Analysis Schemes</v>
          </cell>
        </row>
        <row r="129">
          <cell r="N129" t="str">
            <v>15. Capital Analysis Schemes</v>
          </cell>
        </row>
        <row r="130">
          <cell r="N130" t="str">
            <v>15. Capital Analysis Schemes</v>
          </cell>
        </row>
        <row r="131">
          <cell r="N131" t="str">
            <v>15. Capital Analysis Schemes</v>
          </cell>
        </row>
        <row r="132">
          <cell r="N132" t="str">
            <v>15. Capital Analysis Schemes</v>
          </cell>
        </row>
        <row r="133">
          <cell r="N133" t="str">
            <v>15. Capital Analysis Schemes</v>
          </cell>
        </row>
        <row r="134">
          <cell r="N134" t="str">
            <v>15. Capital Analysis Schemes</v>
          </cell>
        </row>
        <row r="135">
          <cell r="N135" t="str">
            <v>15. Capital Analysis Schemes</v>
          </cell>
        </row>
        <row r="136">
          <cell r="N136" t="str">
            <v>15. Capital Analysis Schemes</v>
          </cell>
        </row>
        <row r="137">
          <cell r="N137" t="str">
            <v>15. Capital Analysis Schemes</v>
          </cell>
        </row>
        <row r="138">
          <cell r="N138" t="str">
            <v>15. Capital Analysis Schemes</v>
          </cell>
        </row>
        <row r="139">
          <cell r="N139" t="str">
            <v>15. Capital Analysis Schemes</v>
          </cell>
        </row>
        <row r="140">
          <cell r="N140" t="str">
            <v>15. Capital Analysis Schemes</v>
          </cell>
        </row>
        <row r="141">
          <cell r="N141" t="str">
            <v>15. Capital Analysis Schemes</v>
          </cell>
        </row>
        <row r="142">
          <cell r="N142" t="str">
            <v>15. Capital Analysis Schemes</v>
          </cell>
        </row>
        <row r="143">
          <cell r="N143" t="str">
            <v>15. Capital Analysis Schemes</v>
          </cell>
        </row>
        <row r="144">
          <cell r="N144" t="str">
            <v>15. Capital Analysis Schemes</v>
          </cell>
        </row>
        <row r="145">
          <cell r="N145" t="str">
            <v>15. Capital Analysis Schemes</v>
          </cell>
        </row>
        <row r="146">
          <cell r="N146" t="str">
            <v>15. Capital Analysis Schemes</v>
          </cell>
        </row>
        <row r="147">
          <cell r="N147" t="str">
            <v>15. Capital Analysis Schemes</v>
          </cell>
        </row>
        <row r="148">
          <cell r="N148" t="str">
            <v>15. Capital Analysis Schemes</v>
          </cell>
        </row>
        <row r="149">
          <cell r="N149" t="str">
            <v>15. Capital Analysis Schemes</v>
          </cell>
        </row>
        <row r="150">
          <cell r="N150" t="str">
            <v>15. Capital Analysis Schemes</v>
          </cell>
        </row>
        <row r="151">
          <cell r="N151" t="str">
            <v>15. Capital Analysis Schemes</v>
          </cell>
        </row>
        <row r="152">
          <cell r="N152" t="str">
            <v>15. Capital Analysis Schemes</v>
          </cell>
        </row>
        <row r="153">
          <cell r="N153" t="str">
            <v>15. Capital Analysis Schemes</v>
          </cell>
        </row>
        <row r="154">
          <cell r="N154" t="str">
            <v>15. Capital Analysis Schemes</v>
          </cell>
        </row>
        <row r="155">
          <cell r="N155" t="str">
            <v>15. Capital Analysis Schemes</v>
          </cell>
        </row>
        <row r="156">
          <cell r="N156" t="str">
            <v>15. Capital Analysis Schemes</v>
          </cell>
        </row>
        <row r="157">
          <cell r="N157" t="str">
            <v>15. Capital Analysis Schemes</v>
          </cell>
        </row>
        <row r="158">
          <cell r="N158" t="str">
            <v>15. Capital Analysis Schemes</v>
          </cell>
        </row>
        <row r="159">
          <cell r="N159" t="str">
            <v>15. Capital Analysis Schemes</v>
          </cell>
        </row>
        <row r="160">
          <cell r="N160" t="str">
            <v>15. Capital Analysis Schemes</v>
          </cell>
        </row>
        <row r="161">
          <cell r="N161" t="str">
            <v>15. Capital Analysis Schemes</v>
          </cell>
        </row>
        <row r="162">
          <cell r="N162" t="str">
            <v>15. Capital Analysis Schemes</v>
          </cell>
        </row>
        <row r="163">
          <cell r="N163" t="str">
            <v>15. Capital Analysis Schemes</v>
          </cell>
        </row>
        <row r="164">
          <cell r="N164" t="str">
            <v>15. Capital Analysis Schemes</v>
          </cell>
        </row>
        <row r="165">
          <cell r="N165" t="str">
            <v>15. Capital Analysis Schemes</v>
          </cell>
        </row>
        <row r="166">
          <cell r="N166" t="str">
            <v>15. Capital Analysis Schemes</v>
          </cell>
        </row>
        <row r="167">
          <cell r="N167" t="str">
            <v>15. Capital Analysis Schemes</v>
          </cell>
        </row>
        <row r="168">
          <cell r="N168" t="str">
            <v>15. Capital Analysis Schemes</v>
          </cell>
        </row>
        <row r="169">
          <cell r="N169" t="str">
            <v>15. Capital Analysis Schemes</v>
          </cell>
        </row>
        <row r="170">
          <cell r="N170" t="str">
            <v>15. Capital Analysis Schemes</v>
          </cell>
        </row>
        <row r="171">
          <cell r="N171" t="str">
            <v>15. Capital Analysis Schemes</v>
          </cell>
        </row>
        <row r="172">
          <cell r="N172" t="str">
            <v>15. Capital Analysis Schemes</v>
          </cell>
        </row>
        <row r="173">
          <cell r="N173" t="str">
            <v>15. Capital Analysis Schemes</v>
          </cell>
        </row>
        <row r="174">
          <cell r="N174" t="str">
            <v>15. Capital Analysis Schemes</v>
          </cell>
        </row>
        <row r="175">
          <cell r="N175" t="str">
            <v>15. Capital Analysis Schemes</v>
          </cell>
        </row>
        <row r="176">
          <cell r="N176" t="str">
            <v>15. Capital Analysis Schemes</v>
          </cell>
        </row>
        <row r="177">
          <cell r="N177" t="str">
            <v>15. Capital Analysis Schemes</v>
          </cell>
        </row>
        <row r="178">
          <cell r="N178" t="str">
            <v>15. Capital Analysis Schemes</v>
          </cell>
        </row>
        <row r="179">
          <cell r="N179" t="str">
            <v>15. Capital Analysis Schemes</v>
          </cell>
        </row>
        <row r="180">
          <cell r="N180" t="str">
            <v>15. Capital Analysis Schemes</v>
          </cell>
        </row>
        <row r="181">
          <cell r="N181" t="str">
            <v>Note to 15 - Validation info</v>
          </cell>
        </row>
        <row r="182">
          <cell r="N182" t="str">
            <v>Note to 15 - Validation info</v>
          </cell>
        </row>
        <row r="183">
          <cell r="N183" t="str">
            <v>Note to 15 - Validation info</v>
          </cell>
        </row>
        <row r="184">
          <cell r="N184" t="str">
            <v>Note to 15 - Validation info</v>
          </cell>
        </row>
        <row r="185">
          <cell r="N185" t="str">
            <v>Note to 15 - Validation info</v>
          </cell>
        </row>
        <row r="186">
          <cell r="N186" t="str">
            <v>Note to 15 - Validation info</v>
          </cell>
        </row>
        <row r="187">
          <cell r="N187" t="str">
            <v>Note to 15 - Validation info</v>
          </cell>
        </row>
        <row r="188">
          <cell r="N188" t="str">
            <v>Note to 15 - Validation info</v>
          </cell>
        </row>
        <row r="189">
          <cell r="N189" t="str">
            <v>Note to 15 - Validation info</v>
          </cell>
        </row>
        <row r="190">
          <cell r="N190" t="str">
            <v>Note to 15 - Validation info</v>
          </cell>
        </row>
        <row r="191">
          <cell r="N191" t="str">
            <v>Note to 15 - Validation info</v>
          </cell>
        </row>
        <row r="192">
          <cell r="N192" t="str">
            <v>Note to 15 - Validation info</v>
          </cell>
        </row>
        <row r="193">
          <cell r="N193" t="str">
            <v>Note to 15 - Validation info</v>
          </cell>
        </row>
        <row r="194">
          <cell r="N194" t="str">
            <v>Note to 15 - Validation info</v>
          </cell>
        </row>
        <row r="195">
          <cell r="N195" t="str">
            <v>16. Limits - NHS Trusts Only</v>
          </cell>
        </row>
        <row r="196">
          <cell r="N196" t="str">
            <v>16. Limits - NHS Trusts Only</v>
          </cell>
        </row>
        <row r="197">
          <cell r="N197" t="str">
            <v>16. Limits - NHS Trusts Only</v>
          </cell>
        </row>
        <row r="198">
          <cell r="N198" t="str">
            <v>16. Limits - NHS Trusts Only</v>
          </cell>
        </row>
        <row r="199">
          <cell r="N199" t="str">
            <v>16. Limits - NHS Trusts Only</v>
          </cell>
        </row>
        <row r="200">
          <cell r="N200" t="str">
            <v>16. Limits - NHS Trusts Only</v>
          </cell>
        </row>
        <row r="201">
          <cell r="N201" t="str">
            <v>16. Limits - NHS Trusts Only</v>
          </cell>
        </row>
        <row r="202">
          <cell r="N202" t="str">
            <v>16. Limits - NHS Trusts Only</v>
          </cell>
        </row>
        <row r="203">
          <cell r="N203" t="str">
            <v>17. IFRIC12PFI</v>
          </cell>
        </row>
        <row r="204">
          <cell r="N204" t="str">
            <v>17. IFRIC12PFI</v>
          </cell>
        </row>
        <row r="205">
          <cell r="N205" t="str">
            <v>17. IFRIC12PFI</v>
          </cell>
        </row>
        <row r="206">
          <cell r="N206" t="str">
            <v>17. IFRIC12PFI</v>
          </cell>
        </row>
        <row r="207">
          <cell r="N207" t="str">
            <v>17. IFRIC12PFI</v>
          </cell>
        </row>
        <row r="208">
          <cell r="N208" t="str">
            <v>17. IFRIC12PFI</v>
          </cell>
        </row>
        <row r="209">
          <cell r="N209" t="str">
            <v>17. IFRIC12PFI</v>
          </cell>
        </row>
        <row r="210">
          <cell r="N210" t="str">
            <v>17. IFRIC12PFI</v>
          </cell>
        </row>
        <row r="211">
          <cell r="N211" t="str">
            <v>17. IFRIC12PFI</v>
          </cell>
        </row>
        <row r="212">
          <cell r="N212" t="str">
            <v>18. Capital Funding-GrsCpxCDEL</v>
          </cell>
        </row>
        <row r="213">
          <cell r="N213" t="str">
            <v>18. Capital Funding-GrsCpxCDEL</v>
          </cell>
        </row>
        <row r="214">
          <cell r="N214" t="str">
            <v>18. Capital Funding-GrsCpxCDEL</v>
          </cell>
        </row>
        <row r="215">
          <cell r="N215" t="str">
            <v>18. Capital Funding-GrsCpxCDEL</v>
          </cell>
        </row>
        <row r="216">
          <cell r="N216" t="str">
            <v>18. Capital Funding-GrsCpxCDEL</v>
          </cell>
        </row>
        <row r="217">
          <cell r="N217" t="str">
            <v>18. Capital Funding-GrsCpxCDEL</v>
          </cell>
        </row>
        <row r="218">
          <cell r="N218" t="str">
            <v>18. Capital Funding-GrsCpxCDEL</v>
          </cell>
        </row>
        <row r="219">
          <cell r="N219" t="str">
            <v>18. Capital Funding-GrsCpxCDEL</v>
          </cell>
        </row>
        <row r="220">
          <cell r="N220" t="str">
            <v>18. Capital Funding-GrsCpxCDEL</v>
          </cell>
        </row>
        <row r="221">
          <cell r="N221" t="str">
            <v>18. Capital Funding-GrsCpxCDEL</v>
          </cell>
        </row>
        <row r="222">
          <cell r="N222" t="str">
            <v>18. Capital Funding-GrsCpxCDEL</v>
          </cell>
        </row>
        <row r="223">
          <cell r="N223" t="str">
            <v>18. Capital Funding-GrsCpxCDEL</v>
          </cell>
        </row>
        <row r="224">
          <cell r="N224" t="str">
            <v>18. Capital Funding-GrsCpxCDEL</v>
          </cell>
        </row>
        <row r="225">
          <cell r="N225" t="str">
            <v>18. Capital Funding-GrsCpxCDEL</v>
          </cell>
        </row>
        <row r="226">
          <cell r="N226" t="str">
            <v>18. Capital Funding-GrsCpxCDEL</v>
          </cell>
        </row>
        <row r="227">
          <cell r="N227" t="str">
            <v>18. Capital Funding-GrsCpxCDEL</v>
          </cell>
        </row>
        <row r="228">
          <cell r="N228" t="str">
            <v>18. Capital Funding-GrsCpxCDEL</v>
          </cell>
        </row>
        <row r="229">
          <cell r="N229" t="str">
            <v>18. Capital Funding-GrsCpxCDEL</v>
          </cell>
        </row>
        <row r="230">
          <cell r="N230" t="str">
            <v>18. Capital Funding-GrsCpxCDEL</v>
          </cell>
        </row>
        <row r="231">
          <cell r="N231" t="str">
            <v>18. Capital Funding-GrsCpxCDEL</v>
          </cell>
        </row>
        <row r="232">
          <cell r="N232" t="str">
            <v>18. Capital Funding-GrsCpxCDEL</v>
          </cell>
        </row>
        <row r="233">
          <cell r="N233" t="str">
            <v>18. Capital Funding-GrsCpxCDEL</v>
          </cell>
        </row>
        <row r="234">
          <cell r="N234" t="str">
            <v>18. Capital Funding-GrsCpxCDEL</v>
          </cell>
        </row>
        <row r="235">
          <cell r="N235" t="str">
            <v>18. Capital Funding-GrsCpxCDEL</v>
          </cell>
        </row>
        <row r="236">
          <cell r="N236" t="str">
            <v>18. Capital Funding-GrsCpxCDEL</v>
          </cell>
        </row>
        <row r="237">
          <cell r="N237" t="str">
            <v>18. Capital Funding-GrsCpxCDEL</v>
          </cell>
        </row>
        <row r="238">
          <cell r="N238" t="str">
            <v>18. Capital Funding-GrsCpxCDEL</v>
          </cell>
        </row>
        <row r="239">
          <cell r="N239" t="str">
            <v>18. Capital Funding-GrsCpxCDEL</v>
          </cell>
        </row>
        <row r="240">
          <cell r="N240" t="str">
            <v>18. Capital Funding-GrsCpxCDEL</v>
          </cell>
        </row>
        <row r="241">
          <cell r="N241" t="str">
            <v>18. Capital Funding-GrsCpxCDEL</v>
          </cell>
        </row>
        <row r="242">
          <cell r="N242" t="str">
            <v>18. Capital Funding-GrsCpxCDEL</v>
          </cell>
        </row>
        <row r="243">
          <cell r="N243" t="str">
            <v>18. Capital Funding-GrsCpxCDEL</v>
          </cell>
        </row>
        <row r="244">
          <cell r="N244" t="str">
            <v>18. Capital Funding-GrsCpxCDEL</v>
          </cell>
        </row>
        <row r="245">
          <cell r="N245" t="str">
            <v>18. Capital Funding-GrsCpxCDEL</v>
          </cell>
        </row>
        <row r="246">
          <cell r="N246" t="str">
            <v>18. Capital Funding-GrsCpxCDEL</v>
          </cell>
        </row>
        <row r="247">
          <cell r="N247" t="str">
            <v>18. Capital Funding-GrsCpxCDEL</v>
          </cell>
        </row>
        <row r="248">
          <cell r="N248" t="str">
            <v>18. Capital Funding-GrsCpxCDEL</v>
          </cell>
        </row>
        <row r="249">
          <cell r="N249" t="str">
            <v>18. Capital Funding-GrsCpxCDEL</v>
          </cell>
        </row>
        <row r="250">
          <cell r="N250" t="str">
            <v>18. Capital Funding-GrsCpxCDEL</v>
          </cell>
        </row>
        <row r="251">
          <cell r="N251" t="str">
            <v>18. Capital Funding-GrsCpxCDEL</v>
          </cell>
        </row>
        <row r="252">
          <cell r="N252" t="str">
            <v>18. Capital Funding-GrsCpxCDEL</v>
          </cell>
        </row>
        <row r="253">
          <cell r="N253" t="str">
            <v>18. Capital Funding-GrsCpxCDEL</v>
          </cell>
        </row>
        <row r="254">
          <cell r="N254" t="str">
            <v>18. Capital Funding-GrsCpxCDEL</v>
          </cell>
        </row>
        <row r="255">
          <cell r="N255" t="str">
            <v>18. Capital Funding-GrsCpxCDEL</v>
          </cell>
        </row>
        <row r="256">
          <cell r="N256" t="str">
            <v>18. Capital Funding-GrsCpxCDEL</v>
          </cell>
        </row>
        <row r="257">
          <cell r="N257" t="str">
            <v>18. Capital Funding-GrsCpxCDEL</v>
          </cell>
        </row>
        <row r="258">
          <cell r="N258" t="str">
            <v>18. Capital Funding-GrsCpxCDEL</v>
          </cell>
        </row>
        <row r="259">
          <cell r="N259" t="str">
            <v>18. Capital Funding-GrsCpxCDEL</v>
          </cell>
        </row>
        <row r="260">
          <cell r="N260" t="str">
            <v>18. Capital Funding-GrsCpxCDEL</v>
          </cell>
        </row>
        <row r="261">
          <cell r="N261" t="str">
            <v>18. Capital Funding-GrsCpxCDEL</v>
          </cell>
        </row>
        <row r="262">
          <cell r="N262" t="str">
            <v>18. Capital Funding-GrsCpxCDEL</v>
          </cell>
        </row>
        <row r="263">
          <cell r="N263" t="str">
            <v>18. Capital Funding-GrsCpxCDEL</v>
          </cell>
        </row>
        <row r="264">
          <cell r="N264" t="str">
            <v>18. Capital Funding-GrsCpxCDEL</v>
          </cell>
        </row>
        <row r="265">
          <cell r="N265" t="str">
            <v>20. Op Inc PC Activity Bridge</v>
          </cell>
        </row>
        <row r="266">
          <cell r="N266" t="str">
            <v>20. Op Inc PC Activity Bridge</v>
          </cell>
        </row>
        <row r="267">
          <cell r="N267" t="str">
            <v>20. Op Inc PC Activity Bridge</v>
          </cell>
        </row>
        <row r="268">
          <cell r="N268" t="str">
            <v>20. Op Inc PC Activity Bridge</v>
          </cell>
        </row>
        <row r="269">
          <cell r="N269" t="str">
            <v>20. Op Inc PC Activity Bridge</v>
          </cell>
        </row>
        <row r="270">
          <cell r="N270" t="str">
            <v>20. Op Inc PC Activity Bridge</v>
          </cell>
        </row>
        <row r="271">
          <cell r="N271" t="str">
            <v>21. Op Inc NPC Activity Bridge</v>
          </cell>
        </row>
        <row r="272">
          <cell r="N272" t="str">
            <v>21. Op Inc NPC Activity Bridge</v>
          </cell>
        </row>
        <row r="273">
          <cell r="N273" t="str">
            <v>21. Op Inc NPC Activity Bridge</v>
          </cell>
        </row>
        <row r="274">
          <cell r="N274" t="str">
            <v>21. Op Inc NPC Activity Bridge</v>
          </cell>
        </row>
        <row r="275">
          <cell r="N275" t="str">
            <v>21. Op Inc NPC Activity Bridge</v>
          </cell>
        </row>
        <row r="276">
          <cell r="N276" t="str">
            <v>21. Op Inc NPC Activity Bridge</v>
          </cell>
        </row>
        <row r="277">
          <cell r="N277" t="str">
            <v>21. Op Inc NPC Activity Bridge</v>
          </cell>
        </row>
        <row r="278">
          <cell r="N278" t="str">
            <v>21. Op Inc NPC Activity Bridge</v>
          </cell>
        </row>
        <row r="279">
          <cell r="N279" t="str">
            <v>21. Op Inc NPC Activity Bridge</v>
          </cell>
        </row>
        <row r="280">
          <cell r="N280" t="str">
            <v>22. Employee Expenses Bridge</v>
          </cell>
        </row>
        <row r="281">
          <cell r="N281" t="str">
            <v>22. Employee Expenses Bridge</v>
          </cell>
        </row>
        <row r="282">
          <cell r="N282" t="str">
            <v>22. Employee Expenses Bridge</v>
          </cell>
        </row>
        <row r="283">
          <cell r="N283" t="str">
            <v>22. Employee Expenses Bridge</v>
          </cell>
        </row>
        <row r="284">
          <cell r="N284" t="str">
            <v>22. Employee Expenses Bridge</v>
          </cell>
        </row>
        <row r="285">
          <cell r="N285" t="str">
            <v>22. Employee Expenses Bridge</v>
          </cell>
        </row>
        <row r="286">
          <cell r="N286" t="str">
            <v>22. Employee Expenses Bridge</v>
          </cell>
        </row>
        <row r="287">
          <cell r="N287" t="str">
            <v>23. NonEmployee Expenses Bridge</v>
          </cell>
        </row>
        <row r="288">
          <cell r="N288" t="str">
            <v>23. NonEmployee Expenses Bridge</v>
          </cell>
        </row>
        <row r="289">
          <cell r="N289" t="str">
            <v>23. NonEmployee Expenses Bridge</v>
          </cell>
        </row>
        <row r="290">
          <cell r="N290" t="str">
            <v>23. NonEmployee Expenses Bridge</v>
          </cell>
        </row>
        <row r="291">
          <cell r="N291" t="str">
            <v>23. NonEmployee Expenses Bridge</v>
          </cell>
        </row>
        <row r="292">
          <cell r="N292" t="str">
            <v>23. NonEmployee Expenses Bridge</v>
          </cell>
        </row>
        <row r="293">
          <cell r="N293" t="str">
            <v>24. Non Operating Inc-Exp</v>
          </cell>
        </row>
        <row r="294">
          <cell r="N294" t="str">
            <v>24. Non Operating Inc-Exp</v>
          </cell>
        </row>
        <row r="295">
          <cell r="N295" t="str">
            <v>25. Notes to Bridges</v>
          </cell>
        </row>
        <row r="296">
          <cell r="N296" t="str">
            <v>25. Notes to Bridges</v>
          </cell>
        </row>
        <row r="297">
          <cell r="N297" t="str">
            <v>25. Notes to Bridges</v>
          </cell>
        </row>
        <row r="298">
          <cell r="N298" t="str">
            <v>26. Bridge Summary</v>
          </cell>
        </row>
        <row r="299">
          <cell r="N299" t="str">
            <v>26. Bridge Summary</v>
          </cell>
        </row>
        <row r="300">
          <cell r="N300" t="str">
            <v>26. Bridge Summary</v>
          </cell>
        </row>
        <row r="301">
          <cell r="N301" t="str">
            <v>26. Bridge Summary</v>
          </cell>
        </row>
        <row r="302">
          <cell r="N302" t="str">
            <v>26. Bridge Summary</v>
          </cell>
        </row>
        <row r="303">
          <cell r="N303" t="str">
            <v>30. Efficiency Input</v>
          </cell>
        </row>
        <row r="304">
          <cell r="N304" t="str">
            <v>30. Efficiency Input</v>
          </cell>
        </row>
        <row r="305">
          <cell r="N305" t="str">
            <v>30. Efficiency Input</v>
          </cell>
        </row>
        <row r="306">
          <cell r="N306" t="str">
            <v>30. Efficiency Input</v>
          </cell>
        </row>
        <row r="307">
          <cell r="N307" t="str">
            <v>30. Efficiency Input</v>
          </cell>
        </row>
        <row r="308">
          <cell r="N308" t="str">
            <v>30. Efficiency Input</v>
          </cell>
        </row>
        <row r="309">
          <cell r="N309" t="str">
            <v>31. Efficiency Summary</v>
          </cell>
        </row>
        <row r="310">
          <cell r="N310" t="str">
            <v>31. Efficiency Summary</v>
          </cell>
        </row>
        <row r="311">
          <cell r="N311" t="str">
            <v>32. Efficiency Analysis</v>
          </cell>
        </row>
        <row r="312">
          <cell r="N312" t="str">
            <v>40. Flags</v>
          </cell>
        </row>
        <row r="313">
          <cell r="N313" t="str">
            <v>40. Flags</v>
          </cell>
        </row>
        <row r="314">
          <cell r="N314" t="str">
            <v>40. Flags</v>
          </cell>
        </row>
        <row r="315">
          <cell r="N315" t="str">
            <v>40. Flags</v>
          </cell>
        </row>
        <row r="316">
          <cell r="N316" t="str">
            <v>40. Flags</v>
          </cell>
        </row>
        <row r="317">
          <cell r="N317" t="str">
            <v>40. Flags</v>
          </cell>
        </row>
        <row r="318">
          <cell r="N318" t="str">
            <v>42. Data Validation</v>
          </cell>
        </row>
        <row r="319">
          <cell r="N319" t="str">
            <v>42. Data Validation</v>
          </cell>
        </row>
        <row r="320">
          <cell r="N320" t="str">
            <v>42. Data Validation</v>
          </cell>
        </row>
        <row r="321">
          <cell r="N321" t="str">
            <v>42. Data Validation</v>
          </cell>
        </row>
        <row r="322">
          <cell r="N322" t="str">
            <v>42. Data Validation</v>
          </cell>
        </row>
        <row r="323">
          <cell r="N323" t="str">
            <v>42. Data Validation</v>
          </cell>
        </row>
        <row r="324">
          <cell r="N324" t="str">
            <v>42. Data Validation</v>
          </cell>
        </row>
        <row r="325">
          <cell r="N325" t="str">
            <v>42. Data Validation</v>
          </cell>
        </row>
        <row r="326">
          <cell r="N326" t="str">
            <v>42. Data Validation</v>
          </cell>
        </row>
        <row r="327">
          <cell r="N327" t="str">
            <v>42. Data Validation</v>
          </cell>
        </row>
        <row r="328">
          <cell r="N328" t="str">
            <v>42. Data Validation</v>
          </cell>
        </row>
        <row r="329">
          <cell r="N329" t="str">
            <v>42. Data Validation</v>
          </cell>
        </row>
        <row r="330">
          <cell r="N330" t="str">
            <v>42. Data Validation</v>
          </cell>
        </row>
        <row r="331">
          <cell r="N331" t="str">
            <v>42. Data Validation</v>
          </cell>
        </row>
        <row r="332">
          <cell r="N332" t="str">
            <v>42. Data Validation</v>
          </cell>
        </row>
        <row r="333">
          <cell r="N333" t="str">
            <v>42. Data Validation</v>
          </cell>
        </row>
        <row r="334">
          <cell r="N334" t="str">
            <v>42. Data Validation</v>
          </cell>
        </row>
        <row r="335">
          <cell r="N335" t="str">
            <v>42. Data Validation</v>
          </cell>
        </row>
        <row r="336">
          <cell r="N336" t="str">
            <v>42. Data Validation</v>
          </cell>
        </row>
        <row r="337">
          <cell r="N337" t="str">
            <v>42. Data Validation</v>
          </cell>
        </row>
        <row r="338">
          <cell r="N338" t="str">
            <v>42. Data Validation</v>
          </cell>
        </row>
        <row r="339">
          <cell r="N339" t="str">
            <v>42. Data Validation</v>
          </cell>
        </row>
        <row r="340">
          <cell r="N340" t="str">
            <v>42. Data Validation</v>
          </cell>
        </row>
        <row r="341">
          <cell r="N341" t="str">
            <v>42. Data Validation</v>
          </cell>
        </row>
        <row r="342">
          <cell r="N342" t="str">
            <v>42. Data Validation</v>
          </cell>
        </row>
        <row r="343">
          <cell r="N343" t="str">
            <v>42. Data Validation</v>
          </cell>
        </row>
        <row r="344">
          <cell r="N344" t="str">
            <v>42. Data Validation</v>
          </cell>
        </row>
        <row r="345">
          <cell r="N345" t="str">
            <v>42. Data Validation</v>
          </cell>
        </row>
        <row r="346">
          <cell r="N346" t="str">
            <v>42. Data Validation</v>
          </cell>
        </row>
        <row r="347">
          <cell r="N347" t="str">
            <v>42. Data Validation</v>
          </cell>
        </row>
        <row r="348">
          <cell r="N348" t="str">
            <v>50. New</v>
          </cell>
        </row>
        <row r="349">
          <cell r="N349" t="str">
            <v>Settings</v>
          </cell>
        </row>
      </sheetData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"/>
      <sheetName val="2008"/>
      <sheetName val="missing returns"/>
      <sheetName val="Annex A"/>
      <sheetName val="2.1 Revenue"/>
      <sheetName val="Defaults"/>
      <sheetName val="Cover Sheet"/>
      <sheetName val="Business with DH &amp; Group Bodies"/>
      <sheetName val="Collated data"/>
      <sheetName val="new pcts"/>
      <sheetName val="TRUSTs"/>
      <sheetName val="Front"/>
      <sheetName val="PCAccess"/>
      <sheetName val="IP Cost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Information"/>
      <sheetName val="00. Self Cert"/>
      <sheetName val="01. Summary"/>
      <sheetName val="02. Analysis Tab"/>
      <sheetName val="03. Plan Risk Ratings"/>
      <sheetName val="PRIMARY STMT &gt;&gt;"/>
      <sheetName val="04. SoCI"/>
      <sheetName val="05. SoFP"/>
      <sheetName val="06. SoCF"/>
      <sheetName val="07. Op Inc (nature)"/>
      <sheetName val="08. Op Inc (source)"/>
      <sheetName val="09. Commissioner Plan"/>
      <sheetName val="Note to 09 - CCG Lists"/>
      <sheetName val="10. Op Ex"/>
      <sheetName val="11. Staff costs"/>
      <sheetName val="12. Staff costs detail"/>
      <sheetName val="13. SOCI Other"/>
      <sheetName val="14. RDEL Calc"/>
      <sheetName val="C+C TABS &gt;&gt;&gt;"/>
      <sheetName val="15. Capital Analysis Schemes"/>
      <sheetName val="16. Limits - NHS Trusts Only"/>
      <sheetName val="Note to 15 - Validation info"/>
      <sheetName val="17. IFRIC12PFI"/>
      <sheetName val="18. Capital Funding-GrsCpxCDEL"/>
      <sheetName val="BRIDGING TABS &gt;&gt;&gt;"/>
      <sheetName val="20. Op Inc PC Activity Bridge"/>
      <sheetName val="21. Op Inc NPC Activity Bridge"/>
      <sheetName val="22. Employee Expenses Bridge"/>
      <sheetName val="23. NonEmployee Expenses Bridge"/>
      <sheetName val="24. Non Operating Inc-Exp"/>
      <sheetName val="25. Notes to Bridges"/>
      <sheetName val="26. Bridge Summary"/>
      <sheetName val="EFFICIENCY &gt;&gt;&gt;"/>
      <sheetName val="30. Efficiency_Input"/>
      <sheetName val="31. Efficiency_Summary"/>
      <sheetName val="FLAGS+VALIDATIONS &gt;&gt;&gt;"/>
      <sheetName val="40. Flags"/>
      <sheetName val="41. Data Validation"/>
      <sheetName val="Settings"/>
      <sheetName val="Data Lists"/>
      <sheetName val="CHECK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23">
          <cell r="E23" t="str">
            <v>Plan</v>
          </cell>
          <cell r="F23">
            <v>42855</v>
          </cell>
          <cell r="G23" t="str">
            <v>Month 1</v>
          </cell>
        </row>
        <row r="24">
          <cell r="E24" t="str">
            <v>Plan</v>
          </cell>
          <cell r="F24">
            <v>42886</v>
          </cell>
          <cell r="G24" t="str">
            <v>Month 2</v>
          </cell>
        </row>
        <row r="25">
          <cell r="E25" t="str">
            <v>Plan</v>
          </cell>
          <cell r="F25">
            <v>42916</v>
          </cell>
          <cell r="G25" t="str">
            <v>Month 3</v>
          </cell>
        </row>
        <row r="26">
          <cell r="E26" t="str">
            <v>Plan</v>
          </cell>
          <cell r="F26">
            <v>42947</v>
          </cell>
          <cell r="G26" t="str">
            <v>Month 4</v>
          </cell>
        </row>
        <row r="27">
          <cell r="E27" t="str">
            <v>Plan</v>
          </cell>
          <cell r="F27">
            <v>42978</v>
          </cell>
          <cell r="G27" t="str">
            <v>Month 5</v>
          </cell>
        </row>
        <row r="28">
          <cell r="E28" t="str">
            <v>Plan</v>
          </cell>
          <cell r="F28">
            <v>43008</v>
          </cell>
          <cell r="G28" t="str">
            <v>Month 6</v>
          </cell>
        </row>
        <row r="29">
          <cell r="B29">
            <v>-9999999</v>
          </cell>
          <cell r="E29" t="str">
            <v>Plan</v>
          </cell>
          <cell r="F29">
            <v>43039</v>
          </cell>
          <cell r="G29" t="str">
            <v>Month 7</v>
          </cell>
        </row>
        <row r="30">
          <cell r="B30">
            <v>9999999</v>
          </cell>
          <cell r="E30" t="str">
            <v>Plan</v>
          </cell>
          <cell r="F30">
            <v>43069</v>
          </cell>
          <cell r="G30" t="str">
            <v>Month 8</v>
          </cell>
        </row>
        <row r="31">
          <cell r="E31" t="str">
            <v>Plan</v>
          </cell>
          <cell r="F31">
            <v>43100</v>
          </cell>
          <cell r="G31" t="str">
            <v>Month 9</v>
          </cell>
        </row>
        <row r="32">
          <cell r="E32" t="str">
            <v>Plan</v>
          </cell>
          <cell r="F32">
            <v>43131</v>
          </cell>
          <cell r="G32" t="str">
            <v>Month 10</v>
          </cell>
        </row>
        <row r="33">
          <cell r="E33" t="str">
            <v>Plan</v>
          </cell>
          <cell r="F33">
            <v>43159</v>
          </cell>
          <cell r="G33" t="str">
            <v>Month 11</v>
          </cell>
        </row>
        <row r="34">
          <cell r="E34" t="str">
            <v>Plan</v>
          </cell>
          <cell r="F34">
            <v>43190</v>
          </cell>
          <cell r="G34" t="str">
            <v>Month 12</v>
          </cell>
        </row>
        <row r="35">
          <cell r="E35" t="str">
            <v>Plan</v>
          </cell>
          <cell r="F35">
            <v>43190</v>
          </cell>
          <cell r="G35" t="str">
            <v>Year Ending</v>
          </cell>
        </row>
        <row r="36">
          <cell r="E36" t="str">
            <v>Forecast Out-turn</v>
          </cell>
          <cell r="F36">
            <v>42825</v>
          </cell>
          <cell r="G36" t="str">
            <v>Year Ending</v>
          </cell>
        </row>
        <row r="37">
          <cell r="E37" t="str">
            <v>Plan</v>
          </cell>
          <cell r="F37">
            <v>43555</v>
          </cell>
          <cell r="G37" t="str">
            <v>Year Ending</v>
          </cell>
        </row>
      </sheetData>
      <sheetData sheetId="41"/>
      <sheetData sheetId="42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racker"/>
      <sheetName val="QsYs"/>
      <sheetName val="Blank"/>
      <sheetName val="LASTq"/>
      <sheetName val="LASTy"/>
      <sheetName val="CURRENTq"/>
      <sheetName val="CURRENTy"/>
      <sheetName val="C3.1"/>
      <sheetName val="C3.2"/>
      <sheetName val="C3.3"/>
      <sheetName val="C3.4"/>
      <sheetName val="C3.5"/>
      <sheetName val="C3.6"/>
      <sheetName val="T3.1"/>
      <sheetName val="C3.7"/>
      <sheetName val="C3.8"/>
      <sheetName val="C3.9"/>
      <sheetName val="C3.10"/>
      <sheetName val="C3.11"/>
      <sheetName val="C3.12"/>
      <sheetName val="C3.13"/>
      <sheetName val="T3.2"/>
      <sheetName val="C3.14"/>
      <sheetName val="C3.15"/>
      <sheetName val="C3.16"/>
      <sheetName val="T3.3"/>
      <sheetName val="C3.17"/>
      <sheetName val="C3.18"/>
      <sheetName val="C3.19"/>
      <sheetName val="C3.20"/>
      <sheetName val="C3.21"/>
      <sheetName val="T3.A"/>
      <sheetName val="C3.22"/>
      <sheetName val="C3.23"/>
      <sheetName val="C3.24"/>
      <sheetName val="C3.25"/>
      <sheetName val="C3.26"/>
      <sheetName val="C3.27"/>
      <sheetName val="C3.28"/>
      <sheetName val="C3.29"/>
      <sheetName val="C3.30"/>
      <sheetName val="C3.31"/>
      <sheetName val="C3.32"/>
      <sheetName val="C3.33"/>
      <sheetName val="C3.A"/>
      <sheetName val="C3.34"/>
      <sheetName val="C3.B"/>
      <sheetName val="C3.35"/>
      <sheetName val="C3.36"/>
      <sheetName val="C3.37"/>
      <sheetName val="C3.38"/>
      <sheetName val="T3.4"/>
      <sheetName val="C3.39"/>
      <sheetName val="T3.5"/>
      <sheetName val="T3.6"/>
      <sheetName val="T3.7"/>
      <sheetName val="End"/>
    </sheetNames>
    <sheetDataSet>
      <sheetData sheetId="0" refreshError="1"/>
      <sheetData sheetId="1"/>
      <sheetData sheetId="2">
        <row r="1">
          <cell r="A1">
            <v>1965</v>
          </cell>
          <cell r="B1">
            <v>196501</v>
          </cell>
          <cell r="J1">
            <v>36158</v>
          </cell>
        </row>
        <row r="2">
          <cell r="A2">
            <v>1966</v>
          </cell>
          <cell r="B2">
            <v>196502</v>
          </cell>
          <cell r="J2">
            <v>36159</v>
          </cell>
        </row>
        <row r="3">
          <cell r="A3">
            <v>1967</v>
          </cell>
          <cell r="B3">
            <v>196503</v>
          </cell>
          <cell r="J3">
            <v>36160</v>
          </cell>
        </row>
        <row r="4">
          <cell r="A4">
            <v>1968</v>
          </cell>
          <cell r="B4">
            <v>196504</v>
          </cell>
          <cell r="J4">
            <v>36161</v>
          </cell>
        </row>
        <row r="5">
          <cell r="A5">
            <v>1969</v>
          </cell>
          <cell r="B5">
            <v>196601</v>
          </cell>
          <cell r="J5">
            <v>36164</v>
          </cell>
        </row>
        <row r="6">
          <cell r="A6">
            <v>1970</v>
          </cell>
          <cell r="B6">
            <v>196602</v>
          </cell>
          <cell r="J6">
            <v>36165</v>
          </cell>
        </row>
        <row r="7">
          <cell r="A7">
            <v>1971</v>
          </cell>
          <cell r="B7">
            <v>196603</v>
          </cell>
          <cell r="J7">
            <v>36166</v>
          </cell>
        </row>
        <row r="8">
          <cell r="A8">
            <v>1972</v>
          </cell>
          <cell r="B8">
            <v>196604</v>
          </cell>
          <cell r="J8">
            <v>36167</v>
          </cell>
        </row>
        <row r="9">
          <cell r="A9">
            <v>1973</v>
          </cell>
          <cell r="B9">
            <v>196701</v>
          </cell>
          <cell r="J9">
            <v>36168</v>
          </cell>
        </row>
        <row r="10">
          <cell r="A10">
            <v>1974</v>
          </cell>
          <cell r="B10">
            <v>196702</v>
          </cell>
          <cell r="J10">
            <v>36171</v>
          </cell>
        </row>
        <row r="11">
          <cell r="A11">
            <v>1975</v>
          </cell>
          <cell r="B11">
            <v>196703</v>
          </cell>
          <cell r="J11">
            <v>36172</v>
          </cell>
        </row>
        <row r="12">
          <cell r="A12">
            <v>1976</v>
          </cell>
          <cell r="B12">
            <v>196704</v>
          </cell>
          <cell r="J12">
            <v>36173</v>
          </cell>
        </row>
        <row r="13">
          <cell r="A13">
            <v>1977</v>
          </cell>
          <cell r="B13">
            <v>196801</v>
          </cell>
          <cell r="J13">
            <v>36174</v>
          </cell>
        </row>
        <row r="14">
          <cell r="A14">
            <v>1978</v>
          </cell>
          <cell r="B14">
            <v>196802</v>
          </cell>
          <cell r="J14">
            <v>36175</v>
          </cell>
        </row>
        <row r="15">
          <cell r="A15">
            <v>1979</v>
          </cell>
          <cell r="B15">
            <v>196803</v>
          </cell>
          <cell r="J15">
            <v>36178</v>
          </cell>
        </row>
        <row r="16">
          <cell r="A16">
            <v>1980</v>
          </cell>
          <cell r="B16">
            <v>196804</v>
          </cell>
          <cell r="J16">
            <v>36179</v>
          </cell>
        </row>
        <row r="17">
          <cell r="A17">
            <v>1981</v>
          </cell>
          <cell r="B17">
            <v>196901</v>
          </cell>
          <cell r="J17">
            <v>36180</v>
          </cell>
        </row>
        <row r="18">
          <cell r="A18">
            <v>1982</v>
          </cell>
          <cell r="B18">
            <v>196902</v>
          </cell>
          <cell r="J18">
            <v>36181</v>
          </cell>
        </row>
        <row r="19">
          <cell r="A19">
            <v>1983</v>
          </cell>
          <cell r="B19">
            <v>196903</v>
          </cell>
          <cell r="J19">
            <v>36182</v>
          </cell>
        </row>
        <row r="20">
          <cell r="A20">
            <v>1984</v>
          </cell>
          <cell r="B20">
            <v>196904</v>
          </cell>
          <cell r="J20">
            <v>36185</v>
          </cell>
        </row>
        <row r="21">
          <cell r="A21">
            <v>1985</v>
          </cell>
          <cell r="B21">
            <v>197001</v>
          </cell>
          <cell r="J21">
            <v>36186</v>
          </cell>
        </row>
        <row r="22">
          <cell r="A22">
            <v>1986</v>
          </cell>
          <cell r="B22">
            <v>197002</v>
          </cell>
          <cell r="J22">
            <v>36187</v>
          </cell>
        </row>
        <row r="23">
          <cell r="A23">
            <v>1987</v>
          </cell>
          <cell r="B23">
            <v>197003</v>
          </cell>
          <cell r="J23">
            <v>36188</v>
          </cell>
        </row>
        <row r="24">
          <cell r="A24">
            <v>1988</v>
          </cell>
          <cell r="B24">
            <v>197004</v>
          </cell>
          <cell r="J24">
            <v>36189</v>
          </cell>
        </row>
        <row r="25">
          <cell r="A25">
            <v>1989</v>
          </cell>
          <cell r="B25">
            <v>197101</v>
          </cell>
          <cell r="J25">
            <v>36192</v>
          </cell>
        </row>
        <row r="26">
          <cell r="A26">
            <v>1990</v>
          </cell>
          <cell r="B26">
            <v>197102</v>
          </cell>
          <cell r="J26">
            <v>36193</v>
          </cell>
        </row>
        <row r="27">
          <cell r="A27">
            <v>1991</v>
          </cell>
          <cell r="B27">
            <v>197103</v>
          </cell>
          <cell r="J27">
            <v>36194</v>
          </cell>
        </row>
        <row r="28">
          <cell r="A28">
            <v>1992</v>
          </cell>
          <cell r="B28">
            <v>197104</v>
          </cell>
          <cell r="J28">
            <v>36195</v>
          </cell>
        </row>
        <row r="29">
          <cell r="A29">
            <v>1993</v>
          </cell>
          <cell r="B29">
            <v>197201</v>
          </cell>
          <cell r="J29">
            <v>36196</v>
          </cell>
        </row>
        <row r="30">
          <cell r="A30">
            <v>1994</v>
          </cell>
          <cell r="B30">
            <v>197202</v>
          </cell>
          <cell r="J30">
            <v>36199</v>
          </cell>
        </row>
        <row r="31">
          <cell r="A31">
            <v>1995</v>
          </cell>
          <cell r="B31">
            <v>197203</v>
          </cell>
          <cell r="J31">
            <v>36200</v>
          </cell>
        </row>
        <row r="32">
          <cell r="A32">
            <v>1996</v>
          </cell>
          <cell r="B32">
            <v>197204</v>
          </cell>
          <cell r="J32">
            <v>36201</v>
          </cell>
        </row>
        <row r="33">
          <cell r="A33">
            <v>1997</v>
          </cell>
          <cell r="B33">
            <v>197301</v>
          </cell>
          <cell r="J33">
            <v>36202</v>
          </cell>
        </row>
        <row r="34">
          <cell r="A34">
            <v>1998</v>
          </cell>
          <cell r="B34">
            <v>197302</v>
          </cell>
          <cell r="J34">
            <v>36203</v>
          </cell>
        </row>
        <row r="35">
          <cell r="A35">
            <v>1999</v>
          </cell>
          <cell r="B35">
            <v>197303</v>
          </cell>
          <cell r="J35">
            <v>36206</v>
          </cell>
        </row>
        <row r="36">
          <cell r="A36">
            <v>2000</v>
          </cell>
          <cell r="B36">
            <v>197304</v>
          </cell>
          <cell r="J36">
            <v>36207</v>
          </cell>
        </row>
        <row r="37">
          <cell r="A37">
            <v>2001</v>
          </cell>
          <cell r="B37">
            <v>197401</v>
          </cell>
          <cell r="J37">
            <v>36208</v>
          </cell>
        </row>
        <row r="38">
          <cell r="A38">
            <v>2002</v>
          </cell>
          <cell r="B38">
            <v>197402</v>
          </cell>
          <cell r="J38">
            <v>36209</v>
          </cell>
        </row>
        <row r="39">
          <cell r="A39">
            <v>2003</v>
          </cell>
          <cell r="B39">
            <v>197403</v>
          </cell>
          <cell r="J39">
            <v>36210</v>
          </cell>
        </row>
        <row r="40">
          <cell r="A40">
            <v>2004</v>
          </cell>
          <cell r="B40">
            <v>197404</v>
          </cell>
          <cell r="J40">
            <v>36213</v>
          </cell>
        </row>
        <row r="41">
          <cell r="A41">
            <v>2005</v>
          </cell>
          <cell r="B41">
            <v>197501</v>
          </cell>
          <cell r="J41">
            <v>36214</v>
          </cell>
        </row>
        <row r="42">
          <cell r="A42">
            <v>2006</v>
          </cell>
          <cell r="B42">
            <v>197502</v>
          </cell>
          <cell r="J42">
            <v>36215</v>
          </cell>
        </row>
        <row r="43">
          <cell r="A43">
            <v>2007</v>
          </cell>
          <cell r="B43">
            <v>197503</v>
          </cell>
          <cell r="J43">
            <v>36216</v>
          </cell>
        </row>
        <row r="44">
          <cell r="A44">
            <v>2008</v>
          </cell>
          <cell r="B44">
            <v>197504</v>
          </cell>
          <cell r="J44">
            <v>36217</v>
          </cell>
        </row>
        <row r="45">
          <cell r="A45">
            <v>2009</v>
          </cell>
          <cell r="B45">
            <v>197601</v>
          </cell>
          <cell r="J45">
            <v>36220</v>
          </cell>
        </row>
        <row r="46">
          <cell r="A46">
            <v>2010</v>
          </cell>
          <cell r="B46">
            <v>197602</v>
          </cell>
          <cell r="J46">
            <v>36221</v>
          </cell>
        </row>
        <row r="47">
          <cell r="A47">
            <v>2011</v>
          </cell>
          <cell r="B47">
            <v>197603</v>
          </cell>
          <cell r="J47">
            <v>36222</v>
          </cell>
        </row>
        <row r="48">
          <cell r="A48">
            <v>2012</v>
          </cell>
          <cell r="B48">
            <v>197604</v>
          </cell>
          <cell r="J48">
            <v>36223</v>
          </cell>
        </row>
        <row r="49">
          <cell r="A49">
            <v>2013</v>
          </cell>
          <cell r="B49">
            <v>197701</v>
          </cell>
          <cell r="J49">
            <v>36224</v>
          </cell>
        </row>
        <row r="50">
          <cell r="A50">
            <v>2014</v>
          </cell>
          <cell r="B50">
            <v>197702</v>
          </cell>
          <cell r="J50">
            <v>36227</v>
          </cell>
        </row>
        <row r="51">
          <cell r="A51">
            <v>2015</v>
          </cell>
          <cell r="B51">
            <v>197703</v>
          </cell>
          <cell r="J51">
            <v>36228</v>
          </cell>
        </row>
        <row r="52">
          <cell r="A52">
            <v>2016</v>
          </cell>
          <cell r="B52">
            <v>197704</v>
          </cell>
          <cell r="J52">
            <v>36229</v>
          </cell>
        </row>
        <row r="53">
          <cell r="A53">
            <v>2017</v>
          </cell>
          <cell r="B53">
            <v>197801</v>
          </cell>
          <cell r="J53">
            <v>36230</v>
          </cell>
        </row>
        <row r="54">
          <cell r="A54">
            <v>2018</v>
          </cell>
          <cell r="B54">
            <v>197802</v>
          </cell>
          <cell r="J54">
            <v>36231</v>
          </cell>
        </row>
        <row r="55">
          <cell r="A55">
            <v>2019</v>
          </cell>
          <cell r="B55">
            <v>197803</v>
          </cell>
          <cell r="J55">
            <v>36234</v>
          </cell>
        </row>
        <row r="56">
          <cell r="A56">
            <v>2020</v>
          </cell>
          <cell r="B56">
            <v>197804</v>
          </cell>
          <cell r="J56">
            <v>36235</v>
          </cell>
        </row>
        <row r="57">
          <cell r="A57">
            <v>2021</v>
          </cell>
          <cell r="B57">
            <v>197901</v>
          </cell>
          <cell r="J57">
            <v>36236</v>
          </cell>
        </row>
        <row r="58">
          <cell r="A58">
            <v>2022</v>
          </cell>
          <cell r="B58">
            <v>197902</v>
          </cell>
          <cell r="J58">
            <v>36237</v>
          </cell>
        </row>
        <row r="59">
          <cell r="A59">
            <v>2023</v>
          </cell>
          <cell r="B59">
            <v>197903</v>
          </cell>
          <cell r="J59">
            <v>36238</v>
          </cell>
        </row>
        <row r="60">
          <cell r="A60">
            <v>2024</v>
          </cell>
          <cell r="B60">
            <v>197904</v>
          </cell>
          <cell r="J60">
            <v>36241</v>
          </cell>
        </row>
        <row r="61">
          <cell r="A61">
            <v>2025</v>
          </cell>
          <cell r="B61">
            <v>198001</v>
          </cell>
          <cell r="J61">
            <v>36242</v>
          </cell>
        </row>
        <row r="62">
          <cell r="A62">
            <v>2026</v>
          </cell>
          <cell r="B62">
            <v>198002</v>
          </cell>
          <cell r="J62">
            <v>36243</v>
          </cell>
        </row>
        <row r="63">
          <cell r="A63">
            <v>2027</v>
          </cell>
          <cell r="B63">
            <v>198003</v>
          </cell>
          <cell r="J63">
            <v>36244</v>
          </cell>
        </row>
        <row r="64">
          <cell r="A64">
            <v>2028</v>
          </cell>
          <cell r="B64">
            <v>198004</v>
          </cell>
          <cell r="J64">
            <v>36245</v>
          </cell>
        </row>
        <row r="65">
          <cell r="A65">
            <v>2029</v>
          </cell>
          <cell r="B65">
            <v>198101</v>
          </cell>
          <cell r="J65">
            <v>36248</v>
          </cell>
        </row>
        <row r="66">
          <cell r="A66">
            <v>2030</v>
          </cell>
          <cell r="B66">
            <v>198102</v>
          </cell>
          <cell r="J66">
            <v>36249</v>
          </cell>
        </row>
        <row r="67">
          <cell r="A67">
            <v>2031</v>
          </cell>
          <cell r="B67">
            <v>198103</v>
          </cell>
          <cell r="J67">
            <v>36250</v>
          </cell>
        </row>
        <row r="68">
          <cell r="A68">
            <v>2032</v>
          </cell>
          <cell r="B68">
            <v>198104</v>
          </cell>
          <cell r="J68">
            <v>36251</v>
          </cell>
        </row>
        <row r="69">
          <cell r="A69">
            <v>2033</v>
          </cell>
          <cell r="B69">
            <v>198201</v>
          </cell>
          <cell r="J69">
            <v>36252</v>
          </cell>
        </row>
        <row r="70">
          <cell r="A70">
            <v>2034</v>
          </cell>
          <cell r="B70">
            <v>198202</v>
          </cell>
          <cell r="J70">
            <v>36255</v>
          </cell>
        </row>
        <row r="71">
          <cell r="A71">
            <v>2035</v>
          </cell>
          <cell r="B71">
            <v>198203</v>
          </cell>
          <cell r="J71">
            <v>36256</v>
          </cell>
        </row>
        <row r="72">
          <cell r="A72">
            <v>2036</v>
          </cell>
          <cell r="B72">
            <v>198204</v>
          </cell>
          <cell r="J72">
            <v>36257</v>
          </cell>
        </row>
        <row r="73">
          <cell r="A73">
            <v>2037</v>
          </cell>
          <cell r="B73">
            <v>198301</v>
          </cell>
          <cell r="J73">
            <v>36258</v>
          </cell>
        </row>
        <row r="74">
          <cell r="A74">
            <v>2038</v>
          </cell>
          <cell r="B74">
            <v>198302</v>
          </cell>
          <cell r="J74">
            <v>36259</v>
          </cell>
        </row>
        <row r="75">
          <cell r="A75">
            <v>2039</v>
          </cell>
          <cell r="B75">
            <v>198303</v>
          </cell>
          <cell r="J75">
            <v>36262</v>
          </cell>
        </row>
        <row r="76">
          <cell r="A76">
            <v>2040</v>
          </cell>
          <cell r="B76">
            <v>198304</v>
          </cell>
          <cell r="J76">
            <v>36263</v>
          </cell>
        </row>
        <row r="77">
          <cell r="B77">
            <v>198401</v>
          </cell>
          <cell r="J77">
            <v>36264</v>
          </cell>
        </row>
        <row r="78">
          <cell r="B78">
            <v>198402</v>
          </cell>
          <cell r="J78">
            <v>36265</v>
          </cell>
        </row>
        <row r="79">
          <cell r="B79">
            <v>198403</v>
          </cell>
          <cell r="J79">
            <v>36266</v>
          </cell>
        </row>
        <row r="80">
          <cell r="B80">
            <v>198404</v>
          </cell>
          <cell r="J80">
            <v>36269</v>
          </cell>
        </row>
        <row r="81">
          <cell r="B81">
            <v>198501</v>
          </cell>
          <cell r="J81">
            <v>36270</v>
          </cell>
        </row>
        <row r="82">
          <cell r="B82">
            <v>198502</v>
          </cell>
          <cell r="J82">
            <v>36271</v>
          </cell>
        </row>
        <row r="83">
          <cell r="B83">
            <v>198503</v>
          </cell>
          <cell r="J83">
            <v>36272</v>
          </cell>
        </row>
        <row r="84">
          <cell r="B84">
            <v>198504</v>
          </cell>
          <cell r="J84">
            <v>36273</v>
          </cell>
        </row>
        <row r="85">
          <cell r="B85">
            <v>198601</v>
          </cell>
          <cell r="J85">
            <v>36276</v>
          </cell>
        </row>
        <row r="86">
          <cell r="B86">
            <v>198602</v>
          </cell>
          <cell r="J86">
            <v>36277</v>
          </cell>
        </row>
        <row r="87">
          <cell r="B87">
            <v>198603</v>
          </cell>
          <cell r="J87">
            <v>36278</v>
          </cell>
        </row>
        <row r="88">
          <cell r="B88">
            <v>198604</v>
          </cell>
          <cell r="J88">
            <v>36279</v>
          </cell>
        </row>
        <row r="89">
          <cell r="B89">
            <v>198701</v>
          </cell>
          <cell r="J89">
            <v>36280</v>
          </cell>
        </row>
        <row r="90">
          <cell r="B90">
            <v>198702</v>
          </cell>
          <cell r="J90">
            <v>36283</v>
          </cell>
        </row>
        <row r="91">
          <cell r="B91">
            <v>198703</v>
          </cell>
          <cell r="J91">
            <v>36284</v>
          </cell>
        </row>
        <row r="92">
          <cell r="B92">
            <v>198704</v>
          </cell>
          <cell r="J92">
            <v>36285</v>
          </cell>
        </row>
        <row r="93">
          <cell r="B93">
            <v>198801</v>
          </cell>
          <cell r="J93">
            <v>36286</v>
          </cell>
        </row>
        <row r="94">
          <cell r="B94">
            <v>198802</v>
          </cell>
          <cell r="J94">
            <v>36287</v>
          </cell>
        </row>
        <row r="95">
          <cell r="B95">
            <v>198803</v>
          </cell>
          <cell r="J95">
            <v>36290</v>
          </cell>
        </row>
        <row r="96">
          <cell r="B96">
            <v>198804</v>
          </cell>
          <cell r="J96">
            <v>36291</v>
          </cell>
        </row>
        <row r="97">
          <cell r="B97">
            <v>198901</v>
          </cell>
          <cell r="J97">
            <v>36292</v>
          </cell>
        </row>
        <row r="98">
          <cell r="B98">
            <v>198902</v>
          </cell>
          <cell r="J98">
            <v>36293</v>
          </cell>
        </row>
        <row r="99">
          <cell r="B99">
            <v>198903</v>
          </cell>
          <cell r="J99">
            <v>36294</v>
          </cell>
        </row>
        <row r="100">
          <cell r="B100">
            <v>198904</v>
          </cell>
          <cell r="J100">
            <v>36297</v>
          </cell>
        </row>
        <row r="101">
          <cell r="B101">
            <v>199001</v>
          </cell>
          <cell r="J101">
            <v>36298</v>
          </cell>
        </row>
        <row r="102">
          <cell r="B102">
            <v>199002</v>
          </cell>
          <cell r="J102">
            <v>36299</v>
          </cell>
        </row>
        <row r="103">
          <cell r="B103">
            <v>199003</v>
          </cell>
          <cell r="J103">
            <v>36300</v>
          </cell>
        </row>
        <row r="104">
          <cell r="B104">
            <v>199004</v>
          </cell>
          <cell r="J104">
            <v>36301</v>
          </cell>
        </row>
        <row r="105">
          <cell r="B105">
            <v>199101</v>
          </cell>
          <cell r="J105">
            <v>36304</v>
          </cell>
        </row>
        <row r="106">
          <cell r="B106">
            <v>199102</v>
          </cell>
          <cell r="J106">
            <v>36305</v>
          </cell>
        </row>
        <row r="107">
          <cell r="B107">
            <v>199103</v>
          </cell>
          <cell r="J107">
            <v>36306</v>
          </cell>
        </row>
        <row r="108">
          <cell r="B108">
            <v>199104</v>
          </cell>
          <cell r="J108">
            <v>36307</v>
          </cell>
        </row>
        <row r="109">
          <cell r="B109">
            <v>199201</v>
          </cell>
          <cell r="J109">
            <v>36308</v>
          </cell>
        </row>
        <row r="110">
          <cell r="B110">
            <v>199202</v>
          </cell>
          <cell r="J110">
            <v>36311</v>
          </cell>
        </row>
        <row r="111">
          <cell r="B111">
            <v>199203</v>
          </cell>
          <cell r="J111">
            <v>36312</v>
          </cell>
        </row>
        <row r="112">
          <cell r="B112">
            <v>199204</v>
          </cell>
          <cell r="J112">
            <v>36313</v>
          </cell>
        </row>
        <row r="113">
          <cell r="B113">
            <v>199301</v>
          </cell>
          <cell r="J113">
            <v>36314</v>
          </cell>
        </row>
        <row r="114">
          <cell r="B114">
            <v>199302</v>
          </cell>
          <cell r="J114">
            <v>36315</v>
          </cell>
        </row>
        <row r="115">
          <cell r="B115">
            <v>199303</v>
          </cell>
          <cell r="J115">
            <v>36318</v>
          </cell>
        </row>
        <row r="116">
          <cell r="B116">
            <v>199304</v>
          </cell>
          <cell r="J116">
            <v>36319</v>
          </cell>
        </row>
        <row r="117">
          <cell r="B117">
            <v>199401</v>
          </cell>
          <cell r="J117">
            <v>36320</v>
          </cell>
        </row>
        <row r="118">
          <cell r="B118">
            <v>199402</v>
          </cell>
          <cell r="J118">
            <v>36321</v>
          </cell>
        </row>
        <row r="119">
          <cell r="B119">
            <v>199403</v>
          </cell>
          <cell r="J119">
            <v>36322</v>
          </cell>
        </row>
        <row r="120">
          <cell r="B120">
            <v>199404</v>
          </cell>
          <cell r="J120">
            <v>36325</v>
          </cell>
        </row>
        <row r="121">
          <cell r="B121">
            <v>199501</v>
          </cell>
          <cell r="J121">
            <v>36326</v>
          </cell>
        </row>
        <row r="122">
          <cell r="B122">
            <v>199502</v>
          </cell>
          <cell r="J122">
            <v>36327</v>
          </cell>
        </row>
        <row r="123">
          <cell r="B123">
            <v>199503</v>
          </cell>
          <cell r="J123">
            <v>36328</v>
          </cell>
        </row>
        <row r="124">
          <cell r="B124">
            <v>199504</v>
          </cell>
          <cell r="J124">
            <v>36329</v>
          </cell>
        </row>
        <row r="125">
          <cell r="B125">
            <v>199601</v>
          </cell>
          <cell r="J125">
            <v>36332</v>
          </cell>
        </row>
        <row r="126">
          <cell r="B126">
            <v>199602</v>
          </cell>
          <cell r="J126">
            <v>36333</v>
          </cell>
        </row>
        <row r="127">
          <cell r="B127">
            <v>199603</v>
          </cell>
          <cell r="J127">
            <v>36334</v>
          </cell>
        </row>
        <row r="128">
          <cell r="B128">
            <v>199604</v>
          </cell>
          <cell r="J128">
            <v>36335</v>
          </cell>
        </row>
        <row r="129">
          <cell r="B129">
            <v>199701</v>
          </cell>
          <cell r="J129">
            <v>36336</v>
          </cell>
        </row>
        <row r="130">
          <cell r="B130">
            <v>199702</v>
          </cell>
          <cell r="J130">
            <v>36339</v>
          </cell>
        </row>
        <row r="131">
          <cell r="B131">
            <v>199703</v>
          </cell>
          <cell r="J131">
            <v>36340</v>
          </cell>
        </row>
        <row r="132">
          <cell r="B132">
            <v>199704</v>
          </cell>
          <cell r="J132">
            <v>36341</v>
          </cell>
        </row>
        <row r="133">
          <cell r="B133">
            <v>199801</v>
          </cell>
          <cell r="J133">
            <v>36342</v>
          </cell>
        </row>
        <row r="134">
          <cell r="B134">
            <v>199802</v>
          </cell>
          <cell r="J134">
            <v>36343</v>
          </cell>
        </row>
        <row r="135">
          <cell r="B135">
            <v>199803</v>
          </cell>
          <cell r="J135">
            <v>36346</v>
          </cell>
        </row>
        <row r="136">
          <cell r="B136">
            <v>199804</v>
          </cell>
          <cell r="J136">
            <v>36347</v>
          </cell>
        </row>
        <row r="137">
          <cell r="B137">
            <v>199901</v>
          </cell>
          <cell r="J137">
            <v>36348</v>
          </cell>
        </row>
        <row r="138">
          <cell r="B138">
            <v>199902</v>
          </cell>
          <cell r="J138">
            <v>36349</v>
          </cell>
        </row>
        <row r="139">
          <cell r="B139">
            <v>199903</v>
          </cell>
          <cell r="J139">
            <v>36350</v>
          </cell>
        </row>
        <row r="140">
          <cell r="B140">
            <v>199904</v>
          </cell>
          <cell r="J140">
            <v>36353</v>
          </cell>
        </row>
        <row r="141">
          <cell r="B141">
            <v>200001</v>
          </cell>
          <cell r="J141">
            <v>36354</v>
          </cell>
        </row>
        <row r="142">
          <cell r="B142">
            <v>200002</v>
          </cell>
          <cell r="J142">
            <v>36355</v>
          </cell>
        </row>
        <row r="143">
          <cell r="B143">
            <v>200003</v>
          </cell>
          <cell r="J143">
            <v>36356</v>
          </cell>
        </row>
        <row r="144">
          <cell r="B144">
            <v>200004</v>
          </cell>
          <cell r="J144">
            <v>36357</v>
          </cell>
        </row>
        <row r="145">
          <cell r="B145">
            <v>200101</v>
          </cell>
          <cell r="J145">
            <v>36360</v>
          </cell>
        </row>
        <row r="146">
          <cell r="B146">
            <v>200102</v>
          </cell>
          <cell r="J146">
            <v>36361</v>
          </cell>
        </row>
        <row r="147">
          <cell r="B147">
            <v>200103</v>
          </cell>
          <cell r="J147">
            <v>36362</v>
          </cell>
        </row>
        <row r="148">
          <cell r="B148">
            <v>200104</v>
          </cell>
          <cell r="J148">
            <v>36363</v>
          </cell>
        </row>
        <row r="149">
          <cell r="B149">
            <v>200201</v>
          </cell>
          <cell r="J149">
            <v>36364</v>
          </cell>
        </row>
        <row r="150">
          <cell r="B150">
            <v>200202</v>
          </cell>
          <cell r="J150">
            <v>36367</v>
          </cell>
        </row>
        <row r="151">
          <cell r="B151">
            <v>200203</v>
          </cell>
          <cell r="J151">
            <v>36368</v>
          </cell>
        </row>
        <row r="152">
          <cell r="B152">
            <v>200204</v>
          </cell>
          <cell r="J152">
            <v>36369</v>
          </cell>
        </row>
        <row r="153">
          <cell r="B153">
            <v>200301</v>
          </cell>
          <cell r="J153">
            <v>36370</v>
          </cell>
        </row>
        <row r="154">
          <cell r="B154">
            <v>200302</v>
          </cell>
          <cell r="J154">
            <v>36371</v>
          </cell>
        </row>
        <row r="155">
          <cell r="B155">
            <v>200303</v>
          </cell>
          <cell r="J155">
            <v>36374</v>
          </cell>
        </row>
        <row r="156">
          <cell r="B156">
            <v>200304</v>
          </cell>
          <cell r="J156">
            <v>36375</v>
          </cell>
        </row>
        <row r="157">
          <cell r="B157">
            <v>200401</v>
          </cell>
          <cell r="J157">
            <v>36376</v>
          </cell>
        </row>
        <row r="158">
          <cell r="B158">
            <v>200402</v>
          </cell>
          <cell r="J158">
            <v>36377</v>
          </cell>
        </row>
        <row r="159">
          <cell r="B159">
            <v>200403</v>
          </cell>
          <cell r="J159">
            <v>36378</v>
          </cell>
        </row>
        <row r="160">
          <cell r="B160">
            <v>200404</v>
          </cell>
          <cell r="J160">
            <v>36381</v>
          </cell>
        </row>
        <row r="161">
          <cell r="B161">
            <v>200501</v>
          </cell>
          <cell r="J161">
            <v>36382</v>
          </cell>
        </row>
        <row r="162">
          <cell r="B162">
            <v>200502</v>
          </cell>
          <cell r="J162">
            <v>36383</v>
          </cell>
        </row>
        <row r="163">
          <cell r="B163">
            <v>200503</v>
          </cell>
          <cell r="J163">
            <v>36384</v>
          </cell>
        </row>
        <row r="164">
          <cell r="B164">
            <v>200504</v>
          </cell>
          <cell r="J164">
            <v>36385</v>
          </cell>
        </row>
        <row r="165">
          <cell r="B165">
            <v>200601</v>
          </cell>
          <cell r="J165">
            <v>36388</v>
          </cell>
        </row>
        <row r="166">
          <cell r="B166">
            <v>200602</v>
          </cell>
          <cell r="J166">
            <v>36389</v>
          </cell>
        </row>
        <row r="167">
          <cell r="B167">
            <v>200603</v>
          </cell>
          <cell r="J167">
            <v>36390</v>
          </cell>
        </row>
        <row r="168">
          <cell r="B168">
            <v>200604</v>
          </cell>
          <cell r="J168">
            <v>36391</v>
          </cell>
        </row>
        <row r="169">
          <cell r="B169">
            <v>200701</v>
          </cell>
          <cell r="J169">
            <v>36392</v>
          </cell>
        </row>
        <row r="170">
          <cell r="B170">
            <v>200702</v>
          </cell>
          <cell r="J170">
            <v>36395</v>
          </cell>
        </row>
        <row r="171">
          <cell r="B171">
            <v>200703</v>
          </cell>
          <cell r="J171">
            <v>36396</v>
          </cell>
        </row>
        <row r="172">
          <cell r="B172">
            <v>200704</v>
          </cell>
          <cell r="J172">
            <v>36397</v>
          </cell>
        </row>
        <row r="173">
          <cell r="B173">
            <v>200801</v>
          </cell>
          <cell r="J173">
            <v>36398</v>
          </cell>
        </row>
        <row r="174">
          <cell r="B174">
            <v>200802</v>
          </cell>
          <cell r="J174">
            <v>36399</v>
          </cell>
        </row>
        <row r="175">
          <cell r="B175">
            <v>200803</v>
          </cell>
          <cell r="J175">
            <v>36402</v>
          </cell>
        </row>
        <row r="176">
          <cell r="B176">
            <v>200804</v>
          </cell>
          <cell r="J176">
            <v>36403</v>
          </cell>
        </row>
        <row r="177">
          <cell r="B177">
            <v>200901</v>
          </cell>
          <cell r="J177">
            <v>36404</v>
          </cell>
        </row>
        <row r="178">
          <cell r="B178">
            <v>200902</v>
          </cell>
          <cell r="J178">
            <v>36405</v>
          </cell>
        </row>
        <row r="179">
          <cell r="B179">
            <v>200903</v>
          </cell>
          <cell r="J179">
            <v>36406</v>
          </cell>
        </row>
        <row r="180">
          <cell r="B180">
            <v>200904</v>
          </cell>
          <cell r="J180">
            <v>36409</v>
          </cell>
        </row>
        <row r="181">
          <cell r="B181">
            <v>201001</v>
          </cell>
          <cell r="J181">
            <v>36410</v>
          </cell>
        </row>
        <row r="182">
          <cell r="B182">
            <v>201002</v>
          </cell>
          <cell r="J182">
            <v>36411</v>
          </cell>
        </row>
        <row r="183">
          <cell r="B183">
            <v>201003</v>
          </cell>
          <cell r="J183">
            <v>36412</v>
          </cell>
        </row>
        <row r="184">
          <cell r="B184">
            <v>201004</v>
          </cell>
          <cell r="J184">
            <v>36413</v>
          </cell>
        </row>
        <row r="185">
          <cell r="B185">
            <v>201101</v>
          </cell>
          <cell r="J185">
            <v>36416</v>
          </cell>
        </row>
        <row r="186">
          <cell r="B186">
            <v>201102</v>
          </cell>
          <cell r="J186">
            <v>36417</v>
          </cell>
        </row>
        <row r="187">
          <cell r="B187">
            <v>201103</v>
          </cell>
          <cell r="J187">
            <v>36418</v>
          </cell>
        </row>
        <row r="188">
          <cell r="B188">
            <v>201104</v>
          </cell>
          <cell r="J188">
            <v>36419</v>
          </cell>
        </row>
        <row r="189">
          <cell r="B189">
            <v>201201</v>
          </cell>
          <cell r="J189">
            <v>36420</v>
          </cell>
        </row>
        <row r="190">
          <cell r="B190">
            <v>201202</v>
          </cell>
          <cell r="J190">
            <v>36423</v>
          </cell>
        </row>
        <row r="191">
          <cell r="B191">
            <v>201203</v>
          </cell>
          <cell r="J191">
            <v>36424</v>
          </cell>
        </row>
        <row r="192">
          <cell r="B192">
            <v>201204</v>
          </cell>
          <cell r="J192">
            <v>36425</v>
          </cell>
        </row>
        <row r="193">
          <cell r="B193">
            <v>201301</v>
          </cell>
          <cell r="J193">
            <v>36426</v>
          </cell>
        </row>
        <row r="194">
          <cell r="B194">
            <v>201302</v>
          </cell>
          <cell r="J194">
            <v>36427</v>
          </cell>
        </row>
        <row r="195">
          <cell r="B195">
            <v>201303</v>
          </cell>
          <cell r="J195">
            <v>36430</v>
          </cell>
        </row>
        <row r="196">
          <cell r="B196">
            <v>201304</v>
          </cell>
          <cell r="J196">
            <v>36431</v>
          </cell>
        </row>
        <row r="197">
          <cell r="B197">
            <v>201401</v>
          </cell>
          <cell r="J197">
            <v>36432</v>
          </cell>
        </row>
        <row r="198">
          <cell r="B198">
            <v>201402</v>
          </cell>
          <cell r="J198">
            <v>36433</v>
          </cell>
        </row>
        <row r="199">
          <cell r="B199">
            <v>201403</v>
          </cell>
          <cell r="J199">
            <v>36434</v>
          </cell>
        </row>
        <row r="200">
          <cell r="B200">
            <v>201404</v>
          </cell>
          <cell r="J200">
            <v>36437</v>
          </cell>
        </row>
        <row r="201">
          <cell r="B201">
            <v>201501</v>
          </cell>
          <cell r="J201">
            <v>36438</v>
          </cell>
        </row>
        <row r="202">
          <cell r="B202">
            <v>201502</v>
          </cell>
          <cell r="J202">
            <v>36439</v>
          </cell>
        </row>
        <row r="203">
          <cell r="B203">
            <v>201503</v>
          </cell>
          <cell r="J203">
            <v>36440</v>
          </cell>
        </row>
        <row r="204">
          <cell r="B204">
            <v>201504</v>
          </cell>
          <cell r="J204">
            <v>36441</v>
          </cell>
        </row>
        <row r="205">
          <cell r="B205">
            <v>201601</v>
          </cell>
          <cell r="J205">
            <v>36444</v>
          </cell>
        </row>
        <row r="206">
          <cell r="B206">
            <v>201602</v>
          </cell>
          <cell r="J206">
            <v>36445</v>
          </cell>
        </row>
        <row r="207">
          <cell r="B207">
            <v>201603</v>
          </cell>
          <cell r="J207">
            <v>36446</v>
          </cell>
        </row>
        <row r="208">
          <cell r="B208">
            <v>201604</v>
          </cell>
          <cell r="J208">
            <v>36447</v>
          </cell>
        </row>
        <row r="209">
          <cell r="B209">
            <v>201701</v>
          </cell>
          <cell r="J209">
            <v>36448</v>
          </cell>
        </row>
        <row r="210">
          <cell r="B210">
            <v>201702</v>
          </cell>
          <cell r="J210">
            <v>36451</v>
          </cell>
        </row>
        <row r="211">
          <cell r="B211">
            <v>201703</v>
          </cell>
          <cell r="J211">
            <v>36452</v>
          </cell>
        </row>
        <row r="212">
          <cell r="B212">
            <v>201704</v>
          </cell>
          <cell r="J212">
            <v>36453</v>
          </cell>
        </row>
        <row r="213">
          <cell r="B213">
            <v>201801</v>
          </cell>
          <cell r="J213">
            <v>36454</v>
          </cell>
        </row>
        <row r="214">
          <cell r="B214">
            <v>201802</v>
          </cell>
          <cell r="J214">
            <v>36455</v>
          </cell>
        </row>
        <row r="215">
          <cell r="B215">
            <v>201803</v>
          </cell>
          <cell r="J215">
            <v>36458</v>
          </cell>
        </row>
        <row r="216">
          <cell r="B216">
            <v>201804</v>
          </cell>
          <cell r="J216">
            <v>36459</v>
          </cell>
        </row>
        <row r="217">
          <cell r="B217">
            <v>201901</v>
          </cell>
          <cell r="J217">
            <v>36460</v>
          </cell>
        </row>
        <row r="218">
          <cell r="B218">
            <v>201902</v>
          </cell>
          <cell r="J218">
            <v>36461</v>
          </cell>
        </row>
        <row r="219">
          <cell r="B219">
            <v>201903</v>
          </cell>
          <cell r="J219">
            <v>36462</v>
          </cell>
        </row>
        <row r="220">
          <cell r="B220">
            <v>201904</v>
          </cell>
          <cell r="J220">
            <v>36465</v>
          </cell>
        </row>
        <row r="221">
          <cell r="B221">
            <v>202001</v>
          </cell>
          <cell r="J221">
            <v>36466</v>
          </cell>
        </row>
        <row r="222">
          <cell r="B222">
            <v>202002</v>
          </cell>
          <cell r="J222">
            <v>36467</v>
          </cell>
        </row>
        <row r="223">
          <cell r="B223">
            <v>202003</v>
          </cell>
          <cell r="J223">
            <v>36468</v>
          </cell>
        </row>
        <row r="224">
          <cell r="B224">
            <v>202004</v>
          </cell>
          <cell r="J224">
            <v>36469</v>
          </cell>
        </row>
        <row r="225">
          <cell r="B225">
            <v>202101</v>
          </cell>
          <cell r="J225">
            <v>36472</v>
          </cell>
        </row>
        <row r="226">
          <cell r="B226">
            <v>202102</v>
          </cell>
          <cell r="J226">
            <v>36473</v>
          </cell>
        </row>
        <row r="227">
          <cell r="B227">
            <v>202103</v>
          </cell>
          <cell r="J227">
            <v>36474</v>
          </cell>
        </row>
        <row r="228">
          <cell r="B228">
            <v>202104</v>
          </cell>
          <cell r="J228">
            <v>36475</v>
          </cell>
        </row>
        <row r="229">
          <cell r="B229">
            <v>202201</v>
          </cell>
          <cell r="J229">
            <v>36476</v>
          </cell>
        </row>
        <row r="230">
          <cell r="B230">
            <v>202202</v>
          </cell>
          <cell r="J230">
            <v>36479</v>
          </cell>
        </row>
        <row r="231">
          <cell r="B231">
            <v>202203</v>
          </cell>
          <cell r="J231">
            <v>36480</v>
          </cell>
        </row>
        <row r="232">
          <cell r="B232">
            <v>202204</v>
          </cell>
          <cell r="J232">
            <v>36481</v>
          </cell>
        </row>
        <row r="233">
          <cell r="B233">
            <v>202301</v>
          </cell>
          <cell r="J233">
            <v>36482</v>
          </cell>
        </row>
        <row r="234">
          <cell r="B234">
            <v>202302</v>
          </cell>
          <cell r="J234">
            <v>36483</v>
          </cell>
        </row>
        <row r="235">
          <cell r="B235">
            <v>202303</v>
          </cell>
          <cell r="J235">
            <v>36486</v>
          </cell>
        </row>
        <row r="236">
          <cell r="B236">
            <v>202304</v>
          </cell>
          <cell r="J236">
            <v>36487</v>
          </cell>
        </row>
        <row r="237">
          <cell r="B237">
            <v>202401</v>
          </cell>
          <cell r="J237">
            <v>36488</v>
          </cell>
        </row>
        <row r="238">
          <cell r="B238">
            <v>202402</v>
          </cell>
          <cell r="J238">
            <v>36489</v>
          </cell>
        </row>
        <row r="239">
          <cell r="B239">
            <v>202403</v>
          </cell>
          <cell r="J239">
            <v>36490</v>
          </cell>
        </row>
        <row r="240">
          <cell r="B240">
            <v>202404</v>
          </cell>
          <cell r="J240">
            <v>36493</v>
          </cell>
        </row>
        <row r="241">
          <cell r="B241">
            <v>202501</v>
          </cell>
          <cell r="J241">
            <v>36494</v>
          </cell>
        </row>
        <row r="242">
          <cell r="B242">
            <v>0</v>
          </cell>
          <cell r="J242">
            <v>36495</v>
          </cell>
        </row>
        <row r="243">
          <cell r="B243">
            <v>0</v>
          </cell>
          <cell r="J243">
            <v>36496</v>
          </cell>
        </row>
        <row r="244">
          <cell r="B244">
            <v>0</v>
          </cell>
          <cell r="J244">
            <v>36497</v>
          </cell>
        </row>
        <row r="245">
          <cell r="B245">
            <v>0</v>
          </cell>
          <cell r="J245">
            <v>36500</v>
          </cell>
        </row>
        <row r="246">
          <cell r="B246">
            <v>0</v>
          </cell>
          <cell r="J246">
            <v>36501</v>
          </cell>
        </row>
        <row r="247">
          <cell r="B247">
            <v>0</v>
          </cell>
          <cell r="J247">
            <v>36502</v>
          </cell>
        </row>
        <row r="248">
          <cell r="B248">
            <v>0</v>
          </cell>
          <cell r="J248">
            <v>36503</v>
          </cell>
        </row>
        <row r="249">
          <cell r="B249">
            <v>0</v>
          </cell>
          <cell r="J249">
            <v>36504</v>
          </cell>
        </row>
        <row r="250">
          <cell r="B250">
            <v>0</v>
          </cell>
          <cell r="J250">
            <v>36507</v>
          </cell>
        </row>
        <row r="251">
          <cell r="B251">
            <v>0</v>
          </cell>
          <cell r="J251">
            <v>36508</v>
          </cell>
        </row>
        <row r="252">
          <cell r="B252">
            <v>0</v>
          </cell>
          <cell r="J252">
            <v>36509</v>
          </cell>
        </row>
        <row r="253">
          <cell r="B253">
            <v>0</v>
          </cell>
          <cell r="J253">
            <v>36510</v>
          </cell>
        </row>
        <row r="254">
          <cell r="B254">
            <v>0</v>
          </cell>
          <cell r="J254">
            <v>36511</v>
          </cell>
        </row>
        <row r="255">
          <cell r="B255">
            <v>0</v>
          </cell>
          <cell r="J255">
            <v>36514</v>
          </cell>
        </row>
        <row r="256">
          <cell r="B256">
            <v>0</v>
          </cell>
          <cell r="J256">
            <v>36515</v>
          </cell>
        </row>
        <row r="257">
          <cell r="B257">
            <v>0</v>
          </cell>
          <cell r="J257">
            <v>36516</v>
          </cell>
        </row>
        <row r="258">
          <cell r="B258">
            <v>0</v>
          </cell>
          <cell r="J258">
            <v>36517</v>
          </cell>
        </row>
        <row r="259">
          <cell r="B259">
            <v>0</v>
          </cell>
          <cell r="J259">
            <v>36518</v>
          </cell>
        </row>
        <row r="260">
          <cell r="B260">
            <v>0</v>
          </cell>
          <cell r="J260">
            <v>36521</v>
          </cell>
        </row>
        <row r="261">
          <cell r="B261">
            <v>0</v>
          </cell>
          <cell r="J261">
            <v>36522</v>
          </cell>
        </row>
        <row r="262">
          <cell r="B262">
            <v>0</v>
          </cell>
          <cell r="J262">
            <v>36523</v>
          </cell>
        </row>
        <row r="263">
          <cell r="B263">
            <v>0</v>
          </cell>
          <cell r="J263">
            <v>36524</v>
          </cell>
        </row>
        <row r="264">
          <cell r="B264">
            <v>0</v>
          </cell>
          <cell r="J264">
            <v>36525</v>
          </cell>
        </row>
        <row r="265">
          <cell r="B265">
            <v>0</v>
          </cell>
          <cell r="J265">
            <v>36528</v>
          </cell>
        </row>
        <row r="266">
          <cell r="B266">
            <v>0</v>
          </cell>
          <cell r="J266">
            <v>36529</v>
          </cell>
        </row>
        <row r="267">
          <cell r="B267">
            <v>0</v>
          </cell>
          <cell r="J267">
            <v>36530</v>
          </cell>
        </row>
        <row r="268">
          <cell r="B268">
            <v>0</v>
          </cell>
          <cell r="J268">
            <v>36531</v>
          </cell>
        </row>
        <row r="269">
          <cell r="B269">
            <v>0</v>
          </cell>
          <cell r="J269">
            <v>36532</v>
          </cell>
        </row>
        <row r="270">
          <cell r="B270">
            <v>0</v>
          </cell>
          <cell r="J270">
            <v>36535</v>
          </cell>
        </row>
        <row r="271">
          <cell r="B271">
            <v>0</v>
          </cell>
          <cell r="J271">
            <v>36536</v>
          </cell>
        </row>
        <row r="272">
          <cell r="B272">
            <v>0</v>
          </cell>
          <cell r="J272">
            <v>36537</v>
          </cell>
        </row>
        <row r="273">
          <cell r="B273">
            <v>0</v>
          </cell>
          <cell r="J273">
            <v>36538</v>
          </cell>
        </row>
        <row r="274">
          <cell r="B274">
            <v>0</v>
          </cell>
          <cell r="J274">
            <v>36539</v>
          </cell>
        </row>
        <row r="275">
          <cell r="B275">
            <v>0</v>
          </cell>
          <cell r="J275">
            <v>36542</v>
          </cell>
        </row>
        <row r="276">
          <cell r="J276">
            <v>36543</v>
          </cell>
        </row>
        <row r="277">
          <cell r="J277">
            <v>36544</v>
          </cell>
        </row>
        <row r="278">
          <cell r="J278">
            <v>36545</v>
          </cell>
        </row>
        <row r="279">
          <cell r="J279">
            <v>36546</v>
          </cell>
        </row>
        <row r="280">
          <cell r="J280">
            <v>36549</v>
          </cell>
        </row>
        <row r="281">
          <cell r="J281">
            <v>36550</v>
          </cell>
        </row>
        <row r="282">
          <cell r="J282">
            <v>36551</v>
          </cell>
        </row>
        <row r="283">
          <cell r="J283">
            <v>36552</v>
          </cell>
        </row>
        <row r="284">
          <cell r="J284">
            <v>36553</v>
          </cell>
        </row>
        <row r="285">
          <cell r="J285">
            <v>36556</v>
          </cell>
        </row>
        <row r="286">
          <cell r="J286">
            <v>36557</v>
          </cell>
        </row>
        <row r="287">
          <cell r="J287">
            <v>36558</v>
          </cell>
        </row>
        <row r="288">
          <cell r="J288">
            <v>36559</v>
          </cell>
        </row>
        <row r="289">
          <cell r="J289">
            <v>36560</v>
          </cell>
        </row>
        <row r="290">
          <cell r="J290">
            <v>36563</v>
          </cell>
        </row>
        <row r="291">
          <cell r="J291">
            <v>36564</v>
          </cell>
        </row>
        <row r="292">
          <cell r="J292">
            <v>36565</v>
          </cell>
        </row>
        <row r="293">
          <cell r="J293">
            <v>36566</v>
          </cell>
        </row>
        <row r="294">
          <cell r="J294">
            <v>36567</v>
          </cell>
        </row>
        <row r="295">
          <cell r="J295">
            <v>36570</v>
          </cell>
        </row>
        <row r="296">
          <cell r="J296">
            <v>36571</v>
          </cell>
        </row>
        <row r="297">
          <cell r="J297">
            <v>36572</v>
          </cell>
        </row>
        <row r="298">
          <cell r="J298">
            <v>36573</v>
          </cell>
        </row>
        <row r="299">
          <cell r="J299">
            <v>36574</v>
          </cell>
        </row>
        <row r="300">
          <cell r="J300">
            <v>36577</v>
          </cell>
        </row>
        <row r="301">
          <cell r="J301">
            <v>36578</v>
          </cell>
        </row>
        <row r="302">
          <cell r="J302">
            <v>36579</v>
          </cell>
        </row>
        <row r="303">
          <cell r="J303">
            <v>36580</v>
          </cell>
        </row>
        <row r="304">
          <cell r="J304">
            <v>36581</v>
          </cell>
        </row>
        <row r="305">
          <cell r="J305">
            <v>36584</v>
          </cell>
        </row>
        <row r="306">
          <cell r="J306">
            <v>36585</v>
          </cell>
        </row>
        <row r="307">
          <cell r="J307">
            <v>36586</v>
          </cell>
        </row>
        <row r="308">
          <cell r="J308">
            <v>36587</v>
          </cell>
        </row>
        <row r="309">
          <cell r="J309">
            <v>36588</v>
          </cell>
        </row>
        <row r="310">
          <cell r="J310">
            <v>36591</v>
          </cell>
        </row>
        <row r="311">
          <cell r="J311">
            <v>36592</v>
          </cell>
        </row>
        <row r="312">
          <cell r="J312">
            <v>36593</v>
          </cell>
        </row>
        <row r="313">
          <cell r="J313">
            <v>36594</v>
          </cell>
        </row>
        <row r="314">
          <cell r="J314">
            <v>36595</v>
          </cell>
        </row>
        <row r="315">
          <cell r="J315">
            <v>36598</v>
          </cell>
        </row>
        <row r="316">
          <cell r="J316">
            <v>36599</v>
          </cell>
        </row>
        <row r="317">
          <cell r="J317">
            <v>36600</v>
          </cell>
        </row>
        <row r="318">
          <cell r="J318">
            <v>36601</v>
          </cell>
        </row>
        <row r="319">
          <cell r="J319">
            <v>36602</v>
          </cell>
        </row>
        <row r="320">
          <cell r="J320">
            <v>36605</v>
          </cell>
        </row>
        <row r="321">
          <cell r="J321">
            <v>36606</v>
          </cell>
        </row>
        <row r="322">
          <cell r="J322">
            <v>36607</v>
          </cell>
        </row>
        <row r="323">
          <cell r="J323">
            <v>36608</v>
          </cell>
        </row>
        <row r="324">
          <cell r="J324">
            <v>36609</v>
          </cell>
        </row>
        <row r="325">
          <cell r="J325">
            <v>36612</v>
          </cell>
        </row>
        <row r="326">
          <cell r="J326">
            <v>36613</v>
          </cell>
        </row>
        <row r="327">
          <cell r="J327">
            <v>36614</v>
          </cell>
        </row>
        <row r="328">
          <cell r="J328">
            <v>36615</v>
          </cell>
        </row>
        <row r="329">
          <cell r="J329">
            <v>36616</v>
          </cell>
        </row>
        <row r="330">
          <cell r="J330">
            <v>36619</v>
          </cell>
        </row>
        <row r="331">
          <cell r="J331">
            <v>36620</v>
          </cell>
        </row>
        <row r="332">
          <cell r="J332">
            <v>36621</v>
          </cell>
        </row>
        <row r="333">
          <cell r="J333">
            <v>36622</v>
          </cell>
        </row>
        <row r="334">
          <cell r="J334">
            <v>36623</v>
          </cell>
        </row>
        <row r="335">
          <cell r="J335">
            <v>36626</v>
          </cell>
        </row>
        <row r="336">
          <cell r="J336">
            <v>36627</v>
          </cell>
        </row>
        <row r="337">
          <cell r="J337">
            <v>36628</v>
          </cell>
        </row>
        <row r="338">
          <cell r="J338">
            <v>36629</v>
          </cell>
        </row>
        <row r="339">
          <cell r="J339">
            <v>36630</v>
          </cell>
        </row>
        <row r="340">
          <cell r="J340">
            <v>36633</v>
          </cell>
        </row>
        <row r="341">
          <cell r="J341">
            <v>36634</v>
          </cell>
        </row>
        <row r="342">
          <cell r="J342">
            <v>36635</v>
          </cell>
        </row>
        <row r="343">
          <cell r="J343">
            <v>36636</v>
          </cell>
        </row>
        <row r="344">
          <cell r="J344">
            <v>36637</v>
          </cell>
        </row>
        <row r="345">
          <cell r="J345">
            <v>36640</v>
          </cell>
        </row>
        <row r="346">
          <cell r="J346">
            <v>36641</v>
          </cell>
        </row>
        <row r="347">
          <cell r="J347">
            <v>36642</v>
          </cell>
        </row>
        <row r="348">
          <cell r="J348">
            <v>36643</v>
          </cell>
        </row>
        <row r="349">
          <cell r="J349">
            <v>36644</v>
          </cell>
        </row>
        <row r="350">
          <cell r="J350">
            <v>36647</v>
          </cell>
        </row>
        <row r="351">
          <cell r="J351">
            <v>36648</v>
          </cell>
        </row>
        <row r="352">
          <cell r="J352">
            <v>36649</v>
          </cell>
        </row>
        <row r="353">
          <cell r="J353">
            <v>36650</v>
          </cell>
        </row>
        <row r="354">
          <cell r="J354">
            <v>36651</v>
          </cell>
        </row>
        <row r="355">
          <cell r="J355">
            <v>36654</v>
          </cell>
        </row>
        <row r="356">
          <cell r="J356">
            <v>36655</v>
          </cell>
        </row>
        <row r="357">
          <cell r="J357">
            <v>36656</v>
          </cell>
        </row>
        <row r="358">
          <cell r="J358">
            <v>36657</v>
          </cell>
        </row>
        <row r="359">
          <cell r="J359">
            <v>36658</v>
          </cell>
        </row>
        <row r="360">
          <cell r="J360">
            <v>36661</v>
          </cell>
        </row>
        <row r="361">
          <cell r="J361">
            <v>36662</v>
          </cell>
        </row>
        <row r="362">
          <cell r="J362">
            <v>36663</v>
          </cell>
        </row>
        <row r="363">
          <cell r="J363">
            <v>36664</v>
          </cell>
        </row>
        <row r="364">
          <cell r="J364">
            <v>36665</v>
          </cell>
        </row>
        <row r="365">
          <cell r="J365">
            <v>36668</v>
          </cell>
        </row>
        <row r="366">
          <cell r="J366">
            <v>36669</v>
          </cell>
        </row>
        <row r="367">
          <cell r="J367">
            <v>36670</v>
          </cell>
        </row>
        <row r="368">
          <cell r="J368">
            <v>36671</v>
          </cell>
        </row>
        <row r="369">
          <cell r="J369">
            <v>36672</v>
          </cell>
        </row>
        <row r="370">
          <cell r="J370">
            <v>36675</v>
          </cell>
        </row>
        <row r="371">
          <cell r="J371">
            <v>36676</v>
          </cell>
        </row>
        <row r="372">
          <cell r="J372">
            <v>36677</v>
          </cell>
        </row>
        <row r="373">
          <cell r="J373">
            <v>36678</v>
          </cell>
        </row>
        <row r="374">
          <cell r="J374">
            <v>36679</v>
          </cell>
        </row>
        <row r="375">
          <cell r="J375">
            <v>36682</v>
          </cell>
        </row>
        <row r="376">
          <cell r="J376">
            <v>36683</v>
          </cell>
        </row>
        <row r="377">
          <cell r="J377">
            <v>36684</v>
          </cell>
        </row>
        <row r="378">
          <cell r="J378">
            <v>36685</v>
          </cell>
        </row>
        <row r="379">
          <cell r="J379">
            <v>36686</v>
          </cell>
        </row>
        <row r="380">
          <cell r="J380">
            <v>36689</v>
          </cell>
        </row>
        <row r="381">
          <cell r="J381">
            <v>36690</v>
          </cell>
        </row>
        <row r="382">
          <cell r="J382">
            <v>36691</v>
          </cell>
        </row>
        <row r="383">
          <cell r="J383">
            <v>36692</v>
          </cell>
        </row>
        <row r="384">
          <cell r="J384">
            <v>36693</v>
          </cell>
        </row>
        <row r="385">
          <cell r="J385">
            <v>36696</v>
          </cell>
        </row>
        <row r="386">
          <cell r="J386">
            <v>36697</v>
          </cell>
        </row>
        <row r="387">
          <cell r="J387">
            <v>36698</v>
          </cell>
        </row>
        <row r="388">
          <cell r="J388">
            <v>36699</v>
          </cell>
        </row>
        <row r="389">
          <cell r="J389">
            <v>36700</v>
          </cell>
        </row>
        <row r="390">
          <cell r="J390">
            <v>36703</v>
          </cell>
        </row>
        <row r="391">
          <cell r="J391">
            <v>36704</v>
          </cell>
        </row>
        <row r="392">
          <cell r="J392">
            <v>36705</v>
          </cell>
        </row>
        <row r="393">
          <cell r="J393">
            <v>36706</v>
          </cell>
        </row>
        <row r="394">
          <cell r="J394">
            <v>36707</v>
          </cell>
        </row>
        <row r="395">
          <cell r="J395">
            <v>36710</v>
          </cell>
        </row>
        <row r="396">
          <cell r="J396">
            <v>36711</v>
          </cell>
        </row>
        <row r="397">
          <cell r="J397">
            <v>36712</v>
          </cell>
        </row>
        <row r="398">
          <cell r="J398">
            <v>36713</v>
          </cell>
        </row>
        <row r="399">
          <cell r="J399">
            <v>36714</v>
          </cell>
        </row>
        <row r="400">
          <cell r="J400">
            <v>36717</v>
          </cell>
        </row>
        <row r="401">
          <cell r="J401">
            <v>36718</v>
          </cell>
        </row>
        <row r="402">
          <cell r="J402">
            <v>36719</v>
          </cell>
        </row>
        <row r="403">
          <cell r="J403">
            <v>36720</v>
          </cell>
        </row>
        <row r="404">
          <cell r="J404">
            <v>36721</v>
          </cell>
        </row>
        <row r="405">
          <cell r="J405">
            <v>36724</v>
          </cell>
        </row>
        <row r="406">
          <cell r="J406">
            <v>36725</v>
          </cell>
        </row>
        <row r="407">
          <cell r="J407">
            <v>36726</v>
          </cell>
        </row>
        <row r="408">
          <cell r="J408">
            <v>36727</v>
          </cell>
        </row>
        <row r="409">
          <cell r="J409">
            <v>36728</v>
          </cell>
        </row>
        <row r="410">
          <cell r="J410">
            <v>36731</v>
          </cell>
        </row>
        <row r="411">
          <cell r="J411">
            <v>36732</v>
          </cell>
        </row>
        <row r="412">
          <cell r="J412">
            <v>36733</v>
          </cell>
        </row>
        <row r="413">
          <cell r="J413">
            <v>36734</v>
          </cell>
        </row>
        <row r="414">
          <cell r="J414">
            <v>36735</v>
          </cell>
        </row>
        <row r="415">
          <cell r="J415">
            <v>36738</v>
          </cell>
        </row>
        <row r="416">
          <cell r="J416">
            <v>36739</v>
          </cell>
        </row>
        <row r="417">
          <cell r="J417">
            <v>36740</v>
          </cell>
        </row>
        <row r="418">
          <cell r="J418">
            <v>36741</v>
          </cell>
        </row>
        <row r="419">
          <cell r="J419">
            <v>36742</v>
          </cell>
        </row>
        <row r="420">
          <cell r="J420">
            <v>36745</v>
          </cell>
        </row>
        <row r="421">
          <cell r="J421">
            <v>36746</v>
          </cell>
        </row>
        <row r="422">
          <cell r="J422">
            <v>36747</v>
          </cell>
        </row>
        <row r="423">
          <cell r="J423">
            <v>36748</v>
          </cell>
        </row>
        <row r="424">
          <cell r="J424">
            <v>36749</v>
          </cell>
        </row>
        <row r="425">
          <cell r="J425">
            <v>36752</v>
          </cell>
        </row>
        <row r="426">
          <cell r="J426">
            <v>36753</v>
          </cell>
        </row>
        <row r="427">
          <cell r="J427">
            <v>36754</v>
          </cell>
        </row>
        <row r="428">
          <cell r="J428">
            <v>36755</v>
          </cell>
        </row>
        <row r="429">
          <cell r="J429">
            <v>36756</v>
          </cell>
        </row>
        <row r="430">
          <cell r="J430">
            <v>36759</v>
          </cell>
        </row>
        <row r="431">
          <cell r="J431">
            <v>36760</v>
          </cell>
        </row>
        <row r="432">
          <cell r="J432">
            <v>36761</v>
          </cell>
        </row>
        <row r="433">
          <cell r="J433">
            <v>36762</v>
          </cell>
        </row>
        <row r="434">
          <cell r="J434">
            <v>36763</v>
          </cell>
        </row>
        <row r="435">
          <cell r="J435">
            <v>36766</v>
          </cell>
        </row>
        <row r="436">
          <cell r="J436">
            <v>36767</v>
          </cell>
        </row>
        <row r="437">
          <cell r="J437">
            <v>36768</v>
          </cell>
        </row>
        <row r="438">
          <cell r="J438">
            <v>36769</v>
          </cell>
        </row>
        <row r="439">
          <cell r="J439">
            <v>36770</v>
          </cell>
        </row>
        <row r="440">
          <cell r="J440">
            <v>36773</v>
          </cell>
        </row>
        <row r="441">
          <cell r="J441">
            <v>36774</v>
          </cell>
        </row>
        <row r="442">
          <cell r="J442">
            <v>36775</v>
          </cell>
        </row>
        <row r="443">
          <cell r="J443">
            <v>36776</v>
          </cell>
        </row>
        <row r="444">
          <cell r="J444">
            <v>36777</v>
          </cell>
        </row>
        <row r="445">
          <cell r="J445">
            <v>36780</v>
          </cell>
        </row>
        <row r="446">
          <cell r="J446">
            <v>36781</v>
          </cell>
        </row>
        <row r="447">
          <cell r="J447">
            <v>36782</v>
          </cell>
        </row>
        <row r="448">
          <cell r="J448">
            <v>36783</v>
          </cell>
        </row>
        <row r="449">
          <cell r="J449">
            <v>36784</v>
          </cell>
        </row>
        <row r="450">
          <cell r="J450">
            <v>36787</v>
          </cell>
        </row>
        <row r="451">
          <cell r="J451">
            <v>36788</v>
          </cell>
        </row>
        <row r="452">
          <cell r="J452">
            <v>36789</v>
          </cell>
        </row>
        <row r="453">
          <cell r="J453">
            <v>36790</v>
          </cell>
        </row>
        <row r="454">
          <cell r="J454">
            <v>36791</v>
          </cell>
        </row>
        <row r="455">
          <cell r="J455">
            <v>36794</v>
          </cell>
        </row>
        <row r="456">
          <cell r="J456">
            <v>36795</v>
          </cell>
        </row>
        <row r="457">
          <cell r="J457">
            <v>36796</v>
          </cell>
        </row>
        <row r="458">
          <cell r="J458">
            <v>36797</v>
          </cell>
        </row>
        <row r="459">
          <cell r="J459">
            <v>36798</v>
          </cell>
        </row>
        <row r="460">
          <cell r="J460">
            <v>36801</v>
          </cell>
        </row>
        <row r="461">
          <cell r="J461">
            <v>36802</v>
          </cell>
        </row>
        <row r="462">
          <cell r="J462">
            <v>36803</v>
          </cell>
        </row>
        <row r="463">
          <cell r="J463">
            <v>36804</v>
          </cell>
        </row>
        <row r="464">
          <cell r="J464">
            <v>36805</v>
          </cell>
        </row>
        <row r="465">
          <cell r="J465">
            <v>36808</v>
          </cell>
        </row>
        <row r="466">
          <cell r="J466">
            <v>36809</v>
          </cell>
        </row>
        <row r="467">
          <cell r="J467">
            <v>36810</v>
          </cell>
        </row>
        <row r="468">
          <cell r="J468">
            <v>36811</v>
          </cell>
        </row>
        <row r="469">
          <cell r="J469">
            <v>36812</v>
          </cell>
        </row>
        <row r="470">
          <cell r="J470">
            <v>36815</v>
          </cell>
        </row>
        <row r="471">
          <cell r="J471">
            <v>36816</v>
          </cell>
        </row>
        <row r="472">
          <cell r="J472">
            <v>36817</v>
          </cell>
        </row>
        <row r="473">
          <cell r="J473">
            <v>36818</v>
          </cell>
        </row>
        <row r="474">
          <cell r="J474">
            <v>36819</v>
          </cell>
        </row>
        <row r="475">
          <cell r="J475">
            <v>36822</v>
          </cell>
        </row>
        <row r="476">
          <cell r="J476">
            <v>36823</v>
          </cell>
        </row>
        <row r="477">
          <cell r="J477">
            <v>36824</v>
          </cell>
        </row>
        <row r="478">
          <cell r="J478">
            <v>36825</v>
          </cell>
        </row>
        <row r="479">
          <cell r="J479">
            <v>36826</v>
          </cell>
        </row>
        <row r="480">
          <cell r="J480">
            <v>36829</v>
          </cell>
        </row>
        <row r="481">
          <cell r="J481">
            <v>36830</v>
          </cell>
        </row>
        <row r="482">
          <cell r="J482">
            <v>36831</v>
          </cell>
        </row>
        <row r="483">
          <cell r="J483">
            <v>36832</v>
          </cell>
        </row>
        <row r="484">
          <cell r="J484">
            <v>36833</v>
          </cell>
        </row>
        <row r="485">
          <cell r="J485">
            <v>36836</v>
          </cell>
        </row>
        <row r="486">
          <cell r="J486">
            <v>36837</v>
          </cell>
        </row>
        <row r="487">
          <cell r="J487">
            <v>36838</v>
          </cell>
        </row>
        <row r="488">
          <cell r="J488">
            <v>36839</v>
          </cell>
        </row>
        <row r="489">
          <cell r="J489">
            <v>36840</v>
          </cell>
        </row>
        <row r="490">
          <cell r="J490">
            <v>36843</v>
          </cell>
        </row>
        <row r="491">
          <cell r="J491">
            <v>36844</v>
          </cell>
        </row>
        <row r="492">
          <cell r="J492">
            <v>36845</v>
          </cell>
        </row>
        <row r="493">
          <cell r="J493">
            <v>36846</v>
          </cell>
        </row>
        <row r="494">
          <cell r="J494">
            <v>36847</v>
          </cell>
        </row>
        <row r="495">
          <cell r="J495">
            <v>36850</v>
          </cell>
        </row>
        <row r="496">
          <cell r="J496">
            <v>36851</v>
          </cell>
        </row>
        <row r="497">
          <cell r="J497">
            <v>36852</v>
          </cell>
        </row>
        <row r="498">
          <cell r="J498">
            <v>36853</v>
          </cell>
        </row>
        <row r="499">
          <cell r="J499">
            <v>36854</v>
          </cell>
        </row>
        <row r="500">
          <cell r="J500">
            <v>36857</v>
          </cell>
        </row>
        <row r="501">
          <cell r="J501">
            <v>36858</v>
          </cell>
        </row>
        <row r="502">
          <cell r="J502">
            <v>36859</v>
          </cell>
        </row>
        <row r="503">
          <cell r="J503">
            <v>36860</v>
          </cell>
        </row>
        <row r="504">
          <cell r="J504">
            <v>36861</v>
          </cell>
        </row>
        <row r="505">
          <cell r="J505">
            <v>36864</v>
          </cell>
        </row>
        <row r="506">
          <cell r="J506">
            <v>36865</v>
          </cell>
        </row>
        <row r="507">
          <cell r="J507">
            <v>36866</v>
          </cell>
        </row>
        <row r="508">
          <cell r="J508">
            <v>36867</v>
          </cell>
        </row>
        <row r="509">
          <cell r="J509">
            <v>36868</v>
          </cell>
        </row>
        <row r="510">
          <cell r="J510">
            <v>36871</v>
          </cell>
        </row>
        <row r="511">
          <cell r="J511">
            <v>36872</v>
          </cell>
        </row>
        <row r="512">
          <cell r="J512">
            <v>36873</v>
          </cell>
        </row>
        <row r="513">
          <cell r="J513">
            <v>36874</v>
          </cell>
        </row>
        <row r="514">
          <cell r="J514">
            <v>36875</v>
          </cell>
        </row>
        <row r="515">
          <cell r="J515">
            <v>36878</v>
          </cell>
        </row>
        <row r="516">
          <cell r="J516">
            <v>36879</v>
          </cell>
        </row>
        <row r="517">
          <cell r="J517">
            <v>36880</v>
          </cell>
        </row>
        <row r="518">
          <cell r="J518">
            <v>36881</v>
          </cell>
        </row>
        <row r="519">
          <cell r="J519">
            <v>36882</v>
          </cell>
        </row>
        <row r="520">
          <cell r="J520">
            <v>36885</v>
          </cell>
        </row>
        <row r="521">
          <cell r="J521">
            <v>36886</v>
          </cell>
        </row>
        <row r="522">
          <cell r="J522">
            <v>36887</v>
          </cell>
        </row>
        <row r="523">
          <cell r="J523">
            <v>36888</v>
          </cell>
        </row>
        <row r="524">
          <cell r="J524">
            <v>36889</v>
          </cell>
        </row>
        <row r="525">
          <cell r="J525">
            <v>36892</v>
          </cell>
        </row>
        <row r="526">
          <cell r="J526">
            <v>36893</v>
          </cell>
        </row>
        <row r="527">
          <cell r="J527">
            <v>36894</v>
          </cell>
        </row>
        <row r="528">
          <cell r="J528">
            <v>36895</v>
          </cell>
        </row>
        <row r="529">
          <cell r="J529">
            <v>36896</v>
          </cell>
        </row>
        <row r="530">
          <cell r="J530">
            <v>36899</v>
          </cell>
        </row>
        <row r="531">
          <cell r="J531">
            <v>36900</v>
          </cell>
        </row>
        <row r="532">
          <cell r="J532">
            <v>36901</v>
          </cell>
        </row>
        <row r="533">
          <cell r="J533">
            <v>36902</v>
          </cell>
        </row>
        <row r="534">
          <cell r="J534">
            <v>36903</v>
          </cell>
        </row>
        <row r="535">
          <cell r="J535">
            <v>36906</v>
          </cell>
        </row>
        <row r="536">
          <cell r="J536">
            <v>36907</v>
          </cell>
        </row>
        <row r="537">
          <cell r="J537">
            <v>36908</v>
          </cell>
        </row>
        <row r="538">
          <cell r="J538">
            <v>36909</v>
          </cell>
        </row>
        <row r="539">
          <cell r="J539">
            <v>36910</v>
          </cell>
        </row>
        <row r="540">
          <cell r="J540">
            <v>36913</v>
          </cell>
        </row>
        <row r="541">
          <cell r="J541">
            <v>36914</v>
          </cell>
        </row>
        <row r="542">
          <cell r="J542">
            <v>36915</v>
          </cell>
        </row>
        <row r="543">
          <cell r="J543">
            <v>36916</v>
          </cell>
        </row>
        <row r="544">
          <cell r="J544">
            <v>36917</v>
          </cell>
        </row>
        <row r="545">
          <cell r="J545">
            <v>36920</v>
          </cell>
        </row>
        <row r="546">
          <cell r="J546">
            <v>36921</v>
          </cell>
        </row>
        <row r="547">
          <cell r="J547">
            <v>36922</v>
          </cell>
        </row>
        <row r="548">
          <cell r="J548">
            <v>36923</v>
          </cell>
        </row>
        <row r="549">
          <cell r="J549">
            <v>36924</v>
          </cell>
        </row>
        <row r="550">
          <cell r="J550">
            <v>36927</v>
          </cell>
        </row>
        <row r="551">
          <cell r="J551">
            <v>36928</v>
          </cell>
        </row>
        <row r="552">
          <cell r="J552">
            <v>36929</v>
          </cell>
        </row>
        <row r="553">
          <cell r="J553">
            <v>36930</v>
          </cell>
        </row>
        <row r="554">
          <cell r="J554">
            <v>36931</v>
          </cell>
        </row>
        <row r="555">
          <cell r="J555">
            <v>36934</v>
          </cell>
        </row>
        <row r="556">
          <cell r="J556">
            <v>36935</v>
          </cell>
        </row>
        <row r="557">
          <cell r="J557">
            <v>36936</v>
          </cell>
        </row>
        <row r="558">
          <cell r="J558">
            <v>36937</v>
          </cell>
        </row>
        <row r="559">
          <cell r="J559">
            <v>36938</v>
          </cell>
        </row>
        <row r="560">
          <cell r="J560">
            <v>36941</v>
          </cell>
        </row>
        <row r="561">
          <cell r="J561">
            <v>36942</v>
          </cell>
        </row>
        <row r="562">
          <cell r="J562">
            <v>36943</v>
          </cell>
        </row>
        <row r="563">
          <cell r="J563">
            <v>36944</v>
          </cell>
        </row>
        <row r="564">
          <cell r="J564">
            <v>36945</v>
          </cell>
        </row>
        <row r="565">
          <cell r="J565">
            <v>36948</v>
          </cell>
        </row>
        <row r="566">
          <cell r="J566">
            <v>36949</v>
          </cell>
        </row>
        <row r="567">
          <cell r="J567">
            <v>36950</v>
          </cell>
        </row>
        <row r="568">
          <cell r="J568">
            <v>36951</v>
          </cell>
        </row>
        <row r="569">
          <cell r="J569">
            <v>36952</v>
          </cell>
        </row>
        <row r="570">
          <cell r="J570">
            <v>36955</v>
          </cell>
        </row>
        <row r="571">
          <cell r="J571">
            <v>36956</v>
          </cell>
        </row>
        <row r="572">
          <cell r="J572">
            <v>36957</v>
          </cell>
        </row>
        <row r="573">
          <cell r="J573">
            <v>36958</v>
          </cell>
        </row>
        <row r="574">
          <cell r="J574">
            <v>36959</v>
          </cell>
        </row>
        <row r="575">
          <cell r="J575">
            <v>36962</v>
          </cell>
        </row>
        <row r="576">
          <cell r="J576">
            <v>36963</v>
          </cell>
        </row>
        <row r="577">
          <cell r="J577">
            <v>36964</v>
          </cell>
        </row>
        <row r="578">
          <cell r="J578">
            <v>36965</v>
          </cell>
        </row>
        <row r="579">
          <cell r="J579">
            <v>36966</v>
          </cell>
        </row>
        <row r="580">
          <cell r="J580">
            <v>36969</v>
          </cell>
        </row>
        <row r="581">
          <cell r="J581">
            <v>36970</v>
          </cell>
        </row>
        <row r="582">
          <cell r="J582">
            <v>36971</v>
          </cell>
        </row>
        <row r="583">
          <cell r="J583">
            <v>36972</v>
          </cell>
        </row>
        <row r="584">
          <cell r="J584">
            <v>36973</v>
          </cell>
        </row>
        <row r="585">
          <cell r="J585">
            <v>36976</v>
          </cell>
        </row>
        <row r="586">
          <cell r="J586">
            <v>36977</v>
          </cell>
        </row>
        <row r="587">
          <cell r="J587">
            <v>36978</v>
          </cell>
        </row>
        <row r="588">
          <cell r="J588">
            <v>36979</v>
          </cell>
        </row>
        <row r="589">
          <cell r="J589">
            <v>36980</v>
          </cell>
        </row>
        <row r="590">
          <cell r="J590">
            <v>36983</v>
          </cell>
        </row>
        <row r="591">
          <cell r="J591">
            <v>36984</v>
          </cell>
        </row>
        <row r="592">
          <cell r="J592">
            <v>36985</v>
          </cell>
        </row>
        <row r="593">
          <cell r="J593">
            <v>36986</v>
          </cell>
        </row>
        <row r="594">
          <cell r="J594">
            <v>36987</v>
          </cell>
        </row>
        <row r="595">
          <cell r="J595">
            <v>36990</v>
          </cell>
        </row>
        <row r="596">
          <cell r="J596">
            <v>36991</v>
          </cell>
        </row>
        <row r="597">
          <cell r="J597">
            <v>36992</v>
          </cell>
        </row>
        <row r="598">
          <cell r="J598">
            <v>36993</v>
          </cell>
        </row>
        <row r="599">
          <cell r="J599">
            <v>36994</v>
          </cell>
        </row>
        <row r="600">
          <cell r="J600">
            <v>36997</v>
          </cell>
        </row>
        <row r="601">
          <cell r="J601">
            <v>36998</v>
          </cell>
        </row>
        <row r="602">
          <cell r="J602">
            <v>36999</v>
          </cell>
        </row>
        <row r="603">
          <cell r="J603">
            <v>37000</v>
          </cell>
        </row>
        <row r="604">
          <cell r="J604">
            <v>37001</v>
          </cell>
        </row>
        <row r="605">
          <cell r="J605">
            <v>37004</v>
          </cell>
        </row>
        <row r="606">
          <cell r="J606">
            <v>37005</v>
          </cell>
        </row>
        <row r="607">
          <cell r="J607">
            <v>37006</v>
          </cell>
        </row>
        <row r="608">
          <cell r="J608">
            <v>37007</v>
          </cell>
        </row>
        <row r="609">
          <cell r="J609">
            <v>37008</v>
          </cell>
        </row>
        <row r="610">
          <cell r="J610">
            <v>37011</v>
          </cell>
        </row>
        <row r="611">
          <cell r="J611">
            <v>37012</v>
          </cell>
        </row>
        <row r="612">
          <cell r="J612">
            <v>37013</v>
          </cell>
        </row>
        <row r="613">
          <cell r="J613">
            <v>37014</v>
          </cell>
        </row>
        <row r="614">
          <cell r="J614">
            <v>37015</v>
          </cell>
        </row>
        <row r="615">
          <cell r="J615">
            <v>37018</v>
          </cell>
        </row>
        <row r="616">
          <cell r="J616">
            <v>37019</v>
          </cell>
        </row>
        <row r="617">
          <cell r="J617">
            <v>37020</v>
          </cell>
        </row>
        <row r="618">
          <cell r="J618">
            <v>37021</v>
          </cell>
        </row>
        <row r="619">
          <cell r="J619">
            <v>37022</v>
          </cell>
        </row>
        <row r="620">
          <cell r="J620">
            <v>37025</v>
          </cell>
        </row>
        <row r="621">
          <cell r="J621">
            <v>37026</v>
          </cell>
        </row>
        <row r="622">
          <cell r="J622">
            <v>37027</v>
          </cell>
        </row>
        <row r="623">
          <cell r="J623">
            <v>37028</v>
          </cell>
        </row>
        <row r="624">
          <cell r="J624">
            <v>37029</v>
          </cell>
        </row>
        <row r="625">
          <cell r="J625">
            <v>37032</v>
          </cell>
        </row>
        <row r="626">
          <cell r="J626">
            <v>37033</v>
          </cell>
        </row>
        <row r="627">
          <cell r="J627">
            <v>37034</v>
          </cell>
        </row>
        <row r="628">
          <cell r="J628">
            <v>37035</v>
          </cell>
        </row>
        <row r="629">
          <cell r="J629">
            <v>37036</v>
          </cell>
        </row>
        <row r="630">
          <cell r="J630">
            <v>37039</v>
          </cell>
        </row>
        <row r="631">
          <cell r="J631">
            <v>37040</v>
          </cell>
        </row>
        <row r="632">
          <cell r="J632">
            <v>37041</v>
          </cell>
        </row>
        <row r="633">
          <cell r="J633">
            <v>37042</v>
          </cell>
        </row>
        <row r="634">
          <cell r="J634">
            <v>37043</v>
          </cell>
        </row>
        <row r="635">
          <cell r="J635">
            <v>37046</v>
          </cell>
        </row>
        <row r="636">
          <cell r="J636">
            <v>37047</v>
          </cell>
        </row>
        <row r="637">
          <cell r="J637">
            <v>37048</v>
          </cell>
        </row>
        <row r="638">
          <cell r="J638">
            <v>37049</v>
          </cell>
        </row>
        <row r="639">
          <cell r="J639">
            <v>37050</v>
          </cell>
        </row>
        <row r="640">
          <cell r="J640">
            <v>37053</v>
          </cell>
        </row>
        <row r="641">
          <cell r="J641">
            <v>37054</v>
          </cell>
        </row>
        <row r="642">
          <cell r="J642">
            <v>37055</v>
          </cell>
        </row>
        <row r="643">
          <cell r="J643">
            <v>37056</v>
          </cell>
        </row>
        <row r="644">
          <cell r="J644">
            <v>37057</v>
          </cell>
        </row>
        <row r="645">
          <cell r="J645">
            <v>37060</v>
          </cell>
        </row>
        <row r="646">
          <cell r="J646">
            <v>37061</v>
          </cell>
        </row>
        <row r="647">
          <cell r="J647">
            <v>37062</v>
          </cell>
        </row>
        <row r="648">
          <cell r="J648">
            <v>37063</v>
          </cell>
        </row>
        <row r="649">
          <cell r="J649">
            <v>37064</v>
          </cell>
        </row>
        <row r="650">
          <cell r="J650">
            <v>37067</v>
          </cell>
        </row>
        <row r="651">
          <cell r="J651">
            <v>37068</v>
          </cell>
        </row>
        <row r="652">
          <cell r="J652">
            <v>37069</v>
          </cell>
        </row>
        <row r="653">
          <cell r="J653">
            <v>37070</v>
          </cell>
        </row>
        <row r="654">
          <cell r="J654">
            <v>37071</v>
          </cell>
        </row>
        <row r="655">
          <cell r="J655">
            <v>37074</v>
          </cell>
        </row>
        <row r="656">
          <cell r="J656">
            <v>37075</v>
          </cell>
        </row>
        <row r="657">
          <cell r="J657">
            <v>37076</v>
          </cell>
        </row>
        <row r="658">
          <cell r="J658">
            <v>37077</v>
          </cell>
        </row>
        <row r="659">
          <cell r="J659">
            <v>37078</v>
          </cell>
        </row>
        <row r="660">
          <cell r="J660">
            <v>37081</v>
          </cell>
        </row>
        <row r="661">
          <cell r="J661">
            <v>37082</v>
          </cell>
        </row>
        <row r="662">
          <cell r="J662">
            <v>37083</v>
          </cell>
        </row>
        <row r="663">
          <cell r="J663">
            <v>37084</v>
          </cell>
        </row>
        <row r="664">
          <cell r="J664">
            <v>37085</v>
          </cell>
        </row>
        <row r="665">
          <cell r="J665">
            <v>37088</v>
          </cell>
        </row>
        <row r="666">
          <cell r="J666">
            <v>37089</v>
          </cell>
        </row>
        <row r="667">
          <cell r="J667">
            <v>37090</v>
          </cell>
        </row>
        <row r="668">
          <cell r="J668">
            <v>37091</v>
          </cell>
        </row>
        <row r="669">
          <cell r="J669">
            <v>37092</v>
          </cell>
        </row>
        <row r="670">
          <cell r="J670">
            <v>37095</v>
          </cell>
        </row>
        <row r="671">
          <cell r="J671">
            <v>37096</v>
          </cell>
        </row>
        <row r="672">
          <cell r="J672">
            <v>37097</v>
          </cell>
        </row>
        <row r="673">
          <cell r="J673">
            <v>37098</v>
          </cell>
        </row>
        <row r="674">
          <cell r="J674">
            <v>37099</v>
          </cell>
        </row>
        <row r="675">
          <cell r="J675">
            <v>37102</v>
          </cell>
        </row>
        <row r="676">
          <cell r="J676">
            <v>37103</v>
          </cell>
        </row>
        <row r="677">
          <cell r="J677">
            <v>37104</v>
          </cell>
        </row>
        <row r="678">
          <cell r="J678">
            <v>37105</v>
          </cell>
        </row>
        <row r="679">
          <cell r="J679">
            <v>37106</v>
          </cell>
        </row>
        <row r="680">
          <cell r="J680">
            <v>37109</v>
          </cell>
        </row>
        <row r="681">
          <cell r="J681">
            <v>37110</v>
          </cell>
        </row>
        <row r="682">
          <cell r="J682">
            <v>37111</v>
          </cell>
        </row>
        <row r="683">
          <cell r="J683">
            <v>37112</v>
          </cell>
        </row>
        <row r="684">
          <cell r="J684">
            <v>37113</v>
          </cell>
        </row>
        <row r="685">
          <cell r="J685">
            <v>37116</v>
          </cell>
        </row>
        <row r="686">
          <cell r="J686">
            <v>37117</v>
          </cell>
        </row>
        <row r="687">
          <cell r="J687">
            <v>37118</v>
          </cell>
        </row>
        <row r="688">
          <cell r="J688">
            <v>37119</v>
          </cell>
        </row>
        <row r="689">
          <cell r="J689">
            <v>37120</v>
          </cell>
        </row>
        <row r="690">
          <cell r="J690">
            <v>37123</v>
          </cell>
        </row>
        <row r="691">
          <cell r="J691">
            <v>37124</v>
          </cell>
        </row>
        <row r="692">
          <cell r="J692">
            <v>37125</v>
          </cell>
        </row>
        <row r="693">
          <cell r="J693">
            <v>37126</v>
          </cell>
        </row>
        <row r="694">
          <cell r="J694">
            <v>37127</v>
          </cell>
        </row>
        <row r="695">
          <cell r="J695">
            <v>37130</v>
          </cell>
        </row>
        <row r="696">
          <cell r="J696">
            <v>37131</v>
          </cell>
        </row>
        <row r="697">
          <cell r="J697">
            <v>37132</v>
          </cell>
        </row>
        <row r="698">
          <cell r="J698">
            <v>37133</v>
          </cell>
        </row>
        <row r="699">
          <cell r="J699">
            <v>37134</v>
          </cell>
        </row>
        <row r="700">
          <cell r="J700">
            <v>37137</v>
          </cell>
        </row>
        <row r="701">
          <cell r="J701">
            <v>37138</v>
          </cell>
        </row>
        <row r="702">
          <cell r="J702">
            <v>37139</v>
          </cell>
        </row>
        <row r="703">
          <cell r="J703">
            <v>37140</v>
          </cell>
        </row>
        <row r="704">
          <cell r="J704">
            <v>37141</v>
          </cell>
        </row>
        <row r="705">
          <cell r="J705">
            <v>37144</v>
          </cell>
        </row>
        <row r="706">
          <cell r="J706">
            <v>37145</v>
          </cell>
        </row>
        <row r="707">
          <cell r="J707">
            <v>37146</v>
          </cell>
        </row>
        <row r="708">
          <cell r="J708">
            <v>37147</v>
          </cell>
        </row>
        <row r="709">
          <cell r="J709">
            <v>37148</v>
          </cell>
        </row>
        <row r="710">
          <cell r="J710">
            <v>37151</v>
          </cell>
        </row>
        <row r="711">
          <cell r="J711">
            <v>37152</v>
          </cell>
        </row>
        <row r="712">
          <cell r="J712">
            <v>37153</v>
          </cell>
        </row>
        <row r="713">
          <cell r="J713">
            <v>37154</v>
          </cell>
        </row>
        <row r="714">
          <cell r="J714">
            <v>37155</v>
          </cell>
        </row>
        <row r="715">
          <cell r="J715">
            <v>37158</v>
          </cell>
        </row>
        <row r="716">
          <cell r="J716">
            <v>37159</v>
          </cell>
        </row>
        <row r="717">
          <cell r="J717">
            <v>37160</v>
          </cell>
        </row>
        <row r="718">
          <cell r="J718">
            <v>37161</v>
          </cell>
        </row>
        <row r="719">
          <cell r="J719">
            <v>37162</v>
          </cell>
        </row>
        <row r="720">
          <cell r="J720">
            <v>37165</v>
          </cell>
        </row>
        <row r="721">
          <cell r="J721">
            <v>37166</v>
          </cell>
        </row>
        <row r="722">
          <cell r="J722">
            <v>37167</v>
          </cell>
        </row>
        <row r="723">
          <cell r="J723">
            <v>37168</v>
          </cell>
        </row>
        <row r="724">
          <cell r="J724">
            <v>37169</v>
          </cell>
        </row>
        <row r="725">
          <cell r="J725">
            <v>37172</v>
          </cell>
        </row>
        <row r="726">
          <cell r="J726">
            <v>37173</v>
          </cell>
        </row>
        <row r="727">
          <cell r="J727">
            <v>37174</v>
          </cell>
        </row>
        <row r="728">
          <cell r="J728">
            <v>37175</v>
          </cell>
        </row>
        <row r="729">
          <cell r="J729">
            <v>37176</v>
          </cell>
        </row>
        <row r="730">
          <cell r="J730">
            <v>37179</v>
          </cell>
        </row>
        <row r="731">
          <cell r="J731">
            <v>37180</v>
          </cell>
        </row>
        <row r="732">
          <cell r="J732">
            <v>37181</v>
          </cell>
        </row>
        <row r="733">
          <cell r="J733">
            <v>37182</v>
          </cell>
        </row>
        <row r="734">
          <cell r="J734">
            <v>37183</v>
          </cell>
        </row>
        <row r="735">
          <cell r="J735">
            <v>37186</v>
          </cell>
        </row>
        <row r="736">
          <cell r="J736">
            <v>37187</v>
          </cell>
        </row>
        <row r="737">
          <cell r="J737">
            <v>37188</v>
          </cell>
        </row>
        <row r="738">
          <cell r="J738">
            <v>37189</v>
          </cell>
        </row>
        <row r="739">
          <cell r="J739">
            <v>37190</v>
          </cell>
        </row>
        <row r="740">
          <cell r="J740">
            <v>37193</v>
          </cell>
        </row>
        <row r="741">
          <cell r="J741">
            <v>37194</v>
          </cell>
        </row>
        <row r="742">
          <cell r="J742">
            <v>37195</v>
          </cell>
        </row>
        <row r="743">
          <cell r="J743">
            <v>37196</v>
          </cell>
        </row>
        <row r="744">
          <cell r="J744">
            <v>37197</v>
          </cell>
        </row>
        <row r="745">
          <cell r="J745">
            <v>37200</v>
          </cell>
        </row>
        <row r="746">
          <cell r="J746">
            <v>37201</v>
          </cell>
        </row>
        <row r="747">
          <cell r="J747">
            <v>37202</v>
          </cell>
        </row>
        <row r="748">
          <cell r="J748">
            <v>37203</v>
          </cell>
        </row>
        <row r="749">
          <cell r="J749">
            <v>37204</v>
          </cell>
        </row>
        <row r="750">
          <cell r="J750">
            <v>37207</v>
          </cell>
        </row>
        <row r="751">
          <cell r="J751">
            <v>37208</v>
          </cell>
        </row>
        <row r="752">
          <cell r="J752">
            <v>37209</v>
          </cell>
        </row>
        <row r="753">
          <cell r="J753">
            <v>37210</v>
          </cell>
        </row>
        <row r="754">
          <cell r="J754">
            <v>37211</v>
          </cell>
        </row>
        <row r="755">
          <cell r="J755">
            <v>37214</v>
          </cell>
        </row>
        <row r="756">
          <cell r="J756">
            <v>37215</v>
          </cell>
        </row>
        <row r="757">
          <cell r="J757">
            <v>37216</v>
          </cell>
        </row>
        <row r="758">
          <cell r="J758">
            <v>37217</v>
          </cell>
        </row>
        <row r="759">
          <cell r="J759">
            <v>37218</v>
          </cell>
        </row>
        <row r="760">
          <cell r="J760">
            <v>37221</v>
          </cell>
        </row>
        <row r="761">
          <cell r="J761">
            <v>37222</v>
          </cell>
        </row>
        <row r="762">
          <cell r="J762">
            <v>37223</v>
          </cell>
        </row>
        <row r="763">
          <cell r="J763">
            <v>37224</v>
          </cell>
        </row>
        <row r="764">
          <cell r="J764">
            <v>37225</v>
          </cell>
        </row>
        <row r="765">
          <cell r="J765">
            <v>37228</v>
          </cell>
        </row>
        <row r="766">
          <cell r="J766">
            <v>37229</v>
          </cell>
        </row>
        <row r="767">
          <cell r="J767">
            <v>37230</v>
          </cell>
        </row>
        <row r="768">
          <cell r="J768">
            <v>37231</v>
          </cell>
        </row>
        <row r="769">
          <cell r="J769">
            <v>37232</v>
          </cell>
        </row>
        <row r="770">
          <cell r="J770">
            <v>37235</v>
          </cell>
        </row>
        <row r="771">
          <cell r="J771">
            <v>37236</v>
          </cell>
        </row>
        <row r="772">
          <cell r="J772">
            <v>37237</v>
          </cell>
        </row>
        <row r="773">
          <cell r="J773">
            <v>37238</v>
          </cell>
        </row>
        <row r="774">
          <cell r="J774">
            <v>37239</v>
          </cell>
        </row>
        <row r="775">
          <cell r="J775">
            <v>37242</v>
          </cell>
        </row>
        <row r="776">
          <cell r="J776">
            <v>37243</v>
          </cell>
        </row>
        <row r="777">
          <cell r="J777">
            <v>37244</v>
          </cell>
        </row>
        <row r="778">
          <cell r="J778">
            <v>37245</v>
          </cell>
        </row>
        <row r="779">
          <cell r="J779">
            <v>37246</v>
          </cell>
        </row>
        <row r="780">
          <cell r="J780">
            <v>37249</v>
          </cell>
        </row>
        <row r="781">
          <cell r="J781">
            <v>37250</v>
          </cell>
        </row>
        <row r="782">
          <cell r="J782">
            <v>37251</v>
          </cell>
        </row>
        <row r="783">
          <cell r="J783">
            <v>37252</v>
          </cell>
        </row>
        <row r="784">
          <cell r="J784">
            <v>37253</v>
          </cell>
        </row>
        <row r="785">
          <cell r="J785">
            <v>37256</v>
          </cell>
        </row>
        <row r="786">
          <cell r="J786">
            <v>37257</v>
          </cell>
        </row>
        <row r="787">
          <cell r="J787">
            <v>37258</v>
          </cell>
        </row>
        <row r="788">
          <cell r="J788">
            <v>37259</v>
          </cell>
        </row>
        <row r="789">
          <cell r="J789">
            <v>37260</v>
          </cell>
        </row>
        <row r="790">
          <cell r="J790">
            <v>37263</v>
          </cell>
        </row>
        <row r="791">
          <cell r="J791">
            <v>37264</v>
          </cell>
        </row>
        <row r="792">
          <cell r="J792">
            <v>37265</v>
          </cell>
        </row>
        <row r="793">
          <cell r="J793">
            <v>37266</v>
          </cell>
        </row>
        <row r="794">
          <cell r="J794">
            <v>37267</v>
          </cell>
        </row>
        <row r="795">
          <cell r="J795">
            <v>37270</v>
          </cell>
        </row>
        <row r="796">
          <cell r="J796">
            <v>37271</v>
          </cell>
        </row>
        <row r="797">
          <cell r="J797">
            <v>37272</v>
          </cell>
        </row>
        <row r="798">
          <cell r="J798">
            <v>37273</v>
          </cell>
        </row>
        <row r="799">
          <cell r="J799">
            <v>37274</v>
          </cell>
        </row>
        <row r="800">
          <cell r="J800">
            <v>37277</v>
          </cell>
        </row>
        <row r="801">
          <cell r="J801">
            <v>37278</v>
          </cell>
        </row>
        <row r="802">
          <cell r="J802">
            <v>37279</v>
          </cell>
        </row>
        <row r="803">
          <cell r="J803">
            <v>37280</v>
          </cell>
        </row>
        <row r="804">
          <cell r="J804">
            <v>37281</v>
          </cell>
        </row>
        <row r="805">
          <cell r="J805">
            <v>37284</v>
          </cell>
        </row>
        <row r="806">
          <cell r="J806">
            <v>37285</v>
          </cell>
        </row>
        <row r="807">
          <cell r="J807">
            <v>37286</v>
          </cell>
        </row>
        <row r="808">
          <cell r="J808">
            <v>37287</v>
          </cell>
        </row>
        <row r="809">
          <cell r="J809">
            <v>37288</v>
          </cell>
        </row>
        <row r="810">
          <cell r="J810">
            <v>37291</v>
          </cell>
        </row>
        <row r="811">
          <cell r="J811">
            <v>37292</v>
          </cell>
        </row>
        <row r="812">
          <cell r="J812">
            <v>37293</v>
          </cell>
        </row>
        <row r="813">
          <cell r="J813">
            <v>37294</v>
          </cell>
        </row>
        <row r="814">
          <cell r="J814">
            <v>37295</v>
          </cell>
        </row>
        <row r="815">
          <cell r="J815">
            <v>37298</v>
          </cell>
        </row>
        <row r="816">
          <cell r="J816">
            <v>37299</v>
          </cell>
        </row>
        <row r="817">
          <cell r="J817">
            <v>37300</v>
          </cell>
        </row>
        <row r="818">
          <cell r="J818">
            <v>37301</v>
          </cell>
        </row>
        <row r="819">
          <cell r="J819">
            <v>37302</v>
          </cell>
        </row>
        <row r="820">
          <cell r="J820">
            <v>37305</v>
          </cell>
        </row>
        <row r="821">
          <cell r="J821">
            <v>37306</v>
          </cell>
        </row>
        <row r="822">
          <cell r="J822">
            <v>37307</v>
          </cell>
        </row>
        <row r="823">
          <cell r="J823">
            <v>37308</v>
          </cell>
        </row>
        <row r="824">
          <cell r="J824">
            <v>37309</v>
          </cell>
        </row>
        <row r="825">
          <cell r="J825">
            <v>37312</v>
          </cell>
        </row>
        <row r="826">
          <cell r="J826">
            <v>37313</v>
          </cell>
        </row>
        <row r="827">
          <cell r="J827">
            <v>37314</v>
          </cell>
        </row>
        <row r="828">
          <cell r="J828">
            <v>37315</v>
          </cell>
        </row>
        <row r="829">
          <cell r="J829">
            <v>37316</v>
          </cell>
        </row>
        <row r="830">
          <cell r="J830">
            <v>37319</v>
          </cell>
        </row>
        <row r="831">
          <cell r="J831">
            <v>37320</v>
          </cell>
        </row>
        <row r="832">
          <cell r="J832">
            <v>37321</v>
          </cell>
        </row>
        <row r="833">
          <cell r="J833">
            <v>37322</v>
          </cell>
        </row>
        <row r="834">
          <cell r="J834">
            <v>37323</v>
          </cell>
        </row>
        <row r="835">
          <cell r="J835">
            <v>37326</v>
          </cell>
        </row>
        <row r="836">
          <cell r="J836">
            <v>37327</v>
          </cell>
        </row>
        <row r="837">
          <cell r="J837">
            <v>37328</v>
          </cell>
        </row>
        <row r="838">
          <cell r="J838">
            <v>37329</v>
          </cell>
        </row>
        <row r="839">
          <cell r="J839">
            <v>37330</v>
          </cell>
        </row>
        <row r="840">
          <cell r="J840">
            <v>37333</v>
          </cell>
        </row>
        <row r="841">
          <cell r="J841">
            <v>37334</v>
          </cell>
        </row>
        <row r="842">
          <cell r="J842">
            <v>37335</v>
          </cell>
        </row>
        <row r="843">
          <cell r="J843">
            <v>37336</v>
          </cell>
        </row>
        <row r="844">
          <cell r="J844">
            <v>37337</v>
          </cell>
        </row>
        <row r="845">
          <cell r="J845">
            <v>37340</v>
          </cell>
        </row>
        <row r="846">
          <cell r="J846">
            <v>37341</v>
          </cell>
        </row>
        <row r="847">
          <cell r="J847">
            <v>37342</v>
          </cell>
        </row>
        <row r="848">
          <cell r="J848">
            <v>37343</v>
          </cell>
        </row>
        <row r="849">
          <cell r="J849">
            <v>37344</v>
          </cell>
        </row>
        <row r="850">
          <cell r="J850">
            <v>37347</v>
          </cell>
        </row>
        <row r="851">
          <cell r="J851">
            <v>37348</v>
          </cell>
        </row>
        <row r="852">
          <cell r="J852">
            <v>37349</v>
          </cell>
        </row>
        <row r="853">
          <cell r="J853">
            <v>37350</v>
          </cell>
        </row>
        <row r="854">
          <cell r="J854">
            <v>37351</v>
          </cell>
        </row>
        <row r="855">
          <cell r="J855">
            <v>37354</v>
          </cell>
        </row>
        <row r="856">
          <cell r="J856">
            <v>37355</v>
          </cell>
        </row>
        <row r="857">
          <cell r="J857">
            <v>37356</v>
          </cell>
        </row>
        <row r="858">
          <cell r="J858">
            <v>37357</v>
          </cell>
        </row>
        <row r="859">
          <cell r="J859">
            <v>37358</v>
          </cell>
        </row>
        <row r="860">
          <cell r="J860">
            <v>37361</v>
          </cell>
        </row>
        <row r="861">
          <cell r="J861">
            <v>37362</v>
          </cell>
        </row>
        <row r="862">
          <cell r="J862">
            <v>37363</v>
          </cell>
        </row>
        <row r="863">
          <cell r="J863">
            <v>37364</v>
          </cell>
        </row>
        <row r="864">
          <cell r="J864">
            <v>37365</v>
          </cell>
        </row>
        <row r="865">
          <cell r="J865">
            <v>37368</v>
          </cell>
        </row>
        <row r="866">
          <cell r="J866">
            <v>37369</v>
          </cell>
        </row>
        <row r="867">
          <cell r="J867">
            <v>37370</v>
          </cell>
        </row>
        <row r="868">
          <cell r="J868">
            <v>37371</v>
          </cell>
        </row>
        <row r="869">
          <cell r="J869">
            <v>37372</v>
          </cell>
        </row>
        <row r="870">
          <cell r="J870">
            <v>37375</v>
          </cell>
        </row>
        <row r="871">
          <cell r="J871">
            <v>37376</v>
          </cell>
        </row>
        <row r="872">
          <cell r="J872">
            <v>37377</v>
          </cell>
        </row>
        <row r="873">
          <cell r="J873">
            <v>37378</v>
          </cell>
        </row>
        <row r="874">
          <cell r="J874">
            <v>37379</v>
          </cell>
        </row>
        <row r="875">
          <cell r="J875">
            <v>37382</v>
          </cell>
        </row>
        <row r="876">
          <cell r="J876">
            <v>37383</v>
          </cell>
        </row>
        <row r="877">
          <cell r="J877">
            <v>37384</v>
          </cell>
        </row>
        <row r="878">
          <cell r="J878">
            <v>37385</v>
          </cell>
        </row>
        <row r="879">
          <cell r="J879">
            <v>37386</v>
          </cell>
        </row>
        <row r="880">
          <cell r="J880">
            <v>37389</v>
          </cell>
        </row>
        <row r="881">
          <cell r="J881">
            <v>37390</v>
          </cell>
        </row>
        <row r="882">
          <cell r="J882">
            <v>37391</v>
          </cell>
        </row>
        <row r="883">
          <cell r="J883">
            <v>37392</v>
          </cell>
        </row>
        <row r="884">
          <cell r="J884">
            <v>37393</v>
          </cell>
        </row>
        <row r="885">
          <cell r="J885">
            <v>37396</v>
          </cell>
        </row>
        <row r="886">
          <cell r="J886">
            <v>37397</v>
          </cell>
        </row>
        <row r="887">
          <cell r="J887">
            <v>37398</v>
          </cell>
        </row>
        <row r="888">
          <cell r="J888">
            <v>37399</v>
          </cell>
        </row>
        <row r="889">
          <cell r="J889">
            <v>37400</v>
          </cell>
        </row>
        <row r="890">
          <cell r="J890">
            <v>37403</v>
          </cell>
        </row>
        <row r="891">
          <cell r="J891">
            <v>37404</v>
          </cell>
        </row>
        <row r="892">
          <cell r="J892">
            <v>37405</v>
          </cell>
        </row>
        <row r="893">
          <cell r="J893">
            <v>37406</v>
          </cell>
        </row>
        <row r="894">
          <cell r="J894">
            <v>37407</v>
          </cell>
        </row>
        <row r="895">
          <cell r="J895">
            <v>37410</v>
          </cell>
        </row>
        <row r="896">
          <cell r="J896">
            <v>37411</v>
          </cell>
        </row>
        <row r="897">
          <cell r="J897">
            <v>37412</v>
          </cell>
        </row>
        <row r="898">
          <cell r="J898">
            <v>37413</v>
          </cell>
        </row>
        <row r="899">
          <cell r="J899">
            <v>37414</v>
          </cell>
        </row>
        <row r="900">
          <cell r="J900">
            <v>37417</v>
          </cell>
        </row>
        <row r="901">
          <cell r="J901">
            <v>37418</v>
          </cell>
        </row>
        <row r="902">
          <cell r="J902">
            <v>37419</v>
          </cell>
        </row>
        <row r="903">
          <cell r="J903">
            <v>37420</v>
          </cell>
        </row>
        <row r="904">
          <cell r="J904">
            <v>37421</v>
          </cell>
        </row>
        <row r="905">
          <cell r="J905">
            <v>37424</v>
          </cell>
        </row>
        <row r="906">
          <cell r="J906">
            <v>37425</v>
          </cell>
        </row>
        <row r="907">
          <cell r="J907">
            <v>37426</v>
          </cell>
        </row>
        <row r="908">
          <cell r="J908">
            <v>37427</v>
          </cell>
        </row>
        <row r="909">
          <cell r="J909">
            <v>37428</v>
          </cell>
        </row>
        <row r="910">
          <cell r="J910">
            <v>37431</v>
          </cell>
        </row>
        <row r="911">
          <cell r="J911">
            <v>37432</v>
          </cell>
        </row>
        <row r="912">
          <cell r="J912">
            <v>37433</v>
          </cell>
        </row>
        <row r="913">
          <cell r="J913">
            <v>37434</v>
          </cell>
        </row>
        <row r="914">
          <cell r="J914">
            <v>37435</v>
          </cell>
        </row>
        <row r="915">
          <cell r="J915">
            <v>37438</v>
          </cell>
        </row>
        <row r="916">
          <cell r="J916">
            <v>37439</v>
          </cell>
        </row>
        <row r="917">
          <cell r="J917">
            <v>37440</v>
          </cell>
        </row>
        <row r="918">
          <cell r="J918">
            <v>37441</v>
          </cell>
        </row>
        <row r="919">
          <cell r="J919">
            <v>37442</v>
          </cell>
        </row>
        <row r="920">
          <cell r="J920">
            <v>37445</v>
          </cell>
        </row>
        <row r="921">
          <cell r="J921">
            <v>37446</v>
          </cell>
        </row>
        <row r="922">
          <cell r="J922">
            <v>37447</v>
          </cell>
        </row>
        <row r="923">
          <cell r="J923">
            <v>37448</v>
          </cell>
        </row>
        <row r="924">
          <cell r="J924">
            <v>37449</v>
          </cell>
        </row>
        <row r="925">
          <cell r="J925">
            <v>37452</v>
          </cell>
        </row>
        <row r="926">
          <cell r="J926">
            <v>37453</v>
          </cell>
        </row>
        <row r="927">
          <cell r="J927">
            <v>37454</v>
          </cell>
        </row>
        <row r="928">
          <cell r="J928">
            <v>37455</v>
          </cell>
        </row>
        <row r="929">
          <cell r="J929">
            <v>37456</v>
          </cell>
        </row>
        <row r="930">
          <cell r="J930">
            <v>37459</v>
          </cell>
        </row>
        <row r="931">
          <cell r="J931">
            <v>37460</v>
          </cell>
        </row>
        <row r="932">
          <cell r="J932">
            <v>37461</v>
          </cell>
        </row>
        <row r="933">
          <cell r="J933">
            <v>37462</v>
          </cell>
        </row>
        <row r="934">
          <cell r="J934">
            <v>37463</v>
          </cell>
        </row>
        <row r="935">
          <cell r="J935">
            <v>37466</v>
          </cell>
        </row>
        <row r="936">
          <cell r="J936">
            <v>37467</v>
          </cell>
        </row>
        <row r="937">
          <cell r="J937">
            <v>37468</v>
          </cell>
        </row>
        <row r="938">
          <cell r="J938">
            <v>37469</v>
          </cell>
        </row>
        <row r="939">
          <cell r="J939">
            <v>37470</v>
          </cell>
        </row>
        <row r="940">
          <cell r="J940">
            <v>37473</v>
          </cell>
        </row>
        <row r="941">
          <cell r="J941">
            <v>37474</v>
          </cell>
        </row>
        <row r="942">
          <cell r="J942">
            <v>37475</v>
          </cell>
        </row>
        <row r="943">
          <cell r="J943">
            <v>37476</v>
          </cell>
        </row>
        <row r="944">
          <cell r="J944">
            <v>37477</v>
          </cell>
        </row>
        <row r="945">
          <cell r="J945">
            <v>37480</v>
          </cell>
        </row>
        <row r="946">
          <cell r="J946">
            <v>37481</v>
          </cell>
        </row>
        <row r="947">
          <cell r="J947">
            <v>37482</v>
          </cell>
        </row>
        <row r="948">
          <cell r="J948">
            <v>37483</v>
          </cell>
        </row>
        <row r="949">
          <cell r="J949">
            <v>37484</v>
          </cell>
        </row>
        <row r="950">
          <cell r="J950">
            <v>37487</v>
          </cell>
        </row>
        <row r="951">
          <cell r="J951">
            <v>37488</v>
          </cell>
        </row>
        <row r="952">
          <cell r="J952">
            <v>37489</v>
          </cell>
        </row>
        <row r="953">
          <cell r="J953">
            <v>37490</v>
          </cell>
        </row>
        <row r="954">
          <cell r="J954">
            <v>37491</v>
          </cell>
        </row>
        <row r="955">
          <cell r="J955">
            <v>37494</v>
          </cell>
        </row>
        <row r="956">
          <cell r="J956">
            <v>37495</v>
          </cell>
        </row>
        <row r="957">
          <cell r="J957">
            <v>37496</v>
          </cell>
        </row>
        <row r="958">
          <cell r="J958">
            <v>37497</v>
          </cell>
        </row>
        <row r="959">
          <cell r="J959">
            <v>37498</v>
          </cell>
        </row>
        <row r="960">
          <cell r="J960">
            <v>37501</v>
          </cell>
        </row>
        <row r="961">
          <cell r="J961">
            <v>37502</v>
          </cell>
        </row>
        <row r="962">
          <cell r="J962">
            <v>37503</v>
          </cell>
        </row>
        <row r="963">
          <cell r="J963">
            <v>37504</v>
          </cell>
        </row>
        <row r="964">
          <cell r="J964">
            <v>37505</v>
          </cell>
        </row>
        <row r="965">
          <cell r="J965">
            <v>37508</v>
          </cell>
        </row>
        <row r="966">
          <cell r="J966">
            <v>37509</v>
          </cell>
        </row>
        <row r="967">
          <cell r="J967">
            <v>37510</v>
          </cell>
        </row>
        <row r="968">
          <cell r="J968">
            <v>37511</v>
          </cell>
        </row>
        <row r="969">
          <cell r="J969">
            <v>37512</v>
          </cell>
        </row>
        <row r="970">
          <cell r="J970">
            <v>37515</v>
          </cell>
        </row>
        <row r="971">
          <cell r="J971">
            <v>37516</v>
          </cell>
        </row>
        <row r="972">
          <cell r="J972">
            <v>37517</v>
          </cell>
        </row>
        <row r="973">
          <cell r="J973">
            <v>37518</v>
          </cell>
        </row>
        <row r="974">
          <cell r="J974">
            <v>37519</v>
          </cell>
        </row>
        <row r="975">
          <cell r="J975">
            <v>37522</v>
          </cell>
        </row>
        <row r="976">
          <cell r="J976">
            <v>37523</v>
          </cell>
        </row>
        <row r="977">
          <cell r="J977">
            <v>37524</v>
          </cell>
        </row>
        <row r="978">
          <cell r="J978">
            <v>37525</v>
          </cell>
        </row>
        <row r="979">
          <cell r="J979">
            <v>37526</v>
          </cell>
        </row>
        <row r="980">
          <cell r="J980">
            <v>37529</v>
          </cell>
        </row>
        <row r="981">
          <cell r="J981">
            <v>37530</v>
          </cell>
        </row>
        <row r="982">
          <cell r="J982">
            <v>37531</v>
          </cell>
        </row>
        <row r="983">
          <cell r="J983">
            <v>37532</v>
          </cell>
        </row>
        <row r="984">
          <cell r="J984">
            <v>37533</v>
          </cell>
        </row>
        <row r="985">
          <cell r="J985">
            <v>37536</v>
          </cell>
        </row>
        <row r="986">
          <cell r="J986">
            <v>37537</v>
          </cell>
        </row>
        <row r="987">
          <cell r="J987">
            <v>37538</v>
          </cell>
        </row>
        <row r="988">
          <cell r="J988">
            <v>37539</v>
          </cell>
        </row>
        <row r="989">
          <cell r="J989">
            <v>37540</v>
          </cell>
        </row>
        <row r="990">
          <cell r="J990">
            <v>37543</v>
          </cell>
        </row>
        <row r="991">
          <cell r="J991">
            <v>37544</v>
          </cell>
        </row>
        <row r="992">
          <cell r="J992">
            <v>37545</v>
          </cell>
        </row>
        <row r="993">
          <cell r="J993">
            <v>37546</v>
          </cell>
        </row>
        <row r="994">
          <cell r="J994">
            <v>37547</v>
          </cell>
        </row>
        <row r="995">
          <cell r="J995">
            <v>37550</v>
          </cell>
        </row>
        <row r="996">
          <cell r="J996">
            <v>37551</v>
          </cell>
        </row>
        <row r="997">
          <cell r="J997">
            <v>37552</v>
          </cell>
        </row>
        <row r="998">
          <cell r="J998">
            <v>37553</v>
          </cell>
        </row>
        <row r="999">
          <cell r="J999">
            <v>37554</v>
          </cell>
        </row>
        <row r="1000">
          <cell r="J1000">
            <v>37557</v>
          </cell>
        </row>
        <row r="1001">
          <cell r="J1001">
            <v>37558</v>
          </cell>
        </row>
        <row r="1002">
          <cell r="J1002">
            <v>37559</v>
          </cell>
        </row>
        <row r="1003">
          <cell r="J1003">
            <v>37560</v>
          </cell>
        </row>
        <row r="1004">
          <cell r="J1004">
            <v>37561</v>
          </cell>
        </row>
        <row r="1005">
          <cell r="J1005">
            <v>37564</v>
          </cell>
        </row>
        <row r="1006">
          <cell r="J1006">
            <v>37565</v>
          </cell>
        </row>
        <row r="1007">
          <cell r="J1007">
            <v>37566</v>
          </cell>
        </row>
        <row r="1008">
          <cell r="J1008">
            <v>37567</v>
          </cell>
        </row>
        <row r="1009">
          <cell r="J1009">
            <v>37568</v>
          </cell>
        </row>
        <row r="1010">
          <cell r="J1010">
            <v>37571</v>
          </cell>
        </row>
        <row r="1011">
          <cell r="J1011">
            <v>37572</v>
          </cell>
        </row>
        <row r="1012">
          <cell r="J1012">
            <v>37573</v>
          </cell>
        </row>
        <row r="1013">
          <cell r="J1013">
            <v>37574</v>
          </cell>
        </row>
        <row r="1014">
          <cell r="J1014">
            <v>37575</v>
          </cell>
        </row>
        <row r="1015">
          <cell r="J1015">
            <v>37578</v>
          </cell>
        </row>
        <row r="1016">
          <cell r="J1016">
            <v>37579</v>
          </cell>
        </row>
        <row r="1017">
          <cell r="J1017">
            <v>37580</v>
          </cell>
        </row>
        <row r="1018">
          <cell r="J1018">
            <v>37581</v>
          </cell>
        </row>
        <row r="1019">
          <cell r="J1019">
            <v>37582</v>
          </cell>
        </row>
        <row r="1020">
          <cell r="J1020">
            <v>37585</v>
          </cell>
        </row>
        <row r="1021">
          <cell r="J1021">
            <v>37586</v>
          </cell>
        </row>
        <row r="1022">
          <cell r="J1022">
            <v>37587</v>
          </cell>
        </row>
        <row r="1023">
          <cell r="J1023">
            <v>37588</v>
          </cell>
        </row>
        <row r="1024">
          <cell r="J1024">
            <v>37589</v>
          </cell>
        </row>
        <row r="1025">
          <cell r="J1025">
            <v>37592</v>
          </cell>
        </row>
        <row r="1026">
          <cell r="J1026">
            <v>37593</v>
          </cell>
        </row>
        <row r="1027">
          <cell r="J1027">
            <v>37594</v>
          </cell>
        </row>
        <row r="1028">
          <cell r="J1028">
            <v>37595</v>
          </cell>
        </row>
        <row r="1029">
          <cell r="J1029">
            <v>37596</v>
          </cell>
        </row>
        <row r="1030">
          <cell r="J1030">
            <v>37599</v>
          </cell>
        </row>
        <row r="1031">
          <cell r="J1031">
            <v>37600</v>
          </cell>
        </row>
        <row r="1032">
          <cell r="J1032">
            <v>37601</v>
          </cell>
        </row>
        <row r="1033">
          <cell r="J1033">
            <v>37602</v>
          </cell>
        </row>
        <row r="1034">
          <cell r="J1034">
            <v>37603</v>
          </cell>
        </row>
        <row r="1035">
          <cell r="J1035">
            <v>37606</v>
          </cell>
        </row>
        <row r="1036">
          <cell r="J1036">
            <v>37607</v>
          </cell>
        </row>
        <row r="1037">
          <cell r="J1037">
            <v>37608</v>
          </cell>
        </row>
        <row r="1038">
          <cell r="J1038">
            <v>37609</v>
          </cell>
        </row>
        <row r="1039">
          <cell r="J1039">
            <v>37610</v>
          </cell>
        </row>
        <row r="1040">
          <cell r="J1040">
            <v>37613</v>
          </cell>
        </row>
        <row r="1041">
          <cell r="J1041">
            <v>37614</v>
          </cell>
        </row>
        <row r="1042">
          <cell r="J1042">
            <v>37615</v>
          </cell>
        </row>
        <row r="1043">
          <cell r="J1043">
            <v>37616</v>
          </cell>
        </row>
        <row r="1044">
          <cell r="J1044">
            <v>37617</v>
          </cell>
        </row>
        <row r="1045">
          <cell r="J1045">
            <v>37620</v>
          </cell>
        </row>
        <row r="1046">
          <cell r="J1046">
            <v>37621</v>
          </cell>
        </row>
        <row r="1047">
          <cell r="J1047">
            <v>37622</v>
          </cell>
        </row>
        <row r="1048">
          <cell r="J1048">
            <v>37623</v>
          </cell>
        </row>
        <row r="1049">
          <cell r="J1049">
            <v>37624</v>
          </cell>
        </row>
        <row r="1050">
          <cell r="J1050">
            <v>37627</v>
          </cell>
        </row>
        <row r="1051">
          <cell r="J1051">
            <v>37628</v>
          </cell>
        </row>
        <row r="1052">
          <cell r="J1052">
            <v>37629</v>
          </cell>
        </row>
        <row r="1053">
          <cell r="J1053">
            <v>37630</v>
          </cell>
        </row>
        <row r="1054">
          <cell r="J1054">
            <v>37631</v>
          </cell>
        </row>
        <row r="1055">
          <cell r="J1055">
            <v>37634</v>
          </cell>
        </row>
        <row r="1056">
          <cell r="J1056">
            <v>37635</v>
          </cell>
        </row>
        <row r="1057">
          <cell r="J1057">
            <v>37636</v>
          </cell>
        </row>
        <row r="1058">
          <cell r="J1058">
            <v>37637</v>
          </cell>
        </row>
        <row r="1059">
          <cell r="J1059">
            <v>37638</v>
          </cell>
        </row>
        <row r="1060">
          <cell r="J1060">
            <v>37641</v>
          </cell>
        </row>
        <row r="1061">
          <cell r="J1061">
            <v>37642</v>
          </cell>
        </row>
        <row r="1062">
          <cell r="J1062">
            <v>37643</v>
          </cell>
        </row>
        <row r="1063">
          <cell r="J1063">
            <v>37644</v>
          </cell>
        </row>
        <row r="1064">
          <cell r="J1064">
            <v>37645</v>
          </cell>
        </row>
        <row r="1065">
          <cell r="J1065">
            <v>37648</v>
          </cell>
        </row>
        <row r="1066">
          <cell r="J1066">
            <v>37649</v>
          </cell>
        </row>
        <row r="1067">
          <cell r="J1067">
            <v>37650</v>
          </cell>
        </row>
        <row r="1068">
          <cell r="J1068">
            <v>37651</v>
          </cell>
        </row>
        <row r="1069">
          <cell r="J1069">
            <v>37652</v>
          </cell>
        </row>
        <row r="1070">
          <cell r="J1070">
            <v>37655</v>
          </cell>
        </row>
        <row r="1071">
          <cell r="J1071">
            <v>37656</v>
          </cell>
        </row>
        <row r="1072">
          <cell r="J1072">
            <v>37657</v>
          </cell>
        </row>
        <row r="1073">
          <cell r="J1073">
            <v>37658</v>
          </cell>
        </row>
        <row r="1074">
          <cell r="J1074">
            <v>37659</v>
          </cell>
        </row>
        <row r="1075">
          <cell r="J1075">
            <v>37662</v>
          </cell>
        </row>
        <row r="1076">
          <cell r="J1076">
            <v>37663</v>
          </cell>
        </row>
        <row r="1077">
          <cell r="J1077">
            <v>37664</v>
          </cell>
        </row>
        <row r="1078">
          <cell r="J1078">
            <v>37665</v>
          </cell>
        </row>
        <row r="1079">
          <cell r="J1079">
            <v>37666</v>
          </cell>
        </row>
        <row r="1080">
          <cell r="J1080">
            <v>37669</v>
          </cell>
        </row>
        <row r="1081">
          <cell r="J1081">
            <v>37670</v>
          </cell>
        </row>
        <row r="1082">
          <cell r="J1082">
            <v>37671</v>
          </cell>
        </row>
        <row r="1083">
          <cell r="J1083">
            <v>37672</v>
          </cell>
        </row>
        <row r="1084">
          <cell r="J1084">
            <v>37673</v>
          </cell>
        </row>
        <row r="1085">
          <cell r="J1085">
            <v>37676</v>
          </cell>
        </row>
        <row r="1086">
          <cell r="J1086">
            <v>37677</v>
          </cell>
        </row>
        <row r="1087">
          <cell r="J1087">
            <v>37678</v>
          </cell>
        </row>
        <row r="1088">
          <cell r="J1088">
            <v>37679</v>
          </cell>
        </row>
        <row r="1089">
          <cell r="J1089">
            <v>37680</v>
          </cell>
        </row>
        <row r="1090">
          <cell r="J1090">
            <v>37683</v>
          </cell>
        </row>
        <row r="1091">
          <cell r="J1091">
            <v>37684</v>
          </cell>
        </row>
        <row r="1092">
          <cell r="J1092">
            <v>37685</v>
          </cell>
        </row>
        <row r="1093">
          <cell r="J1093">
            <v>37686</v>
          </cell>
        </row>
        <row r="1094">
          <cell r="J1094">
            <v>37687</v>
          </cell>
        </row>
        <row r="1095">
          <cell r="J1095">
            <v>37690</v>
          </cell>
        </row>
        <row r="1096">
          <cell r="J1096">
            <v>37691</v>
          </cell>
        </row>
        <row r="1097">
          <cell r="J1097">
            <v>37692</v>
          </cell>
        </row>
        <row r="1098">
          <cell r="J1098">
            <v>37693</v>
          </cell>
        </row>
        <row r="1099">
          <cell r="J1099">
            <v>37694</v>
          </cell>
        </row>
        <row r="1100">
          <cell r="J1100">
            <v>37697</v>
          </cell>
        </row>
        <row r="1101">
          <cell r="J1101">
            <v>37698</v>
          </cell>
        </row>
        <row r="1102">
          <cell r="J1102">
            <v>37699</v>
          </cell>
        </row>
        <row r="1103">
          <cell r="J1103">
            <v>37700</v>
          </cell>
        </row>
        <row r="1104">
          <cell r="J1104">
            <v>37701</v>
          </cell>
        </row>
        <row r="1105">
          <cell r="J1105">
            <v>37704</v>
          </cell>
        </row>
        <row r="1106">
          <cell r="J1106">
            <v>37705</v>
          </cell>
        </row>
        <row r="1107">
          <cell r="J1107">
            <v>37706</v>
          </cell>
        </row>
        <row r="1108">
          <cell r="J1108">
            <v>37707</v>
          </cell>
        </row>
        <row r="1109">
          <cell r="J1109">
            <v>37708</v>
          </cell>
        </row>
        <row r="1110">
          <cell r="J1110">
            <v>37711</v>
          </cell>
        </row>
        <row r="1111">
          <cell r="J1111">
            <v>37712</v>
          </cell>
        </row>
        <row r="1112">
          <cell r="J1112">
            <v>37713</v>
          </cell>
        </row>
        <row r="1113">
          <cell r="J1113">
            <v>37714</v>
          </cell>
        </row>
        <row r="1114">
          <cell r="J1114">
            <v>37715</v>
          </cell>
        </row>
        <row r="1115">
          <cell r="J1115">
            <v>37718</v>
          </cell>
        </row>
        <row r="1116">
          <cell r="J1116">
            <v>37719</v>
          </cell>
        </row>
        <row r="1117">
          <cell r="J1117">
            <v>37720</v>
          </cell>
        </row>
        <row r="1118">
          <cell r="J1118">
            <v>37721</v>
          </cell>
        </row>
        <row r="1119">
          <cell r="J1119">
            <v>37722</v>
          </cell>
        </row>
        <row r="1120">
          <cell r="J1120">
            <v>37725</v>
          </cell>
        </row>
        <row r="1121">
          <cell r="J1121">
            <v>37726</v>
          </cell>
        </row>
        <row r="1122">
          <cell r="J1122">
            <v>37727</v>
          </cell>
        </row>
        <row r="1123">
          <cell r="J1123">
            <v>37728</v>
          </cell>
        </row>
        <row r="1124">
          <cell r="J1124">
            <v>37729</v>
          </cell>
        </row>
        <row r="1125">
          <cell r="J1125">
            <v>37732</v>
          </cell>
        </row>
        <row r="1126">
          <cell r="J1126">
            <v>37733</v>
          </cell>
        </row>
        <row r="1127">
          <cell r="J1127">
            <v>37734</v>
          </cell>
        </row>
        <row r="1128">
          <cell r="J1128">
            <v>37735</v>
          </cell>
        </row>
        <row r="1129">
          <cell r="J1129">
            <v>37736</v>
          </cell>
        </row>
        <row r="1130">
          <cell r="J1130">
            <v>37739</v>
          </cell>
        </row>
        <row r="1131">
          <cell r="J1131">
            <v>37740</v>
          </cell>
        </row>
        <row r="1132">
          <cell r="J1132">
            <v>37741</v>
          </cell>
        </row>
        <row r="1133">
          <cell r="J1133">
            <v>37742</v>
          </cell>
        </row>
        <row r="1134">
          <cell r="J1134">
            <v>37743</v>
          </cell>
        </row>
        <row r="1135">
          <cell r="J1135">
            <v>37746</v>
          </cell>
        </row>
        <row r="1136">
          <cell r="J1136">
            <v>37747</v>
          </cell>
        </row>
        <row r="1137">
          <cell r="J1137">
            <v>37748</v>
          </cell>
        </row>
        <row r="1138">
          <cell r="J1138">
            <v>37749</v>
          </cell>
        </row>
        <row r="1139">
          <cell r="J1139">
            <v>37750</v>
          </cell>
        </row>
        <row r="1140">
          <cell r="J1140">
            <v>37753</v>
          </cell>
        </row>
        <row r="1141">
          <cell r="J1141">
            <v>37754</v>
          </cell>
        </row>
        <row r="1142">
          <cell r="J1142">
            <v>37755</v>
          </cell>
        </row>
        <row r="1143">
          <cell r="J1143">
            <v>37756</v>
          </cell>
        </row>
        <row r="1144">
          <cell r="J1144">
            <v>37757</v>
          </cell>
        </row>
        <row r="1145">
          <cell r="J1145">
            <v>37760</v>
          </cell>
        </row>
        <row r="1146">
          <cell r="J1146">
            <v>37761</v>
          </cell>
        </row>
        <row r="1147">
          <cell r="J1147">
            <v>37762</v>
          </cell>
        </row>
        <row r="1148">
          <cell r="J1148">
            <v>37763</v>
          </cell>
        </row>
        <row r="1149">
          <cell r="J1149">
            <v>37764</v>
          </cell>
        </row>
        <row r="1150">
          <cell r="J1150">
            <v>37767</v>
          </cell>
        </row>
        <row r="1151">
          <cell r="J1151">
            <v>37768</v>
          </cell>
        </row>
        <row r="1152">
          <cell r="J1152">
            <v>37769</v>
          </cell>
        </row>
        <row r="1153">
          <cell r="J1153">
            <v>37770</v>
          </cell>
        </row>
        <row r="1154">
          <cell r="J1154">
            <v>37771</v>
          </cell>
        </row>
        <row r="1155">
          <cell r="J1155">
            <v>37774</v>
          </cell>
        </row>
        <row r="1156">
          <cell r="J1156">
            <v>37775</v>
          </cell>
        </row>
        <row r="1157">
          <cell r="J1157">
            <v>37776</v>
          </cell>
        </row>
        <row r="1158">
          <cell r="J1158">
            <v>37777</v>
          </cell>
        </row>
        <row r="1159">
          <cell r="J1159">
            <v>37778</v>
          </cell>
        </row>
        <row r="1160">
          <cell r="J1160">
            <v>37781</v>
          </cell>
        </row>
        <row r="1161">
          <cell r="J1161">
            <v>37782</v>
          </cell>
        </row>
        <row r="1162">
          <cell r="J1162">
            <v>37783</v>
          </cell>
        </row>
        <row r="1163">
          <cell r="J1163">
            <v>37784</v>
          </cell>
        </row>
        <row r="1164">
          <cell r="J1164">
            <v>37785</v>
          </cell>
        </row>
        <row r="1165">
          <cell r="J1165">
            <v>37788</v>
          </cell>
        </row>
        <row r="1166">
          <cell r="J1166">
            <v>37789</v>
          </cell>
        </row>
        <row r="1167">
          <cell r="J1167">
            <v>37790</v>
          </cell>
        </row>
        <row r="1168">
          <cell r="J1168">
            <v>37791</v>
          </cell>
        </row>
        <row r="1169">
          <cell r="J1169">
            <v>37792</v>
          </cell>
        </row>
        <row r="1170">
          <cell r="J1170">
            <v>37795</v>
          </cell>
        </row>
        <row r="1171">
          <cell r="J1171">
            <v>37796</v>
          </cell>
        </row>
        <row r="1172">
          <cell r="J1172">
            <v>37797</v>
          </cell>
        </row>
        <row r="1173">
          <cell r="J1173">
            <v>37798</v>
          </cell>
        </row>
        <row r="1174">
          <cell r="J1174">
            <v>37799</v>
          </cell>
        </row>
        <row r="1175">
          <cell r="J1175">
            <v>37802</v>
          </cell>
        </row>
        <row r="1176">
          <cell r="J1176">
            <v>37803</v>
          </cell>
        </row>
        <row r="1177">
          <cell r="J1177">
            <v>37804</v>
          </cell>
        </row>
        <row r="1178">
          <cell r="J1178">
            <v>37805</v>
          </cell>
        </row>
        <row r="1179">
          <cell r="J1179">
            <v>37806</v>
          </cell>
        </row>
        <row r="1180">
          <cell r="J1180">
            <v>37809</v>
          </cell>
        </row>
        <row r="1181">
          <cell r="J1181">
            <v>37810</v>
          </cell>
        </row>
        <row r="1182">
          <cell r="J1182">
            <v>37811</v>
          </cell>
        </row>
        <row r="1183">
          <cell r="J1183">
            <v>37812</v>
          </cell>
        </row>
        <row r="1184">
          <cell r="J1184">
            <v>37813</v>
          </cell>
        </row>
        <row r="1185">
          <cell r="J1185">
            <v>37816</v>
          </cell>
        </row>
        <row r="1186">
          <cell r="J1186">
            <v>37817</v>
          </cell>
        </row>
        <row r="1187">
          <cell r="J1187">
            <v>37818</v>
          </cell>
        </row>
        <row r="1188">
          <cell r="J1188">
            <v>37819</v>
          </cell>
        </row>
        <row r="1189">
          <cell r="J1189">
            <v>37820</v>
          </cell>
        </row>
        <row r="1190">
          <cell r="J1190">
            <v>37823</v>
          </cell>
        </row>
        <row r="1191">
          <cell r="J1191">
            <v>37824</v>
          </cell>
        </row>
        <row r="1192">
          <cell r="J1192">
            <v>37825</v>
          </cell>
        </row>
        <row r="1193">
          <cell r="J1193">
            <v>37826</v>
          </cell>
        </row>
        <row r="1194">
          <cell r="J1194">
            <v>37827</v>
          </cell>
        </row>
        <row r="1195">
          <cell r="J1195">
            <v>37830</v>
          </cell>
        </row>
        <row r="1196">
          <cell r="J1196">
            <v>37831</v>
          </cell>
        </row>
        <row r="1197">
          <cell r="J1197">
            <v>37832</v>
          </cell>
        </row>
        <row r="1198">
          <cell r="J1198">
            <v>37833</v>
          </cell>
        </row>
        <row r="1199">
          <cell r="J1199">
            <v>37834</v>
          </cell>
        </row>
        <row r="1200">
          <cell r="J1200">
            <v>37837</v>
          </cell>
        </row>
        <row r="1201">
          <cell r="J1201">
            <v>37838</v>
          </cell>
        </row>
        <row r="1202">
          <cell r="J1202">
            <v>37839</v>
          </cell>
        </row>
        <row r="1203">
          <cell r="J1203">
            <v>37840</v>
          </cell>
        </row>
        <row r="1204">
          <cell r="J1204">
            <v>37841</v>
          </cell>
        </row>
        <row r="1205">
          <cell r="J1205">
            <v>37844</v>
          </cell>
        </row>
        <row r="1206">
          <cell r="J1206">
            <v>37845</v>
          </cell>
        </row>
        <row r="1207">
          <cell r="J1207">
            <v>37846</v>
          </cell>
        </row>
        <row r="1208">
          <cell r="J1208">
            <v>37847</v>
          </cell>
        </row>
        <row r="1209">
          <cell r="J1209">
            <v>37848</v>
          </cell>
        </row>
        <row r="1210">
          <cell r="J1210">
            <v>37851</v>
          </cell>
        </row>
        <row r="1211">
          <cell r="J1211">
            <v>37852</v>
          </cell>
        </row>
        <row r="1212">
          <cell r="J1212">
            <v>37853</v>
          </cell>
        </row>
        <row r="1213">
          <cell r="J1213">
            <v>37854</v>
          </cell>
        </row>
        <row r="1214">
          <cell r="J1214">
            <v>37855</v>
          </cell>
        </row>
        <row r="1215">
          <cell r="J1215">
            <v>37858</v>
          </cell>
        </row>
        <row r="1216">
          <cell r="J1216">
            <v>37859</v>
          </cell>
        </row>
        <row r="1217">
          <cell r="J1217">
            <v>37860</v>
          </cell>
        </row>
        <row r="1218">
          <cell r="J1218">
            <v>37861</v>
          </cell>
        </row>
        <row r="1219">
          <cell r="J1219">
            <v>37862</v>
          </cell>
        </row>
        <row r="1220">
          <cell r="J1220">
            <v>37865</v>
          </cell>
        </row>
        <row r="1221">
          <cell r="J1221">
            <v>37866</v>
          </cell>
        </row>
        <row r="1222">
          <cell r="J1222">
            <v>37867</v>
          </cell>
        </row>
        <row r="1223">
          <cell r="J1223">
            <v>37868</v>
          </cell>
        </row>
        <row r="1224">
          <cell r="J1224">
            <v>37869</v>
          </cell>
        </row>
        <row r="1225">
          <cell r="J1225">
            <v>37872</v>
          </cell>
        </row>
        <row r="1226">
          <cell r="J1226">
            <v>37873</v>
          </cell>
        </row>
        <row r="1227">
          <cell r="J1227">
            <v>37874</v>
          </cell>
        </row>
        <row r="1228">
          <cell r="J1228">
            <v>37875</v>
          </cell>
        </row>
        <row r="1229">
          <cell r="J1229">
            <v>37876</v>
          </cell>
        </row>
        <row r="1230">
          <cell r="J1230">
            <v>37879</v>
          </cell>
        </row>
        <row r="1231">
          <cell r="J1231">
            <v>37880</v>
          </cell>
        </row>
        <row r="1232">
          <cell r="J1232">
            <v>37881</v>
          </cell>
        </row>
        <row r="1233">
          <cell r="J1233">
            <v>37882</v>
          </cell>
        </row>
        <row r="1234">
          <cell r="J1234">
            <v>37883</v>
          </cell>
        </row>
        <row r="1235">
          <cell r="J1235">
            <v>37886</v>
          </cell>
        </row>
        <row r="1236">
          <cell r="J1236">
            <v>37887</v>
          </cell>
        </row>
        <row r="1237">
          <cell r="J1237">
            <v>37888</v>
          </cell>
        </row>
        <row r="1238">
          <cell r="J1238">
            <v>37889</v>
          </cell>
        </row>
        <row r="1239">
          <cell r="J1239">
            <v>37890</v>
          </cell>
        </row>
        <row r="1240">
          <cell r="J1240">
            <v>37893</v>
          </cell>
        </row>
        <row r="1241">
          <cell r="J1241">
            <v>37894</v>
          </cell>
        </row>
        <row r="1242">
          <cell r="J1242">
            <v>37895</v>
          </cell>
        </row>
        <row r="1243">
          <cell r="J1243">
            <v>37896</v>
          </cell>
        </row>
        <row r="1244">
          <cell r="J1244">
            <v>37897</v>
          </cell>
        </row>
        <row r="1245">
          <cell r="J1245">
            <v>37900</v>
          </cell>
        </row>
        <row r="1246">
          <cell r="J1246">
            <v>37901</v>
          </cell>
        </row>
        <row r="1247">
          <cell r="J1247">
            <v>37902</v>
          </cell>
        </row>
        <row r="1248">
          <cell r="J1248">
            <v>37903</v>
          </cell>
        </row>
        <row r="1249">
          <cell r="J1249">
            <v>37904</v>
          </cell>
        </row>
        <row r="1250">
          <cell r="J1250">
            <v>37907</v>
          </cell>
        </row>
        <row r="1251">
          <cell r="J1251">
            <v>37908</v>
          </cell>
        </row>
        <row r="1252">
          <cell r="J1252">
            <v>37909</v>
          </cell>
        </row>
        <row r="1253">
          <cell r="J1253">
            <v>37910</v>
          </cell>
        </row>
        <row r="1254">
          <cell r="J1254">
            <v>37911</v>
          </cell>
        </row>
        <row r="1255">
          <cell r="J1255">
            <v>37914</v>
          </cell>
        </row>
        <row r="1256">
          <cell r="J1256">
            <v>37915</v>
          </cell>
        </row>
        <row r="1257">
          <cell r="J1257">
            <v>37916</v>
          </cell>
        </row>
        <row r="1258">
          <cell r="J1258">
            <v>37917</v>
          </cell>
        </row>
        <row r="1259">
          <cell r="J1259">
            <v>37918</v>
          </cell>
        </row>
        <row r="1260">
          <cell r="J1260">
            <v>37921</v>
          </cell>
        </row>
        <row r="1261">
          <cell r="J1261">
            <v>37922</v>
          </cell>
        </row>
        <row r="1262">
          <cell r="J1262">
            <v>37923</v>
          </cell>
        </row>
        <row r="1263">
          <cell r="J1263">
            <v>37924</v>
          </cell>
        </row>
        <row r="1264">
          <cell r="J1264">
            <v>37925</v>
          </cell>
        </row>
        <row r="1265">
          <cell r="J1265">
            <v>37928</v>
          </cell>
        </row>
        <row r="1266">
          <cell r="J1266">
            <v>37929</v>
          </cell>
        </row>
        <row r="1267">
          <cell r="J1267">
            <v>37930</v>
          </cell>
        </row>
        <row r="1268">
          <cell r="J1268">
            <v>37931</v>
          </cell>
        </row>
        <row r="1269">
          <cell r="J1269">
            <v>37932</v>
          </cell>
        </row>
        <row r="1270">
          <cell r="J1270">
            <v>37935</v>
          </cell>
        </row>
        <row r="1271">
          <cell r="J1271">
            <v>37936</v>
          </cell>
        </row>
        <row r="1272">
          <cell r="J1272">
            <v>37937</v>
          </cell>
        </row>
        <row r="1273">
          <cell r="J1273">
            <v>37938</v>
          </cell>
        </row>
        <row r="1274">
          <cell r="J1274">
            <v>37939</v>
          </cell>
        </row>
        <row r="1275">
          <cell r="J1275">
            <v>37942</v>
          </cell>
        </row>
        <row r="1276">
          <cell r="J1276">
            <v>37943</v>
          </cell>
        </row>
        <row r="1277">
          <cell r="J1277">
            <v>37944</v>
          </cell>
        </row>
        <row r="1278">
          <cell r="J1278">
            <v>37945</v>
          </cell>
        </row>
        <row r="1279">
          <cell r="J1279">
            <v>37946</v>
          </cell>
        </row>
        <row r="1280">
          <cell r="J1280">
            <v>37949</v>
          </cell>
        </row>
        <row r="1281">
          <cell r="J1281">
            <v>37950</v>
          </cell>
        </row>
        <row r="1282">
          <cell r="J1282">
            <v>37951</v>
          </cell>
        </row>
        <row r="1283">
          <cell r="J1283">
            <v>37952</v>
          </cell>
        </row>
        <row r="1284">
          <cell r="J1284">
            <v>37953</v>
          </cell>
        </row>
        <row r="1285">
          <cell r="J1285">
            <v>37956</v>
          </cell>
        </row>
        <row r="1286">
          <cell r="J1286">
            <v>37957</v>
          </cell>
        </row>
        <row r="1287">
          <cell r="J1287">
            <v>37958</v>
          </cell>
        </row>
        <row r="1288">
          <cell r="J1288">
            <v>37959</v>
          </cell>
        </row>
        <row r="1289">
          <cell r="J1289">
            <v>37960</v>
          </cell>
        </row>
        <row r="1290">
          <cell r="J1290">
            <v>37963</v>
          </cell>
        </row>
        <row r="1291">
          <cell r="J1291">
            <v>37964</v>
          </cell>
        </row>
        <row r="1292">
          <cell r="J1292">
            <v>37965</v>
          </cell>
        </row>
        <row r="1293">
          <cell r="J1293">
            <v>37966</v>
          </cell>
        </row>
        <row r="1294">
          <cell r="J1294">
            <v>37967</v>
          </cell>
        </row>
        <row r="1295">
          <cell r="J1295">
            <v>37970</v>
          </cell>
        </row>
        <row r="1296">
          <cell r="J1296">
            <v>37971</v>
          </cell>
        </row>
        <row r="1297">
          <cell r="J1297">
            <v>37972</v>
          </cell>
        </row>
        <row r="1298">
          <cell r="J1298">
            <v>37973</v>
          </cell>
        </row>
        <row r="1299">
          <cell r="J1299">
            <v>37974</v>
          </cell>
        </row>
        <row r="1300">
          <cell r="J1300">
            <v>37977</v>
          </cell>
        </row>
        <row r="1301">
          <cell r="J1301">
            <v>37978</v>
          </cell>
        </row>
        <row r="1302">
          <cell r="J1302">
            <v>37979</v>
          </cell>
        </row>
        <row r="1303">
          <cell r="J1303">
            <v>37980</v>
          </cell>
        </row>
        <row r="1304">
          <cell r="J1304">
            <v>37981</v>
          </cell>
        </row>
        <row r="1305">
          <cell r="J1305">
            <v>37984</v>
          </cell>
        </row>
        <row r="1306">
          <cell r="J1306">
            <v>37985</v>
          </cell>
        </row>
        <row r="1307">
          <cell r="J1307">
            <v>37986</v>
          </cell>
        </row>
        <row r="1308">
          <cell r="J1308">
            <v>37987</v>
          </cell>
        </row>
        <row r="1309">
          <cell r="J1309">
            <v>37988</v>
          </cell>
        </row>
        <row r="1310">
          <cell r="J1310">
            <v>37991</v>
          </cell>
        </row>
        <row r="1311">
          <cell r="J1311">
            <v>37992</v>
          </cell>
        </row>
        <row r="1312">
          <cell r="J1312">
            <v>37993</v>
          </cell>
        </row>
        <row r="1313">
          <cell r="J1313">
            <v>37994</v>
          </cell>
        </row>
        <row r="1314">
          <cell r="J1314">
            <v>37995</v>
          </cell>
        </row>
        <row r="1315">
          <cell r="J1315">
            <v>37998</v>
          </cell>
        </row>
        <row r="1316">
          <cell r="J1316">
            <v>37999</v>
          </cell>
        </row>
        <row r="1317">
          <cell r="J1317">
            <v>38000</v>
          </cell>
        </row>
        <row r="1318">
          <cell r="J1318">
            <v>38001</v>
          </cell>
        </row>
        <row r="1319">
          <cell r="J1319">
            <v>38002</v>
          </cell>
        </row>
        <row r="1320">
          <cell r="J1320">
            <v>38005</v>
          </cell>
        </row>
        <row r="1321">
          <cell r="J1321">
            <v>38006</v>
          </cell>
        </row>
        <row r="1322">
          <cell r="J1322">
            <v>38007</v>
          </cell>
        </row>
        <row r="1323">
          <cell r="J1323">
            <v>38008</v>
          </cell>
        </row>
        <row r="1324">
          <cell r="J1324">
            <v>38009</v>
          </cell>
        </row>
        <row r="1325">
          <cell r="J1325">
            <v>38012</v>
          </cell>
        </row>
        <row r="1326">
          <cell r="J1326">
            <v>38013</v>
          </cell>
        </row>
        <row r="1327">
          <cell r="J1327">
            <v>38014</v>
          </cell>
        </row>
        <row r="1328">
          <cell r="J1328">
            <v>38015</v>
          </cell>
        </row>
        <row r="1329">
          <cell r="J1329">
            <v>38016</v>
          </cell>
        </row>
        <row r="1330">
          <cell r="J1330">
            <v>38019</v>
          </cell>
        </row>
        <row r="1331">
          <cell r="J1331">
            <v>38020</v>
          </cell>
        </row>
        <row r="1332">
          <cell r="J1332">
            <v>38021</v>
          </cell>
        </row>
        <row r="1333">
          <cell r="J1333">
            <v>38022</v>
          </cell>
        </row>
        <row r="1334">
          <cell r="J1334">
            <v>38023</v>
          </cell>
        </row>
        <row r="1335">
          <cell r="J1335">
            <v>38026</v>
          </cell>
        </row>
        <row r="1336">
          <cell r="J1336">
            <v>38027</v>
          </cell>
        </row>
        <row r="1337">
          <cell r="J1337">
            <v>38028</v>
          </cell>
        </row>
        <row r="1338">
          <cell r="J1338">
            <v>38029</v>
          </cell>
        </row>
        <row r="1339">
          <cell r="J1339">
            <v>38030</v>
          </cell>
        </row>
        <row r="1340">
          <cell r="J1340">
            <v>38033</v>
          </cell>
        </row>
        <row r="1341">
          <cell r="J1341">
            <v>38034</v>
          </cell>
        </row>
        <row r="1342">
          <cell r="J1342">
            <v>38035</v>
          </cell>
        </row>
        <row r="1343">
          <cell r="J1343">
            <v>38036</v>
          </cell>
        </row>
        <row r="1344">
          <cell r="J1344">
            <v>38037</v>
          </cell>
        </row>
        <row r="1345">
          <cell r="J1345">
            <v>38040</v>
          </cell>
        </row>
        <row r="1346">
          <cell r="J1346">
            <v>38041</v>
          </cell>
        </row>
        <row r="1347">
          <cell r="J1347">
            <v>38042</v>
          </cell>
        </row>
        <row r="1348">
          <cell r="J1348">
            <v>38043</v>
          </cell>
        </row>
        <row r="1349">
          <cell r="J1349">
            <v>38044</v>
          </cell>
        </row>
        <row r="1350">
          <cell r="J1350">
            <v>38047</v>
          </cell>
        </row>
        <row r="1351">
          <cell r="J1351">
            <v>38048</v>
          </cell>
        </row>
        <row r="1352">
          <cell r="J1352">
            <v>38049</v>
          </cell>
        </row>
        <row r="1353">
          <cell r="J1353">
            <v>38050</v>
          </cell>
        </row>
        <row r="1354">
          <cell r="J1354">
            <v>38051</v>
          </cell>
        </row>
        <row r="1355">
          <cell r="J1355">
            <v>38054</v>
          </cell>
        </row>
        <row r="1356">
          <cell r="J1356">
            <v>38055</v>
          </cell>
        </row>
        <row r="1357">
          <cell r="J1357">
            <v>38056</v>
          </cell>
        </row>
        <row r="1358">
          <cell r="J1358">
            <v>38057</v>
          </cell>
        </row>
        <row r="1359">
          <cell r="J1359">
            <v>38058</v>
          </cell>
        </row>
        <row r="1360">
          <cell r="J1360">
            <v>38061</v>
          </cell>
        </row>
        <row r="1361">
          <cell r="J1361">
            <v>38062</v>
          </cell>
        </row>
        <row r="1362">
          <cell r="J1362">
            <v>38063</v>
          </cell>
        </row>
        <row r="1363">
          <cell r="J1363">
            <v>38064</v>
          </cell>
        </row>
        <row r="1364">
          <cell r="J1364">
            <v>38065</v>
          </cell>
        </row>
        <row r="1365">
          <cell r="J1365">
            <v>38068</v>
          </cell>
        </row>
        <row r="1366">
          <cell r="J1366">
            <v>38069</v>
          </cell>
        </row>
        <row r="1367">
          <cell r="J1367">
            <v>38070</v>
          </cell>
        </row>
        <row r="1368">
          <cell r="J1368">
            <v>38071</v>
          </cell>
        </row>
        <row r="1369">
          <cell r="J1369">
            <v>38072</v>
          </cell>
        </row>
        <row r="1370">
          <cell r="J1370">
            <v>38075</v>
          </cell>
        </row>
        <row r="1371">
          <cell r="J1371">
            <v>38076</v>
          </cell>
        </row>
        <row r="1372">
          <cell r="J1372">
            <v>38077</v>
          </cell>
        </row>
        <row r="1373">
          <cell r="J1373">
            <v>38078</v>
          </cell>
        </row>
        <row r="1374">
          <cell r="J1374">
            <v>38079</v>
          </cell>
        </row>
        <row r="1375">
          <cell r="J1375">
            <v>38082</v>
          </cell>
        </row>
        <row r="1376">
          <cell r="J1376">
            <v>38083</v>
          </cell>
        </row>
        <row r="1377">
          <cell r="J1377">
            <v>38084</v>
          </cell>
        </row>
        <row r="1378">
          <cell r="J1378">
            <v>38085</v>
          </cell>
        </row>
        <row r="1379">
          <cell r="J1379">
            <v>38086</v>
          </cell>
        </row>
        <row r="1380">
          <cell r="J1380">
            <v>38089</v>
          </cell>
        </row>
        <row r="1381">
          <cell r="J1381">
            <v>38090</v>
          </cell>
        </row>
        <row r="1382">
          <cell r="J1382">
            <v>38091</v>
          </cell>
        </row>
        <row r="1383">
          <cell r="J1383">
            <v>38092</v>
          </cell>
        </row>
        <row r="1384">
          <cell r="J1384">
            <v>38093</v>
          </cell>
        </row>
        <row r="1385">
          <cell r="J1385">
            <v>38096</v>
          </cell>
        </row>
        <row r="1386">
          <cell r="J1386">
            <v>38097</v>
          </cell>
        </row>
        <row r="1387">
          <cell r="J1387">
            <v>38098</v>
          </cell>
        </row>
        <row r="1388">
          <cell r="J1388">
            <v>38099</v>
          </cell>
        </row>
        <row r="1389">
          <cell r="J1389">
            <v>38100</v>
          </cell>
        </row>
        <row r="1390">
          <cell r="J1390">
            <v>38103</v>
          </cell>
        </row>
        <row r="1391">
          <cell r="J1391">
            <v>38104</v>
          </cell>
        </row>
        <row r="1392">
          <cell r="J1392">
            <v>38105</v>
          </cell>
        </row>
        <row r="1393">
          <cell r="J1393">
            <v>38106</v>
          </cell>
        </row>
        <row r="1394">
          <cell r="J1394">
            <v>38107</v>
          </cell>
        </row>
        <row r="1395">
          <cell r="J1395">
            <v>38110</v>
          </cell>
        </row>
        <row r="1396">
          <cell r="J1396">
            <v>38111</v>
          </cell>
        </row>
        <row r="1397">
          <cell r="J1397">
            <v>38112</v>
          </cell>
        </row>
        <row r="1398">
          <cell r="J1398">
            <v>38113</v>
          </cell>
        </row>
        <row r="1399">
          <cell r="J1399">
            <v>38114</v>
          </cell>
        </row>
        <row r="1400">
          <cell r="J1400">
            <v>38117</v>
          </cell>
        </row>
        <row r="1401">
          <cell r="J1401">
            <v>38118</v>
          </cell>
        </row>
        <row r="1402">
          <cell r="J1402">
            <v>38119</v>
          </cell>
        </row>
        <row r="1403">
          <cell r="J1403">
            <v>38120</v>
          </cell>
        </row>
        <row r="1404">
          <cell r="J1404">
            <v>38121</v>
          </cell>
        </row>
        <row r="1405">
          <cell r="J1405">
            <v>38124</v>
          </cell>
        </row>
        <row r="1406">
          <cell r="J1406">
            <v>38125</v>
          </cell>
        </row>
        <row r="1407">
          <cell r="J1407">
            <v>38126</v>
          </cell>
        </row>
        <row r="1408">
          <cell r="J1408">
            <v>38127</v>
          </cell>
        </row>
        <row r="1409">
          <cell r="J1409">
            <v>38128</v>
          </cell>
        </row>
        <row r="1410">
          <cell r="J1410">
            <v>38131</v>
          </cell>
        </row>
        <row r="1411">
          <cell r="J1411">
            <v>38132</v>
          </cell>
        </row>
        <row r="1412">
          <cell r="J1412">
            <v>38133</v>
          </cell>
        </row>
        <row r="1413">
          <cell r="J1413">
            <v>38134</v>
          </cell>
        </row>
        <row r="1414">
          <cell r="J1414">
            <v>38135</v>
          </cell>
        </row>
        <row r="1415">
          <cell r="J1415">
            <v>38138</v>
          </cell>
        </row>
        <row r="1416">
          <cell r="J1416">
            <v>38139</v>
          </cell>
        </row>
        <row r="1417">
          <cell r="J1417">
            <v>38140</v>
          </cell>
        </row>
        <row r="1418">
          <cell r="J1418">
            <v>38141</v>
          </cell>
        </row>
        <row r="1419">
          <cell r="J1419">
            <v>38142</v>
          </cell>
        </row>
        <row r="1420">
          <cell r="J1420">
            <v>38145</v>
          </cell>
        </row>
        <row r="1421">
          <cell r="J1421">
            <v>38146</v>
          </cell>
        </row>
        <row r="1422">
          <cell r="J1422">
            <v>38147</v>
          </cell>
        </row>
        <row r="1423">
          <cell r="J1423">
            <v>38148</v>
          </cell>
        </row>
        <row r="1424">
          <cell r="J1424">
            <v>38149</v>
          </cell>
        </row>
        <row r="1425">
          <cell r="J1425">
            <v>38152</v>
          </cell>
        </row>
        <row r="1426">
          <cell r="J1426">
            <v>38153</v>
          </cell>
        </row>
        <row r="1427">
          <cell r="J1427">
            <v>38154</v>
          </cell>
        </row>
        <row r="1428">
          <cell r="J1428">
            <v>38155</v>
          </cell>
        </row>
        <row r="1429">
          <cell r="J1429">
            <v>38156</v>
          </cell>
        </row>
        <row r="1430">
          <cell r="J1430">
            <v>38159</v>
          </cell>
        </row>
        <row r="1431">
          <cell r="J1431">
            <v>38160</v>
          </cell>
        </row>
        <row r="1432">
          <cell r="J1432">
            <v>38161</v>
          </cell>
        </row>
        <row r="1433">
          <cell r="J1433">
            <v>38162</v>
          </cell>
        </row>
        <row r="1434">
          <cell r="J1434">
            <v>38163</v>
          </cell>
        </row>
        <row r="1435">
          <cell r="J1435">
            <v>38166</v>
          </cell>
        </row>
        <row r="1436">
          <cell r="J1436">
            <v>38167</v>
          </cell>
        </row>
        <row r="1437">
          <cell r="J1437">
            <v>38168</v>
          </cell>
        </row>
        <row r="1438">
          <cell r="J1438">
            <v>38169</v>
          </cell>
        </row>
        <row r="1439">
          <cell r="J1439">
            <v>38170</v>
          </cell>
        </row>
        <row r="1440">
          <cell r="J1440">
            <v>38173</v>
          </cell>
        </row>
        <row r="1441">
          <cell r="J1441">
            <v>38174</v>
          </cell>
        </row>
        <row r="1442">
          <cell r="J1442">
            <v>38175</v>
          </cell>
        </row>
        <row r="1443">
          <cell r="J1443">
            <v>38176</v>
          </cell>
        </row>
        <row r="1444">
          <cell r="J1444">
            <v>38177</v>
          </cell>
        </row>
        <row r="1445">
          <cell r="J1445">
            <v>38180</v>
          </cell>
        </row>
        <row r="1446">
          <cell r="J1446">
            <v>38181</v>
          </cell>
        </row>
        <row r="1447">
          <cell r="J1447">
            <v>38182</v>
          </cell>
        </row>
        <row r="1448">
          <cell r="J1448">
            <v>38183</v>
          </cell>
        </row>
        <row r="1449">
          <cell r="J1449">
            <v>38184</v>
          </cell>
        </row>
        <row r="1450">
          <cell r="J1450">
            <v>38187</v>
          </cell>
        </row>
        <row r="1451">
          <cell r="J1451">
            <v>38188</v>
          </cell>
        </row>
        <row r="1452">
          <cell r="J1452">
            <v>38189</v>
          </cell>
        </row>
        <row r="1453">
          <cell r="J1453">
            <v>38190</v>
          </cell>
        </row>
        <row r="1454">
          <cell r="J1454">
            <v>38191</v>
          </cell>
        </row>
        <row r="1455">
          <cell r="J1455">
            <v>38194</v>
          </cell>
        </row>
        <row r="1456">
          <cell r="J1456">
            <v>38195</v>
          </cell>
        </row>
        <row r="1457">
          <cell r="J1457">
            <v>38196</v>
          </cell>
        </row>
        <row r="1458">
          <cell r="J1458">
            <v>38197</v>
          </cell>
        </row>
        <row r="1459">
          <cell r="J1459">
            <v>38198</v>
          </cell>
        </row>
        <row r="1460">
          <cell r="J1460">
            <v>38201</v>
          </cell>
        </row>
        <row r="1461">
          <cell r="J1461">
            <v>38202</v>
          </cell>
        </row>
        <row r="1462">
          <cell r="J1462">
            <v>38203</v>
          </cell>
        </row>
        <row r="1463">
          <cell r="J1463">
            <v>38204</v>
          </cell>
        </row>
        <row r="1464">
          <cell r="J1464">
            <v>38205</v>
          </cell>
        </row>
        <row r="1465">
          <cell r="J1465">
            <v>38208</v>
          </cell>
        </row>
        <row r="1466">
          <cell r="J1466">
            <v>38209</v>
          </cell>
        </row>
        <row r="1467">
          <cell r="J1467">
            <v>38210</v>
          </cell>
        </row>
        <row r="1468">
          <cell r="J1468">
            <v>38211</v>
          </cell>
        </row>
        <row r="1469">
          <cell r="J1469">
            <v>38212</v>
          </cell>
        </row>
        <row r="1470">
          <cell r="J1470">
            <v>38215</v>
          </cell>
        </row>
        <row r="1471">
          <cell r="J1471">
            <v>38216</v>
          </cell>
        </row>
        <row r="1472">
          <cell r="J1472">
            <v>38217</v>
          </cell>
        </row>
        <row r="1473">
          <cell r="J1473">
            <v>38218</v>
          </cell>
        </row>
        <row r="1474">
          <cell r="J1474">
            <v>38219</v>
          </cell>
        </row>
        <row r="1475">
          <cell r="J1475">
            <v>38222</v>
          </cell>
        </row>
        <row r="1476">
          <cell r="J1476">
            <v>38223</v>
          </cell>
        </row>
        <row r="1477">
          <cell r="J1477">
            <v>38224</v>
          </cell>
        </row>
        <row r="1478">
          <cell r="J1478">
            <v>38225</v>
          </cell>
        </row>
        <row r="1479">
          <cell r="J1479">
            <v>38226</v>
          </cell>
        </row>
        <row r="1480">
          <cell r="J1480">
            <v>38229</v>
          </cell>
        </row>
        <row r="1481">
          <cell r="J1481">
            <v>38230</v>
          </cell>
        </row>
        <row r="1482">
          <cell r="J1482">
            <v>38231</v>
          </cell>
        </row>
        <row r="1483">
          <cell r="J1483">
            <v>38232</v>
          </cell>
        </row>
        <row r="1484">
          <cell r="J1484">
            <v>38233</v>
          </cell>
        </row>
        <row r="1485">
          <cell r="J1485">
            <v>38236</v>
          </cell>
        </row>
        <row r="1486">
          <cell r="J1486">
            <v>38237</v>
          </cell>
        </row>
        <row r="1487">
          <cell r="J1487">
            <v>38238</v>
          </cell>
        </row>
        <row r="1488">
          <cell r="J1488">
            <v>38239</v>
          </cell>
        </row>
        <row r="1489">
          <cell r="J1489">
            <v>38240</v>
          </cell>
        </row>
        <row r="1490">
          <cell r="J1490">
            <v>38243</v>
          </cell>
        </row>
        <row r="1491">
          <cell r="J1491">
            <v>38244</v>
          </cell>
        </row>
        <row r="1492">
          <cell r="J1492">
            <v>38245</v>
          </cell>
        </row>
        <row r="1493">
          <cell r="J1493">
            <v>38246</v>
          </cell>
        </row>
        <row r="1494">
          <cell r="J1494">
            <v>38247</v>
          </cell>
        </row>
        <row r="1495">
          <cell r="J1495">
            <v>38250</v>
          </cell>
        </row>
        <row r="1496">
          <cell r="J1496">
            <v>38251</v>
          </cell>
        </row>
        <row r="1497">
          <cell r="J1497">
            <v>38252</v>
          </cell>
        </row>
        <row r="1498">
          <cell r="J1498">
            <v>38253</v>
          </cell>
        </row>
        <row r="1499">
          <cell r="J1499">
            <v>38254</v>
          </cell>
        </row>
        <row r="1500">
          <cell r="J1500">
            <v>38257</v>
          </cell>
        </row>
        <row r="1501">
          <cell r="J1501">
            <v>38258</v>
          </cell>
        </row>
        <row r="1502">
          <cell r="J1502">
            <v>38259</v>
          </cell>
        </row>
        <row r="1503">
          <cell r="J1503">
            <v>38260</v>
          </cell>
        </row>
        <row r="1504">
          <cell r="J1504">
            <v>38261</v>
          </cell>
        </row>
        <row r="1505">
          <cell r="J1505">
            <v>38264</v>
          </cell>
        </row>
        <row r="1506">
          <cell r="J1506">
            <v>38265</v>
          </cell>
        </row>
        <row r="1507">
          <cell r="J1507">
            <v>38266</v>
          </cell>
        </row>
        <row r="1508">
          <cell r="J1508">
            <v>38267</v>
          </cell>
        </row>
        <row r="1509">
          <cell r="J1509">
            <v>38268</v>
          </cell>
        </row>
        <row r="1510">
          <cell r="J1510">
            <v>38271</v>
          </cell>
        </row>
        <row r="1511">
          <cell r="J1511">
            <v>38272</v>
          </cell>
        </row>
        <row r="1512">
          <cell r="J1512">
            <v>38273</v>
          </cell>
        </row>
        <row r="1513">
          <cell r="J1513">
            <v>38274</v>
          </cell>
        </row>
        <row r="1514">
          <cell r="J1514">
            <v>38275</v>
          </cell>
        </row>
        <row r="1515">
          <cell r="J1515">
            <v>38278</v>
          </cell>
        </row>
        <row r="1516">
          <cell r="J1516">
            <v>38279</v>
          </cell>
        </row>
        <row r="1517">
          <cell r="J1517">
            <v>38280</v>
          </cell>
        </row>
        <row r="1518">
          <cell r="J1518">
            <v>38281</v>
          </cell>
        </row>
        <row r="1519">
          <cell r="J1519">
            <v>38282</v>
          </cell>
        </row>
        <row r="1520">
          <cell r="J1520">
            <v>38285</v>
          </cell>
        </row>
        <row r="1521">
          <cell r="J1521">
            <v>38286</v>
          </cell>
        </row>
        <row r="1522">
          <cell r="J1522">
            <v>38287</v>
          </cell>
        </row>
        <row r="1523">
          <cell r="J1523">
            <v>38288</v>
          </cell>
        </row>
        <row r="1524">
          <cell r="J1524">
            <v>38289</v>
          </cell>
        </row>
        <row r="1525">
          <cell r="J1525">
            <v>38292</v>
          </cell>
        </row>
        <row r="1526">
          <cell r="J1526">
            <v>38293</v>
          </cell>
        </row>
        <row r="1527">
          <cell r="J1527">
            <v>38294</v>
          </cell>
        </row>
        <row r="1528">
          <cell r="J1528">
            <v>38295</v>
          </cell>
        </row>
        <row r="1529">
          <cell r="J1529">
            <v>38296</v>
          </cell>
        </row>
        <row r="1530">
          <cell r="J1530">
            <v>38299</v>
          </cell>
        </row>
        <row r="1531">
          <cell r="J1531">
            <v>38300</v>
          </cell>
        </row>
        <row r="1532">
          <cell r="J1532">
            <v>38301</v>
          </cell>
        </row>
        <row r="1533">
          <cell r="J1533">
            <v>38302</v>
          </cell>
        </row>
        <row r="1534">
          <cell r="J1534">
            <v>38303</v>
          </cell>
        </row>
        <row r="1535">
          <cell r="J1535">
            <v>38306</v>
          </cell>
        </row>
        <row r="1536">
          <cell r="J1536">
            <v>38307</v>
          </cell>
        </row>
        <row r="1537">
          <cell r="J1537">
            <v>38308</v>
          </cell>
        </row>
        <row r="1538">
          <cell r="J1538">
            <v>38309</v>
          </cell>
        </row>
        <row r="1539">
          <cell r="J1539">
            <v>38310</v>
          </cell>
        </row>
        <row r="1540">
          <cell r="J1540">
            <v>38313</v>
          </cell>
        </row>
        <row r="1541">
          <cell r="J1541">
            <v>38314</v>
          </cell>
        </row>
        <row r="1542">
          <cell r="J1542">
            <v>38315</v>
          </cell>
        </row>
        <row r="1543">
          <cell r="J1543">
            <v>38316</v>
          </cell>
        </row>
        <row r="1544">
          <cell r="J1544">
            <v>38317</v>
          </cell>
        </row>
        <row r="1545">
          <cell r="J1545">
            <v>38320</v>
          </cell>
        </row>
        <row r="1546">
          <cell r="J1546">
            <v>38321</v>
          </cell>
        </row>
        <row r="1547">
          <cell r="J1547">
            <v>38322</v>
          </cell>
        </row>
        <row r="1548">
          <cell r="J1548">
            <v>38323</v>
          </cell>
        </row>
        <row r="1549">
          <cell r="J1549">
            <v>38324</v>
          </cell>
        </row>
        <row r="1550">
          <cell r="J1550">
            <v>38327</v>
          </cell>
        </row>
        <row r="1551">
          <cell r="J1551">
            <v>38328</v>
          </cell>
        </row>
        <row r="1552">
          <cell r="J1552">
            <v>38329</v>
          </cell>
        </row>
        <row r="1553">
          <cell r="J1553">
            <v>38330</v>
          </cell>
        </row>
        <row r="1554">
          <cell r="J1554">
            <v>38331</v>
          </cell>
        </row>
        <row r="1555">
          <cell r="J1555">
            <v>38334</v>
          </cell>
        </row>
        <row r="1556">
          <cell r="J1556">
            <v>38335</v>
          </cell>
        </row>
        <row r="1557">
          <cell r="J1557">
            <v>38336</v>
          </cell>
        </row>
        <row r="1558">
          <cell r="J1558">
            <v>38337</v>
          </cell>
        </row>
        <row r="1559">
          <cell r="J1559">
            <v>38338</v>
          </cell>
        </row>
        <row r="1560">
          <cell r="J1560">
            <v>38341</v>
          </cell>
        </row>
        <row r="1561">
          <cell r="J1561">
            <v>38342</v>
          </cell>
        </row>
        <row r="1562">
          <cell r="J1562">
            <v>38343</v>
          </cell>
        </row>
        <row r="1563">
          <cell r="J1563">
            <v>38344</v>
          </cell>
        </row>
        <row r="1564">
          <cell r="J1564">
            <v>38345</v>
          </cell>
        </row>
        <row r="1565">
          <cell r="J1565">
            <v>38348</v>
          </cell>
        </row>
        <row r="1566">
          <cell r="J1566">
            <v>38349</v>
          </cell>
        </row>
        <row r="1567">
          <cell r="J1567">
            <v>38350</v>
          </cell>
        </row>
        <row r="1568">
          <cell r="J1568">
            <v>38351</v>
          </cell>
        </row>
        <row r="1569">
          <cell r="J1569">
            <v>38352</v>
          </cell>
        </row>
        <row r="1570">
          <cell r="J1570">
            <v>38355</v>
          </cell>
        </row>
        <row r="1571">
          <cell r="J1571">
            <v>38356</v>
          </cell>
        </row>
        <row r="1572">
          <cell r="J1572">
            <v>38357</v>
          </cell>
        </row>
        <row r="1573">
          <cell r="J1573">
            <v>38358</v>
          </cell>
        </row>
        <row r="1574">
          <cell r="J1574">
            <v>38359</v>
          </cell>
        </row>
        <row r="1575">
          <cell r="J1575">
            <v>38362</v>
          </cell>
        </row>
        <row r="1576">
          <cell r="J1576">
            <v>38363</v>
          </cell>
        </row>
        <row r="1577">
          <cell r="J1577">
            <v>38364</v>
          </cell>
        </row>
        <row r="1578">
          <cell r="J1578">
            <v>38365</v>
          </cell>
        </row>
        <row r="1579">
          <cell r="J1579">
            <v>38366</v>
          </cell>
        </row>
        <row r="1580">
          <cell r="J1580">
            <v>38369</v>
          </cell>
        </row>
        <row r="1581">
          <cell r="J1581">
            <v>38370</v>
          </cell>
        </row>
        <row r="1582">
          <cell r="J1582">
            <v>38371</v>
          </cell>
        </row>
        <row r="1583">
          <cell r="J1583">
            <v>38372</v>
          </cell>
        </row>
        <row r="1584">
          <cell r="J1584">
            <v>38373</v>
          </cell>
        </row>
        <row r="1585">
          <cell r="J1585">
            <v>38376</v>
          </cell>
        </row>
        <row r="1586">
          <cell r="J1586">
            <v>38377</v>
          </cell>
        </row>
        <row r="1587">
          <cell r="J1587">
            <v>38378</v>
          </cell>
        </row>
        <row r="1588">
          <cell r="J1588">
            <v>38379</v>
          </cell>
        </row>
        <row r="1589">
          <cell r="J1589">
            <v>38380</v>
          </cell>
        </row>
        <row r="1590">
          <cell r="J1590">
            <v>38383</v>
          </cell>
        </row>
        <row r="1591">
          <cell r="J1591">
            <v>38384</v>
          </cell>
        </row>
        <row r="1592">
          <cell r="J1592">
            <v>38385</v>
          </cell>
        </row>
        <row r="1593">
          <cell r="J1593">
            <v>38386</v>
          </cell>
        </row>
        <row r="1594">
          <cell r="J1594">
            <v>38387</v>
          </cell>
        </row>
        <row r="1595">
          <cell r="J1595">
            <v>38390</v>
          </cell>
        </row>
        <row r="1596">
          <cell r="J1596">
            <v>38391</v>
          </cell>
        </row>
        <row r="1597">
          <cell r="J1597">
            <v>38392</v>
          </cell>
        </row>
        <row r="1598">
          <cell r="J1598">
            <v>38393</v>
          </cell>
        </row>
        <row r="1599">
          <cell r="J1599">
            <v>38394</v>
          </cell>
        </row>
        <row r="1600">
          <cell r="J1600">
            <v>38397</v>
          </cell>
        </row>
        <row r="1601">
          <cell r="J1601">
            <v>38398</v>
          </cell>
        </row>
        <row r="1602">
          <cell r="J1602">
            <v>38399</v>
          </cell>
        </row>
        <row r="1603">
          <cell r="J1603">
            <v>38400</v>
          </cell>
        </row>
        <row r="1604">
          <cell r="J1604">
            <v>38401</v>
          </cell>
        </row>
        <row r="1605">
          <cell r="J1605">
            <v>38404</v>
          </cell>
        </row>
        <row r="1606">
          <cell r="J1606">
            <v>38405</v>
          </cell>
        </row>
        <row r="1607">
          <cell r="J1607">
            <v>38406</v>
          </cell>
        </row>
        <row r="1608">
          <cell r="J1608">
            <v>38407</v>
          </cell>
        </row>
        <row r="1609">
          <cell r="J1609">
            <v>38408</v>
          </cell>
        </row>
        <row r="1610">
          <cell r="J1610">
            <v>38411</v>
          </cell>
        </row>
        <row r="1611">
          <cell r="J1611">
            <v>38412</v>
          </cell>
        </row>
        <row r="1612">
          <cell r="J1612">
            <v>38413</v>
          </cell>
        </row>
        <row r="1613">
          <cell r="J1613">
            <v>38414</v>
          </cell>
        </row>
        <row r="1614">
          <cell r="J1614">
            <v>38415</v>
          </cell>
        </row>
        <row r="1615">
          <cell r="J1615">
            <v>38418</v>
          </cell>
        </row>
        <row r="1616">
          <cell r="J1616">
            <v>38419</v>
          </cell>
        </row>
        <row r="1617">
          <cell r="J1617">
            <v>38420</v>
          </cell>
        </row>
        <row r="1618">
          <cell r="J1618">
            <v>38421</v>
          </cell>
        </row>
        <row r="1619">
          <cell r="J1619">
            <v>38422</v>
          </cell>
        </row>
        <row r="1620">
          <cell r="J1620">
            <v>38425</v>
          </cell>
        </row>
        <row r="1621">
          <cell r="J1621">
            <v>38426</v>
          </cell>
        </row>
        <row r="1622">
          <cell r="J1622">
            <v>38427</v>
          </cell>
        </row>
        <row r="1623">
          <cell r="J1623">
            <v>38428</v>
          </cell>
        </row>
        <row r="1624">
          <cell r="J1624">
            <v>38429</v>
          </cell>
        </row>
        <row r="1625">
          <cell r="J1625">
            <v>38432</v>
          </cell>
        </row>
        <row r="1626">
          <cell r="J1626">
            <v>38433</v>
          </cell>
        </row>
        <row r="1627">
          <cell r="J1627">
            <v>38434</v>
          </cell>
        </row>
        <row r="1628">
          <cell r="J1628">
            <v>38435</v>
          </cell>
        </row>
        <row r="1629">
          <cell r="J1629">
            <v>38436</v>
          </cell>
        </row>
        <row r="1630">
          <cell r="J1630">
            <v>38439</v>
          </cell>
        </row>
        <row r="1631">
          <cell r="J1631">
            <v>38440</v>
          </cell>
        </row>
        <row r="1632">
          <cell r="J1632">
            <v>38441</v>
          </cell>
        </row>
        <row r="1633">
          <cell r="J1633">
            <v>38442</v>
          </cell>
        </row>
        <row r="1634">
          <cell r="J1634">
            <v>38443</v>
          </cell>
        </row>
        <row r="1635">
          <cell r="J1635">
            <v>38446</v>
          </cell>
        </row>
        <row r="1636">
          <cell r="J1636">
            <v>38447</v>
          </cell>
        </row>
        <row r="1637">
          <cell r="J1637">
            <v>38448</v>
          </cell>
        </row>
        <row r="1638">
          <cell r="J1638">
            <v>38449</v>
          </cell>
        </row>
        <row r="1639">
          <cell r="J1639">
            <v>38450</v>
          </cell>
        </row>
        <row r="1640">
          <cell r="J1640">
            <v>38453</v>
          </cell>
        </row>
        <row r="1641">
          <cell r="J1641">
            <v>38454</v>
          </cell>
        </row>
        <row r="1642">
          <cell r="J1642">
            <v>38455</v>
          </cell>
        </row>
        <row r="1643">
          <cell r="J1643">
            <v>38456</v>
          </cell>
        </row>
        <row r="1644">
          <cell r="J1644">
            <v>38457</v>
          </cell>
        </row>
        <row r="1645">
          <cell r="J1645">
            <v>38460</v>
          </cell>
        </row>
        <row r="1646">
          <cell r="J1646">
            <v>38461</v>
          </cell>
        </row>
        <row r="1647">
          <cell r="J1647">
            <v>38462</v>
          </cell>
        </row>
        <row r="1648">
          <cell r="J1648">
            <v>38463</v>
          </cell>
        </row>
        <row r="1649">
          <cell r="J1649">
            <v>38464</v>
          </cell>
        </row>
        <row r="1650">
          <cell r="J1650">
            <v>38467</v>
          </cell>
        </row>
        <row r="1651">
          <cell r="J1651">
            <v>38468</v>
          </cell>
        </row>
        <row r="1652">
          <cell r="J1652">
            <v>38469</v>
          </cell>
        </row>
        <row r="1653">
          <cell r="J1653">
            <v>38470</v>
          </cell>
        </row>
        <row r="1654">
          <cell r="J1654">
            <v>38471</v>
          </cell>
        </row>
        <row r="1655">
          <cell r="J1655">
            <v>38474</v>
          </cell>
        </row>
        <row r="1656">
          <cell r="J1656">
            <v>38475</v>
          </cell>
        </row>
        <row r="1657">
          <cell r="J1657">
            <v>38476</v>
          </cell>
        </row>
        <row r="1658">
          <cell r="J1658">
            <v>38477</v>
          </cell>
        </row>
        <row r="1659">
          <cell r="J1659">
            <v>38478</v>
          </cell>
        </row>
        <row r="1660">
          <cell r="J1660">
            <v>38481</v>
          </cell>
        </row>
        <row r="1661">
          <cell r="J1661">
            <v>38482</v>
          </cell>
        </row>
        <row r="1662">
          <cell r="J1662">
            <v>38483</v>
          </cell>
        </row>
        <row r="1663">
          <cell r="J1663">
            <v>38484</v>
          </cell>
        </row>
        <row r="1664">
          <cell r="J1664">
            <v>38485</v>
          </cell>
        </row>
        <row r="1665">
          <cell r="J1665">
            <v>38488</v>
          </cell>
        </row>
        <row r="1666">
          <cell r="J1666">
            <v>38489</v>
          </cell>
        </row>
        <row r="1667">
          <cell r="J1667">
            <v>38490</v>
          </cell>
        </row>
        <row r="1668">
          <cell r="J1668">
            <v>38491</v>
          </cell>
        </row>
        <row r="1669">
          <cell r="J1669">
            <v>38492</v>
          </cell>
        </row>
        <row r="1670">
          <cell r="J1670">
            <v>38495</v>
          </cell>
        </row>
        <row r="1671">
          <cell r="J1671">
            <v>38496</v>
          </cell>
        </row>
        <row r="1672">
          <cell r="J1672">
            <v>38497</v>
          </cell>
        </row>
        <row r="1673">
          <cell r="J1673">
            <v>38498</v>
          </cell>
        </row>
        <row r="1674">
          <cell r="J1674">
            <v>38499</v>
          </cell>
        </row>
        <row r="1675">
          <cell r="J1675">
            <v>38502</v>
          </cell>
        </row>
        <row r="1676">
          <cell r="J1676">
            <v>38503</v>
          </cell>
        </row>
        <row r="1677">
          <cell r="J1677">
            <v>38504</v>
          </cell>
        </row>
        <row r="1678">
          <cell r="J1678">
            <v>38505</v>
          </cell>
        </row>
        <row r="1679">
          <cell r="J1679">
            <v>38506</v>
          </cell>
        </row>
        <row r="1680">
          <cell r="J1680">
            <v>38509</v>
          </cell>
        </row>
        <row r="1681">
          <cell r="J1681">
            <v>38510</v>
          </cell>
        </row>
        <row r="1682">
          <cell r="J1682">
            <v>38511</v>
          </cell>
        </row>
        <row r="1683">
          <cell r="J1683">
            <v>38512</v>
          </cell>
        </row>
        <row r="1684">
          <cell r="J1684">
            <v>38513</v>
          </cell>
        </row>
        <row r="1685">
          <cell r="J1685">
            <v>38516</v>
          </cell>
        </row>
        <row r="1686">
          <cell r="J1686">
            <v>38517</v>
          </cell>
        </row>
        <row r="1687">
          <cell r="J1687">
            <v>38518</v>
          </cell>
        </row>
        <row r="1688">
          <cell r="J1688">
            <v>38519</v>
          </cell>
        </row>
        <row r="1689">
          <cell r="J1689">
            <v>38520</v>
          </cell>
        </row>
        <row r="1690">
          <cell r="J1690">
            <v>38523</v>
          </cell>
        </row>
        <row r="1691">
          <cell r="J1691">
            <v>38524</v>
          </cell>
        </row>
        <row r="1692">
          <cell r="J1692">
            <v>38525</v>
          </cell>
        </row>
        <row r="1693">
          <cell r="J1693">
            <v>38526</v>
          </cell>
        </row>
        <row r="1694">
          <cell r="J1694">
            <v>38527</v>
          </cell>
        </row>
        <row r="1695">
          <cell r="J1695">
            <v>38530</v>
          </cell>
        </row>
        <row r="1696">
          <cell r="J1696">
            <v>38531</v>
          </cell>
        </row>
        <row r="1697">
          <cell r="J1697">
            <v>38532</v>
          </cell>
        </row>
        <row r="1698">
          <cell r="J1698">
            <v>38533</v>
          </cell>
        </row>
        <row r="1699">
          <cell r="J1699">
            <v>38534</v>
          </cell>
        </row>
        <row r="1700">
          <cell r="J1700">
            <v>38537</v>
          </cell>
        </row>
        <row r="1701">
          <cell r="J1701">
            <v>38538</v>
          </cell>
        </row>
        <row r="1702">
          <cell r="J1702">
            <v>38539</v>
          </cell>
        </row>
        <row r="1703">
          <cell r="J1703">
            <v>38540</v>
          </cell>
        </row>
        <row r="1704">
          <cell r="J1704">
            <v>38541</v>
          </cell>
        </row>
        <row r="1705">
          <cell r="J1705">
            <v>38544</v>
          </cell>
        </row>
        <row r="1706">
          <cell r="J1706">
            <v>38545</v>
          </cell>
        </row>
        <row r="1707">
          <cell r="J1707">
            <v>38546</v>
          </cell>
        </row>
        <row r="1708">
          <cell r="J1708">
            <v>38547</v>
          </cell>
        </row>
        <row r="1709">
          <cell r="J1709">
            <v>38548</v>
          </cell>
        </row>
        <row r="1710">
          <cell r="J1710">
            <v>38551</v>
          </cell>
        </row>
        <row r="1711">
          <cell r="J1711">
            <v>38552</v>
          </cell>
        </row>
        <row r="1712">
          <cell r="J1712">
            <v>38553</v>
          </cell>
        </row>
        <row r="1713">
          <cell r="J1713">
            <v>38554</v>
          </cell>
        </row>
        <row r="1714">
          <cell r="J1714">
            <v>38555</v>
          </cell>
        </row>
        <row r="1715">
          <cell r="J1715">
            <v>38558</v>
          </cell>
        </row>
        <row r="1716">
          <cell r="J1716">
            <v>38559</v>
          </cell>
        </row>
        <row r="1717">
          <cell r="J1717">
            <v>38560</v>
          </cell>
        </row>
        <row r="1718">
          <cell r="J1718">
            <v>38561</v>
          </cell>
        </row>
        <row r="1719">
          <cell r="J1719">
            <v>38562</v>
          </cell>
        </row>
        <row r="1720">
          <cell r="J1720">
            <v>38565</v>
          </cell>
        </row>
        <row r="1721">
          <cell r="J1721">
            <v>38566</v>
          </cell>
        </row>
        <row r="1722">
          <cell r="J1722">
            <v>38567</v>
          </cell>
        </row>
        <row r="1723">
          <cell r="J1723">
            <v>38568</v>
          </cell>
        </row>
        <row r="1724">
          <cell r="J1724">
            <v>38569</v>
          </cell>
        </row>
        <row r="1725">
          <cell r="J1725">
            <v>38572</v>
          </cell>
        </row>
        <row r="1726">
          <cell r="J1726">
            <v>38573</v>
          </cell>
        </row>
        <row r="1727">
          <cell r="J1727">
            <v>38574</v>
          </cell>
        </row>
        <row r="1728">
          <cell r="J1728">
            <v>38575</v>
          </cell>
        </row>
        <row r="1729">
          <cell r="J1729">
            <v>38576</v>
          </cell>
        </row>
        <row r="1730">
          <cell r="J1730">
            <v>38579</v>
          </cell>
        </row>
        <row r="1731">
          <cell r="J1731">
            <v>38580</v>
          </cell>
        </row>
        <row r="1732">
          <cell r="J1732">
            <v>38581</v>
          </cell>
        </row>
        <row r="1733">
          <cell r="J1733">
            <v>38582</v>
          </cell>
        </row>
        <row r="1734">
          <cell r="J1734">
            <v>38583</v>
          </cell>
        </row>
        <row r="1735">
          <cell r="J1735">
            <v>38586</v>
          </cell>
        </row>
        <row r="1736">
          <cell r="J1736">
            <v>38587</v>
          </cell>
        </row>
        <row r="1737">
          <cell r="J1737">
            <v>38588</v>
          </cell>
        </row>
        <row r="1738">
          <cell r="J1738">
            <v>38589</v>
          </cell>
        </row>
        <row r="1739">
          <cell r="J1739">
            <v>38590</v>
          </cell>
        </row>
        <row r="1740">
          <cell r="J1740">
            <v>38593</v>
          </cell>
        </row>
        <row r="1741">
          <cell r="J1741">
            <v>38594</v>
          </cell>
        </row>
        <row r="1742">
          <cell r="J1742">
            <v>38595</v>
          </cell>
        </row>
        <row r="1743">
          <cell r="J1743">
            <v>38596</v>
          </cell>
        </row>
        <row r="1744">
          <cell r="J1744">
            <v>38597</v>
          </cell>
        </row>
        <row r="1745">
          <cell r="J1745">
            <v>38600</v>
          </cell>
        </row>
        <row r="1746">
          <cell r="J1746">
            <v>38601</v>
          </cell>
        </row>
        <row r="1747">
          <cell r="J1747">
            <v>38602</v>
          </cell>
        </row>
        <row r="1748">
          <cell r="J1748">
            <v>38603</v>
          </cell>
        </row>
        <row r="1749">
          <cell r="J1749">
            <v>38604</v>
          </cell>
        </row>
        <row r="1750">
          <cell r="J1750">
            <v>38607</v>
          </cell>
        </row>
        <row r="1751">
          <cell r="J1751">
            <v>38608</v>
          </cell>
        </row>
        <row r="1752">
          <cell r="J1752">
            <v>38609</v>
          </cell>
        </row>
        <row r="1753">
          <cell r="J1753">
            <v>38610</v>
          </cell>
        </row>
        <row r="1754">
          <cell r="J1754">
            <v>38611</v>
          </cell>
        </row>
        <row r="1755">
          <cell r="J1755">
            <v>38614</v>
          </cell>
        </row>
        <row r="1756">
          <cell r="J1756">
            <v>38615</v>
          </cell>
        </row>
        <row r="1757">
          <cell r="J1757">
            <v>38616</v>
          </cell>
        </row>
        <row r="1758">
          <cell r="J1758">
            <v>38617</v>
          </cell>
        </row>
        <row r="1759">
          <cell r="J1759">
            <v>38618</v>
          </cell>
        </row>
        <row r="1760">
          <cell r="J1760">
            <v>38621</v>
          </cell>
        </row>
        <row r="1761">
          <cell r="J1761">
            <v>38622</v>
          </cell>
        </row>
        <row r="1762">
          <cell r="J1762">
            <v>38623</v>
          </cell>
        </row>
        <row r="1763">
          <cell r="J1763">
            <v>38624</v>
          </cell>
        </row>
        <row r="1764">
          <cell r="J1764">
            <v>38625</v>
          </cell>
        </row>
        <row r="1765">
          <cell r="J1765">
            <v>38628</v>
          </cell>
        </row>
        <row r="1766">
          <cell r="J1766">
            <v>38629</v>
          </cell>
        </row>
        <row r="1767">
          <cell r="J1767">
            <v>38630</v>
          </cell>
        </row>
        <row r="1768">
          <cell r="J1768">
            <v>38631</v>
          </cell>
        </row>
        <row r="1769">
          <cell r="J1769">
            <v>38632</v>
          </cell>
        </row>
        <row r="1770">
          <cell r="J1770">
            <v>38635</v>
          </cell>
        </row>
        <row r="1771">
          <cell r="J1771">
            <v>38636</v>
          </cell>
        </row>
        <row r="1772">
          <cell r="J1772">
            <v>38637</v>
          </cell>
        </row>
        <row r="1773">
          <cell r="J1773">
            <v>38638</v>
          </cell>
        </row>
        <row r="1774">
          <cell r="J1774">
            <v>38639</v>
          </cell>
        </row>
        <row r="1775">
          <cell r="J1775">
            <v>38642</v>
          </cell>
        </row>
        <row r="1776">
          <cell r="J1776">
            <v>38643</v>
          </cell>
        </row>
        <row r="1777">
          <cell r="J1777">
            <v>38644</v>
          </cell>
        </row>
        <row r="1778">
          <cell r="J1778">
            <v>38645</v>
          </cell>
        </row>
        <row r="1779">
          <cell r="J1779">
            <v>38646</v>
          </cell>
        </row>
        <row r="1780">
          <cell r="J1780">
            <v>38649</v>
          </cell>
        </row>
        <row r="1781">
          <cell r="J1781">
            <v>38650</v>
          </cell>
        </row>
        <row r="1782">
          <cell r="J1782">
            <v>38651</v>
          </cell>
        </row>
        <row r="1783">
          <cell r="J1783">
            <v>38652</v>
          </cell>
        </row>
        <row r="1784">
          <cell r="J1784">
            <v>38653</v>
          </cell>
        </row>
        <row r="1785">
          <cell r="J1785">
            <v>38656</v>
          </cell>
        </row>
        <row r="1786">
          <cell r="J1786">
            <v>38657</v>
          </cell>
        </row>
        <row r="1787">
          <cell r="J1787">
            <v>38658</v>
          </cell>
        </row>
        <row r="1788">
          <cell r="J1788">
            <v>38659</v>
          </cell>
        </row>
        <row r="1789">
          <cell r="J1789">
            <v>38660</v>
          </cell>
        </row>
        <row r="1790">
          <cell r="J1790">
            <v>38663</v>
          </cell>
        </row>
        <row r="1791">
          <cell r="J1791">
            <v>38664</v>
          </cell>
        </row>
        <row r="1792">
          <cell r="J1792">
            <v>38665</v>
          </cell>
        </row>
        <row r="1793">
          <cell r="J1793">
            <v>38666</v>
          </cell>
        </row>
        <row r="1794">
          <cell r="J1794">
            <v>38667</v>
          </cell>
        </row>
        <row r="1795">
          <cell r="J1795">
            <v>38670</v>
          </cell>
        </row>
        <row r="1796">
          <cell r="J1796">
            <v>38671</v>
          </cell>
        </row>
        <row r="1797">
          <cell r="J1797">
            <v>38672</v>
          </cell>
        </row>
        <row r="1798">
          <cell r="J1798">
            <v>38673</v>
          </cell>
        </row>
        <row r="1799">
          <cell r="J1799">
            <v>38674</v>
          </cell>
        </row>
        <row r="1800">
          <cell r="J1800">
            <v>38677</v>
          </cell>
        </row>
        <row r="1801">
          <cell r="J1801">
            <v>38678</v>
          </cell>
        </row>
        <row r="1802">
          <cell r="J1802">
            <v>38679</v>
          </cell>
        </row>
        <row r="1803">
          <cell r="J1803">
            <v>38680</v>
          </cell>
        </row>
        <row r="1804">
          <cell r="J1804">
            <v>38681</v>
          </cell>
        </row>
        <row r="1805">
          <cell r="J1805">
            <v>38684</v>
          </cell>
        </row>
        <row r="1806">
          <cell r="J1806">
            <v>38685</v>
          </cell>
        </row>
        <row r="1807">
          <cell r="J1807">
            <v>38686</v>
          </cell>
        </row>
        <row r="1808">
          <cell r="J1808">
            <v>38687</v>
          </cell>
        </row>
        <row r="1809">
          <cell r="J1809">
            <v>38688</v>
          </cell>
        </row>
        <row r="1810">
          <cell r="J1810">
            <v>38691</v>
          </cell>
        </row>
        <row r="1811">
          <cell r="J1811">
            <v>38692</v>
          </cell>
        </row>
        <row r="1812">
          <cell r="J1812">
            <v>38693</v>
          </cell>
        </row>
        <row r="1813">
          <cell r="J1813">
            <v>38694</v>
          </cell>
        </row>
        <row r="1814">
          <cell r="J1814">
            <v>38695</v>
          </cell>
        </row>
        <row r="1815">
          <cell r="J1815">
            <v>38698</v>
          </cell>
        </row>
        <row r="1816">
          <cell r="J1816">
            <v>38699</v>
          </cell>
        </row>
        <row r="1817">
          <cell r="J1817">
            <v>38700</v>
          </cell>
        </row>
        <row r="1818">
          <cell r="J1818">
            <v>38701</v>
          </cell>
        </row>
        <row r="1819">
          <cell r="J1819">
            <v>38702</v>
          </cell>
        </row>
        <row r="1820">
          <cell r="J1820">
            <v>38705</v>
          </cell>
        </row>
        <row r="1821">
          <cell r="J1821">
            <v>38706</v>
          </cell>
        </row>
        <row r="1822">
          <cell r="J1822">
            <v>38707</v>
          </cell>
        </row>
        <row r="1823">
          <cell r="J1823">
            <v>38708</v>
          </cell>
        </row>
        <row r="1824">
          <cell r="J1824">
            <v>38709</v>
          </cell>
        </row>
        <row r="1825">
          <cell r="J1825">
            <v>38712</v>
          </cell>
        </row>
        <row r="1826">
          <cell r="J1826">
            <v>38713</v>
          </cell>
        </row>
        <row r="1827">
          <cell r="J1827">
            <v>38714</v>
          </cell>
        </row>
        <row r="1828">
          <cell r="J1828">
            <v>38715</v>
          </cell>
        </row>
        <row r="1829">
          <cell r="J1829">
            <v>38716</v>
          </cell>
        </row>
        <row r="1830">
          <cell r="J1830">
            <v>38719</v>
          </cell>
        </row>
        <row r="1831">
          <cell r="J1831">
            <v>38720</v>
          </cell>
        </row>
        <row r="1832">
          <cell r="J1832">
            <v>38721</v>
          </cell>
        </row>
        <row r="1833">
          <cell r="J1833">
            <v>38722</v>
          </cell>
        </row>
        <row r="1834">
          <cell r="J1834">
            <v>38723</v>
          </cell>
        </row>
        <row r="1835">
          <cell r="J1835">
            <v>38726</v>
          </cell>
        </row>
        <row r="1836">
          <cell r="J1836">
            <v>38727</v>
          </cell>
        </row>
        <row r="1837">
          <cell r="J1837">
            <v>38728</v>
          </cell>
        </row>
        <row r="1838">
          <cell r="J1838">
            <v>38729</v>
          </cell>
        </row>
        <row r="1839">
          <cell r="J1839">
            <v>38730</v>
          </cell>
        </row>
        <row r="1840">
          <cell r="J1840">
            <v>38733</v>
          </cell>
        </row>
        <row r="1841">
          <cell r="J1841">
            <v>38734</v>
          </cell>
        </row>
        <row r="1842">
          <cell r="J1842">
            <v>38735</v>
          </cell>
        </row>
        <row r="1843">
          <cell r="J1843">
            <v>38736</v>
          </cell>
        </row>
        <row r="1844">
          <cell r="J1844">
            <v>38737</v>
          </cell>
        </row>
        <row r="1845">
          <cell r="J1845">
            <v>38740</v>
          </cell>
        </row>
        <row r="1846">
          <cell r="J1846">
            <v>38741</v>
          </cell>
        </row>
        <row r="1847">
          <cell r="J1847">
            <v>38742</v>
          </cell>
        </row>
        <row r="1848">
          <cell r="J1848">
            <v>38743</v>
          </cell>
        </row>
        <row r="1849">
          <cell r="J1849">
            <v>38744</v>
          </cell>
        </row>
        <row r="1850">
          <cell r="J1850">
            <v>38747</v>
          </cell>
        </row>
        <row r="1851">
          <cell r="J1851">
            <v>38748</v>
          </cell>
        </row>
        <row r="1852">
          <cell r="J1852">
            <v>38749</v>
          </cell>
        </row>
        <row r="1853">
          <cell r="J1853">
            <v>38750</v>
          </cell>
        </row>
        <row r="1854">
          <cell r="J1854">
            <v>38751</v>
          </cell>
        </row>
        <row r="1855">
          <cell r="J1855">
            <v>38754</v>
          </cell>
        </row>
        <row r="1856">
          <cell r="J1856">
            <v>38755</v>
          </cell>
        </row>
        <row r="1857">
          <cell r="J1857">
            <v>38756</v>
          </cell>
        </row>
        <row r="1858">
          <cell r="J1858">
            <v>38757</v>
          </cell>
        </row>
        <row r="1859">
          <cell r="J1859">
            <v>38758</v>
          </cell>
        </row>
        <row r="1860">
          <cell r="J1860">
            <v>38761</v>
          </cell>
        </row>
        <row r="1861">
          <cell r="J1861">
            <v>38762</v>
          </cell>
        </row>
        <row r="1862">
          <cell r="J1862">
            <v>38763</v>
          </cell>
        </row>
        <row r="1863">
          <cell r="J1863">
            <v>38764</v>
          </cell>
        </row>
        <row r="1864">
          <cell r="J1864">
            <v>38765</v>
          </cell>
        </row>
        <row r="1865">
          <cell r="J1865">
            <v>38768</v>
          </cell>
        </row>
        <row r="1866">
          <cell r="J1866">
            <v>38769</v>
          </cell>
        </row>
        <row r="1867">
          <cell r="J1867">
            <v>38770</v>
          </cell>
        </row>
        <row r="1868">
          <cell r="J1868">
            <v>38771</v>
          </cell>
        </row>
        <row r="1869">
          <cell r="J1869">
            <v>38772</v>
          </cell>
        </row>
        <row r="1870">
          <cell r="J1870">
            <v>38775</v>
          </cell>
        </row>
        <row r="1871">
          <cell r="J1871">
            <v>38776</v>
          </cell>
        </row>
        <row r="1872">
          <cell r="J1872">
            <v>38777</v>
          </cell>
        </row>
        <row r="1873">
          <cell r="J1873">
            <v>38778</v>
          </cell>
        </row>
        <row r="1874">
          <cell r="J1874">
            <v>38779</v>
          </cell>
        </row>
        <row r="1875">
          <cell r="J1875">
            <v>38782</v>
          </cell>
        </row>
        <row r="1876">
          <cell r="J1876">
            <v>38783</v>
          </cell>
        </row>
        <row r="1877">
          <cell r="J1877">
            <v>38784</v>
          </cell>
        </row>
        <row r="1878">
          <cell r="J1878">
            <v>38785</v>
          </cell>
        </row>
        <row r="1879">
          <cell r="J1879">
            <v>38786</v>
          </cell>
        </row>
        <row r="1880">
          <cell r="J1880">
            <v>38789</v>
          </cell>
        </row>
        <row r="1881">
          <cell r="J1881">
            <v>38790</v>
          </cell>
        </row>
        <row r="1882">
          <cell r="J1882">
            <v>38791</v>
          </cell>
        </row>
        <row r="1883">
          <cell r="J1883">
            <v>38792</v>
          </cell>
        </row>
        <row r="1884">
          <cell r="J1884">
            <v>38793</v>
          </cell>
        </row>
        <row r="1885">
          <cell r="J1885">
            <v>38796</v>
          </cell>
        </row>
        <row r="1886">
          <cell r="J1886">
            <v>38797</v>
          </cell>
        </row>
        <row r="1887">
          <cell r="J1887">
            <v>38798</v>
          </cell>
        </row>
        <row r="1888">
          <cell r="J1888">
            <v>38799</v>
          </cell>
        </row>
        <row r="1889">
          <cell r="J1889">
            <v>38800</v>
          </cell>
        </row>
        <row r="1890">
          <cell r="J1890">
            <v>38803</v>
          </cell>
        </row>
        <row r="1891">
          <cell r="J1891">
            <v>38804</v>
          </cell>
        </row>
        <row r="1892">
          <cell r="J1892">
            <v>38805</v>
          </cell>
        </row>
        <row r="1893">
          <cell r="J1893">
            <v>38806</v>
          </cell>
        </row>
        <row r="1894">
          <cell r="J1894">
            <v>38807</v>
          </cell>
        </row>
        <row r="1895">
          <cell r="J1895">
            <v>38810</v>
          </cell>
        </row>
        <row r="1896">
          <cell r="J1896">
            <v>38811</v>
          </cell>
        </row>
        <row r="1897">
          <cell r="J1897">
            <v>38812</v>
          </cell>
        </row>
        <row r="1898">
          <cell r="J1898">
            <v>38813</v>
          </cell>
        </row>
        <row r="1899">
          <cell r="J1899">
            <v>38814</v>
          </cell>
        </row>
        <row r="1900">
          <cell r="J1900">
            <v>38817</v>
          </cell>
        </row>
        <row r="1901">
          <cell r="J1901">
            <v>38818</v>
          </cell>
        </row>
        <row r="1902">
          <cell r="J1902">
            <v>38819</v>
          </cell>
        </row>
        <row r="1903">
          <cell r="J1903">
            <v>38820</v>
          </cell>
        </row>
        <row r="1904">
          <cell r="J1904">
            <v>38821</v>
          </cell>
        </row>
        <row r="1905">
          <cell r="J1905">
            <v>38824</v>
          </cell>
        </row>
        <row r="1906">
          <cell r="J1906">
            <v>38825</v>
          </cell>
        </row>
        <row r="1907">
          <cell r="J1907">
            <v>38826</v>
          </cell>
        </row>
        <row r="1908">
          <cell r="J1908">
            <v>38827</v>
          </cell>
        </row>
        <row r="1909">
          <cell r="J1909">
            <v>38828</v>
          </cell>
        </row>
        <row r="1910">
          <cell r="J1910">
            <v>38831</v>
          </cell>
        </row>
        <row r="1911">
          <cell r="J1911">
            <v>38832</v>
          </cell>
        </row>
        <row r="1912">
          <cell r="J1912">
            <v>38833</v>
          </cell>
        </row>
        <row r="1913">
          <cell r="J1913">
            <v>38834</v>
          </cell>
        </row>
        <row r="1914">
          <cell r="J1914">
            <v>38835</v>
          </cell>
        </row>
        <row r="1915">
          <cell r="J1915">
            <v>38838</v>
          </cell>
        </row>
        <row r="1916">
          <cell r="J1916">
            <v>38839</v>
          </cell>
        </row>
        <row r="1917">
          <cell r="J1917">
            <v>38840</v>
          </cell>
        </row>
        <row r="1918">
          <cell r="J1918">
            <v>38841</v>
          </cell>
        </row>
        <row r="1919">
          <cell r="J1919">
            <v>38842</v>
          </cell>
        </row>
        <row r="1920">
          <cell r="J1920">
            <v>38845</v>
          </cell>
        </row>
        <row r="1921">
          <cell r="J1921">
            <v>38846</v>
          </cell>
        </row>
        <row r="1922">
          <cell r="J1922">
            <v>38847</v>
          </cell>
        </row>
        <row r="1923">
          <cell r="J1923">
            <v>38848</v>
          </cell>
        </row>
        <row r="1924">
          <cell r="J1924">
            <v>38849</v>
          </cell>
        </row>
        <row r="1925">
          <cell r="J1925">
            <v>38852</v>
          </cell>
        </row>
        <row r="1926">
          <cell r="J1926">
            <v>38853</v>
          </cell>
        </row>
        <row r="1927">
          <cell r="J1927">
            <v>38854</v>
          </cell>
        </row>
        <row r="1928">
          <cell r="J1928">
            <v>38855</v>
          </cell>
        </row>
        <row r="1929">
          <cell r="J1929">
            <v>38856</v>
          </cell>
        </row>
        <row r="1930">
          <cell r="J1930">
            <v>38859</v>
          </cell>
        </row>
        <row r="1931">
          <cell r="J1931">
            <v>38860</v>
          </cell>
        </row>
        <row r="1932">
          <cell r="J1932">
            <v>38861</v>
          </cell>
        </row>
        <row r="1933">
          <cell r="J1933">
            <v>38862</v>
          </cell>
        </row>
        <row r="1934">
          <cell r="J1934">
            <v>38863</v>
          </cell>
        </row>
        <row r="1935">
          <cell r="J1935">
            <v>38866</v>
          </cell>
        </row>
        <row r="1936">
          <cell r="J1936">
            <v>38867</v>
          </cell>
        </row>
        <row r="1937">
          <cell r="J1937">
            <v>38868</v>
          </cell>
        </row>
        <row r="1938">
          <cell r="J1938">
            <v>38869</v>
          </cell>
        </row>
        <row r="1939">
          <cell r="J1939">
            <v>38870</v>
          </cell>
        </row>
        <row r="1940">
          <cell r="J1940">
            <v>38873</v>
          </cell>
        </row>
        <row r="1941">
          <cell r="J1941">
            <v>38874</v>
          </cell>
        </row>
        <row r="1942">
          <cell r="J1942">
            <v>38875</v>
          </cell>
        </row>
        <row r="1943">
          <cell r="J1943">
            <v>38876</v>
          </cell>
        </row>
        <row r="1944">
          <cell r="J1944">
            <v>38877</v>
          </cell>
        </row>
        <row r="1945">
          <cell r="J1945">
            <v>38880</v>
          </cell>
        </row>
        <row r="1946">
          <cell r="J1946">
            <v>38881</v>
          </cell>
        </row>
        <row r="1947">
          <cell r="J1947">
            <v>38882</v>
          </cell>
        </row>
        <row r="1948">
          <cell r="J1948">
            <v>38883</v>
          </cell>
        </row>
        <row r="1949">
          <cell r="J1949">
            <v>38884</v>
          </cell>
        </row>
        <row r="1950">
          <cell r="J1950">
            <v>38887</v>
          </cell>
        </row>
        <row r="1951">
          <cell r="J1951">
            <v>38888</v>
          </cell>
        </row>
        <row r="1952">
          <cell r="J1952">
            <v>38889</v>
          </cell>
        </row>
        <row r="1953">
          <cell r="J1953">
            <v>38890</v>
          </cell>
        </row>
        <row r="1954">
          <cell r="J1954">
            <v>38891</v>
          </cell>
        </row>
        <row r="1955">
          <cell r="J1955">
            <v>38894</v>
          </cell>
        </row>
        <row r="1956">
          <cell r="J1956">
            <v>38895</v>
          </cell>
        </row>
        <row r="1957">
          <cell r="J1957">
            <v>38896</v>
          </cell>
        </row>
        <row r="1958">
          <cell r="J1958">
            <v>38897</v>
          </cell>
        </row>
        <row r="1959">
          <cell r="J1959">
            <v>38898</v>
          </cell>
        </row>
        <row r="1960">
          <cell r="J1960">
            <v>38901</v>
          </cell>
        </row>
        <row r="1961">
          <cell r="J1961">
            <v>38902</v>
          </cell>
        </row>
        <row r="1962">
          <cell r="J1962">
            <v>38903</v>
          </cell>
        </row>
        <row r="1963">
          <cell r="J1963">
            <v>38904</v>
          </cell>
        </row>
        <row r="1964">
          <cell r="J1964">
            <v>38905</v>
          </cell>
        </row>
        <row r="1965">
          <cell r="J1965">
            <v>38908</v>
          </cell>
        </row>
        <row r="1966">
          <cell r="J1966">
            <v>38909</v>
          </cell>
        </row>
        <row r="1967">
          <cell r="J1967">
            <v>38910</v>
          </cell>
        </row>
        <row r="1968">
          <cell r="J1968">
            <v>38911</v>
          </cell>
        </row>
        <row r="1969">
          <cell r="J1969">
            <v>38912</v>
          </cell>
        </row>
        <row r="1970">
          <cell r="J1970">
            <v>38915</v>
          </cell>
        </row>
        <row r="1971">
          <cell r="J1971">
            <v>38916</v>
          </cell>
        </row>
        <row r="1972">
          <cell r="J1972">
            <v>38917</v>
          </cell>
        </row>
        <row r="1973">
          <cell r="J1973">
            <v>38918</v>
          </cell>
        </row>
        <row r="1974">
          <cell r="J1974">
            <v>38919</v>
          </cell>
        </row>
        <row r="1975">
          <cell r="J1975">
            <v>38922</v>
          </cell>
        </row>
        <row r="1976">
          <cell r="J1976">
            <v>38923</v>
          </cell>
        </row>
        <row r="1977">
          <cell r="J1977">
            <v>38924</v>
          </cell>
        </row>
        <row r="1978">
          <cell r="J1978">
            <v>38925</v>
          </cell>
        </row>
        <row r="1979">
          <cell r="J1979">
            <v>38926</v>
          </cell>
        </row>
        <row r="1980">
          <cell r="J1980">
            <v>38929</v>
          </cell>
        </row>
        <row r="1981">
          <cell r="J1981">
            <v>38930</v>
          </cell>
        </row>
        <row r="1982">
          <cell r="J1982">
            <v>38931</v>
          </cell>
        </row>
        <row r="1983">
          <cell r="J1983">
            <v>38932</v>
          </cell>
        </row>
        <row r="1984">
          <cell r="J1984">
            <v>38933</v>
          </cell>
        </row>
        <row r="1985">
          <cell r="J1985">
            <v>38936</v>
          </cell>
        </row>
        <row r="1986">
          <cell r="J1986">
            <v>38937</v>
          </cell>
        </row>
        <row r="1987">
          <cell r="J1987">
            <v>38938</v>
          </cell>
        </row>
        <row r="1988">
          <cell r="J1988">
            <v>38939</v>
          </cell>
        </row>
        <row r="1989">
          <cell r="J1989">
            <v>38940</v>
          </cell>
        </row>
        <row r="1990">
          <cell r="J1990">
            <v>38943</v>
          </cell>
        </row>
        <row r="1991">
          <cell r="J1991">
            <v>38944</v>
          </cell>
        </row>
        <row r="1992">
          <cell r="J1992">
            <v>38945</v>
          </cell>
        </row>
        <row r="1993">
          <cell r="J1993">
            <v>38946</v>
          </cell>
        </row>
        <row r="1994">
          <cell r="J1994">
            <v>38947</v>
          </cell>
        </row>
        <row r="1995">
          <cell r="J1995">
            <v>38950</v>
          </cell>
        </row>
        <row r="1996">
          <cell r="J1996">
            <v>38951</v>
          </cell>
        </row>
        <row r="1997">
          <cell r="J1997">
            <v>38952</v>
          </cell>
        </row>
        <row r="1998">
          <cell r="J1998">
            <v>38953</v>
          </cell>
        </row>
        <row r="1999">
          <cell r="J1999">
            <v>38954</v>
          </cell>
        </row>
        <row r="2000">
          <cell r="J2000">
            <v>38957</v>
          </cell>
        </row>
        <row r="2001">
          <cell r="J2001">
            <v>38958</v>
          </cell>
        </row>
        <row r="2002">
          <cell r="J2002">
            <v>38959</v>
          </cell>
        </row>
        <row r="2003">
          <cell r="J2003">
            <v>38960</v>
          </cell>
        </row>
        <row r="2004">
          <cell r="J2004">
            <v>38961</v>
          </cell>
        </row>
        <row r="2005">
          <cell r="J2005">
            <v>38964</v>
          </cell>
        </row>
        <row r="2006">
          <cell r="J2006">
            <v>38965</v>
          </cell>
        </row>
        <row r="2007">
          <cell r="J2007">
            <v>38966</v>
          </cell>
        </row>
        <row r="2008">
          <cell r="J2008">
            <v>38967</v>
          </cell>
        </row>
        <row r="2009">
          <cell r="J2009">
            <v>38968</v>
          </cell>
        </row>
        <row r="2010">
          <cell r="J2010">
            <v>38971</v>
          </cell>
        </row>
        <row r="2011">
          <cell r="J2011">
            <v>38972</v>
          </cell>
        </row>
        <row r="2012">
          <cell r="J2012">
            <v>38973</v>
          </cell>
        </row>
        <row r="2013">
          <cell r="J2013">
            <v>38974</v>
          </cell>
        </row>
        <row r="2014">
          <cell r="J2014">
            <v>38975</v>
          </cell>
        </row>
        <row r="2015">
          <cell r="J2015">
            <v>38978</v>
          </cell>
        </row>
        <row r="2016">
          <cell r="J2016">
            <v>38979</v>
          </cell>
        </row>
        <row r="2017">
          <cell r="J2017">
            <v>38980</v>
          </cell>
        </row>
        <row r="2018">
          <cell r="J2018">
            <v>38981</v>
          </cell>
        </row>
        <row r="2019">
          <cell r="J2019">
            <v>38982</v>
          </cell>
        </row>
        <row r="2020">
          <cell r="J2020">
            <v>38985</v>
          </cell>
        </row>
        <row r="2021">
          <cell r="J2021">
            <v>38986</v>
          </cell>
        </row>
        <row r="2022">
          <cell r="J2022">
            <v>38987</v>
          </cell>
        </row>
        <row r="2023">
          <cell r="J2023">
            <v>38988</v>
          </cell>
        </row>
        <row r="2024">
          <cell r="J2024">
            <v>38989</v>
          </cell>
        </row>
        <row r="2025">
          <cell r="J2025">
            <v>38992</v>
          </cell>
        </row>
        <row r="2026">
          <cell r="J2026">
            <v>38993</v>
          </cell>
        </row>
        <row r="2027">
          <cell r="J2027">
            <v>38994</v>
          </cell>
        </row>
        <row r="2028">
          <cell r="J2028">
            <v>38995</v>
          </cell>
        </row>
        <row r="2029">
          <cell r="J2029">
            <v>38996</v>
          </cell>
        </row>
        <row r="2030">
          <cell r="J2030">
            <v>38999</v>
          </cell>
        </row>
        <row r="2031">
          <cell r="J2031">
            <v>39000</v>
          </cell>
        </row>
        <row r="2032">
          <cell r="J2032">
            <v>39001</v>
          </cell>
        </row>
        <row r="2033">
          <cell r="J2033">
            <v>39002</v>
          </cell>
        </row>
        <row r="2034">
          <cell r="J2034">
            <v>39003</v>
          </cell>
        </row>
        <row r="2035">
          <cell r="J2035">
            <v>39006</v>
          </cell>
        </row>
        <row r="2036">
          <cell r="J2036">
            <v>39007</v>
          </cell>
        </row>
        <row r="2037">
          <cell r="J2037">
            <v>39008</v>
          </cell>
        </row>
        <row r="2038">
          <cell r="J2038">
            <v>39009</v>
          </cell>
        </row>
        <row r="2039">
          <cell r="J2039">
            <v>39010</v>
          </cell>
        </row>
        <row r="2040">
          <cell r="J2040">
            <v>39013</v>
          </cell>
        </row>
        <row r="2041">
          <cell r="J2041">
            <v>39014</v>
          </cell>
        </row>
        <row r="2042">
          <cell r="J2042">
            <v>39015</v>
          </cell>
        </row>
        <row r="2043">
          <cell r="J2043">
            <v>39016</v>
          </cell>
        </row>
        <row r="2044">
          <cell r="J2044">
            <v>39017</v>
          </cell>
        </row>
        <row r="2045">
          <cell r="J2045">
            <v>39020</v>
          </cell>
        </row>
        <row r="2046">
          <cell r="J2046">
            <v>39021</v>
          </cell>
        </row>
        <row r="2047">
          <cell r="J2047">
            <v>39022</v>
          </cell>
        </row>
        <row r="2048">
          <cell r="J2048">
            <v>39023</v>
          </cell>
        </row>
        <row r="2049">
          <cell r="J2049">
            <v>39024</v>
          </cell>
        </row>
        <row r="2050">
          <cell r="J2050">
            <v>39027</v>
          </cell>
        </row>
        <row r="2051">
          <cell r="J2051">
            <v>39028</v>
          </cell>
        </row>
        <row r="2052">
          <cell r="J2052">
            <v>39029</v>
          </cell>
        </row>
        <row r="2053">
          <cell r="J2053">
            <v>39030</v>
          </cell>
        </row>
        <row r="2054">
          <cell r="J2054">
            <v>39031</v>
          </cell>
        </row>
        <row r="2055">
          <cell r="J2055">
            <v>39034</v>
          </cell>
        </row>
        <row r="2056">
          <cell r="J2056">
            <v>39035</v>
          </cell>
        </row>
        <row r="2057">
          <cell r="J2057">
            <v>39036</v>
          </cell>
        </row>
        <row r="2058">
          <cell r="J2058">
            <v>39037</v>
          </cell>
        </row>
        <row r="2059">
          <cell r="J2059">
            <v>39038</v>
          </cell>
        </row>
        <row r="2060">
          <cell r="J2060">
            <v>39041</v>
          </cell>
        </row>
        <row r="2061">
          <cell r="J2061">
            <v>39042</v>
          </cell>
        </row>
        <row r="2062">
          <cell r="J2062">
            <v>39043</v>
          </cell>
        </row>
        <row r="2063">
          <cell r="J2063">
            <v>39044</v>
          </cell>
        </row>
        <row r="2064">
          <cell r="J2064">
            <v>39045</v>
          </cell>
        </row>
        <row r="2065">
          <cell r="J2065">
            <v>39048</v>
          </cell>
        </row>
        <row r="2066">
          <cell r="J2066">
            <v>39049</v>
          </cell>
        </row>
        <row r="2067">
          <cell r="J2067">
            <v>39050</v>
          </cell>
        </row>
        <row r="2068">
          <cell r="J2068">
            <v>39051</v>
          </cell>
        </row>
        <row r="2069">
          <cell r="J2069">
            <v>39052</v>
          </cell>
        </row>
        <row r="2070">
          <cell r="J2070">
            <v>39055</v>
          </cell>
        </row>
        <row r="2071">
          <cell r="J2071">
            <v>39056</v>
          </cell>
        </row>
        <row r="2072">
          <cell r="J2072">
            <v>39057</v>
          </cell>
        </row>
        <row r="2073">
          <cell r="J2073">
            <v>39058</v>
          </cell>
        </row>
        <row r="2074">
          <cell r="J2074">
            <v>39059</v>
          </cell>
        </row>
        <row r="2075">
          <cell r="J2075">
            <v>39062</v>
          </cell>
        </row>
        <row r="2076">
          <cell r="J2076">
            <v>39063</v>
          </cell>
        </row>
        <row r="2077">
          <cell r="J2077">
            <v>39064</v>
          </cell>
        </row>
        <row r="2078">
          <cell r="J2078">
            <v>39065</v>
          </cell>
        </row>
        <row r="2079">
          <cell r="J2079">
            <v>39066</v>
          </cell>
        </row>
        <row r="2080">
          <cell r="J2080">
            <v>39069</v>
          </cell>
        </row>
        <row r="2081">
          <cell r="J2081">
            <v>39070</v>
          </cell>
        </row>
        <row r="2082">
          <cell r="J2082">
            <v>39071</v>
          </cell>
        </row>
        <row r="2083">
          <cell r="J2083">
            <v>39072</v>
          </cell>
        </row>
        <row r="2084">
          <cell r="J2084">
            <v>39073</v>
          </cell>
        </row>
        <row r="2085">
          <cell r="J2085">
            <v>39076</v>
          </cell>
        </row>
        <row r="2086">
          <cell r="J2086">
            <v>39077</v>
          </cell>
        </row>
        <row r="2087">
          <cell r="J2087">
            <v>39078</v>
          </cell>
        </row>
        <row r="2088">
          <cell r="J2088">
            <v>39079</v>
          </cell>
        </row>
        <row r="2089">
          <cell r="J2089">
            <v>39080</v>
          </cell>
        </row>
        <row r="2090">
          <cell r="J2090">
            <v>39083</v>
          </cell>
        </row>
        <row r="2091">
          <cell r="J2091">
            <v>39084</v>
          </cell>
        </row>
        <row r="2092">
          <cell r="J2092">
            <v>39085</v>
          </cell>
        </row>
        <row r="2093">
          <cell r="J2093">
            <v>39086</v>
          </cell>
        </row>
        <row r="2094">
          <cell r="J2094">
            <v>39087</v>
          </cell>
        </row>
        <row r="2095">
          <cell r="J2095">
            <v>39090</v>
          </cell>
        </row>
        <row r="2096">
          <cell r="J2096">
            <v>39091</v>
          </cell>
        </row>
        <row r="2097">
          <cell r="J2097">
            <v>39092</v>
          </cell>
        </row>
        <row r="2098">
          <cell r="J2098">
            <v>39093</v>
          </cell>
        </row>
        <row r="2099">
          <cell r="J2099">
            <v>39094</v>
          </cell>
        </row>
        <row r="2100">
          <cell r="J2100">
            <v>39097</v>
          </cell>
        </row>
        <row r="2101">
          <cell r="J2101">
            <v>39098</v>
          </cell>
        </row>
        <row r="2102">
          <cell r="J2102">
            <v>39099</v>
          </cell>
        </row>
        <row r="2103">
          <cell r="J2103">
            <v>39100</v>
          </cell>
        </row>
        <row r="2104">
          <cell r="J2104">
            <v>39101</v>
          </cell>
        </row>
        <row r="2105">
          <cell r="J2105">
            <v>39104</v>
          </cell>
        </row>
        <row r="2106">
          <cell r="J2106">
            <v>39105</v>
          </cell>
        </row>
        <row r="2107">
          <cell r="J2107">
            <v>39106</v>
          </cell>
        </row>
        <row r="2108">
          <cell r="J2108">
            <v>39107</v>
          </cell>
        </row>
        <row r="2109">
          <cell r="J2109">
            <v>39108</v>
          </cell>
        </row>
        <row r="2110">
          <cell r="J2110">
            <v>39111</v>
          </cell>
        </row>
        <row r="2111">
          <cell r="J2111">
            <v>39112</v>
          </cell>
        </row>
        <row r="2112">
          <cell r="J2112">
            <v>39113</v>
          </cell>
        </row>
        <row r="2113">
          <cell r="J2113">
            <v>39114</v>
          </cell>
        </row>
        <row r="2114">
          <cell r="J2114">
            <v>39115</v>
          </cell>
        </row>
        <row r="2115">
          <cell r="J2115">
            <v>39118</v>
          </cell>
        </row>
        <row r="2116">
          <cell r="J2116">
            <v>39119</v>
          </cell>
        </row>
        <row r="2117">
          <cell r="J2117">
            <v>39120</v>
          </cell>
        </row>
        <row r="2118">
          <cell r="J2118">
            <v>39121</v>
          </cell>
        </row>
        <row r="2119">
          <cell r="J2119">
            <v>39122</v>
          </cell>
        </row>
        <row r="2120">
          <cell r="J2120">
            <v>39125</v>
          </cell>
        </row>
        <row r="2121">
          <cell r="J2121">
            <v>39126</v>
          </cell>
        </row>
        <row r="2122">
          <cell r="J2122">
            <v>39127</v>
          </cell>
        </row>
        <row r="2123">
          <cell r="J2123">
            <v>39128</v>
          </cell>
        </row>
        <row r="2124">
          <cell r="J2124">
            <v>39129</v>
          </cell>
        </row>
        <row r="2125">
          <cell r="J2125">
            <v>39132</v>
          </cell>
        </row>
        <row r="2126">
          <cell r="J2126">
            <v>39133</v>
          </cell>
        </row>
        <row r="2127">
          <cell r="J2127">
            <v>39134</v>
          </cell>
        </row>
        <row r="2128">
          <cell r="J2128">
            <v>39135</v>
          </cell>
        </row>
        <row r="2129">
          <cell r="J2129">
            <v>39136</v>
          </cell>
        </row>
        <row r="2130">
          <cell r="J2130">
            <v>39139</v>
          </cell>
        </row>
        <row r="2131">
          <cell r="J2131">
            <v>39140</v>
          </cell>
        </row>
        <row r="2132">
          <cell r="J2132">
            <v>39141</v>
          </cell>
        </row>
        <row r="2133">
          <cell r="J2133">
            <v>39142</v>
          </cell>
        </row>
        <row r="2134">
          <cell r="J2134">
            <v>39143</v>
          </cell>
        </row>
        <row r="2135">
          <cell r="J2135">
            <v>39146</v>
          </cell>
        </row>
        <row r="2136">
          <cell r="J2136">
            <v>39147</v>
          </cell>
        </row>
        <row r="2137">
          <cell r="J2137">
            <v>39148</v>
          </cell>
        </row>
        <row r="2138">
          <cell r="J2138">
            <v>39149</v>
          </cell>
        </row>
        <row r="2139">
          <cell r="J2139">
            <v>39150</v>
          </cell>
        </row>
        <row r="2140">
          <cell r="J2140">
            <v>39153</v>
          </cell>
        </row>
        <row r="2141">
          <cell r="J2141">
            <v>39154</v>
          </cell>
        </row>
        <row r="2142">
          <cell r="J2142">
            <v>39155</v>
          </cell>
        </row>
        <row r="2143">
          <cell r="J2143">
            <v>39156</v>
          </cell>
        </row>
        <row r="2144">
          <cell r="J2144">
            <v>39157</v>
          </cell>
        </row>
        <row r="2145">
          <cell r="J2145">
            <v>39160</v>
          </cell>
        </row>
        <row r="2146">
          <cell r="J2146">
            <v>39161</v>
          </cell>
        </row>
        <row r="2147">
          <cell r="J2147">
            <v>39162</v>
          </cell>
        </row>
        <row r="2148">
          <cell r="J2148">
            <v>39163</v>
          </cell>
        </row>
        <row r="2149">
          <cell r="J2149">
            <v>39164</v>
          </cell>
        </row>
        <row r="2150">
          <cell r="J2150">
            <v>39167</v>
          </cell>
        </row>
        <row r="2151">
          <cell r="J2151">
            <v>39168</v>
          </cell>
        </row>
        <row r="2152">
          <cell r="J2152">
            <v>39169</v>
          </cell>
        </row>
        <row r="2153">
          <cell r="J2153">
            <v>39170</v>
          </cell>
        </row>
        <row r="2154">
          <cell r="J2154">
            <v>39171</v>
          </cell>
        </row>
        <row r="2155">
          <cell r="J2155">
            <v>39174</v>
          </cell>
        </row>
        <row r="2156">
          <cell r="J2156">
            <v>39175</v>
          </cell>
        </row>
        <row r="2157">
          <cell r="J2157">
            <v>39176</v>
          </cell>
        </row>
        <row r="2158">
          <cell r="J2158">
            <v>39177</v>
          </cell>
        </row>
        <row r="2159">
          <cell r="J2159">
            <v>39178</v>
          </cell>
        </row>
        <row r="2160">
          <cell r="J2160">
            <v>39181</v>
          </cell>
        </row>
        <row r="2161">
          <cell r="J2161">
            <v>39182</v>
          </cell>
        </row>
        <row r="2162">
          <cell r="J2162">
            <v>39183</v>
          </cell>
        </row>
        <row r="2163">
          <cell r="J2163">
            <v>39184</v>
          </cell>
        </row>
        <row r="2164">
          <cell r="J2164">
            <v>39185</v>
          </cell>
        </row>
        <row r="2165">
          <cell r="J2165">
            <v>39188</v>
          </cell>
        </row>
        <row r="2166">
          <cell r="J2166">
            <v>39189</v>
          </cell>
        </row>
        <row r="2167">
          <cell r="J2167">
            <v>39190</v>
          </cell>
        </row>
        <row r="2168">
          <cell r="J2168">
            <v>39191</v>
          </cell>
        </row>
        <row r="2169">
          <cell r="J2169">
            <v>39192</v>
          </cell>
        </row>
        <row r="2170">
          <cell r="J2170">
            <v>39195</v>
          </cell>
        </row>
        <row r="2171">
          <cell r="J2171">
            <v>39196</v>
          </cell>
        </row>
        <row r="2172">
          <cell r="J2172">
            <v>39197</v>
          </cell>
        </row>
        <row r="2173">
          <cell r="J2173">
            <v>39198</v>
          </cell>
        </row>
        <row r="2174">
          <cell r="J2174">
            <v>39199</v>
          </cell>
        </row>
        <row r="2175">
          <cell r="J2175">
            <v>39202</v>
          </cell>
        </row>
        <row r="2176">
          <cell r="J2176">
            <v>39203</v>
          </cell>
        </row>
        <row r="2177">
          <cell r="J2177">
            <v>39204</v>
          </cell>
        </row>
        <row r="2178">
          <cell r="J2178">
            <v>39205</v>
          </cell>
        </row>
        <row r="2179">
          <cell r="J2179">
            <v>39206</v>
          </cell>
        </row>
        <row r="2180">
          <cell r="J2180">
            <v>39209</v>
          </cell>
        </row>
        <row r="2181">
          <cell r="J2181">
            <v>39210</v>
          </cell>
        </row>
        <row r="2182">
          <cell r="J2182">
            <v>39211</v>
          </cell>
        </row>
        <row r="2183">
          <cell r="J2183">
            <v>39212</v>
          </cell>
        </row>
        <row r="2184">
          <cell r="J2184">
            <v>39213</v>
          </cell>
        </row>
        <row r="2185">
          <cell r="J2185">
            <v>39216</v>
          </cell>
        </row>
        <row r="2186">
          <cell r="J2186">
            <v>39217</v>
          </cell>
        </row>
        <row r="2187">
          <cell r="J2187">
            <v>39218</v>
          </cell>
        </row>
        <row r="2188">
          <cell r="J2188">
            <v>39219</v>
          </cell>
        </row>
        <row r="2189">
          <cell r="J2189">
            <v>39220</v>
          </cell>
        </row>
        <row r="2190">
          <cell r="J2190">
            <v>39223</v>
          </cell>
        </row>
        <row r="2191">
          <cell r="J2191">
            <v>39224</v>
          </cell>
        </row>
        <row r="2192">
          <cell r="J2192">
            <v>39225</v>
          </cell>
        </row>
        <row r="2193">
          <cell r="J2193">
            <v>39226</v>
          </cell>
        </row>
        <row r="2194">
          <cell r="J2194">
            <v>39227</v>
          </cell>
        </row>
        <row r="2195">
          <cell r="J2195">
            <v>39230</v>
          </cell>
        </row>
        <row r="2196">
          <cell r="J2196">
            <v>39231</v>
          </cell>
        </row>
        <row r="2197">
          <cell r="J2197">
            <v>39232</v>
          </cell>
        </row>
        <row r="2198">
          <cell r="J2198">
            <v>39233</v>
          </cell>
        </row>
        <row r="2199">
          <cell r="J2199">
            <v>39234</v>
          </cell>
        </row>
        <row r="2200">
          <cell r="J2200">
            <v>39237</v>
          </cell>
        </row>
        <row r="2201">
          <cell r="J2201">
            <v>39238</v>
          </cell>
        </row>
        <row r="2202">
          <cell r="J2202">
            <v>39239</v>
          </cell>
        </row>
        <row r="2203">
          <cell r="J2203">
            <v>39240</v>
          </cell>
        </row>
        <row r="2204">
          <cell r="J2204">
            <v>39241</v>
          </cell>
        </row>
        <row r="2205">
          <cell r="J2205">
            <v>39244</v>
          </cell>
        </row>
        <row r="2206">
          <cell r="J2206">
            <v>39245</v>
          </cell>
        </row>
        <row r="2207">
          <cell r="J2207">
            <v>39246</v>
          </cell>
        </row>
        <row r="2208">
          <cell r="J2208">
            <v>39247</v>
          </cell>
        </row>
        <row r="2209">
          <cell r="J2209">
            <v>39248</v>
          </cell>
        </row>
        <row r="2210">
          <cell r="J2210">
            <v>39251</v>
          </cell>
        </row>
        <row r="2211">
          <cell r="J2211">
            <v>39252</v>
          </cell>
        </row>
        <row r="2212">
          <cell r="J2212">
            <v>39253</v>
          </cell>
        </row>
        <row r="2213">
          <cell r="J2213">
            <v>39254</v>
          </cell>
        </row>
        <row r="2214">
          <cell r="J2214">
            <v>39255</v>
          </cell>
        </row>
        <row r="2215">
          <cell r="J2215">
            <v>39258</v>
          </cell>
        </row>
        <row r="2216">
          <cell r="J2216">
            <v>39259</v>
          </cell>
        </row>
        <row r="2217">
          <cell r="J2217">
            <v>39260</v>
          </cell>
        </row>
        <row r="2218">
          <cell r="J2218">
            <v>39261</v>
          </cell>
        </row>
        <row r="2219">
          <cell r="J2219">
            <v>39262</v>
          </cell>
        </row>
        <row r="2220">
          <cell r="J2220">
            <v>39265</v>
          </cell>
        </row>
        <row r="2221">
          <cell r="J2221">
            <v>39266</v>
          </cell>
        </row>
        <row r="2222">
          <cell r="J2222">
            <v>39267</v>
          </cell>
        </row>
        <row r="2223">
          <cell r="J2223">
            <v>39268</v>
          </cell>
        </row>
        <row r="2224">
          <cell r="J2224">
            <v>39269</v>
          </cell>
        </row>
        <row r="2225">
          <cell r="J2225">
            <v>39272</v>
          </cell>
        </row>
        <row r="2226">
          <cell r="J2226">
            <v>39273</v>
          </cell>
        </row>
        <row r="2227">
          <cell r="J2227">
            <v>39274</v>
          </cell>
        </row>
        <row r="2228">
          <cell r="J2228">
            <v>39275</v>
          </cell>
        </row>
        <row r="2229">
          <cell r="J2229">
            <v>39276</v>
          </cell>
        </row>
        <row r="2230">
          <cell r="J2230">
            <v>39279</v>
          </cell>
        </row>
        <row r="2231">
          <cell r="J2231">
            <v>39280</v>
          </cell>
        </row>
        <row r="2232">
          <cell r="J2232">
            <v>39281</v>
          </cell>
        </row>
        <row r="2233">
          <cell r="J2233">
            <v>39282</v>
          </cell>
        </row>
        <row r="2234">
          <cell r="J2234">
            <v>39283</v>
          </cell>
        </row>
        <row r="2235">
          <cell r="J2235">
            <v>39286</v>
          </cell>
        </row>
        <row r="2236">
          <cell r="J2236">
            <v>39287</v>
          </cell>
        </row>
        <row r="2237">
          <cell r="J2237">
            <v>39288</v>
          </cell>
        </row>
        <row r="2238">
          <cell r="J2238">
            <v>39289</v>
          </cell>
        </row>
        <row r="2239">
          <cell r="J2239">
            <v>39290</v>
          </cell>
        </row>
        <row r="2240">
          <cell r="J2240">
            <v>39293</v>
          </cell>
        </row>
        <row r="2241">
          <cell r="J2241">
            <v>39294</v>
          </cell>
        </row>
        <row r="2242">
          <cell r="J2242">
            <v>39295</v>
          </cell>
        </row>
        <row r="2243">
          <cell r="J2243">
            <v>39296</v>
          </cell>
        </row>
        <row r="2244">
          <cell r="J2244">
            <v>39297</v>
          </cell>
        </row>
        <row r="2245">
          <cell r="J2245">
            <v>39300</v>
          </cell>
        </row>
        <row r="2246">
          <cell r="J2246">
            <v>39301</v>
          </cell>
        </row>
        <row r="2247">
          <cell r="J2247">
            <v>39302</v>
          </cell>
        </row>
        <row r="2248">
          <cell r="J2248">
            <v>39303</v>
          </cell>
        </row>
        <row r="2249">
          <cell r="J2249">
            <v>39304</v>
          </cell>
        </row>
        <row r="2250">
          <cell r="J2250">
            <v>39307</v>
          </cell>
        </row>
        <row r="2251">
          <cell r="J2251">
            <v>39308</v>
          </cell>
        </row>
        <row r="2252">
          <cell r="J2252">
            <v>39309</v>
          </cell>
        </row>
        <row r="2253">
          <cell r="J2253">
            <v>39310</v>
          </cell>
        </row>
        <row r="2254">
          <cell r="J2254">
            <v>39311</v>
          </cell>
        </row>
        <row r="2255">
          <cell r="J2255">
            <v>39314</v>
          </cell>
        </row>
        <row r="2256">
          <cell r="J2256">
            <v>39315</v>
          </cell>
        </row>
        <row r="2257">
          <cell r="J2257">
            <v>39316</v>
          </cell>
        </row>
        <row r="2258">
          <cell r="J2258">
            <v>39317</v>
          </cell>
        </row>
        <row r="2259">
          <cell r="J2259">
            <v>39318</v>
          </cell>
        </row>
        <row r="2260">
          <cell r="J2260">
            <v>39321</v>
          </cell>
        </row>
        <row r="2261">
          <cell r="J2261">
            <v>39322</v>
          </cell>
        </row>
        <row r="2262">
          <cell r="J2262">
            <v>39323</v>
          </cell>
        </row>
        <row r="2263">
          <cell r="J2263">
            <v>39324</v>
          </cell>
        </row>
        <row r="2264">
          <cell r="J2264">
            <v>39325</v>
          </cell>
        </row>
        <row r="2265">
          <cell r="J2265">
            <v>39328</v>
          </cell>
        </row>
        <row r="2266">
          <cell r="J2266">
            <v>39329</v>
          </cell>
        </row>
        <row r="2267">
          <cell r="J2267">
            <v>39330</v>
          </cell>
        </row>
        <row r="2268">
          <cell r="J2268">
            <v>39331</v>
          </cell>
        </row>
        <row r="2269">
          <cell r="J2269">
            <v>39332</v>
          </cell>
        </row>
        <row r="2270">
          <cell r="J2270">
            <v>39335</v>
          </cell>
        </row>
        <row r="2271">
          <cell r="J2271">
            <v>39336</v>
          </cell>
        </row>
        <row r="2272">
          <cell r="J2272">
            <v>39337</v>
          </cell>
        </row>
        <row r="2273">
          <cell r="J2273">
            <v>39338</v>
          </cell>
        </row>
        <row r="2274">
          <cell r="J2274">
            <v>39339</v>
          </cell>
        </row>
        <row r="2275">
          <cell r="J2275">
            <v>39342</v>
          </cell>
        </row>
        <row r="2276">
          <cell r="J2276">
            <v>39343</v>
          </cell>
        </row>
        <row r="2277">
          <cell r="J2277">
            <v>39344</v>
          </cell>
        </row>
        <row r="2278">
          <cell r="J2278">
            <v>39345</v>
          </cell>
        </row>
        <row r="2279">
          <cell r="J2279">
            <v>39346</v>
          </cell>
        </row>
        <row r="2280">
          <cell r="J2280">
            <v>39349</v>
          </cell>
        </row>
        <row r="2281">
          <cell r="J2281">
            <v>39350</v>
          </cell>
        </row>
        <row r="2282">
          <cell r="J2282">
            <v>39351</v>
          </cell>
        </row>
        <row r="2283">
          <cell r="J2283">
            <v>39352</v>
          </cell>
        </row>
        <row r="2284">
          <cell r="J2284">
            <v>39353</v>
          </cell>
        </row>
        <row r="2285">
          <cell r="J2285">
            <v>39356</v>
          </cell>
        </row>
        <row r="2286">
          <cell r="J2286">
            <v>39357</v>
          </cell>
        </row>
        <row r="2287">
          <cell r="J2287">
            <v>39358</v>
          </cell>
        </row>
        <row r="2288">
          <cell r="J2288">
            <v>39359</v>
          </cell>
        </row>
        <row r="2289">
          <cell r="J2289">
            <v>39360</v>
          </cell>
        </row>
        <row r="2290">
          <cell r="J2290">
            <v>39363</v>
          </cell>
        </row>
        <row r="2291">
          <cell r="J2291">
            <v>39364</v>
          </cell>
        </row>
        <row r="2292">
          <cell r="J2292">
            <v>39365</v>
          </cell>
        </row>
        <row r="2293">
          <cell r="J2293">
            <v>39366</v>
          </cell>
        </row>
        <row r="2294">
          <cell r="J2294">
            <v>39367</v>
          </cell>
        </row>
        <row r="2295">
          <cell r="J2295">
            <v>39370</v>
          </cell>
        </row>
        <row r="2296">
          <cell r="J2296">
            <v>39371</v>
          </cell>
        </row>
        <row r="2297">
          <cell r="J2297">
            <v>39372</v>
          </cell>
        </row>
        <row r="2298">
          <cell r="J2298">
            <v>39373</v>
          </cell>
        </row>
        <row r="2299">
          <cell r="J2299">
            <v>39374</v>
          </cell>
        </row>
        <row r="2300">
          <cell r="J2300">
            <v>39377</v>
          </cell>
        </row>
        <row r="2301">
          <cell r="J2301">
            <v>39378</v>
          </cell>
        </row>
        <row r="2302">
          <cell r="J2302">
            <v>39379</v>
          </cell>
        </row>
        <row r="2303">
          <cell r="J2303">
            <v>39380</v>
          </cell>
        </row>
        <row r="2304">
          <cell r="J2304">
            <v>39381</v>
          </cell>
        </row>
        <row r="2305">
          <cell r="J2305">
            <v>39384</v>
          </cell>
        </row>
        <row r="2306">
          <cell r="J2306">
            <v>39385</v>
          </cell>
        </row>
        <row r="2307">
          <cell r="J2307">
            <v>39386</v>
          </cell>
        </row>
        <row r="2308">
          <cell r="J2308">
            <v>39387</v>
          </cell>
        </row>
        <row r="2309">
          <cell r="J2309">
            <v>39388</v>
          </cell>
        </row>
        <row r="2310">
          <cell r="J2310">
            <v>39391</v>
          </cell>
        </row>
        <row r="2311">
          <cell r="J2311">
            <v>39392</v>
          </cell>
        </row>
        <row r="2312">
          <cell r="J2312">
            <v>39393</v>
          </cell>
        </row>
        <row r="2313">
          <cell r="J2313">
            <v>39394</v>
          </cell>
        </row>
        <row r="2314">
          <cell r="J2314">
            <v>39395</v>
          </cell>
        </row>
        <row r="2315">
          <cell r="J2315">
            <v>39398</v>
          </cell>
        </row>
        <row r="2316">
          <cell r="J2316">
            <v>39399</v>
          </cell>
        </row>
        <row r="2317">
          <cell r="J2317">
            <v>39400</v>
          </cell>
        </row>
        <row r="2318">
          <cell r="J2318">
            <v>39401</v>
          </cell>
        </row>
        <row r="2319">
          <cell r="J2319">
            <v>39402</v>
          </cell>
        </row>
        <row r="2320">
          <cell r="J2320">
            <v>39405</v>
          </cell>
        </row>
        <row r="2321">
          <cell r="J2321">
            <v>39406</v>
          </cell>
        </row>
        <row r="2322">
          <cell r="J2322">
            <v>39407</v>
          </cell>
        </row>
        <row r="2323">
          <cell r="J2323">
            <v>39408</v>
          </cell>
        </row>
        <row r="2324">
          <cell r="J2324">
            <v>39409</v>
          </cell>
        </row>
        <row r="2325">
          <cell r="J2325">
            <v>39412</v>
          </cell>
        </row>
        <row r="2326">
          <cell r="J2326">
            <v>39413</v>
          </cell>
        </row>
        <row r="2327">
          <cell r="J2327">
            <v>39414</v>
          </cell>
        </row>
        <row r="2328">
          <cell r="J2328">
            <v>39415</v>
          </cell>
        </row>
        <row r="2329">
          <cell r="J2329">
            <v>39416</v>
          </cell>
        </row>
        <row r="2330">
          <cell r="J2330">
            <v>39419</v>
          </cell>
        </row>
        <row r="2331">
          <cell r="J2331">
            <v>39420</v>
          </cell>
        </row>
        <row r="2332">
          <cell r="J2332">
            <v>39421</v>
          </cell>
        </row>
        <row r="2333">
          <cell r="J2333">
            <v>39422</v>
          </cell>
        </row>
        <row r="2334">
          <cell r="J2334">
            <v>39423</v>
          </cell>
        </row>
        <row r="2335">
          <cell r="J2335">
            <v>39426</v>
          </cell>
        </row>
        <row r="2336">
          <cell r="J2336">
            <v>39427</v>
          </cell>
        </row>
        <row r="2337">
          <cell r="J2337">
            <v>39428</v>
          </cell>
        </row>
        <row r="2338">
          <cell r="J2338">
            <v>39429</v>
          </cell>
        </row>
        <row r="2339">
          <cell r="J2339">
            <v>39430</v>
          </cell>
        </row>
        <row r="2340">
          <cell r="J2340">
            <v>39433</v>
          </cell>
        </row>
        <row r="2341">
          <cell r="J2341">
            <v>39434</v>
          </cell>
        </row>
        <row r="2342">
          <cell r="J2342">
            <v>39435</v>
          </cell>
        </row>
        <row r="2343">
          <cell r="J2343">
            <v>39436</v>
          </cell>
        </row>
        <row r="2344">
          <cell r="J2344">
            <v>39437</v>
          </cell>
        </row>
        <row r="2345">
          <cell r="J2345">
            <v>39440</v>
          </cell>
        </row>
        <row r="2346">
          <cell r="J2346">
            <v>39441</v>
          </cell>
        </row>
        <row r="2347">
          <cell r="J2347">
            <v>39442</v>
          </cell>
        </row>
        <row r="2348">
          <cell r="J2348">
            <v>39443</v>
          </cell>
        </row>
        <row r="2349">
          <cell r="J2349">
            <v>39444</v>
          </cell>
        </row>
        <row r="2350">
          <cell r="J2350">
            <v>39447</v>
          </cell>
        </row>
        <row r="2351">
          <cell r="J2351">
            <v>39448</v>
          </cell>
        </row>
        <row r="2352">
          <cell r="J2352">
            <v>39449</v>
          </cell>
        </row>
        <row r="2353">
          <cell r="J2353">
            <v>39450</v>
          </cell>
        </row>
        <row r="2354">
          <cell r="J2354">
            <v>39451</v>
          </cell>
        </row>
        <row r="2355">
          <cell r="J2355">
            <v>39454</v>
          </cell>
        </row>
        <row r="2356">
          <cell r="J2356">
            <v>39455</v>
          </cell>
        </row>
        <row r="2357">
          <cell r="J2357">
            <v>39456</v>
          </cell>
        </row>
        <row r="2358">
          <cell r="J2358">
            <v>39457</v>
          </cell>
        </row>
        <row r="2359">
          <cell r="J2359">
            <v>39458</v>
          </cell>
        </row>
        <row r="2360">
          <cell r="J2360">
            <v>39461</v>
          </cell>
        </row>
        <row r="2361">
          <cell r="J2361">
            <v>39462</v>
          </cell>
        </row>
        <row r="2362">
          <cell r="J2362">
            <v>39463</v>
          </cell>
        </row>
        <row r="2363">
          <cell r="J2363">
            <v>39464</v>
          </cell>
        </row>
        <row r="2364">
          <cell r="J2364">
            <v>39465</v>
          </cell>
        </row>
        <row r="2365">
          <cell r="J2365">
            <v>39468</v>
          </cell>
        </row>
        <row r="2366">
          <cell r="J2366">
            <v>39469</v>
          </cell>
        </row>
        <row r="2367">
          <cell r="J2367">
            <v>39470</v>
          </cell>
        </row>
        <row r="2368">
          <cell r="J2368">
            <v>39471</v>
          </cell>
        </row>
        <row r="2369">
          <cell r="J2369">
            <v>39472</v>
          </cell>
        </row>
        <row r="2370">
          <cell r="J2370">
            <v>39475</v>
          </cell>
        </row>
        <row r="2371">
          <cell r="J2371">
            <v>39476</v>
          </cell>
        </row>
        <row r="2372">
          <cell r="J2372">
            <v>39477</v>
          </cell>
        </row>
        <row r="2373">
          <cell r="J2373">
            <v>39478</v>
          </cell>
        </row>
        <row r="2374">
          <cell r="J2374">
            <v>39479</v>
          </cell>
        </row>
        <row r="2375">
          <cell r="J2375">
            <v>39482</v>
          </cell>
        </row>
        <row r="2376">
          <cell r="J2376">
            <v>39483</v>
          </cell>
        </row>
        <row r="2377">
          <cell r="J2377">
            <v>39484</v>
          </cell>
        </row>
        <row r="2378">
          <cell r="J2378">
            <v>39485</v>
          </cell>
        </row>
        <row r="2379">
          <cell r="J2379">
            <v>39486</v>
          </cell>
        </row>
        <row r="2380">
          <cell r="J2380">
            <v>39489</v>
          </cell>
        </row>
        <row r="2381">
          <cell r="J2381">
            <v>39490</v>
          </cell>
        </row>
        <row r="2382">
          <cell r="J2382">
            <v>39491</v>
          </cell>
        </row>
        <row r="2383">
          <cell r="J2383">
            <v>39492</v>
          </cell>
        </row>
        <row r="2384">
          <cell r="J2384">
            <v>39493</v>
          </cell>
        </row>
        <row r="2385">
          <cell r="J2385">
            <v>39496</v>
          </cell>
        </row>
        <row r="2386">
          <cell r="J2386">
            <v>39497</v>
          </cell>
        </row>
        <row r="2387">
          <cell r="J2387">
            <v>39498</v>
          </cell>
        </row>
        <row r="2388">
          <cell r="J2388">
            <v>39499</v>
          </cell>
        </row>
        <row r="2389">
          <cell r="J2389">
            <v>39500</v>
          </cell>
        </row>
        <row r="2390">
          <cell r="J2390">
            <v>39503</v>
          </cell>
        </row>
        <row r="2391">
          <cell r="J2391">
            <v>39504</v>
          </cell>
        </row>
        <row r="2392">
          <cell r="J2392">
            <v>39505</v>
          </cell>
        </row>
        <row r="2393">
          <cell r="J2393">
            <v>39506</v>
          </cell>
        </row>
        <row r="2394">
          <cell r="J2394">
            <v>39507</v>
          </cell>
        </row>
        <row r="2395">
          <cell r="J2395">
            <v>39510</v>
          </cell>
        </row>
        <row r="2396">
          <cell r="J2396">
            <v>39511</v>
          </cell>
        </row>
        <row r="2397">
          <cell r="J2397">
            <v>39512</v>
          </cell>
        </row>
        <row r="2398">
          <cell r="J2398">
            <v>39513</v>
          </cell>
        </row>
        <row r="2399">
          <cell r="J2399">
            <v>39514</v>
          </cell>
        </row>
        <row r="2400">
          <cell r="J2400">
            <v>39517</v>
          </cell>
        </row>
        <row r="2401">
          <cell r="J2401">
            <v>39518</v>
          </cell>
        </row>
        <row r="2402">
          <cell r="J2402">
            <v>39519</v>
          </cell>
        </row>
        <row r="2403">
          <cell r="J2403">
            <v>39520</v>
          </cell>
        </row>
        <row r="2404">
          <cell r="J2404">
            <v>39521</v>
          </cell>
        </row>
        <row r="2405">
          <cell r="J2405">
            <v>39524</v>
          </cell>
        </row>
        <row r="2406">
          <cell r="J2406">
            <v>39525</v>
          </cell>
        </row>
        <row r="2407">
          <cell r="J2407">
            <v>39526</v>
          </cell>
        </row>
        <row r="2408">
          <cell r="J2408">
            <v>39527</v>
          </cell>
        </row>
        <row r="2409">
          <cell r="J2409">
            <v>39528</v>
          </cell>
        </row>
        <row r="2410">
          <cell r="J2410">
            <v>39531</v>
          </cell>
        </row>
        <row r="2411">
          <cell r="J2411">
            <v>39532</v>
          </cell>
        </row>
        <row r="2412">
          <cell r="J2412">
            <v>39533</v>
          </cell>
        </row>
        <row r="2413">
          <cell r="J2413">
            <v>39534</v>
          </cell>
        </row>
        <row r="2414">
          <cell r="J2414">
            <v>39535</v>
          </cell>
        </row>
        <row r="2415">
          <cell r="J2415">
            <v>39538</v>
          </cell>
        </row>
        <row r="2416">
          <cell r="J2416">
            <v>39539</v>
          </cell>
        </row>
        <row r="2417">
          <cell r="J2417">
            <v>39540</v>
          </cell>
        </row>
        <row r="2418">
          <cell r="J2418">
            <v>39541</v>
          </cell>
        </row>
        <row r="2419">
          <cell r="J2419">
            <v>39542</v>
          </cell>
        </row>
        <row r="2420">
          <cell r="J2420">
            <v>39545</v>
          </cell>
        </row>
        <row r="2421">
          <cell r="J2421">
            <v>39546</v>
          </cell>
        </row>
        <row r="2422">
          <cell r="J2422">
            <v>39547</v>
          </cell>
        </row>
        <row r="2423">
          <cell r="J2423">
            <v>39548</v>
          </cell>
        </row>
        <row r="2424">
          <cell r="J2424">
            <v>39549</v>
          </cell>
        </row>
        <row r="2425">
          <cell r="J2425">
            <v>39552</v>
          </cell>
        </row>
        <row r="2426">
          <cell r="J2426">
            <v>39553</v>
          </cell>
        </row>
        <row r="2427">
          <cell r="J2427">
            <v>39554</v>
          </cell>
        </row>
        <row r="2428">
          <cell r="J2428">
            <v>39555</v>
          </cell>
        </row>
        <row r="2429">
          <cell r="J2429">
            <v>39556</v>
          </cell>
        </row>
        <row r="2430">
          <cell r="J2430">
            <v>39559</v>
          </cell>
        </row>
        <row r="2431">
          <cell r="J2431">
            <v>39560</v>
          </cell>
        </row>
        <row r="2432">
          <cell r="J2432">
            <v>39561</v>
          </cell>
        </row>
        <row r="2433">
          <cell r="J2433">
            <v>39562</v>
          </cell>
        </row>
        <row r="2434">
          <cell r="J2434">
            <v>39563</v>
          </cell>
        </row>
        <row r="2435">
          <cell r="J2435">
            <v>39566</v>
          </cell>
        </row>
        <row r="2436">
          <cell r="J2436">
            <v>39567</v>
          </cell>
        </row>
        <row r="2437">
          <cell r="J2437">
            <v>39568</v>
          </cell>
        </row>
        <row r="2438">
          <cell r="J2438">
            <v>39569</v>
          </cell>
        </row>
        <row r="2439">
          <cell r="J2439">
            <v>39570</v>
          </cell>
        </row>
        <row r="2440">
          <cell r="J2440">
            <v>39573</v>
          </cell>
        </row>
        <row r="2441">
          <cell r="J2441">
            <v>39574</v>
          </cell>
        </row>
        <row r="2442">
          <cell r="J2442">
            <v>39575</v>
          </cell>
        </row>
        <row r="2443">
          <cell r="J2443">
            <v>39576</v>
          </cell>
        </row>
        <row r="2444">
          <cell r="J2444">
            <v>39577</v>
          </cell>
        </row>
        <row r="2445">
          <cell r="J2445">
            <v>39580</v>
          </cell>
        </row>
        <row r="2446">
          <cell r="J2446">
            <v>39581</v>
          </cell>
        </row>
        <row r="2447">
          <cell r="J2447">
            <v>39582</v>
          </cell>
        </row>
        <row r="2448">
          <cell r="J2448">
            <v>39583</v>
          </cell>
        </row>
        <row r="2449">
          <cell r="J2449">
            <v>39584</v>
          </cell>
        </row>
        <row r="2450">
          <cell r="J2450">
            <v>39587</v>
          </cell>
        </row>
        <row r="2451">
          <cell r="J2451">
            <v>39588</v>
          </cell>
        </row>
        <row r="2452">
          <cell r="J2452">
            <v>39589</v>
          </cell>
        </row>
        <row r="2453">
          <cell r="J2453">
            <v>39590</v>
          </cell>
        </row>
        <row r="2454">
          <cell r="J2454">
            <v>39591</v>
          </cell>
        </row>
        <row r="2455">
          <cell r="J2455">
            <v>39594</v>
          </cell>
        </row>
        <row r="2456">
          <cell r="J2456">
            <v>39595</v>
          </cell>
        </row>
        <row r="2457">
          <cell r="J2457">
            <v>39596</v>
          </cell>
        </row>
        <row r="2458">
          <cell r="J2458">
            <v>39597</v>
          </cell>
        </row>
        <row r="2459">
          <cell r="J2459">
            <v>39598</v>
          </cell>
        </row>
        <row r="2460">
          <cell r="J2460">
            <v>39601</v>
          </cell>
        </row>
        <row r="2461">
          <cell r="J2461">
            <v>39602</v>
          </cell>
        </row>
        <row r="2462">
          <cell r="J2462">
            <v>39603</v>
          </cell>
        </row>
        <row r="2463">
          <cell r="J2463">
            <v>39604</v>
          </cell>
        </row>
        <row r="2464">
          <cell r="J2464">
            <v>39605</v>
          </cell>
        </row>
        <row r="2465">
          <cell r="J2465">
            <v>39608</v>
          </cell>
        </row>
        <row r="2466">
          <cell r="J2466">
            <v>39609</v>
          </cell>
        </row>
        <row r="2467">
          <cell r="J2467">
            <v>39610</v>
          </cell>
        </row>
        <row r="2468">
          <cell r="J2468">
            <v>39611</v>
          </cell>
        </row>
        <row r="2469">
          <cell r="J2469">
            <v>39612</v>
          </cell>
        </row>
        <row r="2470">
          <cell r="J2470">
            <v>39615</v>
          </cell>
        </row>
        <row r="2471">
          <cell r="J2471">
            <v>39616</v>
          </cell>
        </row>
        <row r="2472">
          <cell r="J2472">
            <v>39617</v>
          </cell>
        </row>
        <row r="2473">
          <cell r="J2473">
            <v>39618</v>
          </cell>
        </row>
        <row r="2474">
          <cell r="J2474">
            <v>39619</v>
          </cell>
        </row>
        <row r="2475">
          <cell r="J2475">
            <v>39622</v>
          </cell>
        </row>
        <row r="2476">
          <cell r="J2476">
            <v>39623</v>
          </cell>
        </row>
        <row r="2477">
          <cell r="J2477">
            <v>39624</v>
          </cell>
        </row>
        <row r="2478">
          <cell r="J2478">
            <v>39625</v>
          </cell>
        </row>
        <row r="2479">
          <cell r="J2479">
            <v>39626</v>
          </cell>
        </row>
        <row r="2480">
          <cell r="J2480">
            <v>39629</v>
          </cell>
        </row>
        <row r="2481">
          <cell r="J2481">
            <v>39630</v>
          </cell>
        </row>
        <row r="2482">
          <cell r="J2482">
            <v>39631</v>
          </cell>
        </row>
        <row r="2483">
          <cell r="J2483">
            <v>39632</v>
          </cell>
        </row>
        <row r="2484">
          <cell r="J2484">
            <v>39633</v>
          </cell>
        </row>
        <row r="2485">
          <cell r="J2485">
            <v>39636</v>
          </cell>
        </row>
        <row r="2486">
          <cell r="J2486">
            <v>39637</v>
          </cell>
        </row>
        <row r="2487">
          <cell r="J2487">
            <v>39638</v>
          </cell>
        </row>
        <row r="2488">
          <cell r="J2488">
            <v>39639</v>
          </cell>
        </row>
        <row r="2489">
          <cell r="J2489">
            <v>39640</v>
          </cell>
        </row>
        <row r="2490">
          <cell r="J2490">
            <v>39643</v>
          </cell>
        </row>
        <row r="2491">
          <cell r="J2491">
            <v>39644</v>
          </cell>
        </row>
        <row r="2492">
          <cell r="J2492">
            <v>39645</v>
          </cell>
        </row>
        <row r="2493">
          <cell r="J2493">
            <v>39646</v>
          </cell>
        </row>
        <row r="2494">
          <cell r="J2494">
            <v>39647</v>
          </cell>
        </row>
        <row r="2495">
          <cell r="J2495">
            <v>39650</v>
          </cell>
        </row>
        <row r="2496">
          <cell r="J2496">
            <v>39651</v>
          </cell>
        </row>
        <row r="2497">
          <cell r="J2497">
            <v>39652</v>
          </cell>
        </row>
        <row r="2498">
          <cell r="J2498">
            <v>39653</v>
          </cell>
        </row>
        <row r="2499">
          <cell r="J2499">
            <v>39654</v>
          </cell>
        </row>
        <row r="2500">
          <cell r="J2500">
            <v>39657</v>
          </cell>
        </row>
        <row r="2501">
          <cell r="J2501">
            <v>39658</v>
          </cell>
        </row>
        <row r="2502">
          <cell r="J2502">
            <v>39659</v>
          </cell>
        </row>
        <row r="2503">
          <cell r="J2503">
            <v>39660</v>
          </cell>
        </row>
        <row r="2504">
          <cell r="J2504">
            <v>39661</v>
          </cell>
        </row>
        <row r="2505">
          <cell r="J2505">
            <v>39664</v>
          </cell>
        </row>
        <row r="2506">
          <cell r="J2506">
            <v>39665</v>
          </cell>
        </row>
        <row r="2507">
          <cell r="J2507">
            <v>39666</v>
          </cell>
        </row>
        <row r="2508">
          <cell r="J2508">
            <v>39667</v>
          </cell>
        </row>
        <row r="2509">
          <cell r="J2509">
            <v>39668</v>
          </cell>
        </row>
        <row r="2510">
          <cell r="J2510">
            <v>39671</v>
          </cell>
        </row>
        <row r="2511">
          <cell r="J2511">
            <v>39672</v>
          </cell>
        </row>
        <row r="2512">
          <cell r="J2512">
            <v>39673</v>
          </cell>
        </row>
        <row r="2513">
          <cell r="J2513">
            <v>39674</v>
          </cell>
        </row>
        <row r="2514">
          <cell r="J2514">
            <v>39675</v>
          </cell>
        </row>
        <row r="2515">
          <cell r="J2515">
            <v>39678</v>
          </cell>
        </row>
        <row r="2516">
          <cell r="J2516">
            <v>39679</v>
          </cell>
        </row>
        <row r="2517">
          <cell r="J2517">
            <v>39680</v>
          </cell>
        </row>
        <row r="2518">
          <cell r="J2518">
            <v>39681</v>
          </cell>
        </row>
        <row r="2519">
          <cell r="J2519">
            <v>39682</v>
          </cell>
        </row>
        <row r="2520">
          <cell r="J2520">
            <v>39685</v>
          </cell>
        </row>
        <row r="2521">
          <cell r="J2521">
            <v>39686</v>
          </cell>
        </row>
        <row r="2522">
          <cell r="J2522">
            <v>39687</v>
          </cell>
        </row>
        <row r="2523">
          <cell r="J2523">
            <v>39688</v>
          </cell>
        </row>
        <row r="2524">
          <cell r="J2524">
            <v>39689</v>
          </cell>
        </row>
        <row r="2525">
          <cell r="J2525">
            <v>39692</v>
          </cell>
        </row>
        <row r="2526">
          <cell r="J2526">
            <v>39693</v>
          </cell>
        </row>
        <row r="2527">
          <cell r="J2527">
            <v>39694</v>
          </cell>
        </row>
        <row r="2528">
          <cell r="J2528">
            <v>39695</v>
          </cell>
        </row>
        <row r="2529">
          <cell r="J2529">
            <v>39696</v>
          </cell>
        </row>
        <row r="2530">
          <cell r="J2530">
            <v>39699</v>
          </cell>
        </row>
        <row r="2531">
          <cell r="J2531">
            <v>39700</v>
          </cell>
        </row>
        <row r="2532">
          <cell r="J2532">
            <v>39701</v>
          </cell>
        </row>
        <row r="2533">
          <cell r="J2533">
            <v>39702</v>
          </cell>
        </row>
        <row r="2534">
          <cell r="J2534">
            <v>39703</v>
          </cell>
        </row>
        <row r="2535">
          <cell r="J2535">
            <v>39706</v>
          </cell>
        </row>
        <row r="2536">
          <cell r="J2536">
            <v>39707</v>
          </cell>
        </row>
        <row r="2537">
          <cell r="J2537">
            <v>39708</v>
          </cell>
        </row>
        <row r="2538">
          <cell r="J2538">
            <v>39709</v>
          </cell>
        </row>
        <row r="2539">
          <cell r="J2539">
            <v>39710</v>
          </cell>
        </row>
        <row r="2540">
          <cell r="J2540">
            <v>39713</v>
          </cell>
        </row>
        <row r="2541">
          <cell r="J2541">
            <v>39714</v>
          </cell>
        </row>
        <row r="2542">
          <cell r="J2542">
            <v>39715</v>
          </cell>
        </row>
        <row r="2543">
          <cell r="J2543">
            <v>39716</v>
          </cell>
        </row>
        <row r="2544">
          <cell r="J2544">
            <v>39717</v>
          </cell>
        </row>
        <row r="2545">
          <cell r="J2545">
            <v>39720</v>
          </cell>
        </row>
        <row r="2546">
          <cell r="J2546">
            <v>39721</v>
          </cell>
        </row>
        <row r="2547">
          <cell r="J2547">
            <v>39722</v>
          </cell>
        </row>
        <row r="2548">
          <cell r="J2548">
            <v>39723</v>
          </cell>
        </row>
        <row r="2549">
          <cell r="J2549">
            <v>39724</v>
          </cell>
        </row>
        <row r="2550">
          <cell r="J2550">
            <v>39727</v>
          </cell>
        </row>
        <row r="2551">
          <cell r="J2551">
            <v>39728</v>
          </cell>
        </row>
        <row r="2552">
          <cell r="J2552">
            <v>39729</v>
          </cell>
        </row>
        <row r="2553">
          <cell r="J2553">
            <v>39730</v>
          </cell>
        </row>
        <row r="2554">
          <cell r="J2554">
            <v>39731</v>
          </cell>
        </row>
        <row r="2555">
          <cell r="J2555">
            <v>39734</v>
          </cell>
        </row>
        <row r="2556">
          <cell r="J2556">
            <v>39735</v>
          </cell>
        </row>
        <row r="2557">
          <cell r="J2557">
            <v>39736</v>
          </cell>
        </row>
        <row r="2558">
          <cell r="J2558">
            <v>39737</v>
          </cell>
        </row>
        <row r="2559">
          <cell r="J2559">
            <v>39738</v>
          </cell>
        </row>
        <row r="2560">
          <cell r="J2560">
            <v>39741</v>
          </cell>
        </row>
        <row r="2561">
          <cell r="J2561">
            <v>39742</v>
          </cell>
        </row>
        <row r="2562">
          <cell r="J2562">
            <v>39743</v>
          </cell>
        </row>
        <row r="2563">
          <cell r="J2563">
            <v>39744</v>
          </cell>
        </row>
        <row r="2564">
          <cell r="J2564">
            <v>39745</v>
          </cell>
        </row>
        <row r="2565">
          <cell r="J2565">
            <v>39748</v>
          </cell>
        </row>
        <row r="2566">
          <cell r="J2566">
            <v>39749</v>
          </cell>
        </row>
        <row r="2567">
          <cell r="J2567">
            <v>39750</v>
          </cell>
        </row>
        <row r="2568">
          <cell r="J2568">
            <v>39751</v>
          </cell>
        </row>
        <row r="2569">
          <cell r="J2569">
            <v>39752</v>
          </cell>
        </row>
        <row r="2570">
          <cell r="J2570">
            <v>39755</v>
          </cell>
        </row>
        <row r="2571">
          <cell r="J2571">
            <v>39756</v>
          </cell>
        </row>
        <row r="2572">
          <cell r="J2572">
            <v>39757</v>
          </cell>
        </row>
        <row r="2573">
          <cell r="J2573">
            <v>39758</v>
          </cell>
        </row>
        <row r="2574">
          <cell r="J2574">
            <v>39759</v>
          </cell>
        </row>
        <row r="2575">
          <cell r="J2575">
            <v>39762</v>
          </cell>
        </row>
        <row r="2576">
          <cell r="J2576">
            <v>39763</v>
          </cell>
        </row>
        <row r="2577">
          <cell r="J2577">
            <v>39764</v>
          </cell>
        </row>
        <row r="2578">
          <cell r="J2578">
            <v>39765</v>
          </cell>
        </row>
        <row r="2579">
          <cell r="J2579">
            <v>39766</v>
          </cell>
        </row>
        <row r="2580">
          <cell r="J2580">
            <v>39769</v>
          </cell>
        </row>
        <row r="2581">
          <cell r="J2581">
            <v>39770</v>
          </cell>
        </row>
        <row r="2582">
          <cell r="J2582">
            <v>39771</v>
          </cell>
        </row>
        <row r="2583">
          <cell r="J2583">
            <v>39772</v>
          </cell>
        </row>
        <row r="2584">
          <cell r="J2584">
            <v>39773</v>
          </cell>
        </row>
        <row r="2585">
          <cell r="J2585">
            <v>39776</v>
          </cell>
        </row>
        <row r="2586">
          <cell r="J2586">
            <v>39777</v>
          </cell>
        </row>
        <row r="2587">
          <cell r="J2587">
            <v>39778</v>
          </cell>
        </row>
        <row r="2588">
          <cell r="J2588">
            <v>39779</v>
          </cell>
        </row>
        <row r="2589">
          <cell r="J2589">
            <v>39780</v>
          </cell>
        </row>
        <row r="2590">
          <cell r="J2590">
            <v>39783</v>
          </cell>
        </row>
        <row r="2591">
          <cell r="J2591">
            <v>39784</v>
          </cell>
        </row>
        <row r="2592">
          <cell r="J2592">
            <v>39785</v>
          </cell>
        </row>
        <row r="2593">
          <cell r="J2593">
            <v>39786</v>
          </cell>
        </row>
        <row r="2594">
          <cell r="J2594">
            <v>39787</v>
          </cell>
        </row>
        <row r="2595">
          <cell r="J2595">
            <v>39790</v>
          </cell>
        </row>
        <row r="2596">
          <cell r="J2596">
            <v>39791</v>
          </cell>
        </row>
        <row r="2597">
          <cell r="J2597">
            <v>39792</v>
          </cell>
        </row>
        <row r="2598">
          <cell r="J2598">
            <v>39793</v>
          </cell>
        </row>
        <row r="2599">
          <cell r="J2599">
            <v>39794</v>
          </cell>
        </row>
        <row r="2600">
          <cell r="J2600">
            <v>39797</v>
          </cell>
        </row>
        <row r="2601">
          <cell r="J2601">
            <v>39798</v>
          </cell>
        </row>
        <row r="2602">
          <cell r="J2602">
            <v>39799</v>
          </cell>
        </row>
        <row r="2603">
          <cell r="J2603">
            <v>39800</v>
          </cell>
        </row>
        <row r="2604">
          <cell r="J2604">
            <v>39801</v>
          </cell>
        </row>
        <row r="2605">
          <cell r="J2605">
            <v>39804</v>
          </cell>
        </row>
        <row r="2606">
          <cell r="J2606">
            <v>39805</v>
          </cell>
        </row>
        <row r="2607">
          <cell r="J2607">
            <v>39806</v>
          </cell>
        </row>
        <row r="2608">
          <cell r="J2608">
            <v>39807</v>
          </cell>
        </row>
        <row r="2609">
          <cell r="J2609">
            <v>39808</v>
          </cell>
        </row>
        <row r="2610">
          <cell r="J2610">
            <v>39811</v>
          </cell>
        </row>
        <row r="2611">
          <cell r="J2611">
            <v>39812</v>
          </cell>
        </row>
        <row r="2612">
          <cell r="J2612">
            <v>39813</v>
          </cell>
        </row>
        <row r="2613">
          <cell r="J2613">
            <v>39814</v>
          </cell>
        </row>
        <row r="2614">
          <cell r="J2614">
            <v>39815</v>
          </cell>
        </row>
        <row r="2615">
          <cell r="J2615">
            <v>39818</v>
          </cell>
        </row>
        <row r="2616">
          <cell r="J2616">
            <v>39819</v>
          </cell>
        </row>
        <row r="2617">
          <cell r="J2617">
            <v>39820</v>
          </cell>
        </row>
        <row r="2618">
          <cell r="J2618">
            <v>39821</v>
          </cell>
        </row>
        <row r="2619">
          <cell r="J2619">
            <v>39822</v>
          </cell>
        </row>
        <row r="2620">
          <cell r="J2620">
            <v>39825</v>
          </cell>
        </row>
        <row r="2621">
          <cell r="J2621">
            <v>39826</v>
          </cell>
        </row>
        <row r="2622">
          <cell r="J2622">
            <v>39827</v>
          </cell>
        </row>
        <row r="2623">
          <cell r="J2623">
            <v>39828</v>
          </cell>
        </row>
        <row r="2624">
          <cell r="J2624">
            <v>39829</v>
          </cell>
        </row>
        <row r="2625">
          <cell r="J2625">
            <v>39832</v>
          </cell>
        </row>
        <row r="2626">
          <cell r="J2626">
            <v>39833</v>
          </cell>
        </row>
        <row r="2627">
          <cell r="J2627">
            <v>39834</v>
          </cell>
        </row>
        <row r="2628">
          <cell r="J2628">
            <v>39835</v>
          </cell>
        </row>
        <row r="2629">
          <cell r="J2629">
            <v>39836</v>
          </cell>
        </row>
        <row r="2630">
          <cell r="J2630">
            <v>39839</v>
          </cell>
        </row>
        <row r="2631">
          <cell r="J2631">
            <v>39840</v>
          </cell>
        </row>
        <row r="2632">
          <cell r="J2632">
            <v>39841</v>
          </cell>
        </row>
        <row r="2633">
          <cell r="J2633">
            <v>39842</v>
          </cell>
        </row>
        <row r="2634">
          <cell r="J2634">
            <v>39843</v>
          </cell>
        </row>
        <row r="2635">
          <cell r="J2635">
            <v>39846</v>
          </cell>
        </row>
        <row r="2636">
          <cell r="J2636">
            <v>39847</v>
          </cell>
        </row>
        <row r="2637">
          <cell r="J2637">
            <v>39848</v>
          </cell>
        </row>
        <row r="2638">
          <cell r="J2638">
            <v>39849</v>
          </cell>
        </row>
        <row r="2639">
          <cell r="J2639">
            <v>39850</v>
          </cell>
        </row>
        <row r="2640">
          <cell r="J2640">
            <v>39853</v>
          </cell>
        </row>
        <row r="2641">
          <cell r="J2641">
            <v>39854</v>
          </cell>
        </row>
        <row r="2642">
          <cell r="J2642">
            <v>39855</v>
          </cell>
        </row>
        <row r="2643">
          <cell r="J2643">
            <v>39856</v>
          </cell>
        </row>
        <row r="2644">
          <cell r="J2644">
            <v>39857</v>
          </cell>
        </row>
        <row r="2645">
          <cell r="J2645">
            <v>39860</v>
          </cell>
        </row>
        <row r="2646">
          <cell r="J2646">
            <v>39861</v>
          </cell>
        </row>
        <row r="2647">
          <cell r="J2647">
            <v>39862</v>
          </cell>
        </row>
        <row r="2648">
          <cell r="J2648">
            <v>39863</v>
          </cell>
        </row>
        <row r="2649">
          <cell r="J2649">
            <v>39864</v>
          </cell>
        </row>
        <row r="2650">
          <cell r="J2650">
            <v>39867</v>
          </cell>
        </row>
        <row r="2651">
          <cell r="J2651">
            <v>39868</v>
          </cell>
        </row>
        <row r="2652">
          <cell r="J2652">
            <v>39869</v>
          </cell>
        </row>
        <row r="2653">
          <cell r="J2653">
            <v>39870</v>
          </cell>
        </row>
        <row r="2654">
          <cell r="J2654">
            <v>39871</v>
          </cell>
        </row>
        <row r="2655">
          <cell r="J2655">
            <v>39874</v>
          </cell>
        </row>
        <row r="2656">
          <cell r="J2656">
            <v>39875</v>
          </cell>
        </row>
        <row r="2657">
          <cell r="J2657">
            <v>39876</v>
          </cell>
        </row>
        <row r="2658">
          <cell r="J2658">
            <v>39877</v>
          </cell>
        </row>
        <row r="2659">
          <cell r="J2659">
            <v>39878</v>
          </cell>
        </row>
        <row r="2660">
          <cell r="J2660">
            <v>39881</v>
          </cell>
        </row>
        <row r="2661">
          <cell r="J2661">
            <v>39882</v>
          </cell>
        </row>
        <row r="2662">
          <cell r="J2662">
            <v>39883</v>
          </cell>
        </row>
        <row r="2663">
          <cell r="J2663">
            <v>39884</v>
          </cell>
        </row>
        <row r="2664">
          <cell r="J2664">
            <v>39885</v>
          </cell>
        </row>
        <row r="2665">
          <cell r="J2665">
            <v>39888</v>
          </cell>
        </row>
        <row r="2666">
          <cell r="J2666">
            <v>39889</v>
          </cell>
        </row>
        <row r="2667">
          <cell r="J2667">
            <v>39890</v>
          </cell>
        </row>
        <row r="2668">
          <cell r="J2668">
            <v>39891</v>
          </cell>
        </row>
        <row r="2669">
          <cell r="J2669">
            <v>39892</v>
          </cell>
        </row>
        <row r="2670">
          <cell r="J2670">
            <v>39895</v>
          </cell>
        </row>
        <row r="2671">
          <cell r="J2671">
            <v>39896</v>
          </cell>
        </row>
        <row r="2672">
          <cell r="J2672">
            <v>39897</v>
          </cell>
        </row>
        <row r="2673">
          <cell r="J2673">
            <v>39898</v>
          </cell>
        </row>
        <row r="2674">
          <cell r="J2674">
            <v>39899</v>
          </cell>
        </row>
        <row r="2675">
          <cell r="J2675">
            <v>39902</v>
          </cell>
        </row>
        <row r="2676">
          <cell r="J2676">
            <v>39903</v>
          </cell>
        </row>
        <row r="2677">
          <cell r="J2677">
            <v>39904</v>
          </cell>
        </row>
        <row r="2678">
          <cell r="J2678">
            <v>39905</v>
          </cell>
        </row>
        <row r="2679">
          <cell r="J2679">
            <v>39906</v>
          </cell>
        </row>
        <row r="2680">
          <cell r="J2680">
            <v>39909</v>
          </cell>
        </row>
        <row r="2681">
          <cell r="J2681">
            <v>39910</v>
          </cell>
        </row>
        <row r="2682">
          <cell r="J2682">
            <v>39911</v>
          </cell>
        </row>
        <row r="2683">
          <cell r="J2683">
            <v>39912</v>
          </cell>
        </row>
        <row r="2684">
          <cell r="J2684">
            <v>39913</v>
          </cell>
        </row>
        <row r="2685">
          <cell r="J2685">
            <v>39916</v>
          </cell>
        </row>
        <row r="2686">
          <cell r="J2686">
            <v>39917</v>
          </cell>
        </row>
        <row r="2687">
          <cell r="J2687">
            <v>39918</v>
          </cell>
        </row>
        <row r="2688">
          <cell r="J2688">
            <v>39919</v>
          </cell>
        </row>
        <row r="2689">
          <cell r="J2689">
            <v>39920</v>
          </cell>
        </row>
        <row r="2690">
          <cell r="J2690">
            <v>39923</v>
          </cell>
        </row>
        <row r="2691">
          <cell r="J2691">
            <v>39924</v>
          </cell>
        </row>
        <row r="2692">
          <cell r="J2692">
            <v>39925</v>
          </cell>
        </row>
        <row r="2693">
          <cell r="J2693">
            <v>39926</v>
          </cell>
        </row>
        <row r="2694">
          <cell r="J2694">
            <v>39927</v>
          </cell>
        </row>
        <row r="2695">
          <cell r="J2695">
            <v>39930</v>
          </cell>
        </row>
        <row r="2696">
          <cell r="J2696">
            <v>39931</v>
          </cell>
        </row>
        <row r="2697">
          <cell r="J2697">
            <v>39932</v>
          </cell>
        </row>
        <row r="2698">
          <cell r="J2698">
            <v>39933</v>
          </cell>
        </row>
        <row r="2699">
          <cell r="J2699">
            <v>39934</v>
          </cell>
        </row>
        <row r="2700">
          <cell r="J2700">
            <v>39937</v>
          </cell>
        </row>
        <row r="2701">
          <cell r="J2701">
            <v>39938</v>
          </cell>
        </row>
        <row r="2702">
          <cell r="J2702">
            <v>39939</v>
          </cell>
        </row>
        <row r="2703">
          <cell r="J2703">
            <v>39940</v>
          </cell>
        </row>
        <row r="2704">
          <cell r="J2704">
            <v>39941</v>
          </cell>
        </row>
        <row r="2705">
          <cell r="J2705">
            <v>39944</v>
          </cell>
        </row>
        <row r="2706">
          <cell r="J2706">
            <v>39945</v>
          </cell>
        </row>
        <row r="2707">
          <cell r="J2707">
            <v>39946</v>
          </cell>
        </row>
        <row r="2708">
          <cell r="J2708">
            <v>39947</v>
          </cell>
        </row>
        <row r="2709">
          <cell r="J2709">
            <v>39948</v>
          </cell>
        </row>
        <row r="2710">
          <cell r="J2710">
            <v>39951</v>
          </cell>
        </row>
        <row r="2711">
          <cell r="J2711">
            <v>39952</v>
          </cell>
        </row>
        <row r="2712">
          <cell r="J2712">
            <v>39953</v>
          </cell>
        </row>
        <row r="2713">
          <cell r="J2713">
            <v>39954</v>
          </cell>
        </row>
        <row r="2714">
          <cell r="J2714">
            <v>39955</v>
          </cell>
        </row>
        <row r="2715">
          <cell r="J2715">
            <v>39958</v>
          </cell>
        </row>
        <row r="2716">
          <cell r="J2716">
            <v>39959</v>
          </cell>
        </row>
        <row r="2717">
          <cell r="J2717">
            <v>39960</v>
          </cell>
        </row>
        <row r="2718">
          <cell r="J2718">
            <v>39961</v>
          </cell>
        </row>
        <row r="2719">
          <cell r="J2719">
            <v>39962</v>
          </cell>
        </row>
        <row r="2720">
          <cell r="J2720">
            <v>39965</v>
          </cell>
        </row>
        <row r="2721">
          <cell r="J2721">
            <v>39966</v>
          </cell>
        </row>
        <row r="2722">
          <cell r="J2722">
            <v>39967</v>
          </cell>
        </row>
        <row r="2723">
          <cell r="J2723">
            <v>39968</v>
          </cell>
        </row>
        <row r="2724">
          <cell r="J2724">
            <v>39969</v>
          </cell>
        </row>
        <row r="2725">
          <cell r="J2725">
            <v>39972</v>
          </cell>
        </row>
        <row r="2726">
          <cell r="J2726">
            <v>39973</v>
          </cell>
        </row>
        <row r="2727">
          <cell r="J2727">
            <v>39974</v>
          </cell>
        </row>
        <row r="2728">
          <cell r="J2728">
            <v>39975</v>
          </cell>
        </row>
        <row r="2729">
          <cell r="J2729">
            <v>39976</v>
          </cell>
        </row>
        <row r="2730">
          <cell r="J2730">
            <v>39979</v>
          </cell>
        </row>
        <row r="2731">
          <cell r="J2731">
            <v>39980</v>
          </cell>
        </row>
        <row r="2732">
          <cell r="J2732">
            <v>39981</v>
          </cell>
        </row>
        <row r="2733">
          <cell r="J2733">
            <v>39982</v>
          </cell>
        </row>
        <row r="2734">
          <cell r="J2734">
            <v>39983</v>
          </cell>
        </row>
        <row r="2735">
          <cell r="J2735">
            <v>39986</v>
          </cell>
        </row>
        <row r="2736">
          <cell r="J2736">
            <v>39987</v>
          </cell>
        </row>
        <row r="2737">
          <cell r="J2737">
            <v>39988</v>
          </cell>
        </row>
        <row r="2738">
          <cell r="J2738">
            <v>39989</v>
          </cell>
        </row>
        <row r="2739">
          <cell r="J2739">
            <v>39990</v>
          </cell>
        </row>
        <row r="2740">
          <cell r="J2740">
            <v>39993</v>
          </cell>
        </row>
        <row r="2741">
          <cell r="J2741">
            <v>39994</v>
          </cell>
        </row>
        <row r="2742">
          <cell r="J2742">
            <v>39995</v>
          </cell>
        </row>
        <row r="2743">
          <cell r="J2743">
            <v>39996</v>
          </cell>
        </row>
        <row r="2744">
          <cell r="J2744">
            <v>39997</v>
          </cell>
        </row>
        <row r="2745">
          <cell r="J2745">
            <v>40000</v>
          </cell>
        </row>
        <row r="2746">
          <cell r="J2746">
            <v>40001</v>
          </cell>
        </row>
        <row r="2747">
          <cell r="J2747">
            <v>40002</v>
          </cell>
        </row>
        <row r="2748">
          <cell r="J2748">
            <v>40003</v>
          </cell>
        </row>
        <row r="2749">
          <cell r="J2749">
            <v>40004</v>
          </cell>
        </row>
        <row r="2750">
          <cell r="J2750">
            <v>40007</v>
          </cell>
        </row>
        <row r="2751">
          <cell r="J2751">
            <v>40008</v>
          </cell>
        </row>
        <row r="2752">
          <cell r="J2752">
            <v>40009</v>
          </cell>
        </row>
        <row r="2753">
          <cell r="J2753">
            <v>40010</v>
          </cell>
        </row>
        <row r="2754">
          <cell r="J2754">
            <v>40011</v>
          </cell>
        </row>
        <row r="2755">
          <cell r="J2755">
            <v>40014</v>
          </cell>
        </row>
        <row r="2756">
          <cell r="J2756">
            <v>40015</v>
          </cell>
        </row>
        <row r="2757">
          <cell r="J2757">
            <v>40016</v>
          </cell>
        </row>
        <row r="2758">
          <cell r="J2758">
            <v>40017</v>
          </cell>
        </row>
        <row r="2759">
          <cell r="J2759">
            <v>40018</v>
          </cell>
        </row>
        <row r="2760">
          <cell r="J2760">
            <v>40021</v>
          </cell>
        </row>
        <row r="2761">
          <cell r="J2761">
            <v>40022</v>
          </cell>
        </row>
        <row r="2762">
          <cell r="J2762">
            <v>40023</v>
          </cell>
        </row>
        <row r="2763">
          <cell r="J2763">
            <v>40024</v>
          </cell>
        </row>
        <row r="2764">
          <cell r="J2764">
            <v>40025</v>
          </cell>
        </row>
        <row r="2765">
          <cell r="J2765">
            <v>40028</v>
          </cell>
        </row>
        <row r="2766">
          <cell r="J2766">
            <v>40029</v>
          </cell>
        </row>
        <row r="2767">
          <cell r="J2767">
            <v>40030</v>
          </cell>
        </row>
        <row r="2768">
          <cell r="J2768">
            <v>40031</v>
          </cell>
        </row>
        <row r="2769">
          <cell r="J2769">
            <v>40032</v>
          </cell>
        </row>
        <row r="2770">
          <cell r="J2770">
            <v>40035</v>
          </cell>
        </row>
        <row r="2771">
          <cell r="J2771">
            <v>40036</v>
          </cell>
        </row>
        <row r="2772">
          <cell r="J2772">
            <v>40037</v>
          </cell>
        </row>
        <row r="2773">
          <cell r="J2773">
            <v>40038</v>
          </cell>
        </row>
        <row r="2774">
          <cell r="J2774">
            <v>40039</v>
          </cell>
        </row>
        <row r="2775">
          <cell r="J2775">
            <v>40042</v>
          </cell>
        </row>
        <row r="2776">
          <cell r="J2776">
            <v>40043</v>
          </cell>
        </row>
        <row r="2777">
          <cell r="J2777">
            <v>40044</v>
          </cell>
        </row>
        <row r="2778">
          <cell r="J2778">
            <v>40045</v>
          </cell>
        </row>
        <row r="2779">
          <cell r="J2779">
            <v>40046</v>
          </cell>
        </row>
        <row r="2780">
          <cell r="J2780">
            <v>40049</v>
          </cell>
        </row>
        <row r="2781">
          <cell r="J2781">
            <v>40050</v>
          </cell>
        </row>
        <row r="2782">
          <cell r="J2782">
            <v>40051</v>
          </cell>
        </row>
        <row r="2783">
          <cell r="J2783">
            <v>40052</v>
          </cell>
        </row>
        <row r="2784">
          <cell r="J2784">
            <v>40053</v>
          </cell>
        </row>
        <row r="2785">
          <cell r="J2785">
            <v>40056</v>
          </cell>
        </row>
        <row r="2786">
          <cell r="J2786">
            <v>40057</v>
          </cell>
        </row>
        <row r="2787">
          <cell r="J2787">
            <v>40058</v>
          </cell>
        </row>
        <row r="2788">
          <cell r="J2788">
            <v>40059</v>
          </cell>
        </row>
        <row r="2789">
          <cell r="J2789">
            <v>40060</v>
          </cell>
        </row>
        <row r="2790">
          <cell r="J2790">
            <v>40063</v>
          </cell>
        </row>
        <row r="2791">
          <cell r="J2791">
            <v>40064</v>
          </cell>
        </row>
        <row r="2792">
          <cell r="J2792">
            <v>40065</v>
          </cell>
        </row>
        <row r="2793">
          <cell r="J2793">
            <v>40066</v>
          </cell>
        </row>
        <row r="2794">
          <cell r="J2794">
            <v>40067</v>
          </cell>
        </row>
        <row r="2795">
          <cell r="J2795">
            <v>40070</v>
          </cell>
        </row>
        <row r="2796">
          <cell r="J2796">
            <v>40071</v>
          </cell>
        </row>
        <row r="2797">
          <cell r="J2797">
            <v>40072</v>
          </cell>
        </row>
        <row r="2798">
          <cell r="J2798">
            <v>40073</v>
          </cell>
        </row>
        <row r="2799">
          <cell r="J2799">
            <v>40074</v>
          </cell>
        </row>
        <row r="2800">
          <cell r="J2800">
            <v>40077</v>
          </cell>
        </row>
        <row r="2801">
          <cell r="J2801">
            <v>40078</v>
          </cell>
        </row>
        <row r="2802">
          <cell r="J2802">
            <v>40079</v>
          </cell>
        </row>
        <row r="2803">
          <cell r="J2803">
            <v>40080</v>
          </cell>
        </row>
        <row r="2804">
          <cell r="J2804">
            <v>40081</v>
          </cell>
        </row>
        <row r="2805">
          <cell r="J2805">
            <v>40084</v>
          </cell>
        </row>
        <row r="2806">
          <cell r="J2806">
            <v>40085</v>
          </cell>
        </row>
        <row r="2807">
          <cell r="J2807">
            <v>40086</v>
          </cell>
        </row>
        <row r="2808">
          <cell r="J2808">
            <v>40087</v>
          </cell>
        </row>
        <row r="2809">
          <cell r="J2809">
            <v>40088</v>
          </cell>
        </row>
        <row r="2810">
          <cell r="J2810">
            <v>40091</v>
          </cell>
        </row>
        <row r="2811">
          <cell r="J2811">
            <v>40092</v>
          </cell>
        </row>
        <row r="2812">
          <cell r="J2812">
            <v>40093</v>
          </cell>
        </row>
        <row r="2813">
          <cell r="J2813">
            <v>40094</v>
          </cell>
        </row>
        <row r="2814">
          <cell r="J2814">
            <v>40095</v>
          </cell>
        </row>
        <row r="2815">
          <cell r="J2815">
            <v>40098</v>
          </cell>
        </row>
        <row r="2816">
          <cell r="J2816">
            <v>40099</v>
          </cell>
        </row>
        <row r="2817">
          <cell r="J2817">
            <v>40100</v>
          </cell>
        </row>
        <row r="2818">
          <cell r="J2818">
            <v>40101</v>
          </cell>
        </row>
        <row r="2819">
          <cell r="J2819">
            <v>40102</v>
          </cell>
        </row>
        <row r="2820">
          <cell r="J2820">
            <v>40105</v>
          </cell>
        </row>
        <row r="2821">
          <cell r="J2821">
            <v>40106</v>
          </cell>
        </row>
        <row r="2822">
          <cell r="J2822">
            <v>40107</v>
          </cell>
        </row>
        <row r="2823">
          <cell r="J2823">
            <v>40108</v>
          </cell>
        </row>
        <row r="2824">
          <cell r="J2824">
            <v>40109</v>
          </cell>
        </row>
        <row r="2825">
          <cell r="J2825">
            <v>40112</v>
          </cell>
        </row>
        <row r="2826">
          <cell r="J2826">
            <v>40113</v>
          </cell>
        </row>
        <row r="2827">
          <cell r="J2827">
            <v>40114</v>
          </cell>
        </row>
        <row r="2828">
          <cell r="J2828">
            <v>40115</v>
          </cell>
        </row>
        <row r="2829">
          <cell r="J2829">
            <v>40116</v>
          </cell>
        </row>
        <row r="2830">
          <cell r="J2830">
            <v>40119</v>
          </cell>
        </row>
        <row r="2831">
          <cell r="J2831">
            <v>40120</v>
          </cell>
        </row>
        <row r="2832">
          <cell r="J2832">
            <v>40121</v>
          </cell>
        </row>
        <row r="2833">
          <cell r="J2833">
            <v>40122</v>
          </cell>
        </row>
        <row r="2834">
          <cell r="J2834">
            <v>40123</v>
          </cell>
        </row>
        <row r="2835">
          <cell r="J2835">
            <v>40126</v>
          </cell>
        </row>
        <row r="2836">
          <cell r="J2836">
            <v>40127</v>
          </cell>
        </row>
        <row r="2837">
          <cell r="J2837">
            <v>40128</v>
          </cell>
        </row>
        <row r="2838">
          <cell r="J2838">
            <v>40129</v>
          </cell>
        </row>
        <row r="2839">
          <cell r="J2839">
            <v>40130</v>
          </cell>
        </row>
        <row r="2840">
          <cell r="J2840">
            <v>40133</v>
          </cell>
        </row>
        <row r="2841">
          <cell r="J2841">
            <v>40134</v>
          </cell>
        </row>
        <row r="2842">
          <cell r="J2842">
            <v>40135</v>
          </cell>
        </row>
        <row r="2843">
          <cell r="J2843">
            <v>40136</v>
          </cell>
        </row>
        <row r="2844">
          <cell r="J2844">
            <v>40137</v>
          </cell>
        </row>
        <row r="2845">
          <cell r="J2845">
            <v>40140</v>
          </cell>
        </row>
        <row r="2846">
          <cell r="J2846">
            <v>40141</v>
          </cell>
        </row>
        <row r="2847">
          <cell r="J2847">
            <v>40142</v>
          </cell>
        </row>
        <row r="2848">
          <cell r="J2848">
            <v>40143</v>
          </cell>
        </row>
        <row r="2849">
          <cell r="J2849">
            <v>40144</v>
          </cell>
        </row>
        <row r="2850">
          <cell r="J2850">
            <v>40147</v>
          </cell>
        </row>
        <row r="2851">
          <cell r="J2851">
            <v>40148</v>
          </cell>
        </row>
        <row r="2852">
          <cell r="J2852">
            <v>40149</v>
          </cell>
        </row>
        <row r="2853">
          <cell r="J2853">
            <v>40150</v>
          </cell>
        </row>
        <row r="2854">
          <cell r="J2854">
            <v>40151</v>
          </cell>
        </row>
        <row r="2855">
          <cell r="J2855">
            <v>40154</v>
          </cell>
        </row>
        <row r="2856">
          <cell r="J2856">
            <v>40155</v>
          </cell>
        </row>
        <row r="2857">
          <cell r="J2857">
            <v>40156</v>
          </cell>
        </row>
        <row r="2858">
          <cell r="J2858">
            <v>40157</v>
          </cell>
        </row>
        <row r="2859">
          <cell r="J2859">
            <v>40158</v>
          </cell>
        </row>
        <row r="2860">
          <cell r="J2860">
            <v>40161</v>
          </cell>
        </row>
        <row r="2861">
          <cell r="J2861">
            <v>40162</v>
          </cell>
        </row>
        <row r="2862">
          <cell r="J2862">
            <v>40163</v>
          </cell>
        </row>
        <row r="2863">
          <cell r="J2863">
            <v>40164</v>
          </cell>
        </row>
        <row r="2864">
          <cell r="J2864">
            <v>40165</v>
          </cell>
        </row>
        <row r="2865">
          <cell r="J2865">
            <v>40168</v>
          </cell>
        </row>
        <row r="2866">
          <cell r="J2866">
            <v>40169</v>
          </cell>
        </row>
        <row r="2867">
          <cell r="J2867">
            <v>40170</v>
          </cell>
        </row>
        <row r="2868">
          <cell r="J2868">
            <v>40171</v>
          </cell>
        </row>
        <row r="2869">
          <cell r="J2869">
            <v>40172</v>
          </cell>
        </row>
        <row r="2870">
          <cell r="J2870">
            <v>40175</v>
          </cell>
        </row>
        <row r="2871">
          <cell r="J2871">
            <v>40176</v>
          </cell>
        </row>
        <row r="2872">
          <cell r="J2872">
            <v>40177</v>
          </cell>
        </row>
        <row r="2873">
          <cell r="J2873">
            <v>40178</v>
          </cell>
        </row>
        <row r="2874">
          <cell r="J2874">
            <v>40179</v>
          </cell>
        </row>
        <row r="2875">
          <cell r="J2875">
            <v>40182</v>
          </cell>
        </row>
        <row r="2876">
          <cell r="J2876">
            <v>40183</v>
          </cell>
        </row>
        <row r="2877">
          <cell r="J2877">
            <v>40184</v>
          </cell>
        </row>
        <row r="2878">
          <cell r="J2878">
            <v>40185</v>
          </cell>
        </row>
        <row r="2879">
          <cell r="J2879">
            <v>40186</v>
          </cell>
        </row>
        <row r="2880">
          <cell r="J2880">
            <v>40189</v>
          </cell>
        </row>
        <row r="2881">
          <cell r="J2881">
            <v>40190</v>
          </cell>
        </row>
        <row r="2882">
          <cell r="J2882">
            <v>40191</v>
          </cell>
        </row>
        <row r="2883">
          <cell r="J2883">
            <v>40192</v>
          </cell>
        </row>
        <row r="2884">
          <cell r="J2884">
            <v>40193</v>
          </cell>
        </row>
        <row r="2885">
          <cell r="J2885">
            <v>40196</v>
          </cell>
        </row>
        <row r="2886">
          <cell r="J2886">
            <v>40197</v>
          </cell>
        </row>
        <row r="2887">
          <cell r="J2887">
            <v>40198</v>
          </cell>
        </row>
        <row r="2888">
          <cell r="J2888">
            <v>40199</v>
          </cell>
        </row>
        <row r="2889">
          <cell r="J2889">
            <v>40200</v>
          </cell>
        </row>
        <row r="2890">
          <cell r="J2890">
            <v>40203</v>
          </cell>
        </row>
        <row r="2891">
          <cell r="J2891">
            <v>40204</v>
          </cell>
        </row>
        <row r="2892">
          <cell r="J2892">
            <v>40205</v>
          </cell>
        </row>
        <row r="2893">
          <cell r="J2893">
            <v>40206</v>
          </cell>
        </row>
        <row r="2894">
          <cell r="J2894">
            <v>40207</v>
          </cell>
        </row>
        <row r="2895">
          <cell r="J2895">
            <v>40210</v>
          </cell>
        </row>
        <row r="2896">
          <cell r="J2896">
            <v>40211</v>
          </cell>
        </row>
        <row r="2897">
          <cell r="J2897">
            <v>40212</v>
          </cell>
        </row>
        <row r="2898">
          <cell r="J2898">
            <v>40213</v>
          </cell>
        </row>
        <row r="2899">
          <cell r="J2899">
            <v>40214</v>
          </cell>
        </row>
        <row r="2900">
          <cell r="J2900">
            <v>40217</v>
          </cell>
        </row>
        <row r="2901">
          <cell r="J2901">
            <v>40218</v>
          </cell>
        </row>
        <row r="2902">
          <cell r="J2902">
            <v>40219</v>
          </cell>
        </row>
        <row r="2903">
          <cell r="J2903">
            <v>40220</v>
          </cell>
        </row>
        <row r="2904">
          <cell r="J2904">
            <v>40221</v>
          </cell>
        </row>
        <row r="2905">
          <cell r="J2905">
            <v>40224</v>
          </cell>
        </row>
        <row r="2906">
          <cell r="J2906">
            <v>40225</v>
          </cell>
        </row>
        <row r="2907">
          <cell r="J2907">
            <v>40226</v>
          </cell>
        </row>
        <row r="2908">
          <cell r="J2908">
            <v>40227</v>
          </cell>
        </row>
        <row r="2909">
          <cell r="J2909">
            <v>40228</v>
          </cell>
        </row>
        <row r="2910">
          <cell r="J2910">
            <v>40231</v>
          </cell>
        </row>
        <row r="2911">
          <cell r="J2911">
            <v>40232</v>
          </cell>
        </row>
        <row r="2912">
          <cell r="J2912">
            <v>40233</v>
          </cell>
        </row>
        <row r="2913">
          <cell r="J2913">
            <v>40234</v>
          </cell>
        </row>
        <row r="2914">
          <cell r="J2914">
            <v>40235</v>
          </cell>
        </row>
        <row r="2915">
          <cell r="J2915">
            <v>40238</v>
          </cell>
        </row>
        <row r="2916">
          <cell r="J2916">
            <v>40239</v>
          </cell>
        </row>
        <row r="2917">
          <cell r="J2917">
            <v>40240</v>
          </cell>
        </row>
        <row r="2918">
          <cell r="J2918">
            <v>40241</v>
          </cell>
        </row>
        <row r="2919">
          <cell r="J2919">
            <v>40242</v>
          </cell>
        </row>
        <row r="2920">
          <cell r="J2920">
            <v>40245</v>
          </cell>
        </row>
        <row r="2921">
          <cell r="J2921">
            <v>40246</v>
          </cell>
        </row>
        <row r="2922">
          <cell r="J2922">
            <v>40247</v>
          </cell>
        </row>
        <row r="2923">
          <cell r="J2923">
            <v>40248</v>
          </cell>
        </row>
        <row r="2924">
          <cell r="J2924">
            <v>40249</v>
          </cell>
        </row>
        <row r="2925">
          <cell r="J2925">
            <v>40252</v>
          </cell>
        </row>
        <row r="2926">
          <cell r="J2926">
            <v>40253</v>
          </cell>
        </row>
        <row r="2927">
          <cell r="J2927">
            <v>40254</v>
          </cell>
        </row>
        <row r="2928">
          <cell r="J2928">
            <v>40255</v>
          </cell>
        </row>
        <row r="2929">
          <cell r="J2929">
            <v>40256</v>
          </cell>
        </row>
        <row r="2930">
          <cell r="J2930">
            <v>40259</v>
          </cell>
        </row>
        <row r="2931">
          <cell r="J2931">
            <v>40260</v>
          </cell>
        </row>
        <row r="2932">
          <cell r="J2932">
            <v>40261</v>
          </cell>
        </row>
        <row r="2933">
          <cell r="J2933">
            <v>40262</v>
          </cell>
        </row>
        <row r="2934">
          <cell r="J2934">
            <v>40263</v>
          </cell>
        </row>
        <row r="2935">
          <cell r="J2935">
            <v>40266</v>
          </cell>
        </row>
        <row r="2936">
          <cell r="J2936">
            <v>40267</v>
          </cell>
        </row>
        <row r="2937">
          <cell r="J2937">
            <v>40268</v>
          </cell>
        </row>
        <row r="2938">
          <cell r="J2938">
            <v>40269</v>
          </cell>
        </row>
        <row r="2939">
          <cell r="J2939">
            <v>40270</v>
          </cell>
        </row>
        <row r="2940">
          <cell r="J2940">
            <v>40273</v>
          </cell>
        </row>
        <row r="2941">
          <cell r="J2941">
            <v>40274</v>
          </cell>
        </row>
        <row r="2942">
          <cell r="J2942">
            <v>40275</v>
          </cell>
        </row>
        <row r="2943">
          <cell r="J2943">
            <v>40276</v>
          </cell>
        </row>
        <row r="2944">
          <cell r="J2944">
            <v>40277</v>
          </cell>
        </row>
        <row r="2945">
          <cell r="J2945">
            <v>40280</v>
          </cell>
        </row>
        <row r="2946">
          <cell r="J2946">
            <v>40281</v>
          </cell>
        </row>
        <row r="2947">
          <cell r="J2947">
            <v>40282</v>
          </cell>
        </row>
        <row r="2948">
          <cell r="J2948">
            <v>40283</v>
          </cell>
        </row>
        <row r="2949">
          <cell r="J2949">
            <v>40284</v>
          </cell>
        </row>
        <row r="2950">
          <cell r="J2950">
            <v>40287</v>
          </cell>
        </row>
        <row r="2951">
          <cell r="J2951">
            <v>40288</v>
          </cell>
        </row>
        <row r="2952">
          <cell r="J2952">
            <v>40289</v>
          </cell>
        </row>
        <row r="2953">
          <cell r="J2953">
            <v>40290</v>
          </cell>
        </row>
        <row r="2954">
          <cell r="J2954">
            <v>40291</v>
          </cell>
        </row>
        <row r="2955">
          <cell r="J2955">
            <v>40294</v>
          </cell>
        </row>
        <row r="2956">
          <cell r="J2956">
            <v>40295</v>
          </cell>
        </row>
        <row r="2957">
          <cell r="J2957">
            <v>40296</v>
          </cell>
        </row>
        <row r="2958">
          <cell r="J2958">
            <v>40297</v>
          </cell>
        </row>
        <row r="2959">
          <cell r="J2959">
            <v>40298</v>
          </cell>
        </row>
        <row r="2960">
          <cell r="J2960">
            <v>40301</v>
          </cell>
        </row>
        <row r="2961">
          <cell r="J2961">
            <v>40302</v>
          </cell>
        </row>
        <row r="2962">
          <cell r="J2962">
            <v>40303</v>
          </cell>
        </row>
        <row r="2963">
          <cell r="J2963">
            <v>40304</v>
          </cell>
        </row>
        <row r="2964">
          <cell r="J2964">
            <v>40305</v>
          </cell>
        </row>
        <row r="2965">
          <cell r="J2965">
            <v>40308</v>
          </cell>
        </row>
        <row r="2966">
          <cell r="J2966">
            <v>40309</v>
          </cell>
        </row>
        <row r="2967">
          <cell r="J2967">
            <v>40310</v>
          </cell>
        </row>
        <row r="2968">
          <cell r="J2968">
            <v>40311</v>
          </cell>
        </row>
        <row r="2969">
          <cell r="J2969">
            <v>40312</v>
          </cell>
        </row>
        <row r="2970">
          <cell r="J2970">
            <v>40315</v>
          </cell>
        </row>
        <row r="2971">
          <cell r="J2971">
            <v>40316</v>
          </cell>
        </row>
        <row r="2972">
          <cell r="J2972">
            <v>40317</v>
          </cell>
        </row>
        <row r="2973">
          <cell r="J2973">
            <v>40318</v>
          </cell>
        </row>
        <row r="2974">
          <cell r="J2974">
            <v>40319</v>
          </cell>
        </row>
        <row r="2975">
          <cell r="J2975">
            <v>40322</v>
          </cell>
        </row>
        <row r="2976">
          <cell r="J2976">
            <v>40323</v>
          </cell>
        </row>
        <row r="2977">
          <cell r="J2977">
            <v>40324</v>
          </cell>
        </row>
        <row r="2978">
          <cell r="J2978">
            <v>40325</v>
          </cell>
        </row>
        <row r="2979">
          <cell r="J2979">
            <v>40326</v>
          </cell>
        </row>
        <row r="2980">
          <cell r="J2980">
            <v>40329</v>
          </cell>
        </row>
        <row r="2981">
          <cell r="J2981">
            <v>40330</v>
          </cell>
        </row>
        <row r="2982">
          <cell r="J2982">
            <v>40331</v>
          </cell>
        </row>
        <row r="2983">
          <cell r="J2983">
            <v>40332</v>
          </cell>
        </row>
        <row r="2984">
          <cell r="J2984">
            <v>40333</v>
          </cell>
        </row>
        <row r="2985">
          <cell r="J2985">
            <v>40336</v>
          </cell>
        </row>
        <row r="2986">
          <cell r="J2986">
            <v>40337</v>
          </cell>
        </row>
        <row r="2987">
          <cell r="J2987">
            <v>40338</v>
          </cell>
        </row>
        <row r="2988">
          <cell r="J2988">
            <v>40339</v>
          </cell>
        </row>
        <row r="2989">
          <cell r="J2989">
            <v>40340</v>
          </cell>
        </row>
        <row r="2990">
          <cell r="J2990">
            <v>40343</v>
          </cell>
        </row>
        <row r="2991">
          <cell r="J2991">
            <v>40344</v>
          </cell>
        </row>
        <row r="2992">
          <cell r="J2992">
            <v>40345</v>
          </cell>
        </row>
        <row r="2993">
          <cell r="J2993">
            <v>40346</v>
          </cell>
        </row>
        <row r="2994">
          <cell r="J2994">
            <v>40347</v>
          </cell>
        </row>
        <row r="2995">
          <cell r="J2995">
            <v>40350</v>
          </cell>
        </row>
        <row r="2996">
          <cell r="J2996">
            <v>40351</v>
          </cell>
        </row>
        <row r="2997">
          <cell r="J2997">
            <v>40352</v>
          </cell>
        </row>
        <row r="2998">
          <cell r="J2998">
            <v>40353</v>
          </cell>
        </row>
        <row r="2999">
          <cell r="J2999">
            <v>40354</v>
          </cell>
        </row>
        <row r="3000">
          <cell r="J3000">
            <v>40357</v>
          </cell>
        </row>
        <row r="3001">
          <cell r="J3001">
            <v>40358</v>
          </cell>
        </row>
        <row r="3002">
          <cell r="J3002">
            <v>40359</v>
          </cell>
        </row>
        <row r="3003">
          <cell r="J3003">
            <v>40360</v>
          </cell>
        </row>
        <row r="3004">
          <cell r="J3004">
            <v>40361</v>
          </cell>
        </row>
        <row r="3005">
          <cell r="J3005">
            <v>40364</v>
          </cell>
        </row>
        <row r="3006">
          <cell r="J3006">
            <v>40365</v>
          </cell>
        </row>
        <row r="3007">
          <cell r="J3007">
            <v>40366</v>
          </cell>
        </row>
        <row r="3008">
          <cell r="J3008">
            <v>40367</v>
          </cell>
        </row>
        <row r="3009">
          <cell r="J3009">
            <v>40368</v>
          </cell>
        </row>
        <row r="3010">
          <cell r="J3010">
            <v>40371</v>
          </cell>
        </row>
        <row r="3011">
          <cell r="J3011">
            <v>40372</v>
          </cell>
        </row>
        <row r="3012">
          <cell r="J3012">
            <v>40373</v>
          </cell>
        </row>
        <row r="3013">
          <cell r="J3013">
            <v>40374</v>
          </cell>
        </row>
        <row r="3014">
          <cell r="J3014">
            <v>40375</v>
          </cell>
        </row>
        <row r="3015">
          <cell r="J3015">
            <v>40378</v>
          </cell>
        </row>
        <row r="3016">
          <cell r="J3016">
            <v>40379</v>
          </cell>
        </row>
        <row r="3017">
          <cell r="J3017">
            <v>40380</v>
          </cell>
        </row>
        <row r="3018">
          <cell r="J3018">
            <v>40381</v>
          </cell>
        </row>
        <row r="3019">
          <cell r="J3019">
            <v>40382</v>
          </cell>
        </row>
        <row r="3020">
          <cell r="J3020">
            <v>40385</v>
          </cell>
        </row>
        <row r="3021">
          <cell r="J3021">
            <v>40386</v>
          </cell>
        </row>
        <row r="3022">
          <cell r="J3022">
            <v>40387</v>
          </cell>
        </row>
        <row r="3023">
          <cell r="J3023">
            <v>40388</v>
          </cell>
        </row>
        <row r="3024">
          <cell r="J3024">
            <v>40389</v>
          </cell>
        </row>
        <row r="3025">
          <cell r="J3025">
            <v>40392</v>
          </cell>
        </row>
        <row r="3026">
          <cell r="J3026">
            <v>40393</v>
          </cell>
        </row>
        <row r="3027">
          <cell r="J3027">
            <v>40394</v>
          </cell>
        </row>
        <row r="3028">
          <cell r="J3028">
            <v>40395</v>
          </cell>
        </row>
        <row r="3029">
          <cell r="J3029">
            <v>40396</v>
          </cell>
        </row>
        <row r="3030">
          <cell r="J3030">
            <v>40399</v>
          </cell>
        </row>
        <row r="3031">
          <cell r="J3031">
            <v>40400</v>
          </cell>
        </row>
        <row r="3032">
          <cell r="J3032">
            <v>40401</v>
          </cell>
        </row>
        <row r="3033">
          <cell r="J3033">
            <v>40402</v>
          </cell>
        </row>
        <row r="3034">
          <cell r="J3034">
            <v>40403</v>
          </cell>
        </row>
        <row r="3035">
          <cell r="J3035">
            <v>40406</v>
          </cell>
        </row>
        <row r="3036">
          <cell r="J3036">
            <v>40407</v>
          </cell>
        </row>
        <row r="3037">
          <cell r="J3037">
            <v>40408</v>
          </cell>
        </row>
        <row r="3038">
          <cell r="J3038">
            <v>40409</v>
          </cell>
        </row>
        <row r="3039">
          <cell r="J3039">
            <v>40410</v>
          </cell>
        </row>
        <row r="3040">
          <cell r="J3040">
            <v>40413</v>
          </cell>
        </row>
        <row r="3041">
          <cell r="J3041">
            <v>40414</v>
          </cell>
        </row>
        <row r="3042">
          <cell r="J3042">
            <v>40415</v>
          </cell>
        </row>
        <row r="3043">
          <cell r="J3043">
            <v>40416</v>
          </cell>
        </row>
        <row r="3044">
          <cell r="J3044">
            <v>40417</v>
          </cell>
        </row>
        <row r="3045">
          <cell r="J3045">
            <v>40420</v>
          </cell>
        </row>
        <row r="3046">
          <cell r="J3046">
            <v>40421</v>
          </cell>
        </row>
        <row r="3047">
          <cell r="J3047">
            <v>40422</v>
          </cell>
        </row>
        <row r="3048">
          <cell r="J3048">
            <v>40423</v>
          </cell>
        </row>
        <row r="3049">
          <cell r="J3049">
            <v>40424</v>
          </cell>
        </row>
        <row r="3050">
          <cell r="J3050">
            <v>40427</v>
          </cell>
        </row>
        <row r="3051">
          <cell r="J3051">
            <v>40428</v>
          </cell>
        </row>
        <row r="3052">
          <cell r="J3052">
            <v>40429</v>
          </cell>
        </row>
        <row r="3053">
          <cell r="J3053">
            <v>40430</v>
          </cell>
        </row>
        <row r="3054">
          <cell r="J3054">
            <v>40431</v>
          </cell>
        </row>
        <row r="3055">
          <cell r="J3055">
            <v>40434</v>
          </cell>
        </row>
        <row r="3056">
          <cell r="J3056">
            <v>40435</v>
          </cell>
        </row>
        <row r="3057">
          <cell r="J3057">
            <v>40436</v>
          </cell>
        </row>
        <row r="3058">
          <cell r="J3058">
            <v>40437</v>
          </cell>
        </row>
        <row r="3059">
          <cell r="J3059">
            <v>40438</v>
          </cell>
        </row>
        <row r="3060">
          <cell r="J3060">
            <v>40441</v>
          </cell>
        </row>
        <row r="3061">
          <cell r="J3061">
            <v>40442</v>
          </cell>
        </row>
        <row r="3062">
          <cell r="J3062">
            <v>40443</v>
          </cell>
        </row>
        <row r="3063">
          <cell r="J3063">
            <v>40444</v>
          </cell>
        </row>
        <row r="3064">
          <cell r="J3064">
            <v>40445</v>
          </cell>
        </row>
        <row r="3065">
          <cell r="J3065">
            <v>40448</v>
          </cell>
        </row>
        <row r="3066">
          <cell r="J3066">
            <v>40449</v>
          </cell>
        </row>
        <row r="3067">
          <cell r="J3067">
            <v>40450</v>
          </cell>
        </row>
        <row r="3068">
          <cell r="J3068">
            <v>40451</v>
          </cell>
        </row>
        <row r="3069">
          <cell r="J3069">
            <v>40452</v>
          </cell>
        </row>
        <row r="3070">
          <cell r="J3070">
            <v>40455</v>
          </cell>
        </row>
        <row r="3071">
          <cell r="J3071">
            <v>40456</v>
          </cell>
        </row>
        <row r="3072">
          <cell r="J3072">
            <v>40457</v>
          </cell>
        </row>
        <row r="3073">
          <cell r="J3073">
            <v>40458</v>
          </cell>
        </row>
        <row r="3074">
          <cell r="J3074">
            <v>40459</v>
          </cell>
        </row>
        <row r="3075">
          <cell r="J3075">
            <v>40462</v>
          </cell>
        </row>
        <row r="3076">
          <cell r="J3076">
            <v>40463</v>
          </cell>
        </row>
        <row r="3077">
          <cell r="J3077">
            <v>40464</v>
          </cell>
        </row>
        <row r="3078">
          <cell r="J3078">
            <v>40465</v>
          </cell>
        </row>
        <row r="3079">
          <cell r="J3079">
            <v>40466</v>
          </cell>
        </row>
        <row r="3080">
          <cell r="J3080">
            <v>40469</v>
          </cell>
        </row>
        <row r="3081">
          <cell r="J3081">
            <v>40470</v>
          </cell>
        </row>
        <row r="3082">
          <cell r="J3082">
            <v>40471</v>
          </cell>
        </row>
        <row r="3083">
          <cell r="J3083">
            <v>40472</v>
          </cell>
        </row>
        <row r="3084">
          <cell r="J3084">
            <v>40473</v>
          </cell>
        </row>
        <row r="3085">
          <cell r="J3085">
            <v>40476</v>
          </cell>
        </row>
        <row r="3086">
          <cell r="J3086">
            <v>40477</v>
          </cell>
        </row>
        <row r="3087">
          <cell r="J3087">
            <v>40478</v>
          </cell>
        </row>
        <row r="3088">
          <cell r="J3088">
            <v>40479</v>
          </cell>
        </row>
        <row r="3089">
          <cell r="J3089">
            <v>40480</v>
          </cell>
        </row>
        <row r="3090">
          <cell r="J3090">
            <v>40483</v>
          </cell>
        </row>
        <row r="3091">
          <cell r="J3091">
            <v>40484</v>
          </cell>
        </row>
        <row r="3092">
          <cell r="J3092">
            <v>40485</v>
          </cell>
        </row>
        <row r="3093">
          <cell r="J3093">
            <v>40486</v>
          </cell>
        </row>
        <row r="3094">
          <cell r="J3094">
            <v>40487</v>
          </cell>
        </row>
        <row r="3095">
          <cell r="J3095">
            <v>40490</v>
          </cell>
        </row>
        <row r="3096">
          <cell r="J3096">
            <v>40491</v>
          </cell>
        </row>
        <row r="3097">
          <cell r="J3097">
            <v>40492</v>
          </cell>
        </row>
        <row r="3098">
          <cell r="J3098">
            <v>40493</v>
          </cell>
        </row>
        <row r="3099">
          <cell r="J3099">
            <v>40494</v>
          </cell>
        </row>
        <row r="3100">
          <cell r="J3100">
            <v>40497</v>
          </cell>
        </row>
        <row r="3101">
          <cell r="J3101">
            <v>40498</v>
          </cell>
        </row>
        <row r="3102">
          <cell r="J3102">
            <v>40499</v>
          </cell>
        </row>
        <row r="3103">
          <cell r="J3103">
            <v>40500</v>
          </cell>
        </row>
        <row r="3104">
          <cell r="J3104">
            <v>40501</v>
          </cell>
        </row>
        <row r="3105">
          <cell r="J3105">
            <v>40504</v>
          </cell>
        </row>
        <row r="3106">
          <cell r="J3106">
            <v>40505</v>
          </cell>
        </row>
        <row r="3107">
          <cell r="J3107">
            <v>40506</v>
          </cell>
        </row>
        <row r="3108">
          <cell r="J3108">
            <v>40507</v>
          </cell>
        </row>
        <row r="3109">
          <cell r="J3109">
            <v>40508</v>
          </cell>
        </row>
        <row r="3110">
          <cell r="J3110">
            <v>40511</v>
          </cell>
        </row>
        <row r="3111">
          <cell r="J3111">
            <v>40512</v>
          </cell>
        </row>
        <row r="3112">
          <cell r="J3112">
            <v>40513</v>
          </cell>
        </row>
        <row r="3113">
          <cell r="J3113">
            <v>40514</v>
          </cell>
        </row>
        <row r="3114">
          <cell r="J3114">
            <v>40515</v>
          </cell>
        </row>
        <row r="3115">
          <cell r="J3115">
            <v>40518</v>
          </cell>
        </row>
        <row r="3116">
          <cell r="J3116">
            <v>40519</v>
          </cell>
        </row>
        <row r="3117">
          <cell r="J3117">
            <v>40520</v>
          </cell>
        </row>
        <row r="3118">
          <cell r="J3118">
            <v>40521</v>
          </cell>
        </row>
        <row r="3119">
          <cell r="J3119">
            <v>40522</v>
          </cell>
        </row>
        <row r="3120">
          <cell r="J3120">
            <v>40525</v>
          </cell>
        </row>
        <row r="3121">
          <cell r="J3121">
            <v>40526</v>
          </cell>
        </row>
        <row r="3122">
          <cell r="J3122">
            <v>40527</v>
          </cell>
        </row>
        <row r="3123">
          <cell r="J3123">
            <v>40528</v>
          </cell>
        </row>
        <row r="3124">
          <cell r="J3124">
            <v>40529</v>
          </cell>
        </row>
        <row r="3125">
          <cell r="J3125">
            <v>40532</v>
          </cell>
        </row>
        <row r="3126">
          <cell r="J3126">
            <v>40533</v>
          </cell>
        </row>
        <row r="3127">
          <cell r="J3127">
            <v>40534</v>
          </cell>
        </row>
        <row r="3128">
          <cell r="J3128">
            <v>40535</v>
          </cell>
        </row>
        <row r="3129">
          <cell r="J3129">
            <v>40536</v>
          </cell>
        </row>
        <row r="3130">
          <cell r="J3130">
            <v>40539</v>
          </cell>
        </row>
        <row r="3131">
          <cell r="J3131">
            <v>40540</v>
          </cell>
        </row>
        <row r="3132">
          <cell r="J3132">
            <v>40541</v>
          </cell>
        </row>
        <row r="3133">
          <cell r="J3133">
            <v>40542</v>
          </cell>
        </row>
        <row r="3134">
          <cell r="J3134">
            <v>40543</v>
          </cell>
        </row>
        <row r="3135">
          <cell r="J3135">
            <v>40546</v>
          </cell>
        </row>
        <row r="3136">
          <cell r="J3136">
            <v>40547</v>
          </cell>
        </row>
        <row r="3137">
          <cell r="J3137">
            <v>40548</v>
          </cell>
        </row>
        <row r="3138">
          <cell r="J3138">
            <v>40549</v>
          </cell>
        </row>
        <row r="3139">
          <cell r="J3139">
            <v>40550</v>
          </cell>
        </row>
        <row r="3140">
          <cell r="J3140">
            <v>40553</v>
          </cell>
        </row>
        <row r="3141">
          <cell r="J3141">
            <v>40554</v>
          </cell>
        </row>
        <row r="3142">
          <cell r="J3142">
            <v>40555</v>
          </cell>
        </row>
        <row r="3143">
          <cell r="J3143">
            <v>40556</v>
          </cell>
        </row>
        <row r="3144">
          <cell r="J3144">
            <v>40557</v>
          </cell>
        </row>
        <row r="3145">
          <cell r="J3145">
            <v>40560</v>
          </cell>
        </row>
        <row r="3146">
          <cell r="J3146">
            <v>40561</v>
          </cell>
        </row>
        <row r="3147">
          <cell r="J3147">
            <v>40562</v>
          </cell>
        </row>
        <row r="3148">
          <cell r="J3148">
            <v>40563</v>
          </cell>
        </row>
        <row r="3149">
          <cell r="J3149">
            <v>40564</v>
          </cell>
        </row>
        <row r="3150">
          <cell r="J3150">
            <v>40567</v>
          </cell>
        </row>
        <row r="3151">
          <cell r="J3151">
            <v>40568</v>
          </cell>
        </row>
        <row r="3152">
          <cell r="J3152">
            <v>40569</v>
          </cell>
        </row>
        <row r="3153">
          <cell r="J3153">
            <v>40570</v>
          </cell>
        </row>
        <row r="3154">
          <cell r="J3154">
            <v>40571</v>
          </cell>
        </row>
        <row r="3155">
          <cell r="J3155">
            <v>40574</v>
          </cell>
        </row>
        <row r="3156">
          <cell r="J3156">
            <v>40575</v>
          </cell>
        </row>
        <row r="3157">
          <cell r="J3157">
            <v>40576</v>
          </cell>
        </row>
        <row r="3158">
          <cell r="J3158">
            <v>40577</v>
          </cell>
        </row>
        <row r="3159">
          <cell r="J3159">
            <v>40578</v>
          </cell>
        </row>
        <row r="3160">
          <cell r="J3160">
            <v>40581</v>
          </cell>
        </row>
        <row r="3161">
          <cell r="J3161">
            <v>40582</v>
          </cell>
        </row>
        <row r="3162">
          <cell r="J3162">
            <v>40583</v>
          </cell>
        </row>
        <row r="3163">
          <cell r="J3163">
            <v>40584</v>
          </cell>
        </row>
        <row r="3164">
          <cell r="J3164">
            <v>40585</v>
          </cell>
        </row>
        <row r="3165">
          <cell r="J3165">
            <v>40588</v>
          </cell>
        </row>
        <row r="3166">
          <cell r="J3166">
            <v>40589</v>
          </cell>
        </row>
        <row r="3167">
          <cell r="J3167">
            <v>40590</v>
          </cell>
        </row>
        <row r="3168">
          <cell r="J3168">
            <v>40591</v>
          </cell>
        </row>
        <row r="3169">
          <cell r="J3169">
            <v>40592</v>
          </cell>
        </row>
        <row r="3170">
          <cell r="J3170">
            <v>40595</v>
          </cell>
        </row>
        <row r="3171">
          <cell r="J3171">
            <v>40596</v>
          </cell>
        </row>
        <row r="3172">
          <cell r="J3172">
            <v>40597</v>
          </cell>
        </row>
        <row r="3173">
          <cell r="J3173">
            <v>40598</v>
          </cell>
        </row>
        <row r="3174">
          <cell r="J3174">
            <v>40599</v>
          </cell>
        </row>
        <row r="3175">
          <cell r="J3175">
            <v>40602</v>
          </cell>
        </row>
        <row r="3176">
          <cell r="J3176">
            <v>40603</v>
          </cell>
        </row>
        <row r="3177">
          <cell r="J3177">
            <v>40604</v>
          </cell>
        </row>
        <row r="3178">
          <cell r="J3178">
            <v>40605</v>
          </cell>
        </row>
        <row r="3179">
          <cell r="J3179">
            <v>40606</v>
          </cell>
        </row>
        <row r="3180">
          <cell r="J3180">
            <v>40609</v>
          </cell>
        </row>
        <row r="3181">
          <cell r="J3181">
            <v>40610</v>
          </cell>
        </row>
        <row r="3182">
          <cell r="J3182">
            <v>40611</v>
          </cell>
        </row>
        <row r="3183">
          <cell r="J3183">
            <v>40612</v>
          </cell>
        </row>
        <row r="3184">
          <cell r="J3184">
            <v>40613</v>
          </cell>
        </row>
        <row r="3185">
          <cell r="J3185">
            <v>40616</v>
          </cell>
        </row>
        <row r="3186">
          <cell r="J3186">
            <v>40617</v>
          </cell>
        </row>
        <row r="3187">
          <cell r="J3187">
            <v>40618</v>
          </cell>
        </row>
        <row r="3188">
          <cell r="J3188">
            <v>40619</v>
          </cell>
        </row>
        <row r="3189">
          <cell r="J3189">
            <v>40620</v>
          </cell>
        </row>
        <row r="3190">
          <cell r="J3190">
            <v>40623</v>
          </cell>
        </row>
        <row r="3191">
          <cell r="J3191">
            <v>40624</v>
          </cell>
        </row>
        <row r="3192">
          <cell r="J3192">
            <v>40625</v>
          </cell>
        </row>
        <row r="3193">
          <cell r="J3193">
            <v>40626</v>
          </cell>
        </row>
        <row r="3194">
          <cell r="J3194">
            <v>40627</v>
          </cell>
        </row>
        <row r="3195">
          <cell r="J3195">
            <v>40630</v>
          </cell>
        </row>
        <row r="3196">
          <cell r="J3196">
            <v>40631</v>
          </cell>
        </row>
        <row r="3197">
          <cell r="J3197">
            <v>40632</v>
          </cell>
        </row>
        <row r="3198">
          <cell r="J3198">
            <v>40633</v>
          </cell>
        </row>
        <row r="3199">
          <cell r="J3199">
            <v>40634</v>
          </cell>
        </row>
        <row r="3200">
          <cell r="J3200">
            <v>40637</v>
          </cell>
        </row>
        <row r="3201">
          <cell r="J3201">
            <v>40638</v>
          </cell>
        </row>
        <row r="3202">
          <cell r="J3202">
            <v>40639</v>
          </cell>
        </row>
        <row r="3203">
          <cell r="J3203">
            <v>40640</v>
          </cell>
        </row>
        <row r="3204">
          <cell r="J3204">
            <v>40641</v>
          </cell>
        </row>
        <row r="3205">
          <cell r="J3205">
            <v>40644</v>
          </cell>
        </row>
        <row r="3206">
          <cell r="J3206">
            <v>40645</v>
          </cell>
        </row>
        <row r="3207">
          <cell r="J3207">
            <v>40646</v>
          </cell>
        </row>
        <row r="3208">
          <cell r="J3208">
            <v>40647</v>
          </cell>
        </row>
        <row r="3209">
          <cell r="J3209">
            <v>40648</v>
          </cell>
        </row>
        <row r="3210">
          <cell r="J3210">
            <v>40651</v>
          </cell>
        </row>
        <row r="3211">
          <cell r="J3211">
            <v>40652</v>
          </cell>
        </row>
        <row r="3212">
          <cell r="J3212">
            <v>40653</v>
          </cell>
        </row>
        <row r="3213">
          <cell r="J3213">
            <v>40654</v>
          </cell>
        </row>
        <row r="3214">
          <cell r="J3214">
            <v>40655</v>
          </cell>
        </row>
        <row r="3215">
          <cell r="J3215">
            <v>40658</v>
          </cell>
        </row>
        <row r="3216">
          <cell r="J3216">
            <v>40659</v>
          </cell>
        </row>
        <row r="3217">
          <cell r="J3217">
            <v>40660</v>
          </cell>
        </row>
        <row r="3218">
          <cell r="J3218">
            <v>40661</v>
          </cell>
        </row>
        <row r="3219">
          <cell r="J3219">
            <v>40662</v>
          </cell>
        </row>
        <row r="3220">
          <cell r="J3220">
            <v>40665</v>
          </cell>
        </row>
        <row r="3221">
          <cell r="J3221">
            <v>40666</v>
          </cell>
        </row>
        <row r="3222">
          <cell r="J3222">
            <v>40667</v>
          </cell>
        </row>
        <row r="3223">
          <cell r="J3223">
            <v>40668</v>
          </cell>
        </row>
        <row r="3224">
          <cell r="J3224">
            <v>40669</v>
          </cell>
        </row>
        <row r="3225">
          <cell r="J3225">
            <v>40672</v>
          </cell>
        </row>
        <row r="3226">
          <cell r="J3226">
            <v>40673</v>
          </cell>
        </row>
        <row r="3227">
          <cell r="J3227">
            <v>40674</v>
          </cell>
        </row>
        <row r="3228">
          <cell r="J3228">
            <v>40675</v>
          </cell>
        </row>
        <row r="3229">
          <cell r="J3229">
            <v>40676</v>
          </cell>
        </row>
        <row r="3230">
          <cell r="J3230">
            <v>40679</v>
          </cell>
        </row>
        <row r="3231">
          <cell r="J3231">
            <v>40680</v>
          </cell>
        </row>
        <row r="3232">
          <cell r="J3232">
            <v>40681</v>
          </cell>
        </row>
        <row r="3233">
          <cell r="J3233">
            <v>40682</v>
          </cell>
        </row>
        <row r="3234">
          <cell r="J3234">
            <v>40683</v>
          </cell>
        </row>
        <row r="3235">
          <cell r="J3235">
            <v>40686</v>
          </cell>
        </row>
        <row r="3236">
          <cell r="J3236">
            <v>40687</v>
          </cell>
        </row>
        <row r="3237">
          <cell r="J3237">
            <v>40688</v>
          </cell>
        </row>
        <row r="3238">
          <cell r="J3238">
            <v>40689</v>
          </cell>
        </row>
        <row r="3239">
          <cell r="J3239">
            <v>40690</v>
          </cell>
        </row>
        <row r="3240">
          <cell r="J3240">
            <v>40693</v>
          </cell>
        </row>
        <row r="3241">
          <cell r="J3241">
            <v>40694</v>
          </cell>
        </row>
        <row r="3242">
          <cell r="J3242">
            <v>40695</v>
          </cell>
        </row>
        <row r="3243">
          <cell r="J3243">
            <v>40696</v>
          </cell>
        </row>
        <row r="3244">
          <cell r="J3244">
            <v>40697</v>
          </cell>
        </row>
        <row r="3245">
          <cell r="J3245">
            <v>40700</v>
          </cell>
        </row>
        <row r="3246">
          <cell r="J3246">
            <v>40701</v>
          </cell>
        </row>
        <row r="3247">
          <cell r="J3247">
            <v>40702</v>
          </cell>
        </row>
        <row r="3248">
          <cell r="J3248">
            <v>40703</v>
          </cell>
        </row>
        <row r="3249">
          <cell r="J3249">
            <v>40704</v>
          </cell>
        </row>
        <row r="3250">
          <cell r="J3250">
            <v>40707</v>
          </cell>
        </row>
        <row r="3251">
          <cell r="J3251">
            <v>40708</v>
          </cell>
        </row>
        <row r="3252">
          <cell r="J3252">
            <v>40709</v>
          </cell>
        </row>
        <row r="3253">
          <cell r="J3253">
            <v>40710</v>
          </cell>
        </row>
        <row r="3254">
          <cell r="J3254">
            <v>40711</v>
          </cell>
        </row>
        <row r="3255">
          <cell r="J3255">
            <v>40714</v>
          </cell>
        </row>
        <row r="3256">
          <cell r="J3256">
            <v>40715</v>
          </cell>
        </row>
        <row r="3257">
          <cell r="J3257">
            <v>40716</v>
          </cell>
        </row>
        <row r="3258">
          <cell r="J3258">
            <v>40717</v>
          </cell>
        </row>
        <row r="3259">
          <cell r="J3259">
            <v>40718</v>
          </cell>
        </row>
        <row r="3260">
          <cell r="J3260">
            <v>40721</v>
          </cell>
        </row>
        <row r="3261">
          <cell r="J3261">
            <v>40722</v>
          </cell>
        </row>
        <row r="3262">
          <cell r="J3262">
            <v>40723</v>
          </cell>
        </row>
        <row r="3263">
          <cell r="J3263">
            <v>40724</v>
          </cell>
        </row>
        <row r="3264">
          <cell r="J3264">
            <v>40725</v>
          </cell>
        </row>
        <row r="3265">
          <cell r="J3265">
            <v>40728</v>
          </cell>
        </row>
        <row r="3266">
          <cell r="J3266">
            <v>40729</v>
          </cell>
        </row>
        <row r="3267">
          <cell r="J3267">
            <v>40730</v>
          </cell>
        </row>
        <row r="3268">
          <cell r="J3268">
            <v>40731</v>
          </cell>
        </row>
        <row r="3269">
          <cell r="J3269">
            <v>40732</v>
          </cell>
        </row>
        <row r="3270">
          <cell r="J3270">
            <v>40735</v>
          </cell>
        </row>
        <row r="3271">
          <cell r="J3271">
            <v>40736</v>
          </cell>
        </row>
        <row r="3272">
          <cell r="J3272">
            <v>40737</v>
          </cell>
        </row>
        <row r="3273">
          <cell r="J3273">
            <v>40738</v>
          </cell>
        </row>
        <row r="3274">
          <cell r="J3274">
            <v>40739</v>
          </cell>
        </row>
        <row r="3275">
          <cell r="J3275">
            <v>40742</v>
          </cell>
        </row>
        <row r="3276">
          <cell r="J3276">
            <v>40743</v>
          </cell>
        </row>
        <row r="3277">
          <cell r="J3277">
            <v>40744</v>
          </cell>
        </row>
        <row r="3278">
          <cell r="J3278">
            <v>40745</v>
          </cell>
        </row>
        <row r="3279">
          <cell r="J3279">
            <v>40746</v>
          </cell>
        </row>
        <row r="3280">
          <cell r="J3280">
            <v>40749</v>
          </cell>
        </row>
        <row r="3281">
          <cell r="J3281">
            <v>40750</v>
          </cell>
        </row>
        <row r="3282">
          <cell r="J3282">
            <v>40751</v>
          </cell>
        </row>
        <row r="3283">
          <cell r="J3283">
            <v>40752</v>
          </cell>
        </row>
        <row r="3284">
          <cell r="J3284">
            <v>40753</v>
          </cell>
        </row>
        <row r="3285">
          <cell r="J3285">
            <v>40756</v>
          </cell>
        </row>
        <row r="3286">
          <cell r="J3286">
            <v>40757</v>
          </cell>
        </row>
        <row r="3287">
          <cell r="J3287">
            <v>40758</v>
          </cell>
        </row>
        <row r="3288">
          <cell r="J3288">
            <v>40759</v>
          </cell>
        </row>
        <row r="3289">
          <cell r="J3289">
            <v>40760</v>
          </cell>
        </row>
        <row r="3290">
          <cell r="J3290">
            <v>40763</v>
          </cell>
        </row>
        <row r="3291">
          <cell r="J3291">
            <v>40764</v>
          </cell>
        </row>
        <row r="3292">
          <cell r="J3292">
            <v>40765</v>
          </cell>
        </row>
        <row r="3293">
          <cell r="J3293">
            <v>40766</v>
          </cell>
        </row>
        <row r="3294">
          <cell r="J3294">
            <v>40767</v>
          </cell>
        </row>
        <row r="3295">
          <cell r="J3295">
            <v>40770</v>
          </cell>
        </row>
        <row r="3296">
          <cell r="J3296">
            <v>40771</v>
          </cell>
        </row>
        <row r="3297">
          <cell r="J3297">
            <v>40772</v>
          </cell>
        </row>
        <row r="3298">
          <cell r="J3298">
            <v>40773</v>
          </cell>
        </row>
        <row r="3299">
          <cell r="J3299">
            <v>40774</v>
          </cell>
        </row>
        <row r="3300">
          <cell r="J3300">
            <v>40777</v>
          </cell>
        </row>
        <row r="3301">
          <cell r="J3301">
            <v>40778</v>
          </cell>
        </row>
        <row r="3302">
          <cell r="J3302">
            <v>40779</v>
          </cell>
        </row>
        <row r="3303">
          <cell r="J3303">
            <v>40780</v>
          </cell>
        </row>
        <row r="3304">
          <cell r="J3304">
            <v>40781</v>
          </cell>
        </row>
        <row r="3305">
          <cell r="J3305">
            <v>40784</v>
          </cell>
        </row>
        <row r="3306">
          <cell r="J3306">
            <v>40785</v>
          </cell>
        </row>
        <row r="3307">
          <cell r="J3307">
            <v>40786</v>
          </cell>
        </row>
        <row r="3308">
          <cell r="J3308">
            <v>40787</v>
          </cell>
        </row>
        <row r="3309">
          <cell r="J3309">
            <v>40788</v>
          </cell>
        </row>
        <row r="3310">
          <cell r="J3310">
            <v>40791</v>
          </cell>
        </row>
        <row r="3311">
          <cell r="J3311">
            <v>40792</v>
          </cell>
        </row>
        <row r="3312">
          <cell r="J3312">
            <v>40793</v>
          </cell>
        </row>
        <row r="3313">
          <cell r="J3313">
            <v>40794</v>
          </cell>
        </row>
        <row r="3314">
          <cell r="J3314">
            <v>40795</v>
          </cell>
        </row>
        <row r="3315">
          <cell r="J3315">
            <v>40798</v>
          </cell>
        </row>
        <row r="3316">
          <cell r="J3316">
            <v>40799</v>
          </cell>
        </row>
        <row r="3317">
          <cell r="J3317">
            <v>40800</v>
          </cell>
        </row>
        <row r="3318">
          <cell r="J3318">
            <v>40801</v>
          </cell>
        </row>
        <row r="3319">
          <cell r="J3319">
            <v>40802</v>
          </cell>
        </row>
        <row r="3320">
          <cell r="J3320">
            <v>40805</v>
          </cell>
        </row>
        <row r="3321">
          <cell r="J3321">
            <v>40806</v>
          </cell>
        </row>
        <row r="3322">
          <cell r="J3322">
            <v>40807</v>
          </cell>
        </row>
        <row r="3323">
          <cell r="J3323">
            <v>40808</v>
          </cell>
        </row>
        <row r="3324">
          <cell r="J3324">
            <v>40809</v>
          </cell>
        </row>
        <row r="3325">
          <cell r="J3325">
            <v>40812</v>
          </cell>
        </row>
        <row r="3326">
          <cell r="J3326">
            <v>40813</v>
          </cell>
        </row>
        <row r="3327">
          <cell r="J3327">
            <v>40814</v>
          </cell>
        </row>
        <row r="3328">
          <cell r="J3328">
            <v>40815</v>
          </cell>
        </row>
        <row r="3329">
          <cell r="J3329">
            <v>40816</v>
          </cell>
        </row>
        <row r="3330">
          <cell r="J3330">
            <v>40819</v>
          </cell>
        </row>
        <row r="3331">
          <cell r="J3331">
            <v>40820</v>
          </cell>
        </row>
        <row r="3332">
          <cell r="J3332">
            <v>40821</v>
          </cell>
        </row>
        <row r="3333">
          <cell r="J3333">
            <v>40822</v>
          </cell>
        </row>
        <row r="3334">
          <cell r="J3334">
            <v>40823</v>
          </cell>
        </row>
        <row r="3335">
          <cell r="J3335">
            <v>40826</v>
          </cell>
        </row>
        <row r="3336">
          <cell r="J3336">
            <v>40827</v>
          </cell>
        </row>
        <row r="3337">
          <cell r="J3337">
            <v>40828</v>
          </cell>
        </row>
        <row r="3338">
          <cell r="J3338">
            <v>40829</v>
          </cell>
        </row>
        <row r="3339">
          <cell r="J3339">
            <v>40830</v>
          </cell>
        </row>
        <row r="3340">
          <cell r="J3340">
            <v>40833</v>
          </cell>
        </row>
        <row r="3341">
          <cell r="J3341">
            <v>40834</v>
          </cell>
        </row>
        <row r="3342">
          <cell r="J3342">
            <v>40835</v>
          </cell>
        </row>
        <row r="3343">
          <cell r="J3343">
            <v>40836</v>
          </cell>
        </row>
        <row r="3344">
          <cell r="J3344">
            <v>40837</v>
          </cell>
        </row>
        <row r="3345">
          <cell r="J3345">
            <v>40840</v>
          </cell>
        </row>
        <row r="3346">
          <cell r="J3346">
            <v>40841</v>
          </cell>
        </row>
        <row r="3347">
          <cell r="J3347">
            <v>40842</v>
          </cell>
        </row>
        <row r="3348">
          <cell r="J3348">
            <v>40843</v>
          </cell>
        </row>
        <row r="3349">
          <cell r="J3349">
            <v>40844</v>
          </cell>
        </row>
        <row r="3350">
          <cell r="J3350">
            <v>40847</v>
          </cell>
        </row>
        <row r="3351">
          <cell r="J3351">
            <v>40848</v>
          </cell>
        </row>
        <row r="3352">
          <cell r="J3352">
            <v>40849</v>
          </cell>
        </row>
        <row r="3353">
          <cell r="J3353">
            <v>40850</v>
          </cell>
        </row>
        <row r="3354">
          <cell r="J3354">
            <v>40851</v>
          </cell>
        </row>
        <row r="3355">
          <cell r="J3355">
            <v>40854</v>
          </cell>
        </row>
        <row r="3356">
          <cell r="J3356">
            <v>40855</v>
          </cell>
        </row>
        <row r="3357">
          <cell r="J3357">
            <v>40856</v>
          </cell>
        </row>
        <row r="3358">
          <cell r="J3358">
            <v>40857</v>
          </cell>
        </row>
        <row r="3359">
          <cell r="J3359">
            <v>40858</v>
          </cell>
        </row>
        <row r="3360">
          <cell r="J3360">
            <v>40861</v>
          </cell>
        </row>
        <row r="3361">
          <cell r="J3361">
            <v>40862</v>
          </cell>
        </row>
        <row r="3362">
          <cell r="J3362">
            <v>40863</v>
          </cell>
        </row>
        <row r="3363">
          <cell r="J3363">
            <v>40864</v>
          </cell>
        </row>
        <row r="3364">
          <cell r="J3364">
            <v>40865</v>
          </cell>
        </row>
        <row r="3365">
          <cell r="J3365">
            <v>40868</v>
          </cell>
        </row>
        <row r="3366">
          <cell r="J3366">
            <v>40869</v>
          </cell>
        </row>
        <row r="3367">
          <cell r="J3367">
            <v>40870</v>
          </cell>
        </row>
        <row r="3368">
          <cell r="J3368">
            <v>40871</v>
          </cell>
        </row>
        <row r="3369">
          <cell r="J3369">
            <v>40872</v>
          </cell>
        </row>
        <row r="3370">
          <cell r="J3370">
            <v>40875</v>
          </cell>
        </row>
        <row r="3371">
          <cell r="J3371">
            <v>40876</v>
          </cell>
        </row>
        <row r="3372">
          <cell r="J3372">
            <v>40877</v>
          </cell>
        </row>
        <row r="3373">
          <cell r="J3373">
            <v>40878</v>
          </cell>
        </row>
        <row r="3374">
          <cell r="J3374">
            <v>40879</v>
          </cell>
        </row>
        <row r="3375">
          <cell r="J3375">
            <v>40882</v>
          </cell>
        </row>
        <row r="3376">
          <cell r="J3376">
            <v>40883</v>
          </cell>
        </row>
        <row r="3377">
          <cell r="J3377">
            <v>40884</v>
          </cell>
        </row>
        <row r="3378">
          <cell r="J3378">
            <v>40885</v>
          </cell>
        </row>
        <row r="3379">
          <cell r="J3379">
            <v>40886</v>
          </cell>
        </row>
        <row r="3380">
          <cell r="J3380">
            <v>40889</v>
          </cell>
        </row>
        <row r="3381">
          <cell r="J3381">
            <v>40890</v>
          </cell>
        </row>
        <row r="3382">
          <cell r="J3382">
            <v>40891</v>
          </cell>
        </row>
        <row r="3383">
          <cell r="J3383">
            <v>40892</v>
          </cell>
        </row>
        <row r="3384">
          <cell r="J3384">
            <v>40893</v>
          </cell>
        </row>
        <row r="3385">
          <cell r="J3385">
            <v>40896</v>
          </cell>
        </row>
        <row r="3386">
          <cell r="J3386">
            <v>40897</v>
          </cell>
        </row>
        <row r="3387">
          <cell r="J3387">
            <v>40898</v>
          </cell>
        </row>
        <row r="3388">
          <cell r="J3388">
            <v>40899</v>
          </cell>
        </row>
        <row r="3389">
          <cell r="J3389">
            <v>40900</v>
          </cell>
        </row>
        <row r="3390">
          <cell r="J3390">
            <v>40903</v>
          </cell>
        </row>
        <row r="3391">
          <cell r="J3391">
            <v>40904</v>
          </cell>
        </row>
        <row r="3392">
          <cell r="J3392">
            <v>40905</v>
          </cell>
        </row>
        <row r="3393">
          <cell r="J3393">
            <v>40906</v>
          </cell>
        </row>
        <row r="3394">
          <cell r="J3394">
            <v>40907</v>
          </cell>
        </row>
        <row r="3395">
          <cell r="J3395">
            <v>40910</v>
          </cell>
        </row>
        <row r="3396">
          <cell r="J3396">
            <v>40911</v>
          </cell>
        </row>
        <row r="3397">
          <cell r="J3397">
            <v>40912</v>
          </cell>
        </row>
        <row r="3398">
          <cell r="J3398">
            <v>40913</v>
          </cell>
        </row>
        <row r="3399">
          <cell r="J3399">
            <v>40914</v>
          </cell>
        </row>
        <row r="3400">
          <cell r="J3400">
            <v>40917</v>
          </cell>
        </row>
        <row r="3401">
          <cell r="J3401">
            <v>40918</v>
          </cell>
        </row>
        <row r="3402">
          <cell r="J3402">
            <v>40919</v>
          </cell>
        </row>
        <row r="3403">
          <cell r="J3403">
            <v>40920</v>
          </cell>
        </row>
        <row r="3404">
          <cell r="J3404">
            <v>40921</v>
          </cell>
        </row>
        <row r="3405">
          <cell r="J3405">
            <v>40924</v>
          </cell>
        </row>
        <row r="3406">
          <cell r="J3406">
            <v>40925</v>
          </cell>
        </row>
        <row r="3407">
          <cell r="J3407">
            <v>40926</v>
          </cell>
        </row>
        <row r="3408">
          <cell r="J3408">
            <v>40927</v>
          </cell>
        </row>
        <row r="3409">
          <cell r="J3409">
            <v>40928</v>
          </cell>
        </row>
        <row r="3410">
          <cell r="J3410">
            <v>40931</v>
          </cell>
        </row>
        <row r="3411">
          <cell r="J3411">
            <v>40932</v>
          </cell>
        </row>
        <row r="3412">
          <cell r="J3412">
            <v>40933</v>
          </cell>
        </row>
        <row r="3413">
          <cell r="J3413">
            <v>40934</v>
          </cell>
        </row>
        <row r="3414">
          <cell r="J3414">
            <v>40935</v>
          </cell>
        </row>
        <row r="3415">
          <cell r="J3415">
            <v>40938</v>
          </cell>
        </row>
        <row r="3416">
          <cell r="J3416">
            <v>40939</v>
          </cell>
        </row>
        <row r="3417">
          <cell r="J3417">
            <v>40940</v>
          </cell>
        </row>
        <row r="3418">
          <cell r="J3418">
            <v>40941</v>
          </cell>
        </row>
        <row r="3419">
          <cell r="J3419">
            <v>40942</v>
          </cell>
        </row>
        <row r="3420">
          <cell r="J3420">
            <v>40945</v>
          </cell>
        </row>
        <row r="3421">
          <cell r="J3421">
            <v>40946</v>
          </cell>
        </row>
        <row r="3422">
          <cell r="J3422">
            <v>40947</v>
          </cell>
        </row>
        <row r="3423">
          <cell r="J3423">
            <v>40948</v>
          </cell>
        </row>
        <row r="3424">
          <cell r="J3424">
            <v>40949</v>
          </cell>
        </row>
        <row r="3425">
          <cell r="J3425">
            <v>40952</v>
          </cell>
        </row>
        <row r="3426">
          <cell r="J3426">
            <v>40953</v>
          </cell>
        </row>
        <row r="3427">
          <cell r="J3427">
            <v>40954</v>
          </cell>
        </row>
        <row r="3428">
          <cell r="J3428">
            <v>40955</v>
          </cell>
        </row>
        <row r="3429">
          <cell r="J3429">
            <v>40956</v>
          </cell>
        </row>
        <row r="3430">
          <cell r="J3430">
            <v>40959</v>
          </cell>
        </row>
        <row r="3431">
          <cell r="J3431">
            <v>40960</v>
          </cell>
        </row>
        <row r="3432">
          <cell r="J3432">
            <v>40961</v>
          </cell>
        </row>
        <row r="3433">
          <cell r="J3433">
            <v>40962</v>
          </cell>
        </row>
        <row r="3434">
          <cell r="J3434">
            <v>40963</v>
          </cell>
        </row>
        <row r="3435">
          <cell r="J3435">
            <v>40966</v>
          </cell>
        </row>
        <row r="3436">
          <cell r="J3436">
            <v>40967</v>
          </cell>
        </row>
        <row r="3437">
          <cell r="J3437">
            <v>40968</v>
          </cell>
        </row>
        <row r="3438">
          <cell r="J3438">
            <v>40969</v>
          </cell>
        </row>
        <row r="3439">
          <cell r="J3439">
            <v>40970</v>
          </cell>
        </row>
        <row r="3440">
          <cell r="J3440">
            <v>40973</v>
          </cell>
        </row>
        <row r="3441">
          <cell r="J3441">
            <v>40974</v>
          </cell>
        </row>
        <row r="3442">
          <cell r="J3442">
            <v>40975</v>
          </cell>
        </row>
        <row r="3443">
          <cell r="J3443">
            <v>40976</v>
          </cell>
        </row>
        <row r="3444">
          <cell r="J3444">
            <v>40977</v>
          </cell>
        </row>
        <row r="3445">
          <cell r="J3445">
            <v>40980</v>
          </cell>
        </row>
        <row r="3446">
          <cell r="J3446">
            <v>40981</v>
          </cell>
        </row>
        <row r="3447">
          <cell r="J3447">
            <v>40982</v>
          </cell>
        </row>
        <row r="3448">
          <cell r="J3448">
            <v>40983</v>
          </cell>
        </row>
        <row r="3449">
          <cell r="J3449">
            <v>40984</v>
          </cell>
        </row>
        <row r="3450">
          <cell r="J3450">
            <v>40987</v>
          </cell>
        </row>
        <row r="3451">
          <cell r="J3451">
            <v>40988</v>
          </cell>
        </row>
        <row r="3452">
          <cell r="J3452">
            <v>40989</v>
          </cell>
        </row>
        <row r="3453">
          <cell r="J3453">
            <v>40990</v>
          </cell>
        </row>
        <row r="3454">
          <cell r="J3454">
            <v>40991</v>
          </cell>
        </row>
        <row r="3455">
          <cell r="J3455">
            <v>40994</v>
          </cell>
        </row>
        <row r="3456">
          <cell r="J3456">
            <v>40995</v>
          </cell>
        </row>
        <row r="3457">
          <cell r="J3457">
            <v>40996</v>
          </cell>
        </row>
        <row r="3458">
          <cell r="J3458">
            <v>40997</v>
          </cell>
        </row>
        <row r="3459">
          <cell r="J3459">
            <v>40998</v>
          </cell>
        </row>
        <row r="3460">
          <cell r="J3460">
            <v>41001</v>
          </cell>
        </row>
        <row r="3461">
          <cell r="J3461">
            <v>41002</v>
          </cell>
        </row>
        <row r="3462">
          <cell r="J3462">
            <v>41003</v>
          </cell>
        </row>
        <row r="3463">
          <cell r="J3463">
            <v>41004</v>
          </cell>
        </row>
        <row r="3464">
          <cell r="J3464">
            <v>41005</v>
          </cell>
        </row>
        <row r="3465">
          <cell r="J3465">
            <v>41008</v>
          </cell>
        </row>
        <row r="3466">
          <cell r="J3466">
            <v>41009</v>
          </cell>
        </row>
        <row r="3467">
          <cell r="J3467">
            <v>41010</v>
          </cell>
        </row>
        <row r="3468">
          <cell r="J3468">
            <v>41011</v>
          </cell>
        </row>
        <row r="3469">
          <cell r="J3469">
            <v>41012</v>
          </cell>
        </row>
        <row r="3470">
          <cell r="J3470">
            <v>41015</v>
          </cell>
        </row>
        <row r="3471">
          <cell r="J3471">
            <v>41016</v>
          </cell>
        </row>
        <row r="3472">
          <cell r="J3472">
            <v>41017</v>
          </cell>
        </row>
        <row r="3473">
          <cell r="J3473">
            <v>41018</v>
          </cell>
        </row>
        <row r="3474">
          <cell r="J3474">
            <v>41019</v>
          </cell>
        </row>
        <row r="3475">
          <cell r="J3475">
            <v>41022</v>
          </cell>
        </row>
        <row r="3476">
          <cell r="J3476">
            <v>41023</v>
          </cell>
        </row>
        <row r="3477">
          <cell r="J3477">
            <v>41024</v>
          </cell>
        </row>
        <row r="3478">
          <cell r="J3478">
            <v>41025</v>
          </cell>
        </row>
        <row r="3479">
          <cell r="J3479">
            <v>41026</v>
          </cell>
        </row>
        <row r="3480">
          <cell r="J3480">
            <v>41029</v>
          </cell>
        </row>
        <row r="3481">
          <cell r="J3481">
            <v>41030</v>
          </cell>
        </row>
        <row r="3482">
          <cell r="J3482">
            <v>41031</v>
          </cell>
        </row>
        <row r="3483">
          <cell r="J3483">
            <v>41032</v>
          </cell>
        </row>
        <row r="3484">
          <cell r="J3484">
            <v>41033</v>
          </cell>
        </row>
        <row r="3485">
          <cell r="J3485">
            <v>41036</v>
          </cell>
        </row>
        <row r="3486">
          <cell r="J3486">
            <v>41037</v>
          </cell>
        </row>
        <row r="3487">
          <cell r="J3487">
            <v>41038</v>
          </cell>
        </row>
        <row r="3488">
          <cell r="J3488">
            <v>41039</v>
          </cell>
        </row>
        <row r="3489">
          <cell r="J3489">
            <v>41040</v>
          </cell>
        </row>
        <row r="3490">
          <cell r="J3490">
            <v>41043</v>
          </cell>
        </row>
        <row r="3491">
          <cell r="J3491">
            <v>41044</v>
          </cell>
        </row>
        <row r="3492">
          <cell r="J3492">
            <v>41045</v>
          </cell>
        </row>
        <row r="3493">
          <cell r="J3493">
            <v>41046</v>
          </cell>
        </row>
        <row r="3494">
          <cell r="J3494">
            <v>41047</v>
          </cell>
        </row>
        <row r="3495">
          <cell r="J3495">
            <v>41050</v>
          </cell>
        </row>
        <row r="3496">
          <cell r="J3496">
            <v>41051</v>
          </cell>
        </row>
        <row r="3497">
          <cell r="J3497">
            <v>41052</v>
          </cell>
        </row>
        <row r="3498">
          <cell r="J3498">
            <v>41053</v>
          </cell>
        </row>
        <row r="3499">
          <cell r="J3499">
            <v>41054</v>
          </cell>
        </row>
        <row r="3500">
          <cell r="J3500">
            <v>41057</v>
          </cell>
        </row>
        <row r="3501">
          <cell r="J3501">
            <v>41058</v>
          </cell>
        </row>
        <row r="3502">
          <cell r="J3502">
            <v>41059</v>
          </cell>
        </row>
        <row r="3503">
          <cell r="J3503">
            <v>41060</v>
          </cell>
        </row>
        <row r="3504">
          <cell r="J3504">
            <v>41061</v>
          </cell>
        </row>
        <row r="3505">
          <cell r="J3505">
            <v>41064</v>
          </cell>
        </row>
        <row r="3506">
          <cell r="J3506">
            <v>41065</v>
          </cell>
        </row>
        <row r="3507">
          <cell r="J3507">
            <v>41066</v>
          </cell>
        </row>
        <row r="3508">
          <cell r="J3508">
            <v>41067</v>
          </cell>
        </row>
        <row r="3509">
          <cell r="J3509">
            <v>41068</v>
          </cell>
        </row>
        <row r="3510">
          <cell r="J3510">
            <v>41071</v>
          </cell>
        </row>
        <row r="3511">
          <cell r="J3511">
            <v>41072</v>
          </cell>
        </row>
        <row r="3512">
          <cell r="J3512">
            <v>41073</v>
          </cell>
        </row>
        <row r="3513">
          <cell r="J3513">
            <v>41074</v>
          </cell>
        </row>
        <row r="3514">
          <cell r="J3514">
            <v>41075</v>
          </cell>
        </row>
        <row r="3515">
          <cell r="J3515">
            <v>41078</v>
          </cell>
        </row>
        <row r="3516">
          <cell r="J3516">
            <v>41079</v>
          </cell>
        </row>
        <row r="3517">
          <cell r="J3517">
            <v>41080</v>
          </cell>
        </row>
        <row r="3518">
          <cell r="J3518">
            <v>41081</v>
          </cell>
        </row>
        <row r="3519">
          <cell r="J3519">
            <v>41082</v>
          </cell>
        </row>
        <row r="3520">
          <cell r="J3520">
            <v>41085</v>
          </cell>
        </row>
        <row r="3521">
          <cell r="J3521">
            <v>41086</v>
          </cell>
        </row>
        <row r="3522">
          <cell r="J3522">
            <v>41087</v>
          </cell>
        </row>
        <row r="3523">
          <cell r="J3523">
            <v>41088</v>
          </cell>
        </row>
        <row r="3524">
          <cell r="J3524">
            <v>41089</v>
          </cell>
        </row>
        <row r="3525">
          <cell r="J3525">
            <v>41092</v>
          </cell>
        </row>
        <row r="3526">
          <cell r="J3526">
            <v>41093</v>
          </cell>
        </row>
        <row r="3527">
          <cell r="J3527">
            <v>41094</v>
          </cell>
        </row>
        <row r="3528">
          <cell r="J3528">
            <v>41095</v>
          </cell>
        </row>
        <row r="3529">
          <cell r="J3529">
            <v>41096</v>
          </cell>
        </row>
        <row r="3530">
          <cell r="J3530">
            <v>41099</v>
          </cell>
        </row>
        <row r="3531">
          <cell r="J3531">
            <v>41100</v>
          </cell>
        </row>
        <row r="3532">
          <cell r="J3532">
            <v>41101</v>
          </cell>
        </row>
        <row r="3533">
          <cell r="J3533">
            <v>41102</v>
          </cell>
        </row>
        <row r="3534">
          <cell r="J3534">
            <v>41103</v>
          </cell>
        </row>
        <row r="3535">
          <cell r="J3535">
            <v>41106</v>
          </cell>
        </row>
        <row r="3536">
          <cell r="J3536">
            <v>41107</v>
          </cell>
        </row>
        <row r="3537">
          <cell r="J3537">
            <v>41108</v>
          </cell>
        </row>
        <row r="3538">
          <cell r="J3538">
            <v>41109</v>
          </cell>
        </row>
        <row r="3539">
          <cell r="J3539">
            <v>41110</v>
          </cell>
        </row>
        <row r="3540">
          <cell r="J3540">
            <v>41113</v>
          </cell>
        </row>
        <row r="3541">
          <cell r="J3541">
            <v>41114</v>
          </cell>
        </row>
        <row r="3542">
          <cell r="J3542">
            <v>41115</v>
          </cell>
        </row>
        <row r="3543">
          <cell r="J3543">
            <v>41116</v>
          </cell>
        </row>
        <row r="3544">
          <cell r="J3544">
            <v>41117</v>
          </cell>
        </row>
        <row r="3545">
          <cell r="J3545">
            <v>41120</v>
          </cell>
        </row>
        <row r="3546">
          <cell r="J3546">
            <v>41121</v>
          </cell>
        </row>
        <row r="3547">
          <cell r="J3547">
            <v>41122</v>
          </cell>
        </row>
        <row r="3548">
          <cell r="J3548">
            <v>41123</v>
          </cell>
        </row>
        <row r="3549">
          <cell r="J3549">
            <v>41124</v>
          </cell>
        </row>
        <row r="3550">
          <cell r="J3550">
            <v>41127</v>
          </cell>
        </row>
        <row r="3551">
          <cell r="J3551">
            <v>41128</v>
          </cell>
        </row>
        <row r="3552">
          <cell r="J3552">
            <v>41129</v>
          </cell>
        </row>
        <row r="3553">
          <cell r="J3553">
            <v>41130</v>
          </cell>
        </row>
        <row r="3554">
          <cell r="J3554">
            <v>41131</v>
          </cell>
        </row>
        <row r="3555">
          <cell r="J3555">
            <v>41134</v>
          </cell>
        </row>
        <row r="3556">
          <cell r="J3556">
            <v>41135</v>
          </cell>
        </row>
        <row r="3557">
          <cell r="J3557">
            <v>41136</v>
          </cell>
        </row>
        <row r="3558">
          <cell r="J3558">
            <v>41137</v>
          </cell>
        </row>
        <row r="3559">
          <cell r="J3559">
            <v>41138</v>
          </cell>
        </row>
        <row r="3560">
          <cell r="J3560">
            <v>41141</v>
          </cell>
        </row>
        <row r="3561">
          <cell r="J3561">
            <v>41142</v>
          </cell>
        </row>
        <row r="3562">
          <cell r="J3562">
            <v>41143</v>
          </cell>
        </row>
        <row r="3563">
          <cell r="J3563">
            <v>41144</v>
          </cell>
        </row>
        <row r="3564">
          <cell r="J3564">
            <v>41145</v>
          </cell>
        </row>
        <row r="3565">
          <cell r="J3565">
            <v>41148</v>
          </cell>
        </row>
        <row r="3566">
          <cell r="J3566">
            <v>41149</v>
          </cell>
        </row>
        <row r="3567">
          <cell r="J3567">
            <v>41150</v>
          </cell>
        </row>
        <row r="3568">
          <cell r="J3568">
            <v>41151</v>
          </cell>
        </row>
        <row r="3569">
          <cell r="J3569">
            <v>41152</v>
          </cell>
        </row>
        <row r="3570">
          <cell r="J3570">
            <v>41155</v>
          </cell>
        </row>
        <row r="3571">
          <cell r="J3571">
            <v>41156</v>
          </cell>
        </row>
        <row r="3572">
          <cell r="J3572">
            <v>41157</v>
          </cell>
        </row>
        <row r="3573">
          <cell r="J3573">
            <v>41158</v>
          </cell>
        </row>
        <row r="3574">
          <cell r="J3574">
            <v>41159</v>
          </cell>
        </row>
        <row r="3575">
          <cell r="J3575">
            <v>41162</v>
          </cell>
        </row>
        <row r="3576">
          <cell r="J3576">
            <v>41163</v>
          </cell>
        </row>
        <row r="3577">
          <cell r="J3577">
            <v>41164</v>
          </cell>
        </row>
        <row r="3578">
          <cell r="J3578">
            <v>41165</v>
          </cell>
        </row>
        <row r="3579">
          <cell r="J3579">
            <v>41166</v>
          </cell>
        </row>
        <row r="3580">
          <cell r="J3580">
            <v>41169</v>
          </cell>
        </row>
        <row r="3581">
          <cell r="J3581">
            <v>41170</v>
          </cell>
        </row>
        <row r="3582">
          <cell r="J3582">
            <v>41171</v>
          </cell>
        </row>
        <row r="3583">
          <cell r="J3583">
            <v>41172</v>
          </cell>
        </row>
        <row r="3584">
          <cell r="J3584">
            <v>41173</v>
          </cell>
        </row>
        <row r="3585">
          <cell r="J3585">
            <v>41176</v>
          </cell>
        </row>
        <row r="3586">
          <cell r="J3586">
            <v>41177</v>
          </cell>
        </row>
        <row r="3587">
          <cell r="J3587">
            <v>41178</v>
          </cell>
        </row>
        <row r="3588">
          <cell r="J3588">
            <v>41179</v>
          </cell>
        </row>
        <row r="3589">
          <cell r="J3589">
            <v>41180</v>
          </cell>
        </row>
        <row r="3590">
          <cell r="J3590">
            <v>41183</v>
          </cell>
        </row>
        <row r="3591">
          <cell r="J3591">
            <v>41184</v>
          </cell>
        </row>
        <row r="3592">
          <cell r="J3592">
            <v>41185</v>
          </cell>
        </row>
        <row r="3593">
          <cell r="J3593">
            <v>41186</v>
          </cell>
        </row>
        <row r="3594">
          <cell r="J3594">
            <v>41187</v>
          </cell>
        </row>
        <row r="3595">
          <cell r="J3595">
            <v>41190</v>
          </cell>
        </row>
        <row r="3596">
          <cell r="J3596">
            <v>41191</v>
          </cell>
        </row>
        <row r="3597">
          <cell r="J3597">
            <v>41192</v>
          </cell>
        </row>
        <row r="3598">
          <cell r="J3598">
            <v>41193</v>
          </cell>
        </row>
        <row r="3599">
          <cell r="J3599">
            <v>41194</v>
          </cell>
        </row>
        <row r="3600">
          <cell r="J3600">
            <v>41197</v>
          </cell>
        </row>
        <row r="3601">
          <cell r="J3601">
            <v>41198</v>
          </cell>
        </row>
        <row r="3602">
          <cell r="J3602">
            <v>41199</v>
          </cell>
        </row>
        <row r="3603">
          <cell r="J3603">
            <v>41200</v>
          </cell>
        </row>
        <row r="3604">
          <cell r="J3604">
            <v>41201</v>
          </cell>
        </row>
        <row r="3605">
          <cell r="J3605">
            <v>41204</v>
          </cell>
        </row>
        <row r="3606">
          <cell r="J3606">
            <v>41205</v>
          </cell>
        </row>
        <row r="3607">
          <cell r="J3607">
            <v>41206</v>
          </cell>
        </row>
        <row r="3608">
          <cell r="J3608">
            <v>41207</v>
          </cell>
        </row>
        <row r="3609">
          <cell r="J3609">
            <v>41208</v>
          </cell>
        </row>
        <row r="3610">
          <cell r="J3610">
            <v>41211</v>
          </cell>
        </row>
        <row r="3611">
          <cell r="J3611">
            <v>41212</v>
          </cell>
        </row>
        <row r="3612">
          <cell r="J3612">
            <v>41213</v>
          </cell>
        </row>
        <row r="3613">
          <cell r="J3613">
            <v>41214</v>
          </cell>
        </row>
        <row r="3614">
          <cell r="J3614">
            <v>41215</v>
          </cell>
        </row>
        <row r="3615">
          <cell r="J3615">
            <v>41218</v>
          </cell>
        </row>
        <row r="3616">
          <cell r="J3616">
            <v>41219</v>
          </cell>
        </row>
        <row r="3617">
          <cell r="J3617">
            <v>41220</v>
          </cell>
        </row>
        <row r="3618">
          <cell r="J3618">
            <v>41221</v>
          </cell>
        </row>
        <row r="3619">
          <cell r="J3619">
            <v>41222</v>
          </cell>
        </row>
        <row r="3620">
          <cell r="J3620">
            <v>41225</v>
          </cell>
        </row>
        <row r="3621">
          <cell r="J3621">
            <v>41226</v>
          </cell>
        </row>
        <row r="3622">
          <cell r="J3622">
            <v>41227</v>
          </cell>
        </row>
        <row r="3623">
          <cell r="J3623">
            <v>41228</v>
          </cell>
        </row>
        <row r="3624">
          <cell r="J3624">
            <v>41229</v>
          </cell>
        </row>
        <row r="3625">
          <cell r="J3625">
            <v>41232</v>
          </cell>
        </row>
        <row r="3626">
          <cell r="J3626">
            <v>41233</v>
          </cell>
        </row>
        <row r="3627">
          <cell r="J3627">
            <v>41234</v>
          </cell>
        </row>
        <row r="3628">
          <cell r="J3628">
            <v>41235</v>
          </cell>
        </row>
        <row r="3629">
          <cell r="J3629">
            <v>41236</v>
          </cell>
        </row>
        <row r="3630">
          <cell r="J3630">
            <v>41239</v>
          </cell>
        </row>
        <row r="3631">
          <cell r="J3631">
            <v>41240</v>
          </cell>
        </row>
        <row r="3632">
          <cell r="J3632">
            <v>41241</v>
          </cell>
        </row>
        <row r="3633">
          <cell r="J3633">
            <v>41242</v>
          </cell>
        </row>
        <row r="3634">
          <cell r="J3634">
            <v>41243</v>
          </cell>
        </row>
        <row r="3635">
          <cell r="J3635">
            <v>41246</v>
          </cell>
        </row>
        <row r="3636">
          <cell r="J3636">
            <v>41247</v>
          </cell>
        </row>
        <row r="3637">
          <cell r="J3637">
            <v>41248</v>
          </cell>
        </row>
        <row r="3638">
          <cell r="J3638">
            <v>41249</v>
          </cell>
        </row>
        <row r="3639">
          <cell r="J3639">
            <v>41250</v>
          </cell>
        </row>
        <row r="3640">
          <cell r="J3640">
            <v>41253</v>
          </cell>
        </row>
        <row r="3641">
          <cell r="J3641">
            <v>41254</v>
          </cell>
        </row>
        <row r="3642">
          <cell r="J3642">
            <v>41255</v>
          </cell>
        </row>
        <row r="3643">
          <cell r="J3643">
            <v>41256</v>
          </cell>
        </row>
        <row r="3644">
          <cell r="J3644">
            <v>41257</v>
          </cell>
        </row>
        <row r="3645">
          <cell r="J3645">
            <v>41260</v>
          </cell>
        </row>
        <row r="3646">
          <cell r="J3646">
            <v>41261</v>
          </cell>
        </row>
        <row r="3647">
          <cell r="J3647">
            <v>41262</v>
          </cell>
        </row>
        <row r="3648">
          <cell r="J3648">
            <v>41263</v>
          </cell>
        </row>
        <row r="3649">
          <cell r="J3649">
            <v>41264</v>
          </cell>
        </row>
        <row r="3650">
          <cell r="J3650">
            <v>41267</v>
          </cell>
        </row>
        <row r="3651">
          <cell r="J3651">
            <v>41268</v>
          </cell>
        </row>
        <row r="3652">
          <cell r="J3652">
            <v>41269</v>
          </cell>
        </row>
        <row r="3653">
          <cell r="J3653">
            <v>41270</v>
          </cell>
        </row>
        <row r="3654">
          <cell r="J3654">
            <v>41271</v>
          </cell>
        </row>
        <row r="3655">
          <cell r="J3655">
            <v>41274</v>
          </cell>
        </row>
        <row r="3656">
          <cell r="J3656">
            <v>41275</v>
          </cell>
        </row>
        <row r="3657">
          <cell r="J3657">
            <v>41276</v>
          </cell>
        </row>
        <row r="3658">
          <cell r="J3658">
            <v>41277</v>
          </cell>
        </row>
        <row r="3659">
          <cell r="J3659">
            <v>41278</v>
          </cell>
        </row>
        <row r="3660">
          <cell r="J3660">
            <v>41281</v>
          </cell>
        </row>
        <row r="3661">
          <cell r="J3661">
            <v>41282</v>
          </cell>
        </row>
        <row r="3662">
          <cell r="J3662">
            <v>41283</v>
          </cell>
        </row>
        <row r="3663">
          <cell r="J3663">
            <v>41284</v>
          </cell>
        </row>
        <row r="3664">
          <cell r="J3664">
            <v>41285</v>
          </cell>
        </row>
        <row r="3665">
          <cell r="J3665">
            <v>41288</v>
          </cell>
        </row>
        <row r="3666">
          <cell r="J3666">
            <v>41289</v>
          </cell>
        </row>
        <row r="3667">
          <cell r="J3667">
            <v>41290</v>
          </cell>
        </row>
        <row r="3668">
          <cell r="J3668">
            <v>41291</v>
          </cell>
        </row>
        <row r="3669">
          <cell r="J3669">
            <v>41292</v>
          </cell>
        </row>
        <row r="3670">
          <cell r="J3670">
            <v>41295</v>
          </cell>
        </row>
        <row r="3671">
          <cell r="J3671">
            <v>41296</v>
          </cell>
        </row>
        <row r="3672">
          <cell r="J3672">
            <v>41297</v>
          </cell>
        </row>
        <row r="3673">
          <cell r="J3673">
            <v>41298</v>
          </cell>
        </row>
        <row r="3674">
          <cell r="J3674">
            <v>41299</v>
          </cell>
        </row>
        <row r="3675">
          <cell r="J3675">
            <v>41302</v>
          </cell>
        </row>
        <row r="3676">
          <cell r="J3676">
            <v>41303</v>
          </cell>
        </row>
        <row r="3677">
          <cell r="J3677">
            <v>41304</v>
          </cell>
        </row>
        <row r="3678">
          <cell r="J3678">
            <v>41305</v>
          </cell>
        </row>
        <row r="3679">
          <cell r="J3679">
            <v>41306</v>
          </cell>
        </row>
        <row r="3680">
          <cell r="J3680">
            <v>41309</v>
          </cell>
        </row>
        <row r="3681">
          <cell r="J3681">
            <v>41310</v>
          </cell>
        </row>
        <row r="3682">
          <cell r="J3682">
            <v>41311</v>
          </cell>
        </row>
        <row r="3683">
          <cell r="J3683">
            <v>41312</v>
          </cell>
        </row>
        <row r="3684">
          <cell r="J3684">
            <v>41313</v>
          </cell>
        </row>
        <row r="3685">
          <cell r="J3685">
            <v>41316</v>
          </cell>
        </row>
        <row r="3686">
          <cell r="J3686">
            <v>41317</v>
          </cell>
        </row>
        <row r="3687">
          <cell r="J3687">
            <v>41318</v>
          </cell>
        </row>
        <row r="3688">
          <cell r="J3688">
            <v>41319</v>
          </cell>
        </row>
        <row r="3689">
          <cell r="J3689">
            <v>41320</v>
          </cell>
        </row>
        <row r="3690">
          <cell r="J3690">
            <v>41323</v>
          </cell>
        </row>
        <row r="3691">
          <cell r="J3691">
            <v>41324</v>
          </cell>
        </row>
        <row r="3692">
          <cell r="J3692">
            <v>41325</v>
          </cell>
        </row>
        <row r="3693">
          <cell r="J3693">
            <v>41326</v>
          </cell>
        </row>
        <row r="3694">
          <cell r="J3694">
            <v>41327</v>
          </cell>
        </row>
        <row r="3695">
          <cell r="J3695">
            <v>41330</v>
          </cell>
        </row>
        <row r="3696">
          <cell r="J3696">
            <v>41331</v>
          </cell>
        </row>
        <row r="3697">
          <cell r="J3697">
            <v>41332</v>
          </cell>
        </row>
        <row r="3698">
          <cell r="J3698">
            <v>41333</v>
          </cell>
        </row>
        <row r="3699">
          <cell r="J3699">
            <v>41334</v>
          </cell>
        </row>
        <row r="3700">
          <cell r="J3700">
            <v>41337</v>
          </cell>
        </row>
        <row r="3701">
          <cell r="J3701">
            <v>41338</v>
          </cell>
        </row>
        <row r="3702">
          <cell r="J3702">
            <v>41339</v>
          </cell>
        </row>
        <row r="3703">
          <cell r="J3703">
            <v>41340</v>
          </cell>
        </row>
        <row r="3704">
          <cell r="J3704">
            <v>41341</v>
          </cell>
        </row>
        <row r="3705">
          <cell r="J3705">
            <v>41344</v>
          </cell>
        </row>
        <row r="3706">
          <cell r="J3706">
            <v>41345</v>
          </cell>
        </row>
        <row r="3707">
          <cell r="J3707">
            <v>41346</v>
          </cell>
        </row>
        <row r="3708">
          <cell r="J3708">
            <v>41347</v>
          </cell>
        </row>
        <row r="3709">
          <cell r="J3709">
            <v>41348</v>
          </cell>
        </row>
        <row r="3710">
          <cell r="J3710">
            <v>41351</v>
          </cell>
        </row>
        <row r="3711">
          <cell r="J3711">
            <v>41352</v>
          </cell>
        </row>
        <row r="3712">
          <cell r="J3712">
            <v>41353</v>
          </cell>
        </row>
        <row r="3713">
          <cell r="J3713">
            <v>41354</v>
          </cell>
        </row>
        <row r="3714">
          <cell r="J3714">
            <v>41355</v>
          </cell>
        </row>
        <row r="3715">
          <cell r="J3715">
            <v>41358</v>
          </cell>
        </row>
        <row r="3716">
          <cell r="J3716">
            <v>41359</v>
          </cell>
        </row>
        <row r="3717">
          <cell r="J3717">
            <v>41360</v>
          </cell>
        </row>
        <row r="3718">
          <cell r="J3718">
            <v>41361</v>
          </cell>
        </row>
        <row r="3719">
          <cell r="J3719">
            <v>41362</v>
          </cell>
        </row>
        <row r="3720">
          <cell r="J3720">
            <v>41365</v>
          </cell>
        </row>
        <row r="3721">
          <cell r="J3721">
            <v>41366</v>
          </cell>
        </row>
        <row r="3722">
          <cell r="J3722">
            <v>41367</v>
          </cell>
        </row>
        <row r="3723">
          <cell r="J3723">
            <v>41368</v>
          </cell>
        </row>
        <row r="3724">
          <cell r="J3724">
            <v>41369</v>
          </cell>
        </row>
        <row r="3725">
          <cell r="J3725">
            <v>41372</v>
          </cell>
        </row>
        <row r="3726">
          <cell r="J3726">
            <v>41373</v>
          </cell>
        </row>
        <row r="3727">
          <cell r="J3727">
            <v>41374</v>
          </cell>
        </row>
        <row r="3728">
          <cell r="J3728">
            <v>41375</v>
          </cell>
        </row>
        <row r="3729">
          <cell r="J3729">
            <v>41376</v>
          </cell>
        </row>
        <row r="3730">
          <cell r="J3730">
            <v>41379</v>
          </cell>
        </row>
        <row r="3731">
          <cell r="J3731">
            <v>41380</v>
          </cell>
        </row>
        <row r="3732">
          <cell r="J3732">
            <v>41381</v>
          </cell>
        </row>
        <row r="3733">
          <cell r="J3733">
            <v>41382</v>
          </cell>
        </row>
        <row r="3734">
          <cell r="J3734">
            <v>41383</v>
          </cell>
        </row>
        <row r="3735">
          <cell r="J3735">
            <v>41386</v>
          </cell>
        </row>
        <row r="3736">
          <cell r="J3736">
            <v>41387</v>
          </cell>
        </row>
        <row r="3737">
          <cell r="J3737">
            <v>41388</v>
          </cell>
        </row>
        <row r="3738">
          <cell r="J3738">
            <v>41389</v>
          </cell>
        </row>
        <row r="3739">
          <cell r="J3739">
            <v>41390</v>
          </cell>
        </row>
        <row r="3740">
          <cell r="J3740">
            <v>41393</v>
          </cell>
        </row>
        <row r="3741">
          <cell r="J3741">
            <v>41394</v>
          </cell>
        </row>
        <row r="3742">
          <cell r="J3742">
            <v>41395</v>
          </cell>
        </row>
        <row r="3743">
          <cell r="J3743">
            <v>41396</v>
          </cell>
        </row>
        <row r="3744">
          <cell r="J3744">
            <v>41397</v>
          </cell>
        </row>
        <row r="3745">
          <cell r="J3745">
            <v>41400</v>
          </cell>
        </row>
        <row r="3746">
          <cell r="J3746">
            <v>41401</v>
          </cell>
        </row>
        <row r="3747">
          <cell r="J3747">
            <v>41402</v>
          </cell>
        </row>
        <row r="3748">
          <cell r="J3748">
            <v>41403</v>
          </cell>
        </row>
        <row r="3749">
          <cell r="J3749">
            <v>41404</v>
          </cell>
        </row>
        <row r="3750">
          <cell r="J3750">
            <v>41407</v>
          </cell>
        </row>
        <row r="3751">
          <cell r="J3751">
            <v>41408</v>
          </cell>
        </row>
        <row r="3752">
          <cell r="J3752">
            <v>41409</v>
          </cell>
        </row>
        <row r="3753">
          <cell r="J3753">
            <v>41410</v>
          </cell>
        </row>
        <row r="3754">
          <cell r="J3754">
            <v>41411</v>
          </cell>
        </row>
        <row r="3755">
          <cell r="J3755">
            <v>41414</v>
          </cell>
        </row>
        <row r="3756">
          <cell r="J3756">
            <v>41415</v>
          </cell>
        </row>
        <row r="3757">
          <cell r="J3757">
            <v>41416</v>
          </cell>
        </row>
        <row r="3758">
          <cell r="J3758">
            <v>41417</v>
          </cell>
        </row>
        <row r="3759">
          <cell r="J3759">
            <v>41418</v>
          </cell>
        </row>
        <row r="3760">
          <cell r="J3760">
            <v>41421</v>
          </cell>
        </row>
        <row r="3761">
          <cell r="J3761">
            <v>41422</v>
          </cell>
        </row>
        <row r="3762">
          <cell r="J3762">
            <v>41423</v>
          </cell>
        </row>
        <row r="3763">
          <cell r="J3763">
            <v>41424</v>
          </cell>
        </row>
        <row r="3764">
          <cell r="J3764">
            <v>41425</v>
          </cell>
        </row>
        <row r="3765">
          <cell r="J3765">
            <v>41428</v>
          </cell>
        </row>
        <row r="3766">
          <cell r="J3766">
            <v>41429</v>
          </cell>
        </row>
        <row r="3767">
          <cell r="J3767">
            <v>41430</v>
          </cell>
        </row>
        <row r="3768">
          <cell r="J3768">
            <v>41431</v>
          </cell>
        </row>
        <row r="3769">
          <cell r="J3769">
            <v>41432</v>
          </cell>
        </row>
        <row r="3770">
          <cell r="J3770">
            <v>41435</v>
          </cell>
        </row>
        <row r="3771">
          <cell r="J3771">
            <v>41436</v>
          </cell>
        </row>
        <row r="3772">
          <cell r="J3772">
            <v>41437</v>
          </cell>
        </row>
        <row r="3773">
          <cell r="J3773">
            <v>41438</v>
          </cell>
        </row>
        <row r="3774">
          <cell r="J3774">
            <v>41439</v>
          </cell>
        </row>
        <row r="3775">
          <cell r="J3775">
            <v>41442</v>
          </cell>
        </row>
        <row r="3776">
          <cell r="J3776">
            <v>41443</v>
          </cell>
        </row>
        <row r="3777">
          <cell r="J3777">
            <v>41444</v>
          </cell>
        </row>
        <row r="3778">
          <cell r="J3778">
            <v>41445</v>
          </cell>
        </row>
        <row r="3779">
          <cell r="J3779">
            <v>41446</v>
          </cell>
        </row>
        <row r="3780">
          <cell r="J3780">
            <v>41449</v>
          </cell>
        </row>
        <row r="3781">
          <cell r="J3781">
            <v>41450</v>
          </cell>
        </row>
        <row r="3782">
          <cell r="J3782">
            <v>41451</v>
          </cell>
        </row>
        <row r="3783">
          <cell r="J3783">
            <v>41452</v>
          </cell>
        </row>
        <row r="3784">
          <cell r="J3784">
            <v>41453</v>
          </cell>
        </row>
        <row r="3785">
          <cell r="J3785">
            <v>41456</v>
          </cell>
        </row>
        <row r="3786">
          <cell r="J3786">
            <v>41457</v>
          </cell>
        </row>
        <row r="3787">
          <cell r="J3787">
            <v>41458</v>
          </cell>
        </row>
        <row r="3788">
          <cell r="J3788">
            <v>41459</v>
          </cell>
        </row>
        <row r="3789">
          <cell r="J3789">
            <v>41460</v>
          </cell>
        </row>
        <row r="3790">
          <cell r="J3790">
            <v>41463</v>
          </cell>
        </row>
        <row r="3791">
          <cell r="J3791">
            <v>41464</v>
          </cell>
        </row>
        <row r="3792">
          <cell r="J3792">
            <v>41465</v>
          </cell>
        </row>
        <row r="3793">
          <cell r="J3793">
            <v>41466</v>
          </cell>
        </row>
        <row r="3794">
          <cell r="J3794">
            <v>41467</v>
          </cell>
        </row>
        <row r="3795">
          <cell r="J3795">
            <v>41470</v>
          </cell>
        </row>
        <row r="3796">
          <cell r="J3796">
            <v>41471</v>
          </cell>
        </row>
        <row r="3797">
          <cell r="J3797">
            <v>41472</v>
          </cell>
        </row>
        <row r="3798">
          <cell r="J3798">
            <v>41473</v>
          </cell>
        </row>
        <row r="3799">
          <cell r="J3799">
            <v>41474</v>
          </cell>
        </row>
        <row r="3800">
          <cell r="J3800">
            <v>41477</v>
          </cell>
        </row>
        <row r="3801">
          <cell r="J3801">
            <v>41478</v>
          </cell>
        </row>
        <row r="3802">
          <cell r="J3802">
            <v>41479</v>
          </cell>
        </row>
        <row r="3803">
          <cell r="J3803">
            <v>41480</v>
          </cell>
        </row>
        <row r="3804">
          <cell r="J3804">
            <v>41481</v>
          </cell>
        </row>
        <row r="3805">
          <cell r="J3805">
            <v>41484</v>
          </cell>
        </row>
        <row r="3806">
          <cell r="J3806">
            <v>41485</v>
          </cell>
        </row>
        <row r="3807">
          <cell r="J3807">
            <v>41486</v>
          </cell>
        </row>
        <row r="3808">
          <cell r="J3808">
            <v>41487</v>
          </cell>
        </row>
        <row r="3809">
          <cell r="J3809">
            <v>41488</v>
          </cell>
        </row>
        <row r="3810">
          <cell r="J3810">
            <v>41491</v>
          </cell>
        </row>
        <row r="3811">
          <cell r="J3811">
            <v>41492</v>
          </cell>
        </row>
        <row r="3812">
          <cell r="J3812">
            <v>41493</v>
          </cell>
        </row>
        <row r="3813">
          <cell r="J3813">
            <v>41494</v>
          </cell>
        </row>
        <row r="3814">
          <cell r="J3814">
            <v>41495</v>
          </cell>
        </row>
        <row r="3815">
          <cell r="J3815">
            <v>41498</v>
          </cell>
        </row>
        <row r="3816">
          <cell r="J3816">
            <v>41499</v>
          </cell>
        </row>
        <row r="3817">
          <cell r="J3817">
            <v>41500</v>
          </cell>
        </row>
        <row r="3818">
          <cell r="J3818">
            <v>41501</v>
          </cell>
        </row>
        <row r="3819">
          <cell r="J3819">
            <v>41502</v>
          </cell>
        </row>
        <row r="3820">
          <cell r="J3820">
            <v>41505</v>
          </cell>
        </row>
        <row r="3821">
          <cell r="J3821">
            <v>41506</v>
          </cell>
        </row>
        <row r="3822">
          <cell r="J3822">
            <v>41507</v>
          </cell>
        </row>
        <row r="3823">
          <cell r="J3823">
            <v>41508</v>
          </cell>
        </row>
        <row r="3824">
          <cell r="J3824">
            <v>41509</v>
          </cell>
        </row>
        <row r="3825">
          <cell r="J3825">
            <v>41512</v>
          </cell>
        </row>
        <row r="3826">
          <cell r="J3826">
            <v>41513</v>
          </cell>
        </row>
        <row r="3827">
          <cell r="J3827">
            <v>41514</v>
          </cell>
        </row>
        <row r="3828">
          <cell r="J3828">
            <v>41515</v>
          </cell>
        </row>
        <row r="3829">
          <cell r="J3829">
            <v>41516</v>
          </cell>
        </row>
        <row r="3830">
          <cell r="J3830">
            <v>41519</v>
          </cell>
        </row>
        <row r="3831">
          <cell r="J3831">
            <v>41520</v>
          </cell>
        </row>
        <row r="3832">
          <cell r="J3832">
            <v>41521</v>
          </cell>
        </row>
        <row r="3833">
          <cell r="J3833">
            <v>41522</v>
          </cell>
        </row>
        <row r="3834">
          <cell r="J3834">
            <v>41523</v>
          </cell>
        </row>
        <row r="3835">
          <cell r="J3835">
            <v>41526</v>
          </cell>
        </row>
        <row r="3836">
          <cell r="J3836">
            <v>41527</v>
          </cell>
        </row>
        <row r="3837">
          <cell r="J3837">
            <v>41528</v>
          </cell>
        </row>
        <row r="3838">
          <cell r="J3838">
            <v>41529</v>
          </cell>
        </row>
        <row r="3839">
          <cell r="J3839">
            <v>41530</v>
          </cell>
        </row>
        <row r="3840">
          <cell r="J3840">
            <v>41533</v>
          </cell>
        </row>
        <row r="3841">
          <cell r="J3841">
            <v>41534</v>
          </cell>
        </row>
        <row r="3842">
          <cell r="J3842">
            <v>41535</v>
          </cell>
        </row>
        <row r="3843">
          <cell r="J3843">
            <v>41536</v>
          </cell>
        </row>
        <row r="3844">
          <cell r="J3844">
            <v>41537</v>
          </cell>
        </row>
        <row r="3845">
          <cell r="J3845">
            <v>41540</v>
          </cell>
        </row>
        <row r="3846">
          <cell r="J3846">
            <v>41541</v>
          </cell>
        </row>
        <row r="3847">
          <cell r="J3847">
            <v>41542</v>
          </cell>
        </row>
        <row r="3848">
          <cell r="J3848">
            <v>41543</v>
          </cell>
        </row>
        <row r="3849">
          <cell r="J3849">
            <v>41544</v>
          </cell>
        </row>
        <row r="3850">
          <cell r="J3850">
            <v>41547</v>
          </cell>
        </row>
        <row r="3851">
          <cell r="J3851">
            <v>41548</v>
          </cell>
        </row>
        <row r="3852">
          <cell r="J3852">
            <v>41549</v>
          </cell>
        </row>
        <row r="3853">
          <cell r="J3853">
            <v>41550</v>
          </cell>
        </row>
        <row r="3854">
          <cell r="J3854">
            <v>41551</v>
          </cell>
        </row>
        <row r="3855">
          <cell r="J3855">
            <v>41554</v>
          </cell>
        </row>
        <row r="3856">
          <cell r="J3856">
            <v>41555</v>
          </cell>
        </row>
        <row r="3857">
          <cell r="J3857">
            <v>41556</v>
          </cell>
        </row>
        <row r="3858">
          <cell r="J3858">
            <v>41557</v>
          </cell>
        </row>
        <row r="3859">
          <cell r="J3859">
            <v>41558</v>
          </cell>
        </row>
        <row r="3860">
          <cell r="J3860">
            <v>41561</v>
          </cell>
        </row>
        <row r="3861">
          <cell r="J3861">
            <v>41562</v>
          </cell>
        </row>
        <row r="3862">
          <cell r="J3862">
            <v>41563</v>
          </cell>
        </row>
        <row r="3863">
          <cell r="J3863">
            <v>41564</v>
          </cell>
        </row>
        <row r="3864">
          <cell r="J3864">
            <v>41565</v>
          </cell>
        </row>
        <row r="3865">
          <cell r="J3865">
            <v>41568</v>
          </cell>
        </row>
        <row r="3866">
          <cell r="J3866">
            <v>41569</v>
          </cell>
        </row>
        <row r="3867">
          <cell r="J3867">
            <v>41570</v>
          </cell>
        </row>
        <row r="3868">
          <cell r="J3868">
            <v>41571</v>
          </cell>
        </row>
        <row r="3869">
          <cell r="J3869">
            <v>41572</v>
          </cell>
        </row>
        <row r="3870">
          <cell r="J3870">
            <v>41575</v>
          </cell>
        </row>
        <row r="3871">
          <cell r="J3871">
            <v>41576</v>
          </cell>
        </row>
        <row r="3872">
          <cell r="J3872">
            <v>41577</v>
          </cell>
        </row>
        <row r="3873">
          <cell r="J3873">
            <v>41578</v>
          </cell>
        </row>
        <row r="3874">
          <cell r="J3874">
            <v>41579</v>
          </cell>
        </row>
        <row r="3875">
          <cell r="J3875">
            <v>41582</v>
          </cell>
        </row>
        <row r="3876">
          <cell r="J3876">
            <v>41583</v>
          </cell>
        </row>
        <row r="3877">
          <cell r="J3877">
            <v>41584</v>
          </cell>
        </row>
        <row r="3878">
          <cell r="J3878">
            <v>41585</v>
          </cell>
        </row>
        <row r="3879">
          <cell r="J3879">
            <v>41586</v>
          </cell>
        </row>
        <row r="3880">
          <cell r="J3880">
            <v>41589</v>
          </cell>
        </row>
        <row r="3881">
          <cell r="J3881">
            <v>41590</v>
          </cell>
        </row>
        <row r="3882">
          <cell r="J3882">
            <v>41591</v>
          </cell>
        </row>
        <row r="3883">
          <cell r="J3883">
            <v>41592</v>
          </cell>
        </row>
        <row r="3884">
          <cell r="J3884">
            <v>41593</v>
          </cell>
        </row>
        <row r="3885">
          <cell r="J3885">
            <v>41596</v>
          </cell>
        </row>
        <row r="3886">
          <cell r="J3886">
            <v>41597</v>
          </cell>
        </row>
        <row r="3887">
          <cell r="J3887">
            <v>41598</v>
          </cell>
        </row>
        <row r="3888">
          <cell r="J3888">
            <v>41599</v>
          </cell>
        </row>
        <row r="3889">
          <cell r="J3889">
            <v>41600</v>
          </cell>
        </row>
        <row r="3890">
          <cell r="J3890">
            <v>41603</v>
          </cell>
        </row>
        <row r="3891">
          <cell r="J3891">
            <v>41604</v>
          </cell>
        </row>
        <row r="3892">
          <cell r="J3892">
            <v>41605</v>
          </cell>
        </row>
        <row r="3893">
          <cell r="J3893">
            <v>41606</v>
          </cell>
        </row>
        <row r="3894">
          <cell r="J3894">
            <v>41607</v>
          </cell>
        </row>
        <row r="3895">
          <cell r="J3895">
            <v>41610</v>
          </cell>
        </row>
        <row r="3896">
          <cell r="J3896">
            <v>41611</v>
          </cell>
        </row>
        <row r="3897">
          <cell r="J3897">
            <v>41612</v>
          </cell>
        </row>
        <row r="3898">
          <cell r="J3898">
            <v>41613</v>
          </cell>
        </row>
        <row r="3899">
          <cell r="J3899">
            <v>41614</v>
          </cell>
        </row>
        <row r="3900">
          <cell r="J3900">
            <v>41617</v>
          </cell>
        </row>
        <row r="3901">
          <cell r="J3901">
            <v>41618</v>
          </cell>
        </row>
        <row r="3902">
          <cell r="J3902">
            <v>41619</v>
          </cell>
        </row>
        <row r="3903">
          <cell r="J3903">
            <v>41620</v>
          </cell>
        </row>
        <row r="3904">
          <cell r="J3904">
            <v>41621</v>
          </cell>
        </row>
        <row r="3905">
          <cell r="J3905">
            <v>41624</v>
          </cell>
        </row>
        <row r="3906">
          <cell r="J3906">
            <v>41625</v>
          </cell>
        </row>
        <row r="3907">
          <cell r="J3907">
            <v>41626</v>
          </cell>
        </row>
        <row r="3908">
          <cell r="J3908">
            <v>41627</v>
          </cell>
        </row>
        <row r="3909">
          <cell r="J3909">
            <v>41628</v>
          </cell>
        </row>
        <row r="3910">
          <cell r="J3910">
            <v>41631</v>
          </cell>
        </row>
        <row r="3911">
          <cell r="J3911">
            <v>41632</v>
          </cell>
        </row>
        <row r="3912">
          <cell r="J3912">
            <v>41633</v>
          </cell>
        </row>
        <row r="3913">
          <cell r="J3913">
            <v>41634</v>
          </cell>
        </row>
        <row r="3914">
          <cell r="J3914">
            <v>41635</v>
          </cell>
        </row>
        <row r="3915">
          <cell r="J3915">
            <v>41638</v>
          </cell>
        </row>
        <row r="3916">
          <cell r="J3916">
            <v>41639</v>
          </cell>
        </row>
        <row r="3917">
          <cell r="J3917">
            <v>41640</v>
          </cell>
        </row>
        <row r="3918">
          <cell r="J3918">
            <v>41641</v>
          </cell>
        </row>
        <row r="3919">
          <cell r="J3919">
            <v>41642</v>
          </cell>
        </row>
        <row r="3920">
          <cell r="J3920">
            <v>41645</v>
          </cell>
        </row>
        <row r="3921">
          <cell r="J3921">
            <v>41646</v>
          </cell>
        </row>
        <row r="3922">
          <cell r="J3922">
            <v>41647</v>
          </cell>
        </row>
        <row r="3923">
          <cell r="J3923">
            <v>41648</v>
          </cell>
        </row>
        <row r="3924">
          <cell r="J3924">
            <v>41649</v>
          </cell>
        </row>
        <row r="3925">
          <cell r="J3925">
            <v>41652</v>
          </cell>
        </row>
        <row r="3926">
          <cell r="J3926">
            <v>41653</v>
          </cell>
        </row>
        <row r="3927">
          <cell r="J3927">
            <v>41654</v>
          </cell>
        </row>
        <row r="3928">
          <cell r="J3928">
            <v>41655</v>
          </cell>
        </row>
        <row r="3929">
          <cell r="J3929">
            <v>41656</v>
          </cell>
        </row>
        <row r="3930">
          <cell r="J3930">
            <v>41659</v>
          </cell>
        </row>
        <row r="3931">
          <cell r="J3931">
            <v>41660</v>
          </cell>
        </row>
        <row r="3932">
          <cell r="J3932">
            <v>41661</v>
          </cell>
        </row>
        <row r="3933">
          <cell r="J3933">
            <v>41662</v>
          </cell>
        </row>
        <row r="3934">
          <cell r="J3934">
            <v>41663</v>
          </cell>
        </row>
        <row r="3935">
          <cell r="J3935">
            <v>41666</v>
          </cell>
        </row>
        <row r="3936">
          <cell r="J3936">
            <v>41667</v>
          </cell>
        </row>
        <row r="3937">
          <cell r="J3937">
            <v>41668</v>
          </cell>
        </row>
        <row r="3938">
          <cell r="J3938">
            <v>41669</v>
          </cell>
        </row>
        <row r="3939">
          <cell r="J3939">
            <v>41670</v>
          </cell>
        </row>
        <row r="3940">
          <cell r="J3940">
            <v>41673</v>
          </cell>
        </row>
        <row r="3941">
          <cell r="J3941">
            <v>41674</v>
          </cell>
        </row>
        <row r="3942">
          <cell r="J3942">
            <v>41675</v>
          </cell>
        </row>
        <row r="3943">
          <cell r="J3943">
            <v>41676</v>
          </cell>
        </row>
        <row r="3944">
          <cell r="J3944">
            <v>41677</v>
          </cell>
        </row>
        <row r="3945">
          <cell r="J3945">
            <v>41680</v>
          </cell>
        </row>
        <row r="3946">
          <cell r="J3946">
            <v>41681</v>
          </cell>
        </row>
        <row r="3947">
          <cell r="J3947">
            <v>41682</v>
          </cell>
        </row>
        <row r="3948">
          <cell r="J3948">
            <v>41683</v>
          </cell>
        </row>
        <row r="3949">
          <cell r="J3949">
            <v>41684</v>
          </cell>
        </row>
        <row r="3950">
          <cell r="J3950">
            <v>41687</v>
          </cell>
        </row>
        <row r="3951">
          <cell r="J3951">
            <v>41688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ummary"/>
      <sheetName val="Sheet5"/>
      <sheetName val="Commercial Summary"/>
      <sheetName val="Sheet6"/>
      <sheetName val="Sheet7"/>
      <sheetName val="Sheet8"/>
      <sheetName val="Sheet9"/>
      <sheetName val="People Survey Table"/>
      <sheetName val="Sheet12"/>
      <sheetName val="Grade and Profession by Locatio"/>
      <sheetName val="Sheet1"/>
      <sheetName val="Sheet2"/>
      <sheetName val="Removed posts"/>
      <sheetName val="Charts"/>
      <sheetName val="Sheet4"/>
      <sheetName val="For Powerpoint Update"/>
      <sheetName val="Sheet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C4">
            <v>10410</v>
          </cell>
          <cell r="D4">
            <v>0</v>
          </cell>
        </row>
        <row r="5">
          <cell r="C5">
            <v>19860</v>
          </cell>
          <cell r="D5" t="str">
            <v>Abdul,Majid</v>
          </cell>
        </row>
        <row r="6">
          <cell r="C6">
            <v>10100</v>
          </cell>
          <cell r="D6" t="str">
            <v>Abdul-Hussein,Omran</v>
          </cell>
        </row>
        <row r="7">
          <cell r="C7">
            <v>17100</v>
          </cell>
          <cell r="D7" t="str">
            <v>Acharya, Salonika</v>
          </cell>
        </row>
        <row r="8">
          <cell r="C8">
            <v>0</v>
          </cell>
          <cell r="D8" t="str">
            <v>Ackell,Jesca</v>
          </cell>
        </row>
        <row r="9">
          <cell r="C9">
            <v>13690</v>
          </cell>
          <cell r="D9" t="str">
            <v>Adam, Omarah</v>
          </cell>
        </row>
        <row r="10">
          <cell r="C10">
            <v>17650</v>
          </cell>
          <cell r="D10" t="str">
            <v>Addison, Alan</v>
          </cell>
        </row>
        <row r="11">
          <cell r="C11">
            <v>16210</v>
          </cell>
          <cell r="D11" t="str">
            <v>Adegoke, Jumoke</v>
          </cell>
        </row>
        <row r="12">
          <cell r="C12">
            <v>14501</v>
          </cell>
          <cell r="D12" t="str">
            <v>Adekaiyaoja, Adebayo</v>
          </cell>
        </row>
        <row r="13">
          <cell r="C13">
            <v>17260</v>
          </cell>
          <cell r="D13" t="str">
            <v>Adigun, Ola</v>
          </cell>
        </row>
        <row r="14">
          <cell r="C14">
            <v>17650</v>
          </cell>
          <cell r="D14" t="str">
            <v xml:space="preserve">Agius, Naomi </v>
          </cell>
        </row>
        <row r="15">
          <cell r="C15">
            <v>17184</v>
          </cell>
          <cell r="D15" t="str">
            <v>Ahmadi, Nina</v>
          </cell>
        </row>
        <row r="16">
          <cell r="C16">
            <v>16200</v>
          </cell>
          <cell r="D16" t="str">
            <v>Ainsworth, Mark</v>
          </cell>
        </row>
        <row r="17">
          <cell r="C17">
            <v>18227</v>
          </cell>
          <cell r="D17" t="str">
            <v>Airey, Stephen</v>
          </cell>
        </row>
        <row r="18">
          <cell r="C18">
            <v>14604</v>
          </cell>
          <cell r="D18" t="str">
            <v>Akhtar, Shirina</v>
          </cell>
        </row>
        <row r="19">
          <cell r="C19">
            <v>18520</v>
          </cell>
          <cell r="D19" t="str">
            <v>Ako, Samuel</v>
          </cell>
        </row>
        <row r="20">
          <cell r="C20">
            <v>13920</v>
          </cell>
          <cell r="D20" t="str">
            <v>Akosa, Monique</v>
          </cell>
        </row>
        <row r="21">
          <cell r="C21">
            <v>17189</v>
          </cell>
          <cell r="D21" t="str">
            <v>Aktar, Tahira</v>
          </cell>
        </row>
        <row r="22">
          <cell r="C22">
            <v>19860</v>
          </cell>
          <cell r="D22" t="str">
            <v>Alan Russell</v>
          </cell>
        </row>
        <row r="23">
          <cell r="C23">
            <v>17950</v>
          </cell>
          <cell r="D23" t="str">
            <v>Alao, Adebayo</v>
          </cell>
        </row>
        <row r="24">
          <cell r="C24">
            <v>19860</v>
          </cell>
          <cell r="D24" t="str">
            <v>Albel, Emma</v>
          </cell>
        </row>
        <row r="25">
          <cell r="C25">
            <v>0</v>
          </cell>
          <cell r="D25" t="str">
            <v>Alec Jackson</v>
          </cell>
        </row>
        <row r="26">
          <cell r="C26">
            <v>16400</v>
          </cell>
          <cell r="D26" t="str">
            <v>Alette Addison</v>
          </cell>
        </row>
        <row r="27">
          <cell r="C27">
            <v>18277</v>
          </cell>
          <cell r="D27" t="str">
            <v>Alette Addisson</v>
          </cell>
        </row>
        <row r="28">
          <cell r="C28">
            <v>0</v>
          </cell>
          <cell r="D28" t="str">
            <v>Alexandra Lee</v>
          </cell>
        </row>
        <row r="29">
          <cell r="C29">
            <v>14470</v>
          </cell>
          <cell r="D29" t="str">
            <v>Ali, Zeeshan</v>
          </cell>
        </row>
        <row r="30">
          <cell r="C30">
            <v>0</v>
          </cell>
          <cell r="D30" t="str">
            <v>Alistair Ford</v>
          </cell>
        </row>
        <row r="31">
          <cell r="C31">
            <v>10410</v>
          </cell>
          <cell r="D31" t="str">
            <v>Allen, Beth</v>
          </cell>
        </row>
        <row r="32">
          <cell r="C32">
            <v>12420</v>
          </cell>
          <cell r="D32" t="str">
            <v>Allen,Paul</v>
          </cell>
        </row>
        <row r="33">
          <cell r="C33">
            <v>17950</v>
          </cell>
          <cell r="D33" t="str">
            <v>Allnutt, Caroline</v>
          </cell>
        </row>
        <row r="34">
          <cell r="C34">
            <v>13920</v>
          </cell>
          <cell r="D34" t="str">
            <v>Amal Nassar Hassan (m'ing)</v>
          </cell>
        </row>
        <row r="35">
          <cell r="C35">
            <v>13790</v>
          </cell>
          <cell r="D35" t="str">
            <v>Ameen, Imran</v>
          </cell>
        </row>
        <row r="36">
          <cell r="C36">
            <v>18227</v>
          </cell>
          <cell r="D36" t="str">
            <v>Amin, Bayan</v>
          </cell>
        </row>
        <row r="37">
          <cell r="C37">
            <v>17184</v>
          </cell>
          <cell r="D37" t="str">
            <v>Amit Bose</v>
          </cell>
        </row>
        <row r="38">
          <cell r="C38">
            <v>11168</v>
          </cell>
          <cell r="D38" t="str">
            <v>Amy Brodie</v>
          </cell>
        </row>
        <row r="39">
          <cell r="C39">
            <v>29369</v>
          </cell>
          <cell r="D39" t="str">
            <v>Anderson, Lucy</v>
          </cell>
        </row>
        <row r="40">
          <cell r="C40">
            <v>0</v>
          </cell>
          <cell r="D40" t="str">
            <v>Andy Bishop/Tracey Miles</v>
          </cell>
        </row>
        <row r="41">
          <cell r="C41">
            <v>11168</v>
          </cell>
          <cell r="D41" t="str">
            <v>Angela Walker</v>
          </cell>
        </row>
        <row r="42">
          <cell r="C42">
            <v>26930</v>
          </cell>
          <cell r="D42" t="str">
            <v>Ania Kosicka</v>
          </cell>
        </row>
        <row r="43">
          <cell r="C43">
            <v>13450</v>
          </cell>
          <cell r="D43" t="str">
            <v>Anne Macleod</v>
          </cell>
        </row>
        <row r="44">
          <cell r="C44">
            <v>11168</v>
          </cell>
          <cell r="D44" t="str">
            <v>Anneka Smith (HEO)</v>
          </cell>
        </row>
        <row r="45">
          <cell r="C45">
            <v>11168</v>
          </cell>
          <cell r="D45" t="str">
            <v>Antcliffe, Emily</v>
          </cell>
        </row>
        <row r="46">
          <cell r="C46">
            <v>19860</v>
          </cell>
          <cell r="D46" t="str">
            <v>Anthony Duree</v>
          </cell>
        </row>
        <row r="47">
          <cell r="C47">
            <v>10100</v>
          </cell>
          <cell r="D47" t="str">
            <v>Antonio,Lynne</v>
          </cell>
        </row>
        <row r="48">
          <cell r="C48">
            <v>13710</v>
          </cell>
          <cell r="D48" t="str">
            <v>Arden-Davis, Simon</v>
          </cell>
        </row>
        <row r="49">
          <cell r="C49">
            <v>16210</v>
          </cell>
          <cell r="D49" t="str">
            <v>Armstrong, Bob</v>
          </cell>
        </row>
        <row r="50">
          <cell r="C50">
            <v>13730</v>
          </cell>
          <cell r="D50" t="str">
            <v>Adkin, Nick  Mr</v>
          </cell>
        </row>
        <row r="51">
          <cell r="C51">
            <v>10200</v>
          </cell>
          <cell r="D51" t="str">
            <v>Arnold, Gary</v>
          </cell>
        </row>
        <row r="52">
          <cell r="C52">
            <v>13620</v>
          </cell>
          <cell r="D52" t="str">
            <v>Arundell, David</v>
          </cell>
        </row>
        <row r="53">
          <cell r="C53">
            <v>13790</v>
          </cell>
          <cell r="D53" t="str">
            <v>Ashgar, Romana</v>
          </cell>
        </row>
        <row r="54">
          <cell r="C54">
            <v>10200</v>
          </cell>
          <cell r="D54" t="str">
            <v>Ashley, Daniel</v>
          </cell>
        </row>
        <row r="55">
          <cell r="C55">
            <v>17160</v>
          </cell>
          <cell r="D55" t="str">
            <v>Askew, Harriet</v>
          </cell>
        </row>
        <row r="56">
          <cell r="C56">
            <v>16200</v>
          </cell>
          <cell r="D56" t="str">
            <v>Atkins, Glenn</v>
          </cell>
        </row>
        <row r="57">
          <cell r="C57">
            <v>11168</v>
          </cell>
          <cell r="D57" t="str">
            <v>Atkinson, Stephen</v>
          </cell>
        </row>
        <row r="58">
          <cell r="C58">
            <v>14220</v>
          </cell>
          <cell r="D58" t="str">
            <v>Attridge, Vanessa</v>
          </cell>
        </row>
        <row r="59">
          <cell r="C59">
            <v>14501</v>
          </cell>
          <cell r="D59" t="str">
            <v>Attrill, Abigail</v>
          </cell>
        </row>
        <row r="60">
          <cell r="C60">
            <v>16830</v>
          </cell>
          <cell r="D60" t="str">
            <v>Axon, Roy</v>
          </cell>
        </row>
        <row r="61">
          <cell r="C61">
            <v>13510</v>
          </cell>
          <cell r="D61" t="str">
            <v>Azam, Lubna</v>
          </cell>
        </row>
        <row r="62">
          <cell r="C62">
            <v>18520</v>
          </cell>
          <cell r="D62" t="str">
            <v>Azelwood (sp), Gary</v>
          </cell>
        </row>
        <row r="63">
          <cell r="C63">
            <v>0</v>
          </cell>
          <cell r="D63" t="str">
            <v>Babel,Julia</v>
          </cell>
        </row>
        <row r="64">
          <cell r="C64">
            <v>18227</v>
          </cell>
          <cell r="D64" t="str">
            <v>Bache, Claire</v>
          </cell>
        </row>
        <row r="65">
          <cell r="C65">
            <v>19893</v>
          </cell>
          <cell r="D65" t="str">
            <v>Backhouse,Alex</v>
          </cell>
        </row>
        <row r="66">
          <cell r="C66">
            <v>16910</v>
          </cell>
          <cell r="D66" t="str">
            <v>Badiani, Misha</v>
          </cell>
        </row>
        <row r="67">
          <cell r="C67">
            <v>11168</v>
          </cell>
          <cell r="D67" t="str">
            <v>Bagland, Sarah</v>
          </cell>
        </row>
        <row r="68">
          <cell r="C68">
            <v>18227</v>
          </cell>
          <cell r="D68" t="str">
            <v>Baig, Huda</v>
          </cell>
        </row>
        <row r="69">
          <cell r="C69">
            <v>14440</v>
          </cell>
          <cell r="D69" t="str">
            <v>Baigent, Andrew</v>
          </cell>
        </row>
        <row r="70">
          <cell r="C70">
            <v>29830</v>
          </cell>
          <cell r="D70" t="str">
            <v>Bailey, Rellet</v>
          </cell>
        </row>
        <row r="71">
          <cell r="C71">
            <v>11168</v>
          </cell>
          <cell r="D71" t="str">
            <v>Baker, Gillian</v>
          </cell>
        </row>
        <row r="72">
          <cell r="C72">
            <v>10410</v>
          </cell>
          <cell r="D72" t="str">
            <v>Bale, Mark</v>
          </cell>
        </row>
        <row r="73">
          <cell r="C73">
            <v>14501</v>
          </cell>
          <cell r="D73" t="str">
            <v>Ball, Jenny</v>
          </cell>
        </row>
        <row r="74">
          <cell r="C74">
            <v>13790</v>
          </cell>
          <cell r="D74" t="str">
            <v>Balvinder Jassal-Jones</v>
          </cell>
        </row>
        <row r="75">
          <cell r="C75">
            <v>13710</v>
          </cell>
          <cell r="D75" t="str">
            <v>Banfi,Emma</v>
          </cell>
        </row>
        <row r="76">
          <cell r="C76">
            <v>19860</v>
          </cell>
          <cell r="D76" t="str">
            <v>Barker, Faye</v>
          </cell>
        </row>
        <row r="77">
          <cell r="C77">
            <v>10410</v>
          </cell>
          <cell r="D77" t="str">
            <v>Barrett, Jane</v>
          </cell>
        </row>
        <row r="78">
          <cell r="C78">
            <v>18520</v>
          </cell>
          <cell r="D78" t="str">
            <v>Barry, Andrea</v>
          </cell>
        </row>
        <row r="79">
          <cell r="C79">
            <v>10800</v>
          </cell>
          <cell r="D79" t="str">
            <v>Bash Khan</v>
          </cell>
        </row>
        <row r="80">
          <cell r="C80">
            <v>10800</v>
          </cell>
          <cell r="D80" t="str">
            <v>Basu-Owen, RUMKU</v>
          </cell>
        </row>
      </sheetData>
      <sheetData sheetId="8" refreshError="1"/>
      <sheetData sheetId="9" refreshError="1"/>
      <sheetData sheetId="10" refreshError="1"/>
      <sheetData sheetId="11">
        <row r="2">
          <cell r="A2" t="str">
            <v>ACQ-HEO-55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 Risk Register"/>
      <sheetName val="Parameters"/>
      <sheetName val="4.2 Programme Funded Staff"/>
      <sheetName val="M0"/>
      <sheetName val="M0 - HR"/>
      <sheetName val="SR Pivot Data"/>
      <sheetName val="HR Pivot Data"/>
    </sheetNames>
    <sheetDataSet>
      <sheetData sheetId="0"/>
      <sheetData sheetId="1">
        <row r="10">
          <cell r="H10" t="str">
            <v>NHSD (HIC033)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0 Readme"/>
      <sheetName val="1.1 SETUP"/>
      <sheetName val="1.2 EV &amp; WACC"/>
      <sheetName val="1.3 Historical"/>
      <sheetName val="1.4 Restated"/>
      <sheetName val="1.5 Adjusted"/>
      <sheetName val="1.6 TRS Data"/>
      <sheetName val="1.7 Multiples Data"/>
      <sheetName val="2.1 TRS Chart"/>
      <sheetName val="2.2 Multiples Chart"/>
      <sheetName val="2.3 SCM Chart"/>
      <sheetName val="2.4 Worm Chart"/>
      <sheetName val="2.5 Performance Chart"/>
      <sheetName val="2.6 ROIC Tree"/>
      <sheetName val="3.1 Analyst Forecast"/>
      <sheetName val="3.2 Valuation"/>
      <sheetName val="3.3 Growth-Spread"/>
      <sheetName val="3.4 ERA Data"/>
      <sheetName val="3.5 ERA Charts"/>
      <sheetName val="4.1 BU Allocation"/>
      <sheetName val="4.1b BU ROIC Tree"/>
      <sheetName val="BU 1"/>
      <sheetName val="BU 2"/>
      <sheetName val="BU 3"/>
      <sheetName val="BU 4"/>
      <sheetName val="BU 5"/>
      <sheetName val="BU 6"/>
      <sheetName val="BU 7"/>
      <sheetName val="BU 8"/>
      <sheetName val="Elimination"/>
      <sheetName val="Corporate"/>
      <sheetName val="4.2 Sum of Parts"/>
      <sheetName val="4.3 BU Summary"/>
      <sheetName val="4.4 BU Growth-Spread"/>
      <sheetName val="4.5 Multiples Valuation"/>
      <sheetName val="Basic data"/>
      <sheetName val="3.3 Isoquan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 Sheet"/>
      <sheetName val="Summary 1213 Rec"/>
      <sheetName val="Detailed Rec 1213"/>
      <sheetName val="Summary Mar"/>
      <sheetName val="Summary Feb"/>
      <sheetName val="Mar 13"/>
      <sheetName val="Feb 13"/>
      <sheetName val="Jan 13"/>
      <sheetName val="Summary Jan"/>
      <sheetName val="Dec 12 "/>
      <sheetName val="Summary Dec"/>
      <sheetName val="Summary Nov"/>
      <sheetName val="Nov 12"/>
      <sheetName val="Summary Oct"/>
      <sheetName val="Oct 12"/>
      <sheetName val="Summary Sep"/>
      <sheetName val="Sep 12"/>
      <sheetName val="Aug 12"/>
      <sheetName val="Summary Aug"/>
      <sheetName val="Jul 12"/>
      <sheetName val="Summary Jul"/>
      <sheetName val="Jun 12"/>
      <sheetName val="Summary Jun"/>
      <sheetName val="May 12"/>
      <sheetName val="Summary Apr"/>
      <sheetName val="Apr 12"/>
      <sheetName val="Summary May"/>
      <sheetName val="By Staff"/>
      <sheetName val="230-04"/>
      <sheetName val="Exps rec"/>
      <sheetName val="Excess Travel Rec"/>
      <sheetName val="Pivot"/>
      <sheetName val="Sheet1"/>
      <sheetName val="OA Payroll dl"/>
      <sheetName val="OA Ledger"/>
      <sheetName val="Average No 1112"/>
    </sheetNames>
    <sheetDataSet>
      <sheetData sheetId="0"/>
      <sheetData sheetId="1"/>
      <sheetData sheetId="2">
        <row r="7">
          <cell r="B7">
            <v>10866885</v>
          </cell>
          <cell r="C7" t="str">
            <v>L</v>
          </cell>
          <cell r="D7" t="str">
            <v>Adams</v>
          </cell>
          <cell r="E7">
            <v>33911.74</v>
          </cell>
          <cell r="F7">
            <v>33938.14</v>
          </cell>
          <cell r="G7">
            <v>9273.5999999999985</v>
          </cell>
          <cell r="H7">
            <v>3916.66</v>
          </cell>
          <cell r="I7">
            <v>5138.0700000000006</v>
          </cell>
          <cell r="J7">
            <v>4736.1000000000004</v>
          </cell>
          <cell r="K7">
            <v>7450.0400000000009</v>
          </cell>
          <cell r="L7">
            <v>1376.6599999999999</v>
          </cell>
          <cell r="M7">
            <v>65829.26999999999</v>
          </cell>
        </row>
        <row r="8">
          <cell r="B8">
            <v>23204868</v>
          </cell>
          <cell r="C8" t="str">
            <v>J</v>
          </cell>
          <cell r="D8" t="str">
            <v>Adu-Brako</v>
          </cell>
          <cell r="E8">
            <v>7047.1499999999987</v>
          </cell>
          <cell r="F8">
            <v>7047.1499999999987</v>
          </cell>
          <cell r="G8">
            <v>1289.2</v>
          </cell>
          <cell r="H8">
            <v>795.85</v>
          </cell>
          <cell r="I8">
            <v>837.88000000000011</v>
          </cell>
          <cell r="J8">
            <v>494.09000000000003</v>
          </cell>
          <cell r="K8">
            <v>864.66000000000008</v>
          </cell>
          <cell r="L8">
            <v>1368</v>
          </cell>
          <cell r="M8">
            <v>12696.829999999998</v>
          </cell>
        </row>
        <row r="9">
          <cell r="B9">
            <v>22952161</v>
          </cell>
          <cell r="C9" t="str">
            <v>T</v>
          </cell>
          <cell r="D9" t="str">
            <v>Amin</v>
          </cell>
          <cell r="E9">
            <v>27108.2</v>
          </cell>
          <cell r="F9">
            <v>27108.2</v>
          </cell>
          <cell r="G9">
            <v>5562.7999999999993</v>
          </cell>
          <cell r="H9">
            <v>3312.3600000000006</v>
          </cell>
          <cell r="I9">
            <v>3227.1399999999994</v>
          </cell>
          <cell r="J9">
            <v>3128.9799999999996</v>
          </cell>
          <cell r="K9">
            <v>5475.73</v>
          </cell>
          <cell r="L9">
            <v>0</v>
          </cell>
          <cell r="M9">
            <v>47815.209999999992</v>
          </cell>
        </row>
        <row r="10">
          <cell r="B10">
            <v>10866821</v>
          </cell>
          <cell r="C10" t="str">
            <v>C</v>
          </cell>
          <cell r="D10" t="str">
            <v>Anderson</v>
          </cell>
          <cell r="E10">
            <v>25813.959999999995</v>
          </cell>
          <cell r="F10">
            <v>25813.959999999995</v>
          </cell>
          <cell r="G10">
            <v>5285.9999999999991</v>
          </cell>
          <cell r="H10">
            <v>3439.4600000000009</v>
          </cell>
          <cell r="I10">
            <v>3357.8599999999992</v>
          </cell>
          <cell r="J10">
            <v>5732.4999999999982</v>
          </cell>
          <cell r="K10">
            <v>5624.0399999999991</v>
          </cell>
          <cell r="L10">
            <v>0</v>
          </cell>
          <cell r="M10">
            <v>49253.82</v>
          </cell>
        </row>
        <row r="11">
          <cell r="B11">
            <v>10866758</v>
          </cell>
          <cell r="C11" t="str">
            <v>M</v>
          </cell>
          <cell r="D11" t="str">
            <v>Anzalone</v>
          </cell>
          <cell r="E11">
            <v>35089.839999999997</v>
          </cell>
          <cell r="F11">
            <v>35139.839999999997</v>
          </cell>
          <cell r="G11">
            <v>9136.4</v>
          </cell>
          <cell r="H11">
            <v>3909.1200000000008</v>
          </cell>
          <cell r="I11">
            <v>5086.0800000000008</v>
          </cell>
          <cell r="J11">
            <v>4702.5600000000004</v>
          </cell>
          <cell r="K11">
            <v>7359.3600000000024</v>
          </cell>
          <cell r="L11">
            <v>-249.22</v>
          </cell>
          <cell r="M11">
            <v>65084.14</v>
          </cell>
        </row>
        <row r="12">
          <cell r="B12">
            <v>10867018</v>
          </cell>
          <cell r="C12" t="str">
            <v>R</v>
          </cell>
          <cell r="D12" t="str">
            <v>Arndtz</v>
          </cell>
          <cell r="E12">
            <v>44890.130000000005</v>
          </cell>
          <cell r="F12">
            <v>45378.8</v>
          </cell>
          <cell r="G12">
            <v>16381.2</v>
          </cell>
          <cell r="H12">
            <v>4324.8600000000006</v>
          </cell>
          <cell r="I12">
            <v>7954.58</v>
          </cell>
          <cell r="J12">
            <v>7261.7999999999984</v>
          </cell>
          <cell r="K12">
            <v>10269.120000000001</v>
          </cell>
          <cell r="L12">
            <v>465</v>
          </cell>
          <cell r="M12">
            <v>92035.36</v>
          </cell>
        </row>
        <row r="13">
          <cell r="B13">
            <v>10867314</v>
          </cell>
          <cell r="C13" t="str">
            <v>G</v>
          </cell>
          <cell r="D13" t="str">
            <v>Ashfield</v>
          </cell>
          <cell r="E13">
            <v>29613.54</v>
          </cell>
          <cell r="F13">
            <v>32186.219999999998</v>
          </cell>
          <cell r="G13">
            <v>6564.4</v>
          </cell>
          <cell r="H13">
            <v>3736.4799999999996</v>
          </cell>
          <cell r="I13">
            <v>3894.6000000000004</v>
          </cell>
          <cell r="J13">
            <v>3476.6400000000012</v>
          </cell>
          <cell r="K13">
            <v>6084.1200000000017</v>
          </cell>
          <cell r="L13">
            <v>0</v>
          </cell>
          <cell r="M13">
            <v>55942.459999999992</v>
          </cell>
        </row>
        <row r="14">
          <cell r="B14">
            <v>10866811</v>
          </cell>
          <cell r="C14" t="str">
            <v>O</v>
          </cell>
          <cell r="D14" t="str">
            <v>Atoyebi</v>
          </cell>
          <cell r="E14">
            <v>25559.890000000003</v>
          </cell>
          <cell r="F14">
            <v>25559.890000000003</v>
          </cell>
          <cell r="G14">
            <v>5125.5999999999995</v>
          </cell>
          <cell r="H14">
            <v>3052.0099999999998</v>
          </cell>
          <cell r="I14">
            <v>2969.68</v>
          </cell>
          <cell r="J14">
            <v>2932.69</v>
          </cell>
          <cell r="K14">
            <v>5133.82</v>
          </cell>
          <cell r="L14">
            <v>0</v>
          </cell>
          <cell r="M14">
            <v>44773.69</v>
          </cell>
        </row>
        <row r="15">
          <cell r="B15">
            <v>10866826</v>
          </cell>
          <cell r="C15" t="str">
            <v>S</v>
          </cell>
          <cell r="D15" t="str">
            <v>Ball</v>
          </cell>
          <cell r="E15">
            <v>32037.719999999994</v>
          </cell>
          <cell r="F15">
            <v>32037.719999999994</v>
          </cell>
          <cell r="G15">
            <v>7210.8000000000011</v>
          </cell>
          <cell r="H15">
            <v>3803.52</v>
          </cell>
          <cell r="I15">
            <v>4356.8400000000011</v>
          </cell>
          <cell r="J15">
            <v>4232.28</v>
          </cell>
          <cell r="K15">
            <v>6657.6000000000013</v>
          </cell>
          <cell r="L15">
            <v>270</v>
          </cell>
          <cell r="M15">
            <v>58568.759999999995</v>
          </cell>
        </row>
        <row r="16">
          <cell r="B16">
            <v>22986294</v>
          </cell>
          <cell r="C16" t="str">
            <v>H</v>
          </cell>
          <cell r="D16" t="str">
            <v>Ballikaya</v>
          </cell>
          <cell r="E16">
            <v>15481.91</v>
          </cell>
          <cell r="F16">
            <v>15481.91</v>
          </cell>
          <cell r="G16">
            <v>2450</v>
          </cell>
          <cell r="H16">
            <v>1530.3500000000001</v>
          </cell>
          <cell r="I16">
            <v>1476.7199999999996</v>
          </cell>
          <cell r="J16">
            <v>1115.7800000000002</v>
          </cell>
          <cell r="K16">
            <v>3124.13</v>
          </cell>
          <cell r="L16">
            <v>1737</v>
          </cell>
          <cell r="M16">
            <v>26915.89</v>
          </cell>
        </row>
        <row r="17">
          <cell r="B17">
            <v>21554938</v>
          </cell>
          <cell r="C17" t="str">
            <v>A</v>
          </cell>
          <cell r="D17" t="str">
            <v>Banjo</v>
          </cell>
          <cell r="E17">
            <v>21058.25</v>
          </cell>
          <cell r="F17">
            <v>21058.25</v>
          </cell>
          <cell r="G17">
            <v>4604.6000000000004</v>
          </cell>
          <cell r="H17">
            <v>2751.9999999999995</v>
          </cell>
          <cell r="I17">
            <v>2675.26</v>
          </cell>
          <cell r="J17">
            <v>2707.17</v>
          </cell>
          <cell r="K17">
            <v>4737.55</v>
          </cell>
          <cell r="L17">
            <v>2717.6099999999997</v>
          </cell>
          <cell r="M17">
            <v>41252.44</v>
          </cell>
        </row>
        <row r="18">
          <cell r="B18">
            <v>10867023</v>
          </cell>
          <cell r="C18" t="str">
            <v>A</v>
          </cell>
          <cell r="D18" t="str">
            <v>Bartholomew</v>
          </cell>
          <cell r="E18">
            <v>56947.44999999999</v>
          </cell>
          <cell r="F18">
            <v>57819.82</v>
          </cell>
          <cell r="G18">
            <v>22629.23</v>
          </cell>
          <cell r="H18">
            <v>4310.68</v>
          </cell>
          <cell r="I18">
            <v>9680.7300000000014</v>
          </cell>
          <cell r="J18">
            <v>7989.0700000000015</v>
          </cell>
          <cell r="K18">
            <v>11297.709999999997</v>
          </cell>
          <cell r="L18">
            <v>0</v>
          </cell>
          <cell r="M18">
            <v>113727.24</v>
          </cell>
        </row>
        <row r="19">
          <cell r="B19">
            <v>23678249</v>
          </cell>
          <cell r="C19" t="str">
            <v>C</v>
          </cell>
          <cell r="D19" t="str">
            <v>Bateman</v>
          </cell>
          <cell r="E19">
            <v>3295.6099999999997</v>
          </cell>
          <cell r="F19">
            <v>3295.6099999999997</v>
          </cell>
          <cell r="G19">
            <v>648.59999999999991</v>
          </cell>
          <cell r="H19">
            <v>391.27</v>
          </cell>
          <cell r="I19">
            <v>379.76</v>
          </cell>
          <cell r="J19">
            <v>400.33000000000004</v>
          </cell>
          <cell r="K19">
            <v>700.57999999999993</v>
          </cell>
          <cell r="L19">
            <v>268.34000000000003</v>
          </cell>
          <cell r="M19">
            <v>6084.49</v>
          </cell>
        </row>
        <row r="20">
          <cell r="B20">
            <v>10867357</v>
          </cell>
          <cell r="C20" t="str">
            <v>E</v>
          </cell>
          <cell r="D20" t="str">
            <v>Beagley</v>
          </cell>
          <cell r="E20">
            <v>16379.92</v>
          </cell>
          <cell r="F20">
            <v>16379.92</v>
          </cell>
          <cell r="G20">
            <v>2423</v>
          </cell>
          <cell r="H20">
            <v>1421.64</v>
          </cell>
          <cell r="I20">
            <v>1370.0400000000002</v>
          </cell>
          <cell r="J20">
            <v>1064.4000000000003</v>
          </cell>
          <cell r="K20">
            <v>2980.4399999999991</v>
          </cell>
          <cell r="L20">
            <v>0</v>
          </cell>
          <cell r="M20">
            <v>25639.439999999999</v>
          </cell>
        </row>
        <row r="21">
          <cell r="B21">
            <v>10867279</v>
          </cell>
          <cell r="C21" t="str">
            <v>A</v>
          </cell>
          <cell r="D21" t="str">
            <v>Beazley</v>
          </cell>
          <cell r="E21">
            <v>26563.850000000006</v>
          </cell>
          <cell r="F21">
            <v>30136.82</v>
          </cell>
          <cell r="G21">
            <v>9614.36</v>
          </cell>
          <cell r="H21">
            <v>3736.2400000000002</v>
          </cell>
          <cell r="I21">
            <v>3892.89</v>
          </cell>
          <cell r="J21">
            <v>3476.6400000000012</v>
          </cell>
          <cell r="K21">
            <v>6084.1200000000017</v>
          </cell>
          <cell r="L21">
            <v>0</v>
          </cell>
          <cell r="M21">
            <v>56941.07</v>
          </cell>
        </row>
        <row r="22">
          <cell r="B22">
            <v>10866678</v>
          </cell>
          <cell r="C22" t="str">
            <v>D</v>
          </cell>
          <cell r="D22" t="str">
            <v>Bell</v>
          </cell>
          <cell r="E22">
            <v>53988.539999999994</v>
          </cell>
          <cell r="F22">
            <v>54904.479999999996</v>
          </cell>
          <cell r="G22">
            <v>22170.400000000001</v>
          </cell>
          <cell r="H22">
            <v>4661.3599999999997</v>
          </cell>
          <cell r="I22">
            <v>10276.389999999998</v>
          </cell>
          <cell r="J22">
            <v>8888.6900000000023</v>
          </cell>
          <cell r="K22">
            <v>12569.919999999998</v>
          </cell>
          <cell r="L22">
            <v>0</v>
          </cell>
          <cell r="M22">
            <v>113471.24</v>
          </cell>
        </row>
        <row r="23">
          <cell r="B23">
            <v>10866948</v>
          </cell>
          <cell r="C23" t="str">
            <v>S</v>
          </cell>
          <cell r="D23" t="str">
            <v>Berry</v>
          </cell>
          <cell r="E23">
            <v>19130.199999999997</v>
          </cell>
          <cell r="F23">
            <v>19130.199999999997</v>
          </cell>
          <cell r="G23">
            <v>3255.7999999999997</v>
          </cell>
          <cell r="H23">
            <v>2002.6799999999994</v>
          </cell>
          <cell r="I23">
            <v>1940.1600000000005</v>
          </cell>
          <cell r="J23">
            <v>2382.6</v>
          </cell>
          <cell r="K23">
            <v>3747.9599999999996</v>
          </cell>
          <cell r="L23">
            <v>0</v>
          </cell>
          <cell r="M23">
            <v>32459.399999999994</v>
          </cell>
        </row>
        <row r="24">
          <cell r="B24">
            <v>10867062</v>
          </cell>
          <cell r="C24" t="str">
            <v>H</v>
          </cell>
          <cell r="D24" t="str">
            <v>Bhatt</v>
          </cell>
          <cell r="E24">
            <v>15520.32</v>
          </cell>
          <cell r="F24">
            <v>15520.32</v>
          </cell>
          <cell r="G24">
            <v>2232.1999999999998</v>
          </cell>
          <cell r="H24">
            <v>1349.64</v>
          </cell>
          <cell r="I24">
            <v>1299.4000000000001</v>
          </cell>
          <cell r="J24">
            <v>1339.65</v>
          </cell>
          <cell r="K24">
            <v>3408.6000000000008</v>
          </cell>
          <cell r="L24">
            <v>168</v>
          </cell>
          <cell r="M24">
            <v>25317.810000000005</v>
          </cell>
        </row>
        <row r="25">
          <cell r="B25">
            <v>10866625</v>
          </cell>
          <cell r="C25" t="str">
            <v>D</v>
          </cell>
          <cell r="D25" t="str">
            <v>Birkett</v>
          </cell>
          <cell r="E25">
            <v>25538.409999999996</v>
          </cell>
          <cell r="F25">
            <v>25538.409999999996</v>
          </cell>
          <cell r="G25">
            <v>5169.2</v>
          </cell>
          <cell r="H25">
            <v>3074.83</v>
          </cell>
          <cell r="I25">
            <v>2992.0799999999995</v>
          </cell>
          <cell r="J25">
            <v>2929.58</v>
          </cell>
          <cell r="K25">
            <v>5128.9699999999993</v>
          </cell>
          <cell r="L25">
            <v>173.5</v>
          </cell>
          <cell r="M25">
            <v>45006.57</v>
          </cell>
        </row>
        <row r="26">
          <cell r="B26">
            <v>10867271</v>
          </cell>
          <cell r="C26" t="str">
            <v>S</v>
          </cell>
          <cell r="D26" t="str">
            <v>Burnett</v>
          </cell>
          <cell r="E26">
            <v>33102.559999999998</v>
          </cell>
          <cell r="F26">
            <v>33538</v>
          </cell>
          <cell r="G26">
            <v>6878.7999999999993</v>
          </cell>
          <cell r="H26">
            <v>0</v>
          </cell>
          <cell r="I26">
            <v>4963.7999999999993</v>
          </cell>
          <cell r="J26">
            <v>3476.6400000000012</v>
          </cell>
          <cell r="K26">
            <v>6084.1200000000017</v>
          </cell>
          <cell r="L26">
            <v>0</v>
          </cell>
          <cell r="M26">
            <v>54941.360000000008</v>
          </cell>
        </row>
        <row r="27">
          <cell r="B27">
            <v>10867101</v>
          </cell>
          <cell r="C27" t="str">
            <v>R</v>
          </cell>
          <cell r="D27" t="str">
            <v>Bushell</v>
          </cell>
          <cell r="E27">
            <v>23274.94</v>
          </cell>
          <cell r="F27">
            <v>23421.019999999997</v>
          </cell>
          <cell r="G27">
            <v>4695.9999999999991</v>
          </cell>
          <cell r="H27">
            <v>2803.3600000000006</v>
          </cell>
          <cell r="I27">
            <v>2725.72</v>
          </cell>
          <cell r="J27">
            <v>2735.16</v>
          </cell>
          <cell r="K27">
            <v>4786.4399999999996</v>
          </cell>
          <cell r="L27">
            <v>668.74</v>
          </cell>
          <cell r="M27">
            <v>41836.439999999995</v>
          </cell>
        </row>
        <row r="28">
          <cell r="B28">
            <v>23492030</v>
          </cell>
          <cell r="C28" t="str">
            <v>J</v>
          </cell>
          <cell r="D28" t="str">
            <v>Butler</v>
          </cell>
          <cell r="E28">
            <v>3328.21</v>
          </cell>
          <cell r="F28">
            <v>3328.21</v>
          </cell>
          <cell r="G28">
            <v>373.4</v>
          </cell>
          <cell r="H28">
            <v>195.07</v>
          </cell>
          <cell r="I28">
            <v>228.45</v>
          </cell>
          <cell r="J28">
            <v>0</v>
          </cell>
          <cell r="K28">
            <v>0</v>
          </cell>
          <cell r="L28">
            <v>0</v>
          </cell>
          <cell r="M28">
            <v>4125.13</v>
          </cell>
        </row>
        <row r="29">
          <cell r="B29">
            <v>23118414</v>
          </cell>
          <cell r="C29" t="str">
            <v>P</v>
          </cell>
          <cell r="D29" t="str">
            <v>Cain</v>
          </cell>
          <cell r="E29">
            <v>26706.239999999998</v>
          </cell>
          <cell r="F29">
            <v>26706.239999999998</v>
          </cell>
          <cell r="G29">
            <v>5749.7999999999993</v>
          </cell>
          <cell r="H29">
            <v>3282.71</v>
          </cell>
          <cell r="I29">
            <v>3195.96</v>
          </cell>
          <cell r="J29">
            <v>3107.7199999999993</v>
          </cell>
          <cell r="K29">
            <v>5438.5100000000011</v>
          </cell>
          <cell r="L29">
            <v>0</v>
          </cell>
          <cell r="M29">
            <v>47480.94</v>
          </cell>
        </row>
        <row r="30">
          <cell r="B30">
            <v>10866952</v>
          </cell>
          <cell r="C30" t="str">
            <v>S</v>
          </cell>
          <cell r="D30" t="str">
            <v>Cain</v>
          </cell>
          <cell r="E30">
            <v>32397.33</v>
          </cell>
          <cell r="F30">
            <v>33271.560000000005</v>
          </cell>
          <cell r="G30">
            <v>9549.9999999999982</v>
          </cell>
          <cell r="H30">
            <v>3930.46</v>
          </cell>
          <cell r="I30">
            <v>5233.17</v>
          </cell>
          <cell r="J30">
            <v>4734.2199999999993</v>
          </cell>
          <cell r="K30">
            <v>7447.0400000000009</v>
          </cell>
          <cell r="L30">
            <v>2515.0100000000007</v>
          </cell>
          <cell r="M30">
            <v>66681.460000000006</v>
          </cell>
        </row>
        <row r="31">
          <cell r="B31">
            <v>23204889</v>
          </cell>
          <cell r="C31" t="str">
            <v>P</v>
          </cell>
          <cell r="D31" t="str">
            <v>Canavan</v>
          </cell>
          <cell r="E31">
            <v>14354.59</v>
          </cell>
          <cell r="F31">
            <v>14354.59</v>
          </cell>
          <cell r="G31">
            <v>2616.4</v>
          </cell>
          <cell r="H31">
            <v>1502.1499999999999</v>
          </cell>
          <cell r="I31">
            <v>1455.2599999999998</v>
          </cell>
          <cell r="J31">
            <v>1606.3500000000001</v>
          </cell>
          <cell r="K31">
            <v>2811.13</v>
          </cell>
          <cell r="L31">
            <v>0</v>
          </cell>
          <cell r="M31">
            <v>24345.88</v>
          </cell>
        </row>
        <row r="32">
          <cell r="B32">
            <v>10866517</v>
          </cell>
          <cell r="C32" t="str">
            <v>R</v>
          </cell>
          <cell r="D32" t="str">
            <v>Carter</v>
          </cell>
          <cell r="E32">
            <v>27648.720000000008</v>
          </cell>
          <cell r="F32">
            <v>27648.720000000008</v>
          </cell>
          <cell r="G32">
            <v>5801.2</v>
          </cell>
          <cell r="H32">
            <v>3446.0700000000006</v>
          </cell>
          <cell r="I32">
            <v>3362.9199999999992</v>
          </cell>
          <cell r="J32">
            <v>3227.4399999999991</v>
          </cell>
          <cell r="K32">
            <v>5648.0499999999993</v>
          </cell>
          <cell r="L32">
            <v>220</v>
          </cell>
          <cell r="M32">
            <v>49354.400000000009</v>
          </cell>
        </row>
        <row r="33">
          <cell r="B33">
            <v>10867092</v>
          </cell>
          <cell r="C33" t="str">
            <v>S</v>
          </cell>
          <cell r="D33" t="str">
            <v>Chahla</v>
          </cell>
          <cell r="E33">
            <v>43469.07</v>
          </cell>
          <cell r="F33">
            <v>43772.82</v>
          </cell>
          <cell r="G33">
            <v>16354.000000000002</v>
          </cell>
          <cell r="H33">
            <v>4320.7799999999988</v>
          </cell>
          <cell r="I33">
            <v>7926.4299999999985</v>
          </cell>
          <cell r="J33">
            <v>7261.7999999999984</v>
          </cell>
          <cell r="K33">
            <v>10269.120000000001</v>
          </cell>
          <cell r="L33">
            <v>1945.31</v>
          </cell>
          <cell r="M33">
            <v>91850.26</v>
          </cell>
        </row>
        <row r="34">
          <cell r="B34">
            <v>10867028</v>
          </cell>
          <cell r="C34" t="str">
            <v>S</v>
          </cell>
          <cell r="D34" t="str">
            <v>Chapman</v>
          </cell>
          <cell r="E34">
            <v>39103.599999999999</v>
          </cell>
          <cell r="F34">
            <v>39103.599999999999</v>
          </cell>
          <cell r="G34">
            <v>12388.399999999998</v>
          </cell>
          <cell r="H34">
            <v>4453.9199999999992</v>
          </cell>
          <cell r="I34">
            <v>6687.1200000000017</v>
          </cell>
          <cell r="J34">
            <v>0</v>
          </cell>
          <cell r="K34">
            <v>0</v>
          </cell>
          <cell r="L34">
            <v>0</v>
          </cell>
          <cell r="M34">
            <v>62633.04</v>
          </cell>
        </row>
        <row r="35">
          <cell r="B35">
            <v>23745680</v>
          </cell>
          <cell r="C35" t="str">
            <v>R</v>
          </cell>
          <cell r="D35" t="str">
            <v>Chappell</v>
          </cell>
          <cell r="E35">
            <v>834.06</v>
          </cell>
          <cell r="F35">
            <v>834.06</v>
          </cell>
          <cell r="G35">
            <v>-298.39999999999998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535.66</v>
          </cell>
        </row>
        <row r="36">
          <cell r="B36">
            <v>10866584</v>
          </cell>
          <cell r="C36" t="str">
            <v>L</v>
          </cell>
          <cell r="D36" t="str">
            <v>Chow</v>
          </cell>
          <cell r="E36">
            <v>23433.26</v>
          </cell>
          <cell r="F36">
            <v>23433.26</v>
          </cell>
          <cell r="G36">
            <v>4554.8000000000011</v>
          </cell>
          <cell r="H36">
            <v>2723.3799999999997</v>
          </cell>
          <cell r="I36">
            <v>2647.1800000000003</v>
          </cell>
          <cell r="J36">
            <v>2685.58</v>
          </cell>
          <cell r="K36">
            <v>4699.76</v>
          </cell>
          <cell r="L36">
            <v>172.67000000000002</v>
          </cell>
          <cell r="M36">
            <v>40916.629999999997</v>
          </cell>
        </row>
        <row r="37">
          <cell r="B37">
            <v>10866965</v>
          </cell>
          <cell r="C37" t="str">
            <v>N</v>
          </cell>
          <cell r="D37" t="str">
            <v>Clarke</v>
          </cell>
          <cell r="E37">
            <v>27637.560000000005</v>
          </cell>
          <cell r="F37">
            <v>27652.380000000008</v>
          </cell>
          <cell r="G37">
            <v>5812.7999999999993</v>
          </cell>
          <cell r="H37">
            <v>3453.1200000000008</v>
          </cell>
          <cell r="I37">
            <v>3370.4399999999991</v>
          </cell>
          <cell r="J37">
            <v>3232.4399999999991</v>
          </cell>
          <cell r="K37">
            <v>5656.7999999999993</v>
          </cell>
          <cell r="L37">
            <v>270</v>
          </cell>
          <cell r="M37">
            <v>49447.98000000001</v>
          </cell>
        </row>
        <row r="38">
          <cell r="B38">
            <v>23169870</v>
          </cell>
          <cell r="C38" t="str">
            <v>A</v>
          </cell>
          <cell r="D38" t="str">
            <v>Cook</v>
          </cell>
          <cell r="E38">
            <v>22791.290000000005</v>
          </cell>
          <cell r="F38">
            <v>22791.290000000005</v>
          </cell>
          <cell r="G38">
            <v>4972.0000000000009</v>
          </cell>
          <cell r="H38">
            <v>2870.38</v>
          </cell>
          <cell r="I38">
            <v>3236.880000000001</v>
          </cell>
          <cell r="J38">
            <v>434.63</v>
          </cell>
          <cell r="K38">
            <v>760.61</v>
          </cell>
          <cell r="L38">
            <v>985.32000000000016</v>
          </cell>
          <cell r="M38">
            <v>36051.11</v>
          </cell>
        </row>
        <row r="39">
          <cell r="B39">
            <v>23210225</v>
          </cell>
          <cell r="C39" t="str">
            <v>C</v>
          </cell>
          <cell r="D39" t="str">
            <v>Cooper</v>
          </cell>
          <cell r="E39">
            <v>19147.260000000002</v>
          </cell>
          <cell r="F39">
            <v>19147.260000000002</v>
          </cell>
          <cell r="G39">
            <v>5038.6000000000004</v>
          </cell>
          <cell r="H39">
            <v>2284.3999999999996</v>
          </cell>
          <cell r="I39">
            <v>2218.5500000000002</v>
          </cell>
          <cell r="J39">
            <v>2301.7600000000002</v>
          </cell>
          <cell r="K39">
            <v>4028.08</v>
          </cell>
          <cell r="L39">
            <v>0</v>
          </cell>
          <cell r="M39">
            <v>35018.65</v>
          </cell>
        </row>
        <row r="40">
          <cell r="B40">
            <v>20388201</v>
          </cell>
          <cell r="C40" t="str">
            <v>E</v>
          </cell>
          <cell r="D40" t="str">
            <v>Corbett</v>
          </cell>
          <cell r="E40">
            <v>24777.38</v>
          </cell>
          <cell r="F40">
            <v>24777.38</v>
          </cell>
          <cell r="G40">
            <v>5968.0000000000009</v>
          </cell>
          <cell r="H40">
            <v>3403.4700000000003</v>
          </cell>
          <cell r="I40">
            <v>3509.1599999999994</v>
          </cell>
          <cell r="J40">
            <v>2722.01</v>
          </cell>
          <cell r="K40">
            <v>4763.5200000000004</v>
          </cell>
          <cell r="L40">
            <v>3124.63</v>
          </cell>
          <cell r="M40">
            <v>48268.169999999991</v>
          </cell>
        </row>
        <row r="41">
          <cell r="B41">
            <v>10866790</v>
          </cell>
          <cell r="C41" t="str">
            <v>S</v>
          </cell>
          <cell r="D41" t="str">
            <v>Cramer</v>
          </cell>
          <cell r="E41">
            <v>10764.720000000001</v>
          </cell>
          <cell r="F41">
            <v>10764.720000000001</v>
          </cell>
          <cell r="G41">
            <v>2295.8599999999997</v>
          </cell>
          <cell r="H41">
            <v>1107.4099999999999</v>
          </cell>
          <cell r="I41">
            <v>1464.03</v>
          </cell>
          <cell r="J41">
            <v>1384.14</v>
          </cell>
          <cell r="K41">
            <v>2177.29</v>
          </cell>
          <cell r="L41">
            <v>0</v>
          </cell>
          <cell r="M41">
            <v>19193.450000000004</v>
          </cell>
        </row>
        <row r="42">
          <cell r="B42">
            <v>23424172</v>
          </cell>
          <cell r="C42" t="str">
            <v>S</v>
          </cell>
          <cell r="D42" t="str">
            <v>Cramer</v>
          </cell>
          <cell r="E42">
            <v>18563.920000000002</v>
          </cell>
          <cell r="F42">
            <v>18563.920000000002</v>
          </cell>
          <cell r="G42">
            <v>6037</v>
          </cell>
          <cell r="H42">
            <v>2143.65</v>
          </cell>
          <cell r="I42">
            <v>2914.25</v>
          </cell>
          <cell r="J42">
            <v>2411.6800000000003</v>
          </cell>
          <cell r="K42">
            <v>4220.49</v>
          </cell>
          <cell r="L42">
            <v>990</v>
          </cell>
          <cell r="M42">
            <v>37280.990000000005</v>
          </cell>
        </row>
        <row r="43">
          <cell r="B43">
            <v>21090155</v>
          </cell>
          <cell r="C43" t="str">
            <v>S</v>
          </cell>
          <cell r="D43" t="str">
            <v>Dalgado</v>
          </cell>
          <cell r="E43">
            <v>21425.039999999997</v>
          </cell>
          <cell r="F43">
            <v>21425.039999999997</v>
          </cell>
          <cell r="G43">
            <v>4256</v>
          </cell>
          <cell r="H43">
            <v>2551.0500000000002</v>
          </cell>
          <cell r="I43">
            <v>2478.1699999999996</v>
          </cell>
          <cell r="J43">
            <v>2554.39</v>
          </cell>
          <cell r="K43">
            <v>4472.1000000000004</v>
          </cell>
          <cell r="L43">
            <v>1157.4000000000001</v>
          </cell>
          <cell r="M43">
            <v>38894.149999999994</v>
          </cell>
        </row>
        <row r="44">
          <cell r="B44">
            <v>22952207</v>
          </cell>
          <cell r="C44" t="str">
            <v>L</v>
          </cell>
          <cell r="D44" t="str">
            <v>Daniel-Davies</v>
          </cell>
          <cell r="E44">
            <v>28507.55</v>
          </cell>
          <cell r="F44">
            <v>28507.55</v>
          </cell>
          <cell r="G44">
            <v>5950.5999999999995</v>
          </cell>
          <cell r="H44">
            <v>3404.87</v>
          </cell>
          <cell r="I44">
            <v>3502.2999999999993</v>
          </cell>
          <cell r="J44">
            <v>3292.4299999999994</v>
          </cell>
          <cell r="K44">
            <v>5761.77</v>
          </cell>
          <cell r="L44">
            <v>0</v>
          </cell>
          <cell r="M44">
            <v>50419.520000000004</v>
          </cell>
        </row>
        <row r="45">
          <cell r="B45">
            <v>10866939</v>
          </cell>
          <cell r="C45" t="str">
            <v>U</v>
          </cell>
          <cell r="D45" t="str">
            <v>Darbon</v>
          </cell>
          <cell r="E45">
            <v>25073.9</v>
          </cell>
          <cell r="F45">
            <v>25073.9</v>
          </cell>
          <cell r="G45">
            <v>6027.0000000000009</v>
          </cell>
          <cell r="H45">
            <v>3592.57</v>
          </cell>
          <cell r="I45">
            <v>3531.16</v>
          </cell>
          <cell r="J45">
            <v>3325.7000000000007</v>
          </cell>
          <cell r="K45">
            <v>5819.9100000000008</v>
          </cell>
          <cell r="L45">
            <v>3551.6400000000003</v>
          </cell>
          <cell r="M45">
            <v>50921.880000000005</v>
          </cell>
        </row>
        <row r="46">
          <cell r="B46">
            <v>10867122</v>
          </cell>
          <cell r="C46" t="str">
            <v>H</v>
          </cell>
          <cell r="D46" t="str">
            <v>Dawson</v>
          </cell>
          <cell r="E46">
            <v>33678.26</v>
          </cell>
          <cell r="F46">
            <v>33971.939999999995</v>
          </cell>
          <cell r="G46">
            <v>11316.400000000001</v>
          </cell>
          <cell r="H46">
            <v>4018.4300000000003</v>
          </cell>
          <cell r="I46">
            <v>5839.86</v>
          </cell>
          <cell r="J46">
            <v>5144.7000000000007</v>
          </cell>
          <cell r="K46">
            <v>8092.86</v>
          </cell>
          <cell r="L46">
            <v>3873.25</v>
          </cell>
          <cell r="M46">
            <v>72257.440000000002</v>
          </cell>
        </row>
        <row r="47">
          <cell r="B47">
            <v>10866830</v>
          </cell>
          <cell r="C47" t="str">
            <v>C</v>
          </cell>
          <cell r="D47" t="str">
            <v>Deacons</v>
          </cell>
          <cell r="E47">
            <v>27024.050000000007</v>
          </cell>
          <cell r="F47">
            <v>27123.950000000008</v>
          </cell>
          <cell r="G47">
            <v>5459.2</v>
          </cell>
          <cell r="H47">
            <v>3248.5500000000006</v>
          </cell>
          <cell r="I47">
            <v>3168.5199999999991</v>
          </cell>
          <cell r="J47">
            <v>3078.7099999999991</v>
          </cell>
          <cell r="K47">
            <v>5387.74</v>
          </cell>
          <cell r="L47">
            <v>-326.5</v>
          </cell>
          <cell r="M47">
            <v>47140.170000000006</v>
          </cell>
        </row>
        <row r="48">
          <cell r="B48">
            <v>10867033</v>
          </cell>
          <cell r="C48" t="str">
            <v>J</v>
          </cell>
          <cell r="D48" t="str">
            <v>Dehal</v>
          </cell>
          <cell r="E48">
            <v>25829.399999999994</v>
          </cell>
          <cell r="F48">
            <v>25829.399999999994</v>
          </cell>
          <cell r="G48">
            <v>5204.4000000000005</v>
          </cell>
          <cell r="H48">
            <v>3097.4399999999991</v>
          </cell>
          <cell r="I48">
            <v>3014.28</v>
          </cell>
          <cell r="J48">
            <v>2967.9599999999996</v>
          </cell>
          <cell r="K48">
            <v>5193.84</v>
          </cell>
          <cell r="L48">
            <v>0</v>
          </cell>
          <cell r="M48">
            <v>45307.319999999992</v>
          </cell>
        </row>
        <row r="49">
          <cell r="B49">
            <v>10867130</v>
          </cell>
          <cell r="C49" t="str">
            <v>K</v>
          </cell>
          <cell r="D49" t="str">
            <v>Delbost</v>
          </cell>
          <cell r="E49">
            <v>35089.839999999997</v>
          </cell>
          <cell r="F49">
            <v>35089.839999999997</v>
          </cell>
          <cell r="G49">
            <v>9136.4</v>
          </cell>
          <cell r="H49">
            <v>3909.1200000000008</v>
          </cell>
          <cell r="I49">
            <v>5086.0800000000008</v>
          </cell>
          <cell r="J49">
            <v>4702.5600000000004</v>
          </cell>
          <cell r="K49">
            <v>7397.2800000000025</v>
          </cell>
          <cell r="L49">
            <v>0</v>
          </cell>
          <cell r="M49">
            <v>65321.279999999999</v>
          </cell>
        </row>
        <row r="50">
          <cell r="B50">
            <v>23152368</v>
          </cell>
          <cell r="C50" t="str">
            <v>C</v>
          </cell>
          <cell r="D50" t="str">
            <v>Dixon</v>
          </cell>
          <cell r="E50">
            <v>77483.59</v>
          </cell>
          <cell r="F50">
            <v>78010.159999999989</v>
          </cell>
          <cell r="G50">
            <v>40877.199999999997</v>
          </cell>
          <cell r="H50">
            <v>5636.7699999999995</v>
          </cell>
          <cell r="I50">
            <v>17006.360000000004</v>
          </cell>
          <cell r="J50">
            <v>15169.14</v>
          </cell>
          <cell r="K50">
            <v>19483.349999999999</v>
          </cell>
          <cell r="L50">
            <v>0</v>
          </cell>
          <cell r="M50">
            <v>176182.98</v>
          </cell>
        </row>
        <row r="51">
          <cell r="B51">
            <v>21750110</v>
          </cell>
          <cell r="C51" t="str">
            <v>S</v>
          </cell>
          <cell r="D51" t="str">
            <v>Donaldson</v>
          </cell>
          <cell r="E51">
            <v>17705.03</v>
          </cell>
          <cell r="F51">
            <v>17705.03</v>
          </cell>
          <cell r="G51">
            <v>3093.3999999999996</v>
          </cell>
          <cell r="H51">
            <v>1920.3400000000001</v>
          </cell>
          <cell r="I51">
            <v>2223.5699999999997</v>
          </cell>
          <cell r="J51">
            <v>0</v>
          </cell>
          <cell r="K51">
            <v>0</v>
          </cell>
          <cell r="L51">
            <v>-2257.25</v>
          </cell>
          <cell r="M51">
            <v>22685.09</v>
          </cell>
        </row>
        <row r="52">
          <cell r="B52">
            <v>21638210</v>
          </cell>
          <cell r="C52" t="str">
            <v>D</v>
          </cell>
          <cell r="D52" t="str">
            <v>Dower</v>
          </cell>
          <cell r="E52">
            <v>23602.099999999995</v>
          </cell>
          <cell r="F52">
            <v>23602.099999999995</v>
          </cell>
          <cell r="G52">
            <v>4566.6000000000004</v>
          </cell>
          <cell r="H52">
            <v>2774.2400000000007</v>
          </cell>
          <cell r="I52">
            <v>3010.81</v>
          </cell>
          <cell r="J52">
            <v>1062.25</v>
          </cell>
          <cell r="K52">
            <v>1858.9</v>
          </cell>
          <cell r="L52">
            <v>-2537.15</v>
          </cell>
          <cell r="M52">
            <v>34337.75</v>
          </cell>
        </row>
        <row r="53">
          <cell r="B53">
            <v>22966041</v>
          </cell>
          <cell r="C53" t="str">
            <v>J</v>
          </cell>
          <cell r="D53" t="str">
            <v>Dowling</v>
          </cell>
          <cell r="E53">
            <v>32504.43</v>
          </cell>
          <cell r="F53">
            <v>32510.43</v>
          </cell>
          <cell r="G53">
            <v>7275.1999999999989</v>
          </cell>
          <cell r="H53">
            <v>3702.7000000000003</v>
          </cell>
          <cell r="I53">
            <v>4323.8899999999994</v>
          </cell>
          <cell r="J53">
            <v>3781.0699999999997</v>
          </cell>
          <cell r="K53">
            <v>6616.9</v>
          </cell>
          <cell r="L53">
            <v>0</v>
          </cell>
          <cell r="M53">
            <v>58210.189999999995</v>
          </cell>
        </row>
        <row r="54">
          <cell r="B54">
            <v>10867115</v>
          </cell>
          <cell r="C54" t="str">
            <v>M</v>
          </cell>
          <cell r="D54" t="str">
            <v>Dubey</v>
          </cell>
          <cell r="E54">
            <v>36997.880000000005</v>
          </cell>
          <cell r="F54">
            <v>36997.880000000005</v>
          </cell>
          <cell r="G54">
            <v>11654.8</v>
          </cell>
          <cell r="H54">
            <v>4008.5400000000009</v>
          </cell>
          <cell r="I54">
            <v>5771.58</v>
          </cell>
          <cell r="J54">
            <v>5144.7000000000007</v>
          </cell>
          <cell r="K54">
            <v>8092.86</v>
          </cell>
          <cell r="L54">
            <v>0</v>
          </cell>
          <cell r="M54">
            <v>71670.360000000015</v>
          </cell>
        </row>
        <row r="55">
          <cell r="B55">
            <v>10867144</v>
          </cell>
          <cell r="C55" t="str">
            <v>D</v>
          </cell>
          <cell r="D55" t="str">
            <v>Duguid</v>
          </cell>
          <cell r="E55">
            <v>29291.26</v>
          </cell>
          <cell r="F55">
            <v>29291.26</v>
          </cell>
          <cell r="G55">
            <v>6310.8</v>
          </cell>
          <cell r="H55">
            <v>3641.68</v>
          </cell>
          <cell r="I55">
            <v>3680.9599999999996</v>
          </cell>
          <cell r="J55">
            <v>3412.5400000000009</v>
          </cell>
          <cell r="K55">
            <v>5971.88</v>
          </cell>
          <cell r="L55">
            <v>0</v>
          </cell>
          <cell r="M55">
            <v>52309.119999999995</v>
          </cell>
        </row>
        <row r="56">
          <cell r="B56">
            <v>21824012</v>
          </cell>
          <cell r="C56" t="str">
            <v>O</v>
          </cell>
          <cell r="D56" t="str">
            <v>Duzgun</v>
          </cell>
          <cell r="E56">
            <v>18563.359999999997</v>
          </cell>
          <cell r="F56">
            <v>18577.859999999997</v>
          </cell>
          <cell r="G56">
            <v>3765.6</v>
          </cell>
          <cell r="H56">
            <v>2319.61</v>
          </cell>
          <cell r="I56">
            <v>2684.1400000000003</v>
          </cell>
          <cell r="J56">
            <v>0</v>
          </cell>
          <cell r="K56">
            <v>0</v>
          </cell>
          <cell r="L56">
            <v>2289.54</v>
          </cell>
          <cell r="M56">
            <v>29636.749999999996</v>
          </cell>
        </row>
        <row r="57">
          <cell r="B57">
            <v>22986305</v>
          </cell>
          <cell r="C57" t="str">
            <v>S</v>
          </cell>
          <cell r="D57" t="str">
            <v>Duzgun</v>
          </cell>
          <cell r="E57">
            <v>14985.35</v>
          </cell>
          <cell r="F57">
            <v>14985.35</v>
          </cell>
          <cell r="G57">
            <v>2017.7999999999997</v>
          </cell>
          <cell r="H57">
            <v>1195.5200000000002</v>
          </cell>
          <cell r="I57">
            <v>1148.2199999999998</v>
          </cell>
          <cell r="J57">
            <v>957.83999999999992</v>
          </cell>
          <cell r="K57">
            <v>2681.95</v>
          </cell>
          <cell r="L57">
            <v>0</v>
          </cell>
          <cell r="M57">
            <v>22986.680000000004</v>
          </cell>
        </row>
        <row r="58">
          <cell r="B58">
            <v>10866568</v>
          </cell>
          <cell r="C58" t="str">
            <v>G</v>
          </cell>
          <cell r="D58" t="str">
            <v>Edwards</v>
          </cell>
          <cell r="E58">
            <v>19870.760000000002</v>
          </cell>
          <cell r="F58">
            <v>19870.760000000002</v>
          </cell>
          <cell r="G58">
            <v>3476.7999999999997</v>
          </cell>
          <cell r="H58">
            <v>2146.29</v>
          </cell>
          <cell r="I58">
            <v>2484.84</v>
          </cell>
          <cell r="J58">
            <v>0</v>
          </cell>
          <cell r="K58">
            <v>0</v>
          </cell>
          <cell r="L58">
            <v>0</v>
          </cell>
          <cell r="M58">
            <v>27978.690000000002</v>
          </cell>
        </row>
        <row r="59">
          <cell r="B59">
            <v>10866775</v>
          </cell>
          <cell r="C59" t="str">
            <v>D</v>
          </cell>
          <cell r="D59" t="str">
            <v>England</v>
          </cell>
          <cell r="E59">
            <v>41387.580000000009</v>
          </cell>
          <cell r="F59">
            <v>42557.430000000008</v>
          </cell>
          <cell r="G59">
            <v>16298.8</v>
          </cell>
          <cell r="H59">
            <v>4317.17</v>
          </cell>
          <cell r="I59">
            <v>7901.32</v>
          </cell>
          <cell r="J59">
            <v>7178.8799999999983</v>
          </cell>
          <cell r="K59">
            <v>10152</v>
          </cell>
          <cell r="L59">
            <v>3257.3300000000008</v>
          </cell>
          <cell r="M59">
            <v>91662.930000000008</v>
          </cell>
        </row>
        <row r="60">
          <cell r="B60">
            <v>21175955</v>
          </cell>
          <cell r="C60" t="str">
            <v>K</v>
          </cell>
          <cell r="D60" t="str">
            <v>Ford</v>
          </cell>
          <cell r="E60">
            <v>7218.12</v>
          </cell>
          <cell r="F60">
            <v>7391.87</v>
          </cell>
          <cell r="G60">
            <v>5253.6</v>
          </cell>
          <cell r="H60">
            <v>663.2399999999999</v>
          </cell>
          <cell r="I60">
            <v>779.2800000000002</v>
          </cell>
          <cell r="J60">
            <v>0</v>
          </cell>
          <cell r="K60">
            <v>0</v>
          </cell>
          <cell r="L60">
            <v>0</v>
          </cell>
          <cell r="M60">
            <v>14087.990000000002</v>
          </cell>
        </row>
        <row r="61">
          <cell r="B61">
            <v>10866779</v>
          </cell>
          <cell r="C61" t="str">
            <v>T</v>
          </cell>
          <cell r="D61" t="str">
            <v>Fothergill</v>
          </cell>
          <cell r="E61">
            <v>83001.290000000008</v>
          </cell>
          <cell r="F61">
            <v>83910.87000000001</v>
          </cell>
          <cell r="G61">
            <v>47637.599999999991</v>
          </cell>
          <cell r="H61">
            <v>5909.44</v>
          </cell>
          <cell r="I61">
            <v>18887.950000000004</v>
          </cell>
          <cell r="J61">
            <v>16166.32</v>
          </cell>
          <cell r="K61">
            <v>20764.059999999998</v>
          </cell>
          <cell r="L61">
            <v>0</v>
          </cell>
          <cell r="M61">
            <v>193276.24000000002</v>
          </cell>
        </row>
        <row r="62">
          <cell r="B62">
            <v>10866650</v>
          </cell>
          <cell r="C62" t="str">
            <v>F</v>
          </cell>
          <cell r="D62" t="str">
            <v>France</v>
          </cell>
          <cell r="E62">
            <v>38962.639999999992</v>
          </cell>
          <cell r="F62">
            <v>39188.18</v>
          </cell>
          <cell r="G62">
            <v>11884.4</v>
          </cell>
          <cell r="H62">
            <v>4058.4399999999991</v>
          </cell>
          <cell r="I62">
            <v>6116.1399999999985</v>
          </cell>
          <cell r="J62">
            <v>5363.9700000000012</v>
          </cell>
          <cell r="K62">
            <v>8437.7499999999982</v>
          </cell>
          <cell r="L62">
            <v>0</v>
          </cell>
          <cell r="M62">
            <v>75048.88</v>
          </cell>
        </row>
        <row r="63">
          <cell r="B63">
            <v>10866638</v>
          </cell>
          <cell r="C63" t="str">
            <v>R</v>
          </cell>
          <cell r="D63" t="str">
            <v>French</v>
          </cell>
          <cell r="E63">
            <v>619.20000000000005</v>
          </cell>
          <cell r="F63">
            <v>619.20000000000005</v>
          </cell>
          <cell r="G63">
            <v>154.80000000000001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774</v>
          </cell>
        </row>
        <row r="64">
          <cell r="B64">
            <v>22874038</v>
          </cell>
          <cell r="C64" t="str">
            <v>P</v>
          </cell>
          <cell r="D64" t="str">
            <v>Gausby</v>
          </cell>
          <cell r="E64">
            <v>35942.810000000005</v>
          </cell>
          <cell r="F64">
            <v>35942.810000000005</v>
          </cell>
          <cell r="G64">
            <v>9859.2000000000007</v>
          </cell>
          <cell r="H64">
            <v>3948.8399999999992</v>
          </cell>
          <cell r="I64">
            <v>5359.85</v>
          </cell>
          <cell r="J64">
            <v>4879.1499999999996</v>
          </cell>
          <cell r="K64">
            <v>7675.0800000000008</v>
          </cell>
          <cell r="L64">
            <v>192</v>
          </cell>
          <cell r="M64">
            <v>67856.930000000008</v>
          </cell>
        </row>
        <row r="65">
          <cell r="B65">
            <v>10867385</v>
          </cell>
          <cell r="C65" t="str">
            <v>S</v>
          </cell>
          <cell r="D65" t="str">
            <v>Georgiades</v>
          </cell>
          <cell r="E65">
            <v>37705.879999999997</v>
          </cell>
          <cell r="F65">
            <v>37895.68</v>
          </cell>
          <cell r="G65">
            <v>10946.800000000001</v>
          </cell>
          <cell r="H65">
            <v>4008.5400000000009</v>
          </cell>
          <cell r="I65">
            <v>5771.58</v>
          </cell>
          <cell r="J65">
            <v>5144.7000000000007</v>
          </cell>
          <cell r="K65">
            <v>8092.86</v>
          </cell>
          <cell r="L65">
            <v>0</v>
          </cell>
          <cell r="M65">
            <v>71860.160000000003</v>
          </cell>
        </row>
        <row r="66">
          <cell r="B66">
            <v>23125907</v>
          </cell>
          <cell r="C66" t="str">
            <v>K</v>
          </cell>
          <cell r="D66" t="str">
            <v>Giles</v>
          </cell>
          <cell r="E66">
            <v>1692.71</v>
          </cell>
          <cell r="F66">
            <v>1692.71</v>
          </cell>
          <cell r="G66">
            <v>474</v>
          </cell>
          <cell r="H66">
            <v>203.51</v>
          </cell>
          <cell r="I66">
            <v>197.6</v>
          </cell>
          <cell r="J66">
            <v>206.11</v>
          </cell>
          <cell r="K66">
            <v>360.69</v>
          </cell>
          <cell r="L66">
            <v>0</v>
          </cell>
          <cell r="M66">
            <v>3134.6200000000003</v>
          </cell>
        </row>
        <row r="67">
          <cell r="B67">
            <v>20472825</v>
          </cell>
          <cell r="C67" t="str">
            <v>D</v>
          </cell>
          <cell r="D67" t="str">
            <v>Gurusinghe</v>
          </cell>
          <cell r="E67">
            <v>36119.120000000003</v>
          </cell>
          <cell r="F67">
            <v>36254.36</v>
          </cell>
          <cell r="G67">
            <v>9848.4</v>
          </cell>
          <cell r="H67">
            <v>3948.2399999999993</v>
          </cell>
          <cell r="I67">
            <v>5355.74</v>
          </cell>
          <cell r="J67">
            <v>4876.5</v>
          </cell>
          <cell r="K67">
            <v>7670.91</v>
          </cell>
          <cell r="L67">
            <v>0</v>
          </cell>
          <cell r="M67">
            <v>67954.149999999994</v>
          </cell>
        </row>
        <row r="68">
          <cell r="B68">
            <v>10866842</v>
          </cell>
          <cell r="C68" t="str">
            <v>D</v>
          </cell>
          <cell r="D68" t="str">
            <v>Hadfield</v>
          </cell>
          <cell r="E68">
            <v>36207.17</v>
          </cell>
          <cell r="F68">
            <v>36207.17</v>
          </cell>
          <cell r="G68">
            <v>10095.6</v>
          </cell>
          <cell r="H68">
            <v>3961.3399999999992</v>
          </cell>
          <cell r="I68">
            <v>5446.04</v>
          </cell>
          <cell r="J68">
            <v>4912.4900000000007</v>
          </cell>
          <cell r="K68">
            <v>7727.5399999999991</v>
          </cell>
          <cell r="L68">
            <v>270</v>
          </cell>
          <cell r="M68">
            <v>68620.179999999993</v>
          </cell>
        </row>
        <row r="69">
          <cell r="B69">
            <v>10866936</v>
          </cell>
          <cell r="C69" t="str">
            <v>J</v>
          </cell>
          <cell r="D69" t="str">
            <v>Haley</v>
          </cell>
          <cell r="E69">
            <v>21899.83</v>
          </cell>
          <cell r="F69">
            <v>23363.86</v>
          </cell>
          <cell r="G69">
            <v>4770.7999999999993</v>
          </cell>
          <cell r="H69">
            <v>2834.93</v>
          </cell>
          <cell r="I69">
            <v>2756.639999999999</v>
          </cell>
          <cell r="J69">
            <v>2658.11</v>
          </cell>
          <cell r="K69">
            <v>4651.619999999999</v>
          </cell>
          <cell r="L69">
            <v>1063.3200000000002</v>
          </cell>
          <cell r="M69">
            <v>42099.279999999992</v>
          </cell>
        </row>
        <row r="70">
          <cell r="B70">
            <v>23609739</v>
          </cell>
          <cell r="C70" t="str">
            <v>Y</v>
          </cell>
          <cell r="D70" t="str">
            <v>Hammad</v>
          </cell>
          <cell r="E70">
            <v>3526.8600000000006</v>
          </cell>
          <cell r="F70">
            <v>3526.8600000000006</v>
          </cell>
          <cell r="G70">
            <v>444.8</v>
          </cell>
          <cell r="H70">
            <v>282.22000000000003</v>
          </cell>
          <cell r="I70">
            <v>328.7</v>
          </cell>
          <cell r="J70">
            <v>0</v>
          </cell>
          <cell r="K70">
            <v>0</v>
          </cell>
          <cell r="L70">
            <v>0</v>
          </cell>
          <cell r="M70">
            <v>4582.5800000000008</v>
          </cell>
        </row>
        <row r="71">
          <cell r="B71">
            <v>10867264</v>
          </cell>
          <cell r="C71" t="str">
            <v>I</v>
          </cell>
          <cell r="D71" t="str">
            <v>Harrington</v>
          </cell>
          <cell r="E71">
            <v>27005.520000000004</v>
          </cell>
          <cell r="F71">
            <v>27016.820000000003</v>
          </cell>
          <cell r="G71">
            <v>6802.8</v>
          </cell>
          <cell r="H71">
            <v>3465.1200000000008</v>
          </cell>
          <cell r="I71">
            <v>3384.24</v>
          </cell>
          <cell r="J71">
            <v>3232.4399999999991</v>
          </cell>
          <cell r="K71">
            <v>5656.7999999999993</v>
          </cell>
          <cell r="L71">
            <v>0</v>
          </cell>
          <cell r="M71">
            <v>49558.22</v>
          </cell>
        </row>
        <row r="72">
          <cell r="B72">
            <v>10866799</v>
          </cell>
          <cell r="C72" t="str">
            <v>J</v>
          </cell>
          <cell r="D72" t="str">
            <v>Harris</v>
          </cell>
          <cell r="E72">
            <v>9032.8799999999992</v>
          </cell>
          <cell r="F72">
            <v>9759.5799999999981</v>
          </cell>
          <cell r="G72">
            <v>556.79999999999995</v>
          </cell>
          <cell r="H72">
            <v>394.85</v>
          </cell>
          <cell r="I72">
            <v>362.63</v>
          </cell>
          <cell r="J72">
            <v>708.4799999999999</v>
          </cell>
          <cell r="K72">
            <v>1525.92</v>
          </cell>
          <cell r="L72">
            <v>182.79</v>
          </cell>
          <cell r="M72">
            <v>13491.049999999997</v>
          </cell>
        </row>
        <row r="73">
          <cell r="B73">
            <v>10866729</v>
          </cell>
          <cell r="C73" t="str">
            <v>M</v>
          </cell>
          <cell r="D73" t="str">
            <v>Harwood</v>
          </cell>
          <cell r="E73">
            <v>35089.839999999997</v>
          </cell>
          <cell r="F73">
            <v>35089.839999999997</v>
          </cell>
          <cell r="G73">
            <v>9136.4</v>
          </cell>
          <cell r="H73">
            <v>3909.1200000000008</v>
          </cell>
          <cell r="I73">
            <v>5086.0800000000008</v>
          </cell>
          <cell r="J73">
            <v>4702.5600000000004</v>
          </cell>
          <cell r="K73">
            <v>7397.2800000000025</v>
          </cell>
          <cell r="L73">
            <v>0</v>
          </cell>
          <cell r="M73">
            <v>65321.279999999999</v>
          </cell>
        </row>
        <row r="74">
          <cell r="B74">
            <v>21809715</v>
          </cell>
          <cell r="C74" t="str">
            <v>R</v>
          </cell>
          <cell r="D74" t="str">
            <v>Hawkins</v>
          </cell>
          <cell r="E74">
            <v>16398.070000000003</v>
          </cell>
          <cell r="F74">
            <v>17285.499999999996</v>
          </cell>
          <cell r="G74">
            <v>2898</v>
          </cell>
          <cell r="H74">
            <v>1783.65</v>
          </cell>
          <cell r="I74">
            <v>2005.7799999999997</v>
          </cell>
          <cell r="J74">
            <v>276.55</v>
          </cell>
          <cell r="K74">
            <v>595.66</v>
          </cell>
          <cell r="L74">
            <v>632</v>
          </cell>
          <cell r="M74">
            <v>25477.139999999996</v>
          </cell>
        </row>
        <row r="75">
          <cell r="B75">
            <v>10867009</v>
          </cell>
          <cell r="C75" t="str">
            <v>S</v>
          </cell>
          <cell r="D75" t="str">
            <v>Hawthorn</v>
          </cell>
          <cell r="E75">
            <v>20462.05</v>
          </cell>
          <cell r="F75">
            <v>20462.05</v>
          </cell>
          <cell r="G75">
            <v>3659.6000000000008</v>
          </cell>
          <cell r="H75">
            <v>2256</v>
          </cell>
          <cell r="I75">
            <v>2610.8999999999996</v>
          </cell>
          <cell r="J75">
            <v>0</v>
          </cell>
          <cell r="K75">
            <v>0</v>
          </cell>
          <cell r="L75">
            <v>29.95</v>
          </cell>
          <cell r="M75">
            <v>29018.500000000004</v>
          </cell>
        </row>
        <row r="76">
          <cell r="B76">
            <v>10867056</v>
          </cell>
          <cell r="C76" t="str">
            <v>S</v>
          </cell>
          <cell r="D76" t="str">
            <v>Henning</v>
          </cell>
          <cell r="E76">
            <v>41674.51</v>
          </cell>
          <cell r="F76">
            <v>41923.78</v>
          </cell>
          <cell r="G76">
            <v>16398</v>
          </cell>
          <cell r="H76">
            <v>4320.53</v>
          </cell>
          <cell r="I76">
            <v>7924.6099999999988</v>
          </cell>
          <cell r="J76">
            <v>7261.7999999999984</v>
          </cell>
          <cell r="K76">
            <v>10269.120000000001</v>
          </cell>
          <cell r="L76">
            <v>3696.12</v>
          </cell>
          <cell r="M76">
            <v>91793.959999999992</v>
          </cell>
        </row>
        <row r="77">
          <cell r="B77">
            <v>20233834</v>
          </cell>
          <cell r="C77" t="str">
            <v>J</v>
          </cell>
          <cell r="D77" t="str">
            <v>Higgins</v>
          </cell>
          <cell r="E77">
            <v>26685.860000000008</v>
          </cell>
          <cell r="F77">
            <v>26685.860000000008</v>
          </cell>
          <cell r="G77">
            <v>10093.18</v>
          </cell>
          <cell r="H77">
            <v>0</v>
          </cell>
          <cell r="I77">
            <v>4042.1999999999994</v>
          </cell>
          <cell r="J77">
            <v>0</v>
          </cell>
          <cell r="K77">
            <v>0</v>
          </cell>
          <cell r="L77">
            <v>0</v>
          </cell>
          <cell r="M77">
            <v>40821.240000000005</v>
          </cell>
        </row>
        <row r="78">
          <cell r="B78">
            <v>10867166</v>
          </cell>
          <cell r="C78" t="str">
            <v>R</v>
          </cell>
          <cell r="D78" t="str">
            <v>Hodges</v>
          </cell>
          <cell r="E78">
            <v>27907.560000000009</v>
          </cell>
          <cell r="F78">
            <v>27907.560000000009</v>
          </cell>
          <cell r="G78">
            <v>5812.7999999999993</v>
          </cell>
          <cell r="H78">
            <v>3453.1200000000008</v>
          </cell>
          <cell r="I78">
            <v>3370.4399999999991</v>
          </cell>
          <cell r="J78">
            <v>3232.4399999999991</v>
          </cell>
          <cell r="K78">
            <v>5656.7999999999993</v>
          </cell>
          <cell r="L78">
            <v>0</v>
          </cell>
          <cell r="M78">
            <v>49433.160000000018</v>
          </cell>
        </row>
        <row r="79">
          <cell r="B79">
            <v>10866838</v>
          </cell>
          <cell r="C79" t="str">
            <v>L</v>
          </cell>
          <cell r="D79" t="str">
            <v>Hughes</v>
          </cell>
          <cell r="E79">
            <v>41968.3</v>
          </cell>
          <cell r="F79">
            <v>42070.54</v>
          </cell>
          <cell r="G79">
            <v>13737.999999999998</v>
          </cell>
          <cell r="H79">
            <v>4170.93</v>
          </cell>
          <cell r="I79">
            <v>6892.369999999999</v>
          </cell>
          <cell r="J79">
            <v>5867.58</v>
          </cell>
          <cell r="K79">
            <v>9229.84</v>
          </cell>
          <cell r="L79">
            <v>182.79</v>
          </cell>
          <cell r="M79">
            <v>82152.049999999988</v>
          </cell>
        </row>
        <row r="80">
          <cell r="B80">
            <v>23573637</v>
          </cell>
          <cell r="C80" t="str">
            <v>O</v>
          </cell>
          <cell r="D80" t="str">
            <v>Igbinehi</v>
          </cell>
          <cell r="E80">
            <v>5269.34</v>
          </cell>
          <cell r="F80">
            <v>5269.34</v>
          </cell>
          <cell r="G80">
            <v>759</v>
          </cell>
          <cell r="H80">
            <v>470.44</v>
          </cell>
          <cell r="I80">
            <v>453.28</v>
          </cell>
          <cell r="J80">
            <v>565.1</v>
          </cell>
          <cell r="K80">
            <v>988.94999999999993</v>
          </cell>
          <cell r="L80">
            <v>0</v>
          </cell>
          <cell r="M80">
            <v>8506.11</v>
          </cell>
        </row>
        <row r="81">
          <cell r="B81">
            <v>10866857</v>
          </cell>
          <cell r="C81" t="str">
            <v>A</v>
          </cell>
          <cell r="D81" t="str">
            <v>Islam</v>
          </cell>
          <cell r="E81">
            <v>36280.399999999994</v>
          </cell>
          <cell r="F81">
            <v>36280.399999999994</v>
          </cell>
          <cell r="G81">
            <v>9960.4000000000015</v>
          </cell>
          <cell r="H81">
            <v>3954.3599999999988</v>
          </cell>
          <cell r="I81">
            <v>5398.0800000000008</v>
          </cell>
          <cell r="J81">
            <v>4903.8</v>
          </cell>
          <cell r="K81">
            <v>7713.8399999999992</v>
          </cell>
          <cell r="L81">
            <v>0</v>
          </cell>
          <cell r="M81">
            <v>68210.880000000005</v>
          </cell>
        </row>
        <row r="82">
          <cell r="B82">
            <v>10866597</v>
          </cell>
          <cell r="C82" t="str">
            <v>J</v>
          </cell>
          <cell r="D82" t="str">
            <v>Jackson</v>
          </cell>
          <cell r="E82">
            <v>19563.43</v>
          </cell>
          <cell r="F82">
            <v>20975.640000000003</v>
          </cell>
          <cell r="G82">
            <v>4241.5999999999995</v>
          </cell>
          <cell r="H82">
            <v>2511.5</v>
          </cell>
          <cell r="I82">
            <v>2439.3700000000003</v>
          </cell>
          <cell r="J82">
            <v>2403.64</v>
          </cell>
          <cell r="K82">
            <v>4206.3399999999992</v>
          </cell>
          <cell r="L82">
            <v>1476.2400000000002</v>
          </cell>
          <cell r="M82">
            <v>38254.329999999994</v>
          </cell>
        </row>
        <row r="83">
          <cell r="B83">
            <v>20501990</v>
          </cell>
          <cell r="C83" t="str">
            <v>Z</v>
          </cell>
          <cell r="D83" t="str">
            <v>Jadoon</v>
          </cell>
          <cell r="E83">
            <v>23389.679999999997</v>
          </cell>
          <cell r="F83">
            <v>23389.679999999997</v>
          </cell>
          <cell r="G83">
            <v>4482.8</v>
          </cell>
          <cell r="H83">
            <v>2650.96</v>
          </cell>
          <cell r="I83">
            <v>2616.71</v>
          </cell>
          <cell r="J83">
            <v>2586.06</v>
          </cell>
          <cell r="K83">
            <v>4525.67</v>
          </cell>
          <cell r="L83">
            <v>0</v>
          </cell>
          <cell r="M83">
            <v>40251.87999999999</v>
          </cell>
        </row>
        <row r="84">
          <cell r="B84">
            <v>10866542</v>
          </cell>
          <cell r="C84" t="str">
            <v>D</v>
          </cell>
          <cell r="D84" t="str">
            <v>Jankovic</v>
          </cell>
          <cell r="E84">
            <v>26959.969999999998</v>
          </cell>
          <cell r="F84">
            <v>26959.969999999998</v>
          </cell>
          <cell r="G84">
            <v>5555.1999999999989</v>
          </cell>
          <cell r="H84">
            <v>3340.1200000000008</v>
          </cell>
          <cell r="I84">
            <v>3252.3199999999997</v>
          </cell>
          <cell r="J84">
            <v>3502.5600000000009</v>
          </cell>
          <cell r="K84">
            <v>5509.68</v>
          </cell>
          <cell r="L84">
            <v>29.95</v>
          </cell>
          <cell r="M84">
            <v>48149.799999999996</v>
          </cell>
        </row>
        <row r="85">
          <cell r="B85">
            <v>10867343</v>
          </cell>
          <cell r="C85" t="str">
            <v>R</v>
          </cell>
          <cell r="D85" t="str">
            <v>Jarrard</v>
          </cell>
          <cell r="E85">
            <v>30077.989999999998</v>
          </cell>
          <cell r="F85">
            <v>30077.989999999998</v>
          </cell>
          <cell r="G85">
            <v>8192.0600000000013</v>
          </cell>
          <cell r="H85">
            <v>3289.3799999999997</v>
          </cell>
          <cell r="I85">
            <v>4457.5200000000004</v>
          </cell>
          <cell r="J85">
            <v>4060.1400000000003</v>
          </cell>
          <cell r="K85">
            <v>6386.7300000000005</v>
          </cell>
          <cell r="L85">
            <v>0</v>
          </cell>
          <cell r="M85">
            <v>56463.82</v>
          </cell>
        </row>
        <row r="86">
          <cell r="B86">
            <v>10867295</v>
          </cell>
          <cell r="C86" t="str">
            <v>N</v>
          </cell>
          <cell r="D86" t="str">
            <v>Jenkins</v>
          </cell>
          <cell r="E86">
            <v>33587.319999999992</v>
          </cell>
          <cell r="F86">
            <v>33733.319999999992</v>
          </cell>
          <cell r="G86">
            <v>8134.4000000000015</v>
          </cell>
          <cell r="H86">
            <v>3909.1200000000008</v>
          </cell>
          <cell r="I86">
            <v>5086.0800000000008</v>
          </cell>
          <cell r="J86">
            <v>7207.0800000000008</v>
          </cell>
          <cell r="K86">
            <v>7397.2800000000025</v>
          </cell>
          <cell r="L86">
            <v>0</v>
          </cell>
          <cell r="M86">
            <v>65467.28</v>
          </cell>
        </row>
        <row r="87">
          <cell r="B87">
            <v>10866529</v>
          </cell>
          <cell r="C87" t="str">
            <v>O</v>
          </cell>
          <cell r="D87" t="str">
            <v>Johnson</v>
          </cell>
          <cell r="E87">
            <v>17216.900000000001</v>
          </cell>
          <cell r="F87">
            <v>17216.900000000001</v>
          </cell>
          <cell r="G87">
            <v>2030.7999999999997</v>
          </cell>
          <cell r="H87">
            <v>1436.8200000000002</v>
          </cell>
          <cell r="I87">
            <v>1515.71</v>
          </cell>
          <cell r="J87">
            <v>1100.0600000000002</v>
          </cell>
          <cell r="K87">
            <v>5919.1399999999994</v>
          </cell>
          <cell r="L87">
            <v>-10960.660000000002</v>
          </cell>
          <cell r="M87">
            <v>18258.769999999997</v>
          </cell>
        </row>
        <row r="88">
          <cell r="B88">
            <v>21988696</v>
          </cell>
          <cell r="C88" t="str">
            <v>E</v>
          </cell>
          <cell r="D88" t="str">
            <v>Kaikai</v>
          </cell>
          <cell r="E88">
            <v>34116.61</v>
          </cell>
          <cell r="F88">
            <v>34116.61</v>
          </cell>
          <cell r="G88">
            <v>10585.199999999999</v>
          </cell>
          <cell r="H88">
            <v>3955.7399999999993</v>
          </cell>
          <cell r="I88">
            <v>5407.48</v>
          </cell>
          <cell r="J88">
            <v>4909.88</v>
          </cell>
          <cell r="K88">
            <v>7723.41</v>
          </cell>
          <cell r="L88">
            <v>1599.77</v>
          </cell>
          <cell r="M88">
            <v>68298.09</v>
          </cell>
        </row>
        <row r="89">
          <cell r="B89">
            <v>10867364</v>
          </cell>
          <cell r="C89" t="str">
            <v>C</v>
          </cell>
          <cell r="D89" t="str">
            <v>King</v>
          </cell>
          <cell r="E89">
            <v>35892.97</v>
          </cell>
          <cell r="F89">
            <v>35892.97</v>
          </cell>
          <cell r="G89">
            <v>12549.999999999998</v>
          </cell>
          <cell r="H89">
            <v>4095.6000000000008</v>
          </cell>
          <cell r="I89">
            <v>6372.7199999999975</v>
          </cell>
          <cell r="J89">
            <v>5532.36</v>
          </cell>
          <cell r="K89">
            <v>8702.6400000000012</v>
          </cell>
          <cell r="L89">
            <v>4090.9900000000007</v>
          </cell>
          <cell r="M89">
            <v>77237.279999999999</v>
          </cell>
        </row>
        <row r="90">
          <cell r="B90">
            <v>10867070</v>
          </cell>
          <cell r="C90" t="str">
            <v>L</v>
          </cell>
          <cell r="D90" t="str">
            <v>Kinsella</v>
          </cell>
          <cell r="E90">
            <v>35089.839999999997</v>
          </cell>
          <cell r="F90">
            <v>35089.839999999997</v>
          </cell>
          <cell r="G90">
            <v>9136.4</v>
          </cell>
          <cell r="H90">
            <v>3909.1200000000008</v>
          </cell>
          <cell r="I90">
            <v>5086.0800000000008</v>
          </cell>
          <cell r="J90">
            <v>4702.5600000000004</v>
          </cell>
          <cell r="K90">
            <v>7397.2800000000025</v>
          </cell>
          <cell r="L90">
            <v>0</v>
          </cell>
          <cell r="M90">
            <v>65321.279999999999</v>
          </cell>
        </row>
        <row r="91">
          <cell r="B91">
            <v>10867002</v>
          </cell>
          <cell r="C91" t="str">
            <v>W</v>
          </cell>
          <cell r="D91" t="str">
            <v>Kruger</v>
          </cell>
          <cell r="E91">
            <v>16232.100000000002</v>
          </cell>
          <cell r="F91">
            <v>16239.800000000003</v>
          </cell>
          <cell r="G91">
            <v>4657.2</v>
          </cell>
          <cell r="H91">
            <v>1981.8200000000002</v>
          </cell>
          <cell r="I91">
            <v>1923.7799999999997</v>
          </cell>
          <cell r="J91">
            <v>1971.8200000000002</v>
          </cell>
          <cell r="K91">
            <v>3450.65</v>
          </cell>
          <cell r="L91">
            <v>418.02</v>
          </cell>
          <cell r="M91">
            <v>30643.090000000004</v>
          </cell>
        </row>
        <row r="92">
          <cell r="B92">
            <v>23240210</v>
          </cell>
          <cell r="C92" t="str">
            <v>L</v>
          </cell>
          <cell r="D92" t="str">
            <v>Lal</v>
          </cell>
          <cell r="E92">
            <v>20858.560000000005</v>
          </cell>
          <cell r="F92">
            <v>20858.560000000005</v>
          </cell>
          <cell r="G92">
            <v>4158.5999999999995</v>
          </cell>
          <cell r="H92">
            <v>2479.0899999999997</v>
          </cell>
          <cell r="I92">
            <v>2411.6999999999998</v>
          </cell>
          <cell r="J92">
            <v>2396.19</v>
          </cell>
          <cell r="K92">
            <v>4193.33</v>
          </cell>
          <cell r="L92">
            <v>59.9</v>
          </cell>
          <cell r="M92">
            <v>36557.370000000003</v>
          </cell>
        </row>
        <row r="93">
          <cell r="B93">
            <v>23152357</v>
          </cell>
          <cell r="C93" t="str">
            <v>S</v>
          </cell>
          <cell r="D93" t="str">
            <v>Lau-Kee</v>
          </cell>
          <cell r="E93">
            <v>21702.559999999998</v>
          </cell>
          <cell r="F93">
            <v>21702.559999999998</v>
          </cell>
          <cell r="G93">
            <v>3998.9999999999995</v>
          </cell>
          <cell r="H93">
            <v>2403.1000000000004</v>
          </cell>
          <cell r="I93">
            <v>2332.9500000000003</v>
          </cell>
          <cell r="J93">
            <v>2443.8399999999997</v>
          </cell>
          <cell r="K93">
            <v>4276.7699999999995</v>
          </cell>
          <cell r="L93">
            <v>0</v>
          </cell>
          <cell r="M93">
            <v>37158.219999999994</v>
          </cell>
        </row>
        <row r="94">
          <cell r="B94">
            <v>23152342</v>
          </cell>
          <cell r="C94" t="str">
            <v>I</v>
          </cell>
          <cell r="D94" t="str">
            <v>Lawrence</v>
          </cell>
          <cell r="E94">
            <v>14441.120000000004</v>
          </cell>
          <cell r="F94">
            <v>14441.120000000004</v>
          </cell>
          <cell r="G94">
            <v>1925</v>
          </cell>
          <cell r="H94">
            <v>1215.1499999999996</v>
          </cell>
          <cell r="I94">
            <v>1413.9699999999996</v>
          </cell>
          <cell r="J94">
            <v>0</v>
          </cell>
          <cell r="K94">
            <v>0</v>
          </cell>
          <cell r="L94">
            <v>153</v>
          </cell>
          <cell r="M94">
            <v>19148.240000000005</v>
          </cell>
        </row>
        <row r="95">
          <cell r="B95">
            <v>10866701</v>
          </cell>
          <cell r="C95" t="str">
            <v>J</v>
          </cell>
          <cell r="D95" t="str">
            <v>Littlechild</v>
          </cell>
          <cell r="E95">
            <v>27637.560000000009</v>
          </cell>
          <cell r="F95">
            <v>27637.560000000009</v>
          </cell>
          <cell r="G95">
            <v>5812.7999999999993</v>
          </cell>
          <cell r="H95">
            <v>3453.1200000000008</v>
          </cell>
          <cell r="I95">
            <v>3370.4399999999991</v>
          </cell>
          <cell r="J95">
            <v>3232.4399999999991</v>
          </cell>
          <cell r="K95">
            <v>5656.7999999999993</v>
          </cell>
          <cell r="L95">
            <v>270</v>
          </cell>
          <cell r="M95">
            <v>49433.160000000018</v>
          </cell>
        </row>
        <row r="96">
          <cell r="B96">
            <v>10866997</v>
          </cell>
          <cell r="C96" t="str">
            <v>P</v>
          </cell>
          <cell r="D96" t="str">
            <v>Makaurire</v>
          </cell>
          <cell r="E96">
            <v>8625.3300000000017</v>
          </cell>
          <cell r="F96">
            <v>8625.3300000000017</v>
          </cell>
          <cell r="G96">
            <v>220.40000000000003</v>
          </cell>
          <cell r="H96">
            <v>366.21000000000004</v>
          </cell>
          <cell r="I96">
            <v>430.79999999999995</v>
          </cell>
          <cell r="J96">
            <v>0</v>
          </cell>
          <cell r="K96">
            <v>0</v>
          </cell>
          <cell r="L96">
            <v>-5251.1099999999988</v>
          </cell>
          <cell r="M96">
            <v>4391.6300000000028</v>
          </cell>
        </row>
        <row r="97">
          <cell r="B97">
            <v>10866783</v>
          </cell>
          <cell r="C97" t="str">
            <v>S</v>
          </cell>
          <cell r="D97" t="str">
            <v>Mandair</v>
          </cell>
          <cell r="E97">
            <v>35288.399999999994</v>
          </cell>
          <cell r="F97">
            <v>35288.399999999994</v>
          </cell>
          <cell r="G97">
            <v>9273.5999999999985</v>
          </cell>
          <cell r="H97">
            <v>3916.66</v>
          </cell>
          <cell r="I97">
            <v>5138.0800000000008</v>
          </cell>
          <cell r="J97">
            <v>4736.1000000000004</v>
          </cell>
          <cell r="K97">
            <v>7450.0400000000009</v>
          </cell>
          <cell r="L97">
            <v>0</v>
          </cell>
          <cell r="M97">
            <v>65802.87999999999</v>
          </cell>
        </row>
        <row r="98">
          <cell r="B98">
            <v>23680021</v>
          </cell>
          <cell r="C98" t="str">
            <v>N</v>
          </cell>
          <cell r="D98" t="str">
            <v>Manya</v>
          </cell>
          <cell r="E98">
            <v>8046.73</v>
          </cell>
          <cell r="F98">
            <v>8046.73</v>
          </cell>
          <cell r="G98">
            <v>2205.6</v>
          </cell>
          <cell r="H98">
            <v>776.41</v>
          </cell>
          <cell r="I98">
            <v>1349.72</v>
          </cell>
          <cell r="J98">
            <v>0</v>
          </cell>
          <cell r="K98">
            <v>0</v>
          </cell>
          <cell r="L98">
            <v>0</v>
          </cell>
          <cell r="M98">
            <v>12378.46</v>
          </cell>
        </row>
        <row r="99">
          <cell r="B99">
            <v>10866666</v>
          </cell>
          <cell r="C99" t="str">
            <v>J</v>
          </cell>
          <cell r="D99" t="str">
            <v>Mardell</v>
          </cell>
          <cell r="E99">
            <v>17536.750000000004</v>
          </cell>
          <cell r="F99">
            <v>17536.750000000004</v>
          </cell>
          <cell r="G99">
            <v>2770.4</v>
          </cell>
          <cell r="H99">
            <v>1654.76</v>
          </cell>
          <cell r="I99">
            <v>1598.8199999999997</v>
          </cell>
          <cell r="J99">
            <v>1526.7899999999997</v>
          </cell>
          <cell r="K99">
            <v>3288.4</v>
          </cell>
          <cell r="L99">
            <v>0</v>
          </cell>
          <cell r="M99">
            <v>28375.920000000006</v>
          </cell>
        </row>
        <row r="100">
          <cell r="B100">
            <v>10866592</v>
          </cell>
          <cell r="C100" t="str">
            <v>E</v>
          </cell>
          <cell r="D100" t="str">
            <v>Marshall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B101">
            <v>23526375</v>
          </cell>
          <cell r="C101" t="str">
            <v>A</v>
          </cell>
          <cell r="D101" t="str">
            <v>McBain</v>
          </cell>
          <cell r="E101">
            <v>9687.36</v>
          </cell>
          <cell r="F101">
            <v>9687.36</v>
          </cell>
          <cell r="G101">
            <v>2727.2000000000003</v>
          </cell>
          <cell r="H101">
            <v>1223.3999999999999</v>
          </cell>
          <cell r="I101">
            <v>1190.01</v>
          </cell>
          <cell r="J101">
            <v>1185.9100000000001</v>
          </cell>
          <cell r="K101">
            <v>2075.34</v>
          </cell>
          <cell r="L101">
            <v>0</v>
          </cell>
          <cell r="M101">
            <v>18089.22</v>
          </cell>
        </row>
        <row r="102">
          <cell r="B102">
            <v>10866930</v>
          </cell>
          <cell r="C102" t="str">
            <v>A</v>
          </cell>
          <cell r="D102" t="str">
            <v>McCafferty</v>
          </cell>
          <cell r="E102">
            <v>17169.07</v>
          </cell>
          <cell r="F102">
            <v>17169.07</v>
          </cell>
          <cell r="G102">
            <v>2783.8</v>
          </cell>
          <cell r="H102">
            <v>1622.9200000000003</v>
          </cell>
          <cell r="I102">
            <v>1567.5600000000004</v>
          </cell>
          <cell r="J102">
            <v>1159.4099999999999</v>
          </cell>
          <cell r="K102">
            <v>3246.35</v>
          </cell>
          <cell r="L102">
            <v>453.02000000000004</v>
          </cell>
          <cell r="M102">
            <v>28002.13</v>
          </cell>
        </row>
        <row r="103">
          <cell r="B103">
            <v>21696309</v>
          </cell>
          <cell r="C103" t="str">
            <v>J</v>
          </cell>
          <cell r="D103" t="str">
            <v>McFarlane</v>
          </cell>
          <cell r="E103">
            <v>22151.22</v>
          </cell>
          <cell r="F103">
            <v>22370.920000000002</v>
          </cell>
          <cell r="G103">
            <v>4130</v>
          </cell>
          <cell r="H103">
            <v>2478.6099999999997</v>
          </cell>
          <cell r="I103">
            <v>2407.06</v>
          </cell>
          <cell r="J103">
            <v>2500.8499999999995</v>
          </cell>
          <cell r="K103">
            <v>4376.46</v>
          </cell>
          <cell r="L103">
            <v>0</v>
          </cell>
          <cell r="M103">
            <v>38263.9</v>
          </cell>
        </row>
        <row r="104">
          <cell r="B104">
            <v>23542622</v>
          </cell>
          <cell r="C104" t="str">
            <v>L</v>
          </cell>
          <cell r="D104" t="str">
            <v>McStay</v>
          </cell>
          <cell r="E104">
            <v>8328.18</v>
          </cell>
          <cell r="F104">
            <v>8328.18</v>
          </cell>
          <cell r="G104">
            <v>2335</v>
          </cell>
          <cell r="H104">
            <v>1013.16</v>
          </cell>
          <cell r="I104">
            <v>983.71</v>
          </cell>
          <cell r="J104">
            <v>1015.3300000000002</v>
          </cell>
          <cell r="K104">
            <v>1776.8300000000002</v>
          </cell>
          <cell r="L104">
            <v>0</v>
          </cell>
          <cell r="M104">
            <v>15452.21</v>
          </cell>
        </row>
        <row r="105">
          <cell r="B105">
            <v>10867013</v>
          </cell>
          <cell r="C105" t="str">
            <v>J</v>
          </cell>
          <cell r="D105" t="str">
            <v>Mead</v>
          </cell>
          <cell r="E105">
            <v>53849.51</v>
          </cell>
          <cell r="F105">
            <v>53928.490000000005</v>
          </cell>
          <cell r="G105">
            <v>24698.320000000003</v>
          </cell>
          <cell r="H105">
            <v>4746</v>
          </cell>
          <cell r="I105">
            <v>10860.12</v>
          </cell>
          <cell r="J105">
            <v>9373.2000000000025</v>
          </cell>
          <cell r="K105">
            <v>13255.08</v>
          </cell>
          <cell r="L105">
            <v>2012.0100000000002</v>
          </cell>
          <cell r="M105">
            <v>118873.22</v>
          </cell>
        </row>
        <row r="106">
          <cell r="B106">
            <v>10866600</v>
          </cell>
          <cell r="C106" t="str">
            <v>J</v>
          </cell>
          <cell r="D106" t="str">
            <v>Menjou</v>
          </cell>
          <cell r="E106">
            <v>29468.719999999998</v>
          </cell>
          <cell r="F106">
            <v>29468.719999999998</v>
          </cell>
          <cell r="G106">
            <v>6297.4</v>
          </cell>
          <cell r="H106">
            <v>3830.97</v>
          </cell>
          <cell r="I106">
            <v>4431.0300000000007</v>
          </cell>
          <cell r="J106">
            <v>0</v>
          </cell>
          <cell r="K106">
            <v>0</v>
          </cell>
          <cell r="L106">
            <v>0</v>
          </cell>
          <cell r="M106">
            <v>44028.119999999995</v>
          </cell>
        </row>
        <row r="107">
          <cell r="B107">
            <v>20566309</v>
          </cell>
          <cell r="C107" t="str">
            <v>S</v>
          </cell>
          <cell r="D107" t="str">
            <v>Miller</v>
          </cell>
          <cell r="E107">
            <v>27259.469999999998</v>
          </cell>
          <cell r="F107">
            <v>27259.469999999998</v>
          </cell>
          <cell r="G107">
            <v>5621.6</v>
          </cell>
          <cell r="H107">
            <v>3336.75</v>
          </cell>
          <cell r="I107">
            <v>3254.1200000000003</v>
          </cell>
          <cell r="J107">
            <v>3104.8300000000004</v>
          </cell>
          <cell r="K107">
            <v>5433.3799999999992</v>
          </cell>
          <cell r="L107">
            <v>0</v>
          </cell>
          <cell r="M107">
            <v>48010.15</v>
          </cell>
        </row>
        <row r="108">
          <cell r="B108">
            <v>10866662</v>
          </cell>
          <cell r="C108" t="str">
            <v>A</v>
          </cell>
          <cell r="D108" t="str">
            <v>Milwood</v>
          </cell>
          <cell r="E108">
            <v>35258.449999999997</v>
          </cell>
          <cell r="F108">
            <v>35258.449999999997</v>
          </cell>
          <cell r="G108">
            <v>9273.5999999999985</v>
          </cell>
          <cell r="H108">
            <v>3916.66</v>
          </cell>
          <cell r="I108">
            <v>5138.0800000000008</v>
          </cell>
          <cell r="J108">
            <v>4736.1000000000004</v>
          </cell>
          <cell r="K108">
            <v>7450.0400000000009</v>
          </cell>
          <cell r="L108">
            <v>29.95</v>
          </cell>
          <cell r="M108">
            <v>65802.87999999999</v>
          </cell>
        </row>
        <row r="109">
          <cell r="B109">
            <v>10866765</v>
          </cell>
          <cell r="C109" t="str">
            <v>K</v>
          </cell>
          <cell r="D109" t="str">
            <v>Moss</v>
          </cell>
          <cell r="E109">
            <v>36280.399999999994</v>
          </cell>
          <cell r="F109">
            <v>36280.399999999994</v>
          </cell>
          <cell r="G109">
            <v>9960.4000000000015</v>
          </cell>
          <cell r="H109">
            <v>3954.3599999999988</v>
          </cell>
          <cell r="I109">
            <v>5398.0800000000008</v>
          </cell>
          <cell r="J109">
            <v>4903.8</v>
          </cell>
          <cell r="K109">
            <v>7713.8399999999992</v>
          </cell>
          <cell r="L109">
            <v>0</v>
          </cell>
          <cell r="M109">
            <v>68210.880000000005</v>
          </cell>
        </row>
        <row r="110">
          <cell r="B110">
            <v>10866538</v>
          </cell>
          <cell r="C110" t="str">
            <v>T</v>
          </cell>
          <cell r="D110" t="str">
            <v>Moynihan</v>
          </cell>
          <cell r="E110">
            <v>18021.350000000002</v>
          </cell>
          <cell r="F110">
            <v>18021.350000000002</v>
          </cell>
          <cell r="G110">
            <v>2911.6000000000004</v>
          </cell>
          <cell r="H110">
            <v>1734.74</v>
          </cell>
          <cell r="I110">
            <v>1677.31</v>
          </cell>
          <cell r="J110">
            <v>1575.79</v>
          </cell>
          <cell r="K110">
            <v>3394.06</v>
          </cell>
          <cell r="L110">
            <v>0</v>
          </cell>
          <cell r="M110">
            <v>29314.850000000009</v>
          </cell>
        </row>
        <row r="111">
          <cell r="B111">
            <v>23532676</v>
          </cell>
          <cell r="C111" t="str">
            <v>S</v>
          </cell>
          <cell r="D111" t="str">
            <v>Naqvi</v>
          </cell>
          <cell r="E111">
            <v>8841.48</v>
          </cell>
          <cell r="F111">
            <v>8841.48</v>
          </cell>
          <cell r="G111">
            <v>1796</v>
          </cell>
          <cell r="H111">
            <v>1072.73</v>
          </cell>
          <cell r="I111">
            <v>1042.18</v>
          </cell>
          <cell r="J111">
            <v>1072.19</v>
          </cell>
          <cell r="K111">
            <v>1876.3400000000001</v>
          </cell>
          <cell r="L111">
            <v>620</v>
          </cell>
          <cell r="M111">
            <v>16320.92</v>
          </cell>
        </row>
        <row r="112">
          <cell r="B112">
            <v>10867286</v>
          </cell>
          <cell r="C112" t="str">
            <v>B</v>
          </cell>
          <cell r="D112" t="str">
            <v>Nevin</v>
          </cell>
          <cell r="E112">
            <v>33649.880000000005</v>
          </cell>
          <cell r="F112">
            <v>33649.880000000005</v>
          </cell>
          <cell r="G112">
            <v>10946.800000000001</v>
          </cell>
          <cell r="H112">
            <v>4008.5400000000009</v>
          </cell>
          <cell r="I112">
            <v>5771.58</v>
          </cell>
          <cell r="J112">
            <v>5144.7000000000007</v>
          </cell>
          <cell r="K112">
            <v>8092.86</v>
          </cell>
          <cell r="L112">
            <v>4056</v>
          </cell>
          <cell r="M112">
            <v>71670.360000000015</v>
          </cell>
        </row>
        <row r="113">
          <cell r="B113">
            <v>21602054</v>
          </cell>
          <cell r="C113" t="str">
            <v>M</v>
          </cell>
          <cell r="D113" t="str">
            <v>Niles</v>
          </cell>
          <cell r="E113">
            <v>15666.789999999999</v>
          </cell>
          <cell r="F113">
            <v>15666.789999999999</v>
          </cell>
          <cell r="G113">
            <v>2218.3999999999996</v>
          </cell>
          <cell r="H113">
            <v>1306.3700000000001</v>
          </cell>
          <cell r="I113">
            <v>1256.94</v>
          </cell>
          <cell r="J113">
            <v>1010.0899999999999</v>
          </cell>
          <cell r="K113">
            <v>2828.28</v>
          </cell>
          <cell r="L113">
            <v>0</v>
          </cell>
          <cell r="M113">
            <v>24286.869999999995</v>
          </cell>
        </row>
        <row r="114">
          <cell r="B114">
            <v>23526419</v>
          </cell>
          <cell r="C114" t="str">
            <v>O</v>
          </cell>
          <cell r="D114" t="str">
            <v>Oladimeji</v>
          </cell>
          <cell r="E114">
            <v>11509.63</v>
          </cell>
          <cell r="F114">
            <v>11509.63</v>
          </cell>
          <cell r="G114">
            <v>1643.7399999999998</v>
          </cell>
          <cell r="H114">
            <v>1319.61</v>
          </cell>
          <cell r="I114">
            <v>1284.3799999999999</v>
          </cell>
          <cell r="J114">
            <v>1258.52</v>
          </cell>
          <cell r="K114">
            <v>2202.41</v>
          </cell>
          <cell r="L114">
            <v>0</v>
          </cell>
          <cell r="M114">
            <v>19218.289999999997</v>
          </cell>
        </row>
        <row r="115">
          <cell r="B115">
            <v>23219537</v>
          </cell>
          <cell r="C115" t="str">
            <v>J</v>
          </cell>
          <cell r="D115" t="str">
            <v>Owen</v>
          </cell>
          <cell r="E115">
            <v>22335.309999999998</v>
          </cell>
          <cell r="F115">
            <v>22335.309999999998</v>
          </cell>
          <cell r="G115">
            <v>5019.2</v>
          </cell>
          <cell r="H115">
            <v>2768.2299999999996</v>
          </cell>
          <cell r="I115">
            <v>2712.41</v>
          </cell>
          <cell r="J115">
            <v>2619.3699999999994</v>
          </cell>
          <cell r="K115">
            <v>4583.9000000000005</v>
          </cell>
          <cell r="L115">
            <v>0</v>
          </cell>
          <cell r="M115">
            <v>40038.42</v>
          </cell>
        </row>
        <row r="116">
          <cell r="B116">
            <v>22927164</v>
          </cell>
          <cell r="C116" t="str">
            <v>P</v>
          </cell>
          <cell r="D116" t="str">
            <v>Owen</v>
          </cell>
          <cell r="E116">
            <v>15030.290000000003</v>
          </cell>
          <cell r="F116">
            <v>15030.290000000003</v>
          </cell>
          <cell r="G116">
            <v>2209.3999999999996</v>
          </cell>
          <cell r="H116">
            <v>1385.8199999999997</v>
          </cell>
          <cell r="I116">
            <v>1610.2399999999996</v>
          </cell>
          <cell r="J116">
            <v>0</v>
          </cell>
          <cell r="K116">
            <v>0</v>
          </cell>
          <cell r="L116">
            <v>531</v>
          </cell>
          <cell r="M116">
            <v>20766.75</v>
          </cell>
        </row>
        <row r="117">
          <cell r="B117">
            <v>23485605</v>
          </cell>
          <cell r="C117" t="str">
            <v>E</v>
          </cell>
          <cell r="D117" t="str">
            <v>Pailing</v>
          </cell>
          <cell r="E117">
            <v>5816.8499999999995</v>
          </cell>
          <cell r="F117">
            <v>5816.8499999999995</v>
          </cell>
          <cell r="G117">
            <v>710.60000000000014</v>
          </cell>
          <cell r="H117">
            <v>407.49</v>
          </cell>
          <cell r="I117">
            <v>475.52</v>
          </cell>
          <cell r="J117">
            <v>0</v>
          </cell>
          <cell r="K117">
            <v>0</v>
          </cell>
          <cell r="L117">
            <v>0</v>
          </cell>
          <cell r="M117">
            <v>7410.4599999999991</v>
          </cell>
        </row>
        <row r="118">
          <cell r="B118">
            <v>10866572</v>
          </cell>
          <cell r="C118" t="str">
            <v>A</v>
          </cell>
          <cell r="D118" t="str">
            <v>Panchal</v>
          </cell>
          <cell r="E118">
            <v>30788.420000000002</v>
          </cell>
          <cell r="F118">
            <v>30808.620000000003</v>
          </cell>
          <cell r="G118">
            <v>7406.4000000000005</v>
          </cell>
          <cell r="H118">
            <v>3890.46</v>
          </cell>
          <cell r="I118">
            <v>4547.93</v>
          </cell>
          <cell r="J118">
            <v>2297.1999999999998</v>
          </cell>
          <cell r="K118">
            <v>4020.0800000000008</v>
          </cell>
          <cell r="L118">
            <v>1724.88</v>
          </cell>
          <cell r="M118">
            <v>54695.57</v>
          </cell>
        </row>
        <row r="119">
          <cell r="B119">
            <v>21600126</v>
          </cell>
          <cell r="C119" t="str">
            <v>M</v>
          </cell>
          <cell r="D119" t="str">
            <v>Percival</v>
          </cell>
          <cell r="E119">
            <v>23363.99</v>
          </cell>
          <cell r="F119">
            <v>23363.99</v>
          </cell>
          <cell r="G119">
            <v>4484</v>
          </cell>
          <cell r="H119">
            <v>2681.83</v>
          </cell>
          <cell r="I119">
            <v>3179.78</v>
          </cell>
          <cell r="J119">
            <v>0</v>
          </cell>
          <cell r="K119">
            <v>0</v>
          </cell>
          <cell r="L119">
            <v>0</v>
          </cell>
          <cell r="M119">
            <v>33709.599999999999</v>
          </cell>
        </row>
        <row r="120">
          <cell r="B120">
            <v>10866893</v>
          </cell>
          <cell r="C120" t="str">
            <v>D</v>
          </cell>
          <cell r="D120" t="str">
            <v>Poole</v>
          </cell>
          <cell r="E120">
            <v>17495.150000000001</v>
          </cell>
          <cell r="F120">
            <v>17495.150000000001</v>
          </cell>
          <cell r="G120">
            <v>2950.2000000000003</v>
          </cell>
          <cell r="H120">
            <v>1804.88</v>
          </cell>
          <cell r="I120">
            <v>1741.5700000000002</v>
          </cell>
          <cell r="J120">
            <v>1987.8200000000002</v>
          </cell>
          <cell r="K120">
            <v>4273.9000000000005</v>
          </cell>
          <cell r="L120">
            <v>-5458.91</v>
          </cell>
          <cell r="M120">
            <v>24794.610000000004</v>
          </cell>
        </row>
        <row r="121">
          <cell r="B121">
            <v>10866670</v>
          </cell>
          <cell r="C121" t="str">
            <v>B</v>
          </cell>
          <cell r="D121" t="str">
            <v>Powell</v>
          </cell>
          <cell r="E121">
            <v>28631.399999999994</v>
          </cell>
          <cell r="F121">
            <v>28631.399999999994</v>
          </cell>
          <cell r="G121">
            <v>6057.6</v>
          </cell>
          <cell r="H121">
            <v>3438.6599999999989</v>
          </cell>
          <cell r="I121">
            <v>3604.1400000000003</v>
          </cell>
          <cell r="J121">
            <v>3338.9399999999996</v>
          </cell>
          <cell r="K121">
            <v>5843.0999999999985</v>
          </cell>
          <cell r="L121">
            <v>270</v>
          </cell>
          <cell r="M121">
            <v>51183.839999999989</v>
          </cell>
        </row>
        <row r="122">
          <cell r="B122">
            <v>10867372</v>
          </cell>
          <cell r="C122" t="str">
            <v>M</v>
          </cell>
          <cell r="D122" t="str">
            <v>Reardon</v>
          </cell>
          <cell r="E122">
            <v>34815.839999999997</v>
          </cell>
          <cell r="F122">
            <v>34815.839999999997</v>
          </cell>
          <cell r="G122">
            <v>9140.4</v>
          </cell>
          <cell r="H122">
            <v>3909.1200000000008</v>
          </cell>
          <cell r="I122">
            <v>5086.0800000000008</v>
          </cell>
          <cell r="J122">
            <v>4702.5600000000004</v>
          </cell>
          <cell r="K122">
            <v>7397.2800000000025</v>
          </cell>
          <cell r="L122">
            <v>270</v>
          </cell>
          <cell r="M122">
            <v>65321.279999999999</v>
          </cell>
        </row>
        <row r="123">
          <cell r="B123">
            <v>10866576</v>
          </cell>
          <cell r="C123" t="str">
            <v>A</v>
          </cell>
          <cell r="D123" t="str">
            <v>Richards</v>
          </cell>
          <cell r="E123">
            <v>19448.620000000003</v>
          </cell>
          <cell r="F123">
            <v>20249.910000000003</v>
          </cell>
          <cell r="G123">
            <v>3726.9999999999995</v>
          </cell>
          <cell r="H123">
            <v>2236.58</v>
          </cell>
          <cell r="I123">
            <v>2169.64</v>
          </cell>
          <cell r="J123">
            <v>2232.3100000000004</v>
          </cell>
          <cell r="K123">
            <v>4127.1900000000005</v>
          </cell>
          <cell r="L123">
            <v>-4025.1900000000005</v>
          </cell>
          <cell r="M123">
            <v>30717.440000000002</v>
          </cell>
        </row>
        <row r="124">
          <cell r="B124">
            <v>20333099</v>
          </cell>
          <cell r="C124" t="str">
            <v>A</v>
          </cell>
          <cell r="D124" t="str">
            <v>Roe</v>
          </cell>
          <cell r="E124">
            <v>30768.2</v>
          </cell>
          <cell r="F124">
            <v>30768.2</v>
          </cell>
          <cell r="G124">
            <v>6670.6</v>
          </cell>
          <cell r="H124">
            <v>3753.72</v>
          </cell>
          <cell r="I124">
            <v>4013.76</v>
          </cell>
          <cell r="J124">
            <v>3605.3999999999992</v>
          </cell>
          <cell r="K124">
            <v>6309.48</v>
          </cell>
          <cell r="L124">
            <v>270</v>
          </cell>
          <cell r="M124">
            <v>55391.16</v>
          </cell>
        </row>
        <row r="125">
          <cell r="B125">
            <v>10866771</v>
          </cell>
          <cell r="C125" t="str">
            <v>D</v>
          </cell>
          <cell r="D125" t="str">
            <v>Scarth</v>
          </cell>
          <cell r="E125">
            <v>33554.51999999999</v>
          </cell>
          <cell r="F125">
            <v>33554.51999999999</v>
          </cell>
          <cell r="G125">
            <v>8073.6000000000022</v>
          </cell>
          <cell r="H125">
            <v>3850.8000000000006</v>
          </cell>
          <cell r="I125">
            <v>4683.6000000000013</v>
          </cell>
          <cell r="J125">
            <v>4443</v>
          </cell>
          <cell r="K125">
            <v>6989.04</v>
          </cell>
          <cell r="L125">
            <v>0</v>
          </cell>
          <cell r="M125">
            <v>61594.559999999998</v>
          </cell>
        </row>
        <row r="126">
          <cell r="B126">
            <v>10866944</v>
          </cell>
          <cell r="C126" t="str">
            <v>G</v>
          </cell>
          <cell r="D126" t="str">
            <v>Schwimmer</v>
          </cell>
          <cell r="E126">
            <v>17443.079999999998</v>
          </cell>
          <cell r="F126">
            <v>17443.079999999998</v>
          </cell>
          <cell r="G126">
            <v>3269.6</v>
          </cell>
          <cell r="H126">
            <v>1937.64</v>
          </cell>
          <cell r="I126">
            <v>1876.3200000000006</v>
          </cell>
          <cell r="J126">
            <v>1700.2800000000004</v>
          </cell>
          <cell r="K126">
            <v>3662.0400000000004</v>
          </cell>
          <cell r="L126">
            <v>1806.9999999999998</v>
          </cell>
          <cell r="M126">
            <v>31695.959999999995</v>
          </cell>
        </row>
        <row r="127">
          <cell r="B127">
            <v>20237616</v>
          </cell>
          <cell r="C127" t="str">
            <v>R</v>
          </cell>
          <cell r="D127" t="str">
            <v>Shaw</v>
          </cell>
          <cell r="E127">
            <v>3877.7899999999995</v>
          </cell>
          <cell r="F127">
            <v>3877.7899999999995</v>
          </cell>
          <cell r="G127">
            <v>3940.5</v>
          </cell>
          <cell r="H127">
            <v>32.76</v>
          </cell>
          <cell r="I127">
            <v>54.239999999999981</v>
          </cell>
          <cell r="J127">
            <v>0</v>
          </cell>
          <cell r="K127">
            <v>0</v>
          </cell>
          <cell r="L127">
            <v>29.95</v>
          </cell>
          <cell r="M127">
            <v>7935.2399999999989</v>
          </cell>
        </row>
        <row r="128">
          <cell r="B128">
            <v>23573416</v>
          </cell>
          <cell r="C128" t="str">
            <v>P</v>
          </cell>
          <cell r="D128" t="str">
            <v>Smith</v>
          </cell>
          <cell r="E128">
            <v>7938.29</v>
          </cell>
          <cell r="F128">
            <v>7938.29</v>
          </cell>
          <cell r="G128">
            <v>1538</v>
          </cell>
          <cell r="H128">
            <v>919.42</v>
          </cell>
          <cell r="I128">
            <v>893.82999999999993</v>
          </cell>
          <cell r="J128">
            <v>903.97</v>
          </cell>
          <cell r="K128">
            <v>1581.96</v>
          </cell>
          <cell r="L128">
            <v>0</v>
          </cell>
          <cell r="M128">
            <v>13775.470000000001</v>
          </cell>
        </row>
        <row r="129">
          <cell r="B129">
            <v>10866705</v>
          </cell>
          <cell r="C129" t="str">
            <v>M</v>
          </cell>
          <cell r="D129" t="str">
            <v>Smitheram</v>
          </cell>
          <cell r="E129">
            <v>35240.31</v>
          </cell>
          <cell r="F129">
            <v>35240.399999999994</v>
          </cell>
          <cell r="G129">
            <v>9273.5999999999985</v>
          </cell>
          <cell r="H129">
            <v>3916.66</v>
          </cell>
          <cell r="I129">
            <v>5138.0700000000006</v>
          </cell>
          <cell r="J129">
            <v>4736.1000000000004</v>
          </cell>
          <cell r="K129">
            <v>7450.0400000000009</v>
          </cell>
          <cell r="L129">
            <v>48</v>
          </cell>
          <cell r="M129">
            <v>65802.87</v>
          </cell>
        </row>
        <row r="130">
          <cell r="B130">
            <v>20537158</v>
          </cell>
          <cell r="C130" t="str">
            <v>E</v>
          </cell>
          <cell r="D130" t="str">
            <v>Staunton</v>
          </cell>
          <cell r="E130">
            <v>11413.55</v>
          </cell>
          <cell r="F130">
            <v>13194.249999999998</v>
          </cell>
          <cell r="G130">
            <v>1002.8000000000001</v>
          </cell>
          <cell r="H130">
            <v>676.9799999999999</v>
          </cell>
          <cell r="I130">
            <v>639.44000000000017</v>
          </cell>
          <cell r="J130">
            <v>1141.1800000000003</v>
          </cell>
          <cell r="K130">
            <v>1997.0300000000002</v>
          </cell>
          <cell r="L130">
            <v>29.95</v>
          </cell>
          <cell r="M130">
            <v>18681.629999999997</v>
          </cell>
        </row>
        <row r="131">
          <cell r="B131">
            <v>23609758</v>
          </cell>
          <cell r="C131" t="str">
            <v>J</v>
          </cell>
          <cell r="D131" t="str">
            <v>Stevenson-Twon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391.17</v>
          </cell>
          <cell r="M131">
            <v>391.17</v>
          </cell>
        </row>
        <row r="132">
          <cell r="B132">
            <v>10866682</v>
          </cell>
          <cell r="C132" t="str">
            <v>R</v>
          </cell>
          <cell r="D132" t="str">
            <v>Stoner</v>
          </cell>
          <cell r="E132">
            <v>31369.839999999997</v>
          </cell>
          <cell r="F132">
            <v>31369.839999999997</v>
          </cell>
          <cell r="G132">
            <v>9136.4</v>
          </cell>
          <cell r="H132">
            <v>3909.1200000000008</v>
          </cell>
          <cell r="I132">
            <v>5086.0800000000008</v>
          </cell>
          <cell r="J132">
            <v>4702.5600000000004</v>
          </cell>
          <cell r="K132">
            <v>7397.2800000000025</v>
          </cell>
          <cell r="L132">
            <v>3720</v>
          </cell>
          <cell r="M132">
            <v>65321.279999999999</v>
          </cell>
        </row>
        <row r="133">
          <cell r="B133">
            <v>20233598</v>
          </cell>
          <cell r="C133" t="str">
            <v>S</v>
          </cell>
          <cell r="D133" t="str">
            <v>Stoner</v>
          </cell>
          <cell r="E133">
            <v>11541.24</v>
          </cell>
          <cell r="F133">
            <v>11541.24</v>
          </cell>
          <cell r="G133">
            <v>1024.2000000000003</v>
          </cell>
          <cell r="H133">
            <v>664.87000000000012</v>
          </cell>
          <cell r="I133">
            <v>627.56000000000017</v>
          </cell>
          <cell r="J133">
            <v>919.7199999999998</v>
          </cell>
          <cell r="K133">
            <v>1980.99</v>
          </cell>
          <cell r="L133">
            <v>0</v>
          </cell>
          <cell r="M133">
            <v>16758.580000000002</v>
          </cell>
        </row>
        <row r="134">
          <cell r="B134">
            <v>10866709</v>
          </cell>
          <cell r="C134" t="str">
            <v>T</v>
          </cell>
          <cell r="D134" t="str">
            <v>Styles</v>
          </cell>
          <cell r="E134">
            <v>27479.160000000007</v>
          </cell>
          <cell r="F134">
            <v>27479.160000000007</v>
          </cell>
          <cell r="G134">
            <v>5971.2000000000007</v>
          </cell>
          <cell r="H134">
            <v>3453.1200000000008</v>
          </cell>
          <cell r="I134">
            <v>3370.4399999999991</v>
          </cell>
          <cell r="J134">
            <v>3232.4399999999991</v>
          </cell>
          <cell r="K134">
            <v>5656.7999999999993</v>
          </cell>
          <cell r="L134">
            <v>270</v>
          </cell>
          <cell r="M134">
            <v>49433.160000000018</v>
          </cell>
        </row>
        <row r="135">
          <cell r="B135">
            <v>10867414</v>
          </cell>
          <cell r="C135" t="str">
            <v>R</v>
          </cell>
          <cell r="D135" t="str">
            <v>Symons</v>
          </cell>
          <cell r="E135">
            <v>36726.119999999995</v>
          </cell>
          <cell r="F135">
            <v>40220.619999999995</v>
          </cell>
          <cell r="G135">
            <v>10268.4</v>
          </cell>
          <cell r="H135">
            <v>3971.28</v>
          </cell>
          <cell r="I135">
            <v>5514.8399999999992</v>
          </cell>
          <cell r="J135">
            <v>4979.16</v>
          </cell>
          <cell r="K135">
            <v>7832.2800000000025</v>
          </cell>
          <cell r="L135">
            <v>0</v>
          </cell>
          <cell r="M135">
            <v>72786.579999999987</v>
          </cell>
        </row>
        <row r="136">
          <cell r="B136">
            <v>23609793</v>
          </cell>
          <cell r="C136" t="str">
            <v>J</v>
          </cell>
          <cell r="D136" t="str">
            <v>Thomas</v>
          </cell>
          <cell r="E136">
            <v>3526.26</v>
          </cell>
          <cell r="F136">
            <v>3526.26</v>
          </cell>
          <cell r="G136">
            <v>445.4</v>
          </cell>
          <cell r="H136">
            <v>282.22000000000003</v>
          </cell>
          <cell r="I136">
            <v>328.7</v>
          </cell>
          <cell r="J136">
            <v>0</v>
          </cell>
          <cell r="K136">
            <v>0</v>
          </cell>
          <cell r="L136">
            <v>0</v>
          </cell>
          <cell r="M136">
            <v>4582.58</v>
          </cell>
        </row>
        <row r="137">
          <cell r="B137">
            <v>10867151</v>
          </cell>
          <cell r="C137" t="str">
            <v>R</v>
          </cell>
          <cell r="D137" t="str">
            <v>Thomas</v>
          </cell>
          <cell r="E137">
            <v>27907.560000000009</v>
          </cell>
          <cell r="F137">
            <v>27907.560000000009</v>
          </cell>
          <cell r="G137">
            <v>5812.7999999999993</v>
          </cell>
          <cell r="H137">
            <v>3453.1200000000008</v>
          </cell>
          <cell r="I137">
            <v>3370.4399999999991</v>
          </cell>
          <cell r="J137">
            <v>3232.4399999999991</v>
          </cell>
          <cell r="K137">
            <v>5656.7999999999993</v>
          </cell>
          <cell r="L137">
            <v>0</v>
          </cell>
          <cell r="M137">
            <v>49433.160000000018</v>
          </cell>
        </row>
        <row r="138">
          <cell r="B138">
            <v>10866580</v>
          </cell>
          <cell r="C138" t="str">
            <v>K</v>
          </cell>
          <cell r="D138" t="str">
            <v>Thompson</v>
          </cell>
          <cell r="E138">
            <v>27907.560000000009</v>
          </cell>
          <cell r="F138">
            <v>27907.560000000009</v>
          </cell>
          <cell r="G138">
            <v>5812.7999999999993</v>
          </cell>
          <cell r="H138">
            <v>3453.1200000000008</v>
          </cell>
          <cell r="I138">
            <v>3370.4399999999991</v>
          </cell>
          <cell r="J138">
            <v>3232.4399999999991</v>
          </cell>
          <cell r="K138">
            <v>5656.7999999999993</v>
          </cell>
          <cell r="L138">
            <v>0</v>
          </cell>
          <cell r="M138">
            <v>49433.160000000018</v>
          </cell>
        </row>
        <row r="139">
          <cell r="B139">
            <v>10867043</v>
          </cell>
          <cell r="C139" t="str">
            <v>D</v>
          </cell>
          <cell r="D139" t="str">
            <v>Toothill</v>
          </cell>
          <cell r="E139">
            <v>29697.279999999999</v>
          </cell>
          <cell r="F139">
            <v>31134.5</v>
          </cell>
          <cell r="G139">
            <v>6480.4</v>
          </cell>
          <cell r="H139">
            <v>3736.7200000000003</v>
          </cell>
          <cell r="I139">
            <v>3896.01</v>
          </cell>
          <cell r="J139">
            <v>3476.6400000000012</v>
          </cell>
          <cell r="K139">
            <v>6084.1200000000017</v>
          </cell>
          <cell r="L139">
            <v>0</v>
          </cell>
          <cell r="M139">
            <v>54808.390000000007</v>
          </cell>
        </row>
        <row r="140">
          <cell r="B140">
            <v>10866754</v>
          </cell>
          <cell r="C140" t="str">
            <v>R</v>
          </cell>
          <cell r="D140" t="str">
            <v>Toplis</v>
          </cell>
          <cell r="E140">
            <v>35756.400000000001</v>
          </cell>
          <cell r="F140">
            <v>35756.400000000001</v>
          </cell>
          <cell r="G140">
            <v>8805.5999999999985</v>
          </cell>
          <cell r="H140">
            <v>3916.66</v>
          </cell>
          <cell r="I140">
            <v>5138.0800000000008</v>
          </cell>
          <cell r="J140">
            <v>4736.1000000000004</v>
          </cell>
          <cell r="K140">
            <v>7450.0400000000009</v>
          </cell>
          <cell r="L140">
            <v>0</v>
          </cell>
          <cell r="M140">
            <v>65802.880000000005</v>
          </cell>
        </row>
        <row r="141">
          <cell r="B141">
            <v>10866956</v>
          </cell>
          <cell r="C141" t="str">
            <v>C</v>
          </cell>
          <cell r="D141" t="str">
            <v>Turk</v>
          </cell>
          <cell r="E141">
            <v>29528.210000000006</v>
          </cell>
          <cell r="F141">
            <v>29528.210000000006</v>
          </cell>
          <cell r="G141">
            <v>6337.2</v>
          </cell>
          <cell r="H141">
            <v>3660.5400000000009</v>
          </cell>
          <cell r="I141">
            <v>3826.6899999999996</v>
          </cell>
          <cell r="J141">
            <v>3887.8000000000006</v>
          </cell>
          <cell r="K141">
            <v>6115.7300000000005</v>
          </cell>
          <cell r="L141">
            <v>270</v>
          </cell>
          <cell r="M141">
            <v>53626.170000000013</v>
          </cell>
        </row>
        <row r="142">
          <cell r="B142">
            <v>10866920</v>
          </cell>
          <cell r="C142" t="str">
            <v>H</v>
          </cell>
          <cell r="D142" t="str">
            <v>Vernon</v>
          </cell>
          <cell r="E142">
            <v>49096.600000000006</v>
          </cell>
          <cell r="F142">
            <v>50096.119999999995</v>
          </cell>
          <cell r="G142">
            <v>19733.2</v>
          </cell>
          <cell r="H142">
            <v>4489.82</v>
          </cell>
          <cell r="I142">
            <v>9092.85</v>
          </cell>
          <cell r="J142">
            <v>7225.47</v>
          </cell>
          <cell r="K142">
            <v>11365.920000000002</v>
          </cell>
          <cell r="L142">
            <v>565</v>
          </cell>
          <cell r="M142">
            <v>102568.37999999999</v>
          </cell>
        </row>
        <row r="143">
          <cell r="B143">
            <v>10866685</v>
          </cell>
          <cell r="C143" t="str">
            <v>J</v>
          </cell>
          <cell r="D143" t="str">
            <v>Vernon</v>
          </cell>
          <cell r="E143">
            <v>40310.339999999997</v>
          </cell>
          <cell r="F143">
            <v>40310.339999999997</v>
          </cell>
          <cell r="G143">
            <v>13004.399999999998</v>
          </cell>
          <cell r="H143">
            <v>4491.18</v>
          </cell>
          <cell r="I143">
            <v>6943.74</v>
          </cell>
          <cell r="J143">
            <v>0</v>
          </cell>
          <cell r="K143">
            <v>0</v>
          </cell>
          <cell r="L143">
            <v>0</v>
          </cell>
          <cell r="M143">
            <v>64749.659999999989</v>
          </cell>
        </row>
        <row r="144">
          <cell r="B144">
            <v>10866761</v>
          </cell>
          <cell r="C144" t="str">
            <v>Sean</v>
          </cell>
          <cell r="D144" t="str">
            <v>Walker</v>
          </cell>
          <cell r="E144">
            <v>58496.069999999992</v>
          </cell>
          <cell r="F144">
            <v>58831.349999999991</v>
          </cell>
          <cell r="G144">
            <v>25355.600000000002</v>
          </cell>
          <cell r="H144">
            <v>4822.09</v>
          </cell>
          <cell r="I144">
            <v>11385.069999999998</v>
          </cell>
          <cell r="J144">
            <v>9743.2800000000025</v>
          </cell>
          <cell r="K144">
            <v>13778.400000000003</v>
          </cell>
          <cell r="L144">
            <v>0</v>
          </cell>
          <cell r="M144">
            <v>123915.79</v>
          </cell>
        </row>
        <row r="145">
          <cell r="B145">
            <v>10866741</v>
          </cell>
          <cell r="C145" t="str">
            <v>P</v>
          </cell>
          <cell r="D145" t="str">
            <v>Waller</v>
          </cell>
          <cell r="E145">
            <v>30148.449999999997</v>
          </cell>
          <cell r="F145">
            <v>30152.449999999997</v>
          </cell>
          <cell r="G145">
            <v>6923.6</v>
          </cell>
          <cell r="H145">
            <v>3779.8799999999992</v>
          </cell>
          <cell r="I145">
            <v>4194</v>
          </cell>
          <cell r="J145">
            <v>3709.9199999999996</v>
          </cell>
          <cell r="K145">
            <v>6492.3599999999979</v>
          </cell>
          <cell r="L145">
            <v>1812.1499999999996</v>
          </cell>
          <cell r="M145">
            <v>57064.359999999993</v>
          </cell>
        </row>
        <row r="146">
          <cell r="B146">
            <v>23609731</v>
          </cell>
          <cell r="C146" t="str">
            <v>S</v>
          </cell>
          <cell r="D146" t="str">
            <v>Walter</v>
          </cell>
          <cell r="E146">
            <v>5999.99</v>
          </cell>
          <cell r="F146">
            <v>5999.99</v>
          </cell>
          <cell r="G146">
            <v>1167.2</v>
          </cell>
          <cell r="H146">
            <v>697.38</v>
          </cell>
          <cell r="I146">
            <v>678.03</v>
          </cell>
          <cell r="J146">
            <v>683.88000000000011</v>
          </cell>
          <cell r="K146">
            <v>1196.78</v>
          </cell>
          <cell r="L146">
            <v>0</v>
          </cell>
          <cell r="M146">
            <v>10423.26</v>
          </cell>
        </row>
        <row r="147">
          <cell r="B147">
            <v>10866525</v>
          </cell>
          <cell r="C147" t="str">
            <v>T</v>
          </cell>
          <cell r="D147" t="str">
            <v>Weekes</v>
          </cell>
          <cell r="E147">
            <v>32512.740000000005</v>
          </cell>
          <cell r="F147">
            <v>32542.740000000005</v>
          </cell>
          <cell r="G147">
            <v>8289.6000000000022</v>
          </cell>
          <cell r="H147">
            <v>3868.5699999999988</v>
          </cell>
          <cell r="I147">
            <v>4806.3499999999995</v>
          </cell>
          <cell r="J147">
            <v>4522.1499999999996</v>
          </cell>
          <cell r="K147">
            <v>7094.6300000000019</v>
          </cell>
          <cell r="L147">
            <v>1493.33</v>
          </cell>
          <cell r="M147">
            <v>62617.370000000017</v>
          </cell>
        </row>
        <row r="148">
          <cell r="B148">
            <v>10866876</v>
          </cell>
          <cell r="C148" t="str">
            <v>J</v>
          </cell>
          <cell r="D148" t="str">
            <v>Wellard</v>
          </cell>
          <cell r="E148">
            <v>28097.420000000002</v>
          </cell>
          <cell r="F148">
            <v>28285.82</v>
          </cell>
          <cell r="G148">
            <v>6841.1999999999989</v>
          </cell>
          <cell r="H148">
            <v>3772.26</v>
          </cell>
          <cell r="I148">
            <v>4141.1900000000005</v>
          </cell>
          <cell r="J148">
            <v>3676.1999999999994</v>
          </cell>
          <cell r="K148">
            <v>6433.3199999999988</v>
          </cell>
          <cell r="L148">
            <v>3564.8800000000006</v>
          </cell>
          <cell r="M148">
            <v>56714.869999999995</v>
          </cell>
        </row>
        <row r="149">
          <cell r="B149">
            <v>20354042</v>
          </cell>
          <cell r="C149" t="str">
            <v>T</v>
          </cell>
          <cell r="D149" t="str">
            <v>Weller</v>
          </cell>
          <cell r="E149">
            <v>19647.759999999998</v>
          </cell>
          <cell r="F149">
            <v>19647.759999999998</v>
          </cell>
          <cell r="G149">
            <v>3799.6</v>
          </cell>
          <cell r="H149">
            <v>2288.2800000000002</v>
          </cell>
          <cell r="I149">
            <v>2220.2400000000002</v>
          </cell>
          <cell r="J149">
            <v>2357.1600000000003</v>
          </cell>
          <cell r="K149">
            <v>4125.1200000000008</v>
          </cell>
          <cell r="L149">
            <v>1371.9999999999998</v>
          </cell>
          <cell r="M149">
            <v>35810.159999999996</v>
          </cell>
        </row>
        <row r="150">
          <cell r="B150">
            <v>10867321</v>
          </cell>
          <cell r="C150" t="str">
            <v>A</v>
          </cell>
          <cell r="D150" t="str">
            <v>Williams</v>
          </cell>
          <cell r="E150">
            <v>35089.839999999997</v>
          </cell>
          <cell r="F150">
            <v>35089.839999999997</v>
          </cell>
          <cell r="G150">
            <v>9136.4</v>
          </cell>
          <cell r="H150">
            <v>3909.1200000000008</v>
          </cell>
          <cell r="I150">
            <v>5086.0800000000008</v>
          </cell>
          <cell r="J150">
            <v>4702.5600000000004</v>
          </cell>
          <cell r="K150">
            <v>7397.2800000000025</v>
          </cell>
          <cell r="L150">
            <v>0</v>
          </cell>
          <cell r="M150">
            <v>65321.279999999999</v>
          </cell>
        </row>
        <row r="151">
          <cell r="B151">
            <v>23681866</v>
          </cell>
          <cell r="C151" t="str">
            <v>S</v>
          </cell>
          <cell r="D151" t="str">
            <v>Woodward</v>
          </cell>
          <cell r="E151">
            <v>9617.6</v>
          </cell>
          <cell r="F151">
            <v>9617.6</v>
          </cell>
          <cell r="G151">
            <v>4590.32</v>
          </cell>
          <cell r="H151">
            <v>808.74</v>
          </cell>
          <cell r="I151">
            <v>1932.4</v>
          </cell>
          <cell r="J151">
            <v>1650</v>
          </cell>
          <cell r="K151">
            <v>2333.34</v>
          </cell>
          <cell r="L151">
            <v>0</v>
          </cell>
          <cell r="M151">
            <v>20932.400000000001</v>
          </cell>
        </row>
        <row r="152">
          <cell r="B152">
            <v>20233893</v>
          </cell>
          <cell r="C152" t="str">
            <v>N</v>
          </cell>
          <cell r="D152" t="str">
            <v>Wrightson</v>
          </cell>
          <cell r="E152">
            <v>6212.1399999999994</v>
          </cell>
          <cell r="F152">
            <v>8324.2900000000009</v>
          </cell>
          <cell r="G152">
            <v>1576.2000000000003</v>
          </cell>
          <cell r="H152">
            <v>32.76</v>
          </cell>
          <cell r="I152">
            <v>54.239999999999981</v>
          </cell>
          <cell r="J152">
            <v>0</v>
          </cell>
          <cell r="K152">
            <v>0</v>
          </cell>
          <cell r="L152">
            <v>59.9</v>
          </cell>
          <cell r="M152">
            <v>10047.390000000001</v>
          </cell>
        </row>
        <row r="153">
          <cell r="B153">
            <v>10866721</v>
          </cell>
          <cell r="C153" t="str">
            <v>C</v>
          </cell>
          <cell r="D153" t="str">
            <v>Young</v>
          </cell>
          <cell r="E153">
            <v>30649.449999999997</v>
          </cell>
          <cell r="F153">
            <v>30649.449999999997</v>
          </cell>
          <cell r="G153">
            <v>10296</v>
          </cell>
          <cell r="H153">
            <v>4095.6000000000008</v>
          </cell>
          <cell r="I153">
            <v>6372.7199999999975</v>
          </cell>
          <cell r="J153">
            <v>11126.88</v>
          </cell>
          <cell r="K153">
            <v>8702.6400000000012</v>
          </cell>
          <cell r="L153">
            <v>5993.99</v>
          </cell>
          <cell r="M153">
            <v>77237.279999999999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 Sheet"/>
      <sheetName val="Summary 1314 Rec"/>
      <sheetName val="Detailed Rec 1314"/>
      <sheetName val="Nov Summary"/>
      <sheetName val="Oct Summary"/>
      <sheetName val="Dec 13"/>
      <sheetName val="Nov 13"/>
      <sheetName val="Oct 13"/>
      <sheetName val="Sep Summary"/>
      <sheetName val="Sep 13"/>
      <sheetName val="Aug Summary"/>
      <sheetName val="Jul Summary"/>
      <sheetName val="Jun Summary"/>
      <sheetName val="Aug 13"/>
      <sheetName val="Jul 13"/>
      <sheetName val="Jun 13"/>
      <sheetName val="May Summary Total"/>
      <sheetName val="May Summary NHSLA"/>
      <sheetName val="May Summary NCAS"/>
      <sheetName val="May 13"/>
      <sheetName val="Apr Summary Total"/>
      <sheetName val="Apr Summary NCAS"/>
      <sheetName val="Apr 13 NCAS"/>
      <sheetName val="Apr 13"/>
      <sheetName val="Dec Summary"/>
      <sheetName val="By Staff"/>
      <sheetName val="230-04"/>
      <sheetName val="Exps rec"/>
      <sheetName val="Excess Travel Rec"/>
      <sheetName val="OA Ledger"/>
      <sheetName val="OA Payroll dl"/>
      <sheetName val="Sheet2"/>
      <sheetName val="Pivot"/>
      <sheetName val="Sheet1"/>
      <sheetName val="Average No 1314"/>
      <sheetName val="Sheet5"/>
    </sheetNames>
    <sheetDataSet>
      <sheetData sheetId="0"/>
      <sheetData sheetId="1"/>
      <sheetData sheetId="2">
        <row r="7">
          <cell r="B7">
            <v>24119705</v>
          </cell>
          <cell r="C7" t="str">
            <v>J</v>
          </cell>
          <cell r="D7" t="str">
            <v>Abraham</v>
          </cell>
          <cell r="E7">
            <v>4013.24</v>
          </cell>
          <cell r="F7">
            <v>4013.24</v>
          </cell>
          <cell r="G7">
            <v>0</v>
          </cell>
          <cell r="H7">
            <v>282.98</v>
          </cell>
          <cell r="I7">
            <v>327.51</v>
          </cell>
          <cell r="J7">
            <v>0</v>
          </cell>
          <cell r="K7">
            <v>0</v>
          </cell>
          <cell r="L7">
            <v>0</v>
          </cell>
          <cell r="M7">
            <v>4623.7299999999996</v>
          </cell>
        </row>
        <row r="8">
          <cell r="B8">
            <v>10866885</v>
          </cell>
          <cell r="C8" t="str">
            <v>L</v>
          </cell>
          <cell r="D8" t="str">
            <v>Adams</v>
          </cell>
          <cell r="E8">
            <v>25795.339999999997</v>
          </cell>
          <cell r="F8">
            <v>25862.54</v>
          </cell>
          <cell r="G8">
            <v>7166.1</v>
          </cell>
          <cell r="H8">
            <v>2884.5</v>
          </cell>
          <cell r="I8">
            <v>4085.0099999999993</v>
          </cell>
          <cell r="J8">
            <v>4714.47</v>
          </cell>
          <cell r="K8">
            <v>5840.9099999999989</v>
          </cell>
          <cell r="L8">
            <v>1160.6199999999999</v>
          </cell>
          <cell r="M8">
            <v>51714.15</v>
          </cell>
        </row>
        <row r="9">
          <cell r="B9">
            <v>23927265</v>
          </cell>
          <cell r="C9" t="str">
            <v>C</v>
          </cell>
          <cell r="D9" t="str">
            <v>Alexander</v>
          </cell>
          <cell r="E9">
            <v>11638.52</v>
          </cell>
          <cell r="F9">
            <v>11638.52</v>
          </cell>
          <cell r="G9">
            <v>2516.4</v>
          </cell>
          <cell r="H9">
            <v>1591.0800000000002</v>
          </cell>
          <cell r="I9">
            <v>1544.2199999999998</v>
          </cell>
          <cell r="J9">
            <v>1712.1</v>
          </cell>
          <cell r="K9">
            <v>2663.28</v>
          </cell>
          <cell r="L9">
            <v>1565.3799999999997</v>
          </cell>
          <cell r="M9">
            <v>23230.98</v>
          </cell>
        </row>
        <row r="10">
          <cell r="B10">
            <v>22952161</v>
          </cell>
          <cell r="C10" t="str">
            <v>T</v>
          </cell>
          <cell r="D10" t="str">
            <v>Amin</v>
          </cell>
          <cell r="E10">
            <v>21551.25</v>
          </cell>
          <cell r="F10">
            <v>21551.25</v>
          </cell>
          <cell r="G10">
            <v>4279.6000000000004</v>
          </cell>
          <cell r="H10">
            <v>2639.88</v>
          </cell>
          <cell r="I10">
            <v>2654.12</v>
          </cell>
          <cell r="J10">
            <v>2821.7299999999996</v>
          </cell>
          <cell r="K10">
            <v>4389.3600000000006</v>
          </cell>
          <cell r="L10">
            <v>59.9</v>
          </cell>
          <cell r="M10">
            <v>38395.840000000004</v>
          </cell>
        </row>
        <row r="11">
          <cell r="B11">
            <v>10866821</v>
          </cell>
          <cell r="C11" t="str">
            <v>C</v>
          </cell>
          <cell r="D11" t="str">
            <v>Anderson</v>
          </cell>
          <cell r="E11">
            <v>19808.32</v>
          </cell>
          <cell r="F11">
            <v>19808.32</v>
          </cell>
          <cell r="G11">
            <v>3840.0000000000005</v>
          </cell>
          <cell r="H11">
            <v>2638.64</v>
          </cell>
          <cell r="I11">
            <v>2608.8700000000003</v>
          </cell>
          <cell r="J11">
            <v>4737.4500000000007</v>
          </cell>
          <cell r="K11">
            <v>4343.4500000000007</v>
          </cell>
          <cell r="L11">
            <v>0</v>
          </cell>
          <cell r="M11">
            <v>37976.729999999996</v>
          </cell>
        </row>
        <row r="12">
          <cell r="B12">
            <v>10866758</v>
          </cell>
          <cell r="C12" t="str">
            <v>M</v>
          </cell>
          <cell r="D12" t="str">
            <v>Anzalone</v>
          </cell>
          <cell r="E12">
            <v>26087.32</v>
          </cell>
          <cell r="F12">
            <v>26087.32</v>
          </cell>
          <cell r="G12">
            <v>6564.5</v>
          </cell>
          <cell r="H12">
            <v>2850.57</v>
          </cell>
          <cell r="I12">
            <v>3851.0099999999993</v>
          </cell>
          <cell r="J12">
            <v>4522.8600000000006</v>
          </cell>
          <cell r="K12">
            <v>5603.58</v>
          </cell>
          <cell r="L12">
            <v>0</v>
          </cell>
          <cell r="M12">
            <v>49479.840000000004</v>
          </cell>
        </row>
        <row r="13">
          <cell r="B13">
            <v>10867018</v>
          </cell>
          <cell r="C13" t="str">
            <v>R</v>
          </cell>
          <cell r="D13" t="str">
            <v>Arndtz</v>
          </cell>
          <cell r="E13">
            <v>33364.65</v>
          </cell>
          <cell r="F13">
            <v>33579.479999999996</v>
          </cell>
          <cell r="G13">
            <v>11706.9</v>
          </cell>
          <cell r="H13">
            <v>3154.2300000000005</v>
          </cell>
          <cell r="I13">
            <v>5946.12</v>
          </cell>
          <cell r="J13">
            <v>6766.6500000000015</v>
          </cell>
          <cell r="K13">
            <v>7701.8400000000011</v>
          </cell>
          <cell r="L13">
            <v>0</v>
          </cell>
          <cell r="M13">
            <v>68855.22</v>
          </cell>
        </row>
        <row r="14">
          <cell r="B14">
            <v>10867314</v>
          </cell>
          <cell r="C14" t="str">
            <v>G</v>
          </cell>
          <cell r="D14" t="str">
            <v>Ashfield</v>
          </cell>
          <cell r="E14">
            <v>22968.880000000001</v>
          </cell>
          <cell r="F14">
            <v>24383.22</v>
          </cell>
          <cell r="G14">
            <v>4232.2</v>
          </cell>
          <cell r="H14">
            <v>2713.49</v>
          </cell>
          <cell r="I14">
            <v>2904.85</v>
          </cell>
          <cell r="J14">
            <v>2960.46</v>
          </cell>
          <cell r="K14">
            <v>4605.21</v>
          </cell>
          <cell r="L14">
            <v>0</v>
          </cell>
          <cell r="M14">
            <v>41799.43</v>
          </cell>
        </row>
        <row r="15">
          <cell r="B15">
            <v>10866811</v>
          </cell>
          <cell r="C15" t="str">
            <v>O</v>
          </cell>
          <cell r="D15" t="str">
            <v>Atoyebi</v>
          </cell>
          <cell r="E15">
            <v>19804.45</v>
          </cell>
          <cell r="F15">
            <v>19804.45</v>
          </cell>
          <cell r="G15">
            <v>3775.9999999999995</v>
          </cell>
          <cell r="H15">
            <v>2386.62</v>
          </cell>
          <cell r="I15">
            <v>2316.3299999999995</v>
          </cell>
          <cell r="J15">
            <v>2568.1499999999996</v>
          </cell>
          <cell r="K15">
            <v>3994.9200000000005</v>
          </cell>
          <cell r="L15">
            <v>0</v>
          </cell>
          <cell r="M15">
            <v>34846.469999999994</v>
          </cell>
        </row>
        <row r="16">
          <cell r="B16">
            <v>24242948</v>
          </cell>
          <cell r="C16" t="str">
            <v>C</v>
          </cell>
          <cell r="D16" t="str">
            <v>Austin</v>
          </cell>
          <cell r="E16">
            <v>2649.41</v>
          </cell>
          <cell r="F16">
            <v>2649.41</v>
          </cell>
          <cell r="G16">
            <v>199.4</v>
          </cell>
          <cell r="H16">
            <v>301.62</v>
          </cell>
          <cell r="I16">
            <v>323.62</v>
          </cell>
          <cell r="J16">
            <v>332.25</v>
          </cell>
          <cell r="K16">
            <v>516.84</v>
          </cell>
          <cell r="L16">
            <v>209</v>
          </cell>
          <cell r="M16">
            <v>4532.1399999999994</v>
          </cell>
        </row>
        <row r="17">
          <cell r="B17">
            <v>10866826</v>
          </cell>
          <cell r="C17" t="str">
            <v>S</v>
          </cell>
          <cell r="D17" t="str">
            <v>Ball</v>
          </cell>
          <cell r="E17">
            <v>22707.14</v>
          </cell>
          <cell r="F17">
            <v>22707.14</v>
          </cell>
          <cell r="G17">
            <v>4638.8</v>
          </cell>
          <cell r="H17">
            <v>2732.88</v>
          </cell>
          <cell r="I17">
            <v>3038.7199999999993</v>
          </cell>
          <cell r="J17">
            <v>3857.7300000000009</v>
          </cell>
          <cell r="K17">
            <v>4779.43</v>
          </cell>
          <cell r="L17">
            <v>202.5</v>
          </cell>
          <cell r="M17">
            <v>41957.200000000004</v>
          </cell>
        </row>
        <row r="18">
          <cell r="B18">
            <v>22986294</v>
          </cell>
          <cell r="C18" t="str">
            <v>H</v>
          </cell>
          <cell r="D18" t="str">
            <v>Ballikaya</v>
          </cell>
          <cell r="E18">
            <v>15187.099999999999</v>
          </cell>
          <cell r="F18">
            <v>15187.099999999999</v>
          </cell>
          <cell r="G18">
            <v>2801.2</v>
          </cell>
          <cell r="H18">
            <v>1832.58</v>
          </cell>
          <cell r="I18">
            <v>1772.64</v>
          </cell>
          <cell r="J18">
            <v>1584.8999999999996</v>
          </cell>
          <cell r="K18">
            <v>3263.1300000000006</v>
          </cell>
          <cell r="L18">
            <v>1902.0599999999997</v>
          </cell>
          <cell r="M18">
            <v>28343.61</v>
          </cell>
        </row>
        <row r="19">
          <cell r="B19">
            <v>21554938</v>
          </cell>
          <cell r="C19" t="str">
            <v>A</v>
          </cell>
          <cell r="D19" t="str">
            <v>Banjo</v>
          </cell>
          <cell r="E19">
            <v>15817.380000000001</v>
          </cell>
          <cell r="F19">
            <v>15817.380000000001</v>
          </cell>
          <cell r="G19">
            <v>3387</v>
          </cell>
          <cell r="H19">
            <v>2160.11</v>
          </cell>
          <cell r="I19">
            <v>2094.0100000000002</v>
          </cell>
          <cell r="J19">
            <v>2375.7999999999997</v>
          </cell>
          <cell r="K19">
            <v>3695.7000000000003</v>
          </cell>
          <cell r="L19">
            <v>2657.4100000000008</v>
          </cell>
          <cell r="M19">
            <v>32187.41</v>
          </cell>
        </row>
        <row r="20">
          <cell r="B20">
            <v>23678249</v>
          </cell>
          <cell r="C20" t="str">
            <v>C</v>
          </cell>
          <cell r="D20" t="str">
            <v>Bateman</v>
          </cell>
          <cell r="E20">
            <v>17364.5</v>
          </cell>
          <cell r="F20">
            <v>17364.5</v>
          </cell>
          <cell r="G20">
            <v>3612.6000000000004</v>
          </cell>
          <cell r="H20">
            <v>2296.8000000000002</v>
          </cell>
          <cell r="I20">
            <v>2228.1299999999997</v>
          </cell>
          <cell r="J20">
            <v>2491.9200000000005</v>
          </cell>
          <cell r="K20">
            <v>3876.2999999999993</v>
          </cell>
          <cell r="L20">
            <v>1921.78</v>
          </cell>
          <cell r="M20">
            <v>33792.03</v>
          </cell>
        </row>
        <row r="21">
          <cell r="B21">
            <v>10867357</v>
          </cell>
          <cell r="C21" t="str">
            <v>E</v>
          </cell>
          <cell r="D21" t="str">
            <v>Beagley</v>
          </cell>
          <cell r="E21">
            <v>12369.52</v>
          </cell>
          <cell r="F21">
            <v>12369.52</v>
          </cell>
          <cell r="G21">
            <v>1588.3999999999999</v>
          </cell>
          <cell r="H21">
            <v>1071.27</v>
          </cell>
          <cell r="I21">
            <v>1025.73</v>
          </cell>
          <cell r="J21">
            <v>1096.5600000000002</v>
          </cell>
          <cell r="K21">
            <v>2257.6499999999996</v>
          </cell>
          <cell r="L21">
            <v>0</v>
          </cell>
          <cell r="M21">
            <v>19409.129999999997</v>
          </cell>
        </row>
        <row r="22">
          <cell r="B22">
            <v>10867279</v>
          </cell>
          <cell r="C22" t="str">
            <v>A</v>
          </cell>
          <cell r="D22" t="str">
            <v>Beazley</v>
          </cell>
          <cell r="E22">
            <v>22244.43</v>
          </cell>
          <cell r="F22">
            <v>23080.760000000002</v>
          </cell>
          <cell r="G22">
            <v>4960.5</v>
          </cell>
          <cell r="H22">
            <v>2712.0899999999997</v>
          </cell>
          <cell r="I22">
            <v>2895.12</v>
          </cell>
          <cell r="J22">
            <v>2960.46</v>
          </cell>
          <cell r="K22">
            <v>4605.21</v>
          </cell>
          <cell r="L22">
            <v>0</v>
          </cell>
          <cell r="M22">
            <v>41214.14</v>
          </cell>
        </row>
        <row r="23">
          <cell r="B23">
            <v>10866948</v>
          </cell>
          <cell r="C23" t="str">
            <v>S</v>
          </cell>
          <cell r="D23" t="str">
            <v>Berry</v>
          </cell>
          <cell r="E23">
            <v>14336.509999999998</v>
          </cell>
          <cell r="F23">
            <v>14336.509999999998</v>
          </cell>
          <cell r="G23">
            <v>2190.2000000000003</v>
          </cell>
          <cell r="H23">
            <v>1511.5500000000002</v>
          </cell>
          <cell r="I23">
            <v>1457.73</v>
          </cell>
          <cell r="J23">
            <v>2241.1699999999996</v>
          </cell>
          <cell r="K23">
            <v>2770.45</v>
          </cell>
          <cell r="L23">
            <v>0</v>
          </cell>
          <cell r="M23">
            <v>24507.609999999997</v>
          </cell>
        </row>
        <row r="24">
          <cell r="B24">
            <v>10867062</v>
          </cell>
          <cell r="C24" t="str">
            <v>H</v>
          </cell>
          <cell r="D24" t="str">
            <v>Bhatt</v>
          </cell>
          <cell r="E24">
            <v>1441.5700000000002</v>
          </cell>
          <cell r="F24">
            <v>1441.5700000000002</v>
          </cell>
          <cell r="G24">
            <v>0</v>
          </cell>
          <cell r="H24">
            <v>37.549999999999997</v>
          </cell>
          <cell r="I24">
            <v>28.220000000000002</v>
          </cell>
          <cell r="J24">
            <v>109.96000000000001</v>
          </cell>
          <cell r="K24">
            <v>452.78</v>
          </cell>
          <cell r="L24">
            <v>28</v>
          </cell>
          <cell r="M24">
            <v>2098.08</v>
          </cell>
        </row>
        <row r="25">
          <cell r="B25">
            <v>10866625</v>
          </cell>
          <cell r="C25" t="str">
            <v>D</v>
          </cell>
          <cell r="D25" t="str">
            <v>Birkett</v>
          </cell>
          <cell r="E25">
            <v>20349.27</v>
          </cell>
          <cell r="F25">
            <v>20349.27</v>
          </cell>
          <cell r="G25">
            <v>3935.4000000000005</v>
          </cell>
          <cell r="H25">
            <v>2479.4200000000005</v>
          </cell>
          <cell r="I25">
            <v>2407.2800000000002</v>
          </cell>
          <cell r="J25">
            <v>2645.9999999999995</v>
          </cell>
          <cell r="K25">
            <v>4117.46</v>
          </cell>
          <cell r="L25">
            <v>0</v>
          </cell>
          <cell r="M25">
            <v>35934.83</v>
          </cell>
        </row>
        <row r="26">
          <cell r="B26">
            <v>10867271</v>
          </cell>
          <cell r="C26" t="str">
            <v>S</v>
          </cell>
          <cell r="D26" t="str">
            <v>Burnett</v>
          </cell>
          <cell r="E26">
            <v>11238.5</v>
          </cell>
          <cell r="F26">
            <v>11339.17</v>
          </cell>
          <cell r="G26">
            <v>2816.4</v>
          </cell>
          <cell r="H26">
            <v>0</v>
          </cell>
          <cell r="I26">
            <v>1782.4</v>
          </cell>
          <cell r="J26">
            <v>1390.04</v>
          </cell>
          <cell r="K26">
            <v>2162.3000000000002</v>
          </cell>
          <cell r="L26">
            <v>0</v>
          </cell>
          <cell r="M26">
            <v>19490.309999999998</v>
          </cell>
        </row>
        <row r="27">
          <cell r="B27">
            <v>10867101</v>
          </cell>
          <cell r="C27" t="str">
            <v>R</v>
          </cell>
          <cell r="D27" t="str">
            <v>Bushell</v>
          </cell>
          <cell r="E27">
            <v>18163.800000000003</v>
          </cell>
          <cell r="F27">
            <v>18163.800000000003</v>
          </cell>
          <cell r="G27">
            <v>3295.7999999999993</v>
          </cell>
          <cell r="H27">
            <v>2107.0799999999995</v>
          </cell>
          <cell r="I27">
            <v>2042.0099999999993</v>
          </cell>
          <cell r="J27">
            <v>2330.8200000000002</v>
          </cell>
          <cell r="K27">
            <v>3625.6499999999996</v>
          </cell>
          <cell r="L27">
            <v>0</v>
          </cell>
          <cell r="M27">
            <v>31565.159999999996</v>
          </cell>
        </row>
        <row r="28">
          <cell r="B28">
            <v>23118414</v>
          </cell>
          <cell r="C28" t="str">
            <v>P</v>
          </cell>
          <cell r="D28" t="str">
            <v>Cain</v>
          </cell>
          <cell r="E28">
            <v>18029.579999999998</v>
          </cell>
          <cell r="F28">
            <v>18029.579999999998</v>
          </cell>
          <cell r="G28">
            <v>3675.7999999999997</v>
          </cell>
          <cell r="H28">
            <v>2226.8200000000002</v>
          </cell>
          <cell r="I28">
            <v>2171.2800000000002</v>
          </cell>
          <cell r="J28">
            <v>2366.9399999999996</v>
          </cell>
          <cell r="K28">
            <v>3681.9100000000003</v>
          </cell>
          <cell r="L28">
            <v>0</v>
          </cell>
          <cell r="M28">
            <v>32152.329999999994</v>
          </cell>
        </row>
        <row r="29">
          <cell r="B29">
            <v>10866952</v>
          </cell>
          <cell r="C29" t="str">
            <v>S</v>
          </cell>
          <cell r="D29" t="str">
            <v>Cain</v>
          </cell>
          <cell r="E29">
            <v>23416.44</v>
          </cell>
          <cell r="F29">
            <v>24218.55</v>
          </cell>
          <cell r="G29">
            <v>7149.2999999999993</v>
          </cell>
          <cell r="H29">
            <v>2880.02</v>
          </cell>
          <cell r="I29">
            <v>4054</v>
          </cell>
          <cell r="J29">
            <v>4532.04</v>
          </cell>
          <cell r="K29">
            <v>5614.9100000000008</v>
          </cell>
          <cell r="L29">
            <v>2991.56</v>
          </cell>
          <cell r="M29">
            <v>51440.38</v>
          </cell>
        </row>
        <row r="30">
          <cell r="B30">
            <v>24066988</v>
          </cell>
          <cell r="C30" t="str">
            <v>O</v>
          </cell>
          <cell r="D30" t="str">
            <v>Carson</v>
          </cell>
          <cell r="E30">
            <v>6440.81</v>
          </cell>
          <cell r="F30">
            <v>6440.81</v>
          </cell>
          <cell r="G30">
            <v>1793.6</v>
          </cell>
          <cell r="H30">
            <v>736.72</v>
          </cell>
          <cell r="I30">
            <v>711.57</v>
          </cell>
          <cell r="J30">
            <v>654.53</v>
          </cell>
          <cell r="K30">
            <v>1347.59</v>
          </cell>
          <cell r="L30">
            <v>0</v>
          </cell>
          <cell r="M30">
            <v>11684.82</v>
          </cell>
        </row>
        <row r="31">
          <cell r="B31">
            <v>10866517</v>
          </cell>
          <cell r="C31" t="str">
            <v>R</v>
          </cell>
          <cell r="D31" t="str">
            <v>Carter</v>
          </cell>
          <cell r="E31">
            <v>20472.030000000002</v>
          </cell>
          <cell r="F31">
            <v>20472.030000000002</v>
          </cell>
          <cell r="G31">
            <v>4039.3999999999996</v>
          </cell>
          <cell r="H31">
            <v>2540.2600000000002</v>
          </cell>
          <cell r="I31">
            <v>2467.1099999999997</v>
          </cell>
          <cell r="J31">
            <v>2698.43</v>
          </cell>
          <cell r="K31">
            <v>4197.58</v>
          </cell>
          <cell r="L31">
            <v>232.45</v>
          </cell>
          <cell r="M31">
            <v>36647.26</v>
          </cell>
        </row>
        <row r="32">
          <cell r="B32">
            <v>10867092</v>
          </cell>
          <cell r="C32" t="str">
            <v>S</v>
          </cell>
          <cell r="D32" t="str">
            <v>Chahla</v>
          </cell>
          <cell r="E32">
            <v>32090.959999999999</v>
          </cell>
          <cell r="F32">
            <v>32280.720000000001</v>
          </cell>
          <cell r="G32">
            <v>11934.9</v>
          </cell>
          <cell r="H32">
            <v>3164.59</v>
          </cell>
          <cell r="I32">
            <v>6017.55</v>
          </cell>
          <cell r="J32">
            <v>6834.2399999999989</v>
          </cell>
          <cell r="K32">
            <v>7778.7900000000018</v>
          </cell>
          <cell r="L32">
            <v>1520.7200000000003</v>
          </cell>
          <cell r="M32">
            <v>69531.510000000009</v>
          </cell>
        </row>
        <row r="33">
          <cell r="B33">
            <v>10867028</v>
          </cell>
          <cell r="C33" t="str">
            <v>S</v>
          </cell>
          <cell r="D33" t="str">
            <v>Chapman</v>
          </cell>
          <cell r="E33">
            <v>29709.219999999998</v>
          </cell>
          <cell r="F33">
            <v>29709.219999999998</v>
          </cell>
          <cell r="G33">
            <v>9410.9</v>
          </cell>
          <cell r="H33">
            <v>3258.4500000000007</v>
          </cell>
          <cell r="I33">
            <v>5052.1500000000005</v>
          </cell>
          <cell r="J33">
            <v>0</v>
          </cell>
          <cell r="K33">
            <v>0</v>
          </cell>
          <cell r="L33">
            <v>0</v>
          </cell>
          <cell r="M33">
            <v>47430.719999999994</v>
          </cell>
        </row>
        <row r="34">
          <cell r="B34">
            <v>23745680</v>
          </cell>
          <cell r="C34" t="str">
            <v>R</v>
          </cell>
          <cell r="D34" t="str">
            <v>Chappell</v>
          </cell>
          <cell r="E34">
            <v>10344.18</v>
          </cell>
          <cell r="F34">
            <v>10344.18</v>
          </cell>
          <cell r="G34">
            <v>1011.5999999999999</v>
          </cell>
          <cell r="H34">
            <v>759.7700000000001</v>
          </cell>
          <cell r="I34">
            <v>879.95000000000027</v>
          </cell>
          <cell r="J34">
            <v>0</v>
          </cell>
          <cell r="K34">
            <v>0</v>
          </cell>
          <cell r="L34">
            <v>29.95</v>
          </cell>
          <cell r="M34">
            <v>13025.450000000003</v>
          </cell>
        </row>
        <row r="35">
          <cell r="B35">
            <v>10866584</v>
          </cell>
          <cell r="C35" t="str">
            <v>L</v>
          </cell>
          <cell r="D35" t="str">
            <v>Chow</v>
          </cell>
          <cell r="E35">
            <v>17140.060000000001</v>
          </cell>
          <cell r="F35">
            <v>17140.060000000001</v>
          </cell>
          <cell r="G35">
            <v>3451.0000000000005</v>
          </cell>
          <cell r="H35">
            <v>2197.4500000000003</v>
          </cell>
          <cell r="I35">
            <v>2130.64</v>
          </cell>
          <cell r="J35">
            <v>2407.5400000000004</v>
          </cell>
          <cell r="K35">
            <v>3745.03</v>
          </cell>
          <cell r="L35">
            <v>1554.0300000000004</v>
          </cell>
          <cell r="M35">
            <v>32625.75</v>
          </cell>
        </row>
        <row r="36">
          <cell r="B36">
            <v>10866965</v>
          </cell>
          <cell r="C36" t="str">
            <v>N</v>
          </cell>
          <cell r="D36" t="str">
            <v>Clarke</v>
          </cell>
          <cell r="E36">
            <v>20882.299999999996</v>
          </cell>
          <cell r="F36">
            <v>20932.299999999996</v>
          </cell>
          <cell r="G36">
            <v>4153</v>
          </cell>
          <cell r="H36">
            <v>2614.3200000000002</v>
          </cell>
          <cell r="I36">
            <v>2551.2300000000005</v>
          </cell>
          <cell r="J36">
            <v>2754.63</v>
          </cell>
          <cell r="K36">
            <v>4284.9900000000007</v>
          </cell>
          <cell r="L36">
            <v>202.5</v>
          </cell>
          <cell r="M36">
            <v>37492.969999999994</v>
          </cell>
        </row>
        <row r="37">
          <cell r="B37">
            <v>23169870</v>
          </cell>
          <cell r="C37" t="str">
            <v>A</v>
          </cell>
          <cell r="D37" t="str">
            <v>Cook</v>
          </cell>
          <cell r="E37">
            <v>17082.91</v>
          </cell>
          <cell r="F37">
            <v>17082.91</v>
          </cell>
          <cell r="G37">
            <v>4362.2</v>
          </cell>
          <cell r="H37">
            <v>2105.19</v>
          </cell>
          <cell r="I37">
            <v>2040.1200000000003</v>
          </cell>
          <cell r="J37">
            <v>2329.2000000000003</v>
          </cell>
          <cell r="K37">
            <v>3623.1300000000006</v>
          </cell>
          <cell r="L37">
            <v>0</v>
          </cell>
          <cell r="M37">
            <v>31542.75</v>
          </cell>
        </row>
        <row r="38">
          <cell r="B38">
            <v>23210225</v>
          </cell>
          <cell r="C38" t="str">
            <v>C</v>
          </cell>
          <cell r="D38" t="str">
            <v>Cooper</v>
          </cell>
          <cell r="E38">
            <v>21852.04</v>
          </cell>
          <cell r="F38">
            <v>21852.04</v>
          </cell>
          <cell r="G38">
            <v>5624.1</v>
          </cell>
          <cell r="H38">
            <v>2783.06</v>
          </cell>
          <cell r="I38">
            <v>3385.0300000000007</v>
          </cell>
          <cell r="J38">
            <v>3497.6300000000006</v>
          </cell>
          <cell r="K38">
            <v>5130.78</v>
          </cell>
          <cell r="L38">
            <v>2891.72</v>
          </cell>
          <cell r="M38">
            <v>45164.36</v>
          </cell>
        </row>
        <row r="39">
          <cell r="B39">
            <v>20388201</v>
          </cell>
          <cell r="C39" t="str">
            <v>E</v>
          </cell>
          <cell r="D39" t="str">
            <v>Corbett</v>
          </cell>
          <cell r="E39">
            <v>17961.13</v>
          </cell>
          <cell r="F39">
            <v>17961.13</v>
          </cell>
          <cell r="G39">
            <v>3520.1999999999994</v>
          </cell>
          <cell r="H39">
            <v>2264.88</v>
          </cell>
          <cell r="I39">
            <v>2610.8000000000002</v>
          </cell>
          <cell r="J39">
            <v>0</v>
          </cell>
          <cell r="K39">
            <v>0</v>
          </cell>
          <cell r="L39">
            <v>941.93000000000018</v>
          </cell>
          <cell r="M39">
            <v>27298.940000000002</v>
          </cell>
        </row>
        <row r="40">
          <cell r="B40">
            <v>23424172</v>
          </cell>
          <cell r="C40" t="str">
            <v>S</v>
          </cell>
          <cell r="D40" t="str">
            <v>Cramer</v>
          </cell>
          <cell r="E40">
            <v>25034.65</v>
          </cell>
          <cell r="F40">
            <v>25034.65</v>
          </cell>
          <cell r="G40">
            <v>7934.0999999999995</v>
          </cell>
          <cell r="H40">
            <v>2927.79</v>
          </cell>
          <cell r="I40">
            <v>4383.72</v>
          </cell>
          <cell r="J40">
            <v>4959.0900000000011</v>
          </cell>
          <cell r="K40">
            <v>6143.94</v>
          </cell>
          <cell r="L40">
            <v>3029.9</v>
          </cell>
          <cell r="M40">
            <v>54413.19000000001</v>
          </cell>
        </row>
        <row r="41">
          <cell r="B41">
            <v>21090155</v>
          </cell>
          <cell r="C41" t="str">
            <v>S</v>
          </cell>
          <cell r="D41" t="str">
            <v>Dalgado</v>
          </cell>
          <cell r="E41">
            <v>18404.38</v>
          </cell>
          <cell r="F41">
            <v>18404.38</v>
          </cell>
          <cell r="G41">
            <v>3571.4000000000005</v>
          </cell>
          <cell r="H41">
            <v>2267.5500000000002</v>
          </cell>
          <cell r="I41">
            <v>2199.4299999999998</v>
          </cell>
          <cell r="J41">
            <v>2467.0800000000004</v>
          </cell>
          <cell r="K41">
            <v>3837.6599999999994</v>
          </cell>
          <cell r="L41">
            <v>701.25</v>
          </cell>
          <cell r="M41">
            <v>33448.75</v>
          </cell>
        </row>
        <row r="42">
          <cell r="B42">
            <v>22952207</v>
          </cell>
          <cell r="C42" t="str">
            <v>L</v>
          </cell>
          <cell r="D42" t="str">
            <v>Daniel-Davies</v>
          </cell>
          <cell r="E42">
            <v>26094.86</v>
          </cell>
          <cell r="F42">
            <v>26094.86</v>
          </cell>
          <cell r="G42">
            <v>6555.7000000000007</v>
          </cell>
          <cell r="H42">
            <v>2829.87</v>
          </cell>
          <cell r="I42">
            <v>3708.0900000000011</v>
          </cell>
          <cell r="J42">
            <v>3509.1000000000004</v>
          </cell>
          <cell r="K42">
            <v>5458.5</v>
          </cell>
          <cell r="L42">
            <v>0</v>
          </cell>
          <cell r="M42">
            <v>48156.12</v>
          </cell>
        </row>
        <row r="43">
          <cell r="B43">
            <v>10866939</v>
          </cell>
          <cell r="C43" t="str">
            <v>U</v>
          </cell>
          <cell r="D43" t="str">
            <v>Darbon</v>
          </cell>
          <cell r="E43">
            <v>19187.599999999999</v>
          </cell>
          <cell r="F43">
            <v>19187.599999999999</v>
          </cell>
          <cell r="G43">
            <v>4444.6000000000004</v>
          </cell>
          <cell r="H43">
            <v>2694.2400000000007</v>
          </cell>
          <cell r="I43">
            <v>2772.2699999999995</v>
          </cell>
          <cell r="J43">
            <v>2898.8100000000009</v>
          </cell>
          <cell r="K43">
            <v>4509.2700000000004</v>
          </cell>
          <cell r="L43">
            <v>2983.5</v>
          </cell>
          <cell r="M43">
            <v>39490.29</v>
          </cell>
        </row>
        <row r="44">
          <cell r="B44">
            <v>10866576</v>
          </cell>
          <cell r="C44" t="str">
            <v>A</v>
          </cell>
          <cell r="D44" t="str">
            <v>Davies</v>
          </cell>
          <cell r="E44">
            <v>5742.21</v>
          </cell>
          <cell r="F44">
            <v>5959.3899999999994</v>
          </cell>
          <cell r="G44">
            <v>-2.8421709430404007E-14</v>
          </cell>
          <cell r="H44">
            <v>282.36</v>
          </cell>
          <cell r="I44">
            <v>251.82</v>
          </cell>
          <cell r="J44">
            <v>587.62</v>
          </cell>
          <cell r="K44">
            <v>2867.1600000000008</v>
          </cell>
          <cell r="L44">
            <v>-2515.5700000000002</v>
          </cell>
          <cell r="M44">
            <v>7432.7799999999988</v>
          </cell>
        </row>
        <row r="45">
          <cell r="B45">
            <v>10867122</v>
          </cell>
          <cell r="C45" t="str">
            <v>H</v>
          </cell>
          <cell r="D45" t="str">
            <v>Dawson</v>
          </cell>
          <cell r="E45">
            <v>25731.449999999997</v>
          </cell>
          <cell r="F45">
            <v>25731.449999999997</v>
          </cell>
          <cell r="G45">
            <v>8400.1</v>
          </cell>
          <cell r="H45">
            <v>2946.64</v>
          </cell>
          <cell r="I45">
            <v>4513.67</v>
          </cell>
          <cell r="J45">
            <v>5065.51</v>
          </cell>
          <cell r="K45">
            <v>6275.7999999999993</v>
          </cell>
          <cell r="L45">
            <v>2683.58</v>
          </cell>
          <cell r="M45">
            <v>55616.75</v>
          </cell>
        </row>
        <row r="46">
          <cell r="B46">
            <v>10866830</v>
          </cell>
          <cell r="C46" t="str">
            <v>C</v>
          </cell>
          <cell r="D46" t="str">
            <v>Deacons</v>
          </cell>
          <cell r="E46">
            <v>18066.350000000002</v>
          </cell>
          <cell r="F46">
            <v>18345.350000000002</v>
          </cell>
          <cell r="G46">
            <v>3295.7999999999993</v>
          </cell>
          <cell r="H46">
            <v>2107.0799999999995</v>
          </cell>
          <cell r="I46">
            <v>2042.0099999999993</v>
          </cell>
          <cell r="J46">
            <v>2330.8200000000002</v>
          </cell>
          <cell r="K46">
            <v>3625.6499999999996</v>
          </cell>
          <cell r="L46">
            <v>97.45</v>
          </cell>
          <cell r="M46">
            <v>31844.16</v>
          </cell>
        </row>
        <row r="47">
          <cell r="B47">
            <v>10867033</v>
          </cell>
          <cell r="C47" t="str">
            <v>J</v>
          </cell>
          <cell r="D47" t="str">
            <v>Dehal</v>
          </cell>
          <cell r="E47">
            <v>19535.13</v>
          </cell>
          <cell r="F47">
            <v>19620.57</v>
          </cell>
          <cell r="G47">
            <v>3697.2000000000007</v>
          </cell>
          <cell r="H47">
            <v>2340.7199999999998</v>
          </cell>
          <cell r="I47">
            <v>2271.2400000000007</v>
          </cell>
          <cell r="J47">
            <v>2529.1799999999998</v>
          </cell>
          <cell r="K47">
            <v>3934.3500000000004</v>
          </cell>
          <cell r="L47">
            <v>0</v>
          </cell>
          <cell r="M47">
            <v>34393.26</v>
          </cell>
        </row>
        <row r="48">
          <cell r="B48">
            <v>10867130</v>
          </cell>
          <cell r="C48" t="str">
            <v>K</v>
          </cell>
          <cell r="D48" t="str">
            <v>Delbost</v>
          </cell>
          <cell r="E48">
            <v>26087.32</v>
          </cell>
          <cell r="F48">
            <v>26087.32</v>
          </cell>
          <cell r="G48">
            <v>6564.5</v>
          </cell>
          <cell r="H48">
            <v>2850.57</v>
          </cell>
          <cell r="I48">
            <v>3851.0099999999993</v>
          </cell>
          <cell r="J48">
            <v>4522.8600000000006</v>
          </cell>
          <cell r="K48">
            <v>5603.58</v>
          </cell>
          <cell r="L48">
            <v>0</v>
          </cell>
          <cell r="M48">
            <v>49479.840000000004</v>
          </cell>
        </row>
        <row r="49">
          <cell r="B49">
            <v>23152368</v>
          </cell>
          <cell r="C49" t="str">
            <v>C</v>
          </cell>
          <cell r="D49" t="str">
            <v>Dixon</v>
          </cell>
          <cell r="E49">
            <v>62191.62</v>
          </cell>
          <cell r="F49">
            <v>62506.420000000006</v>
          </cell>
          <cell r="G49">
            <v>31340.5</v>
          </cell>
          <cell r="H49">
            <v>4307.79</v>
          </cell>
          <cell r="I49">
            <v>13905.420000000002</v>
          </cell>
          <cell r="J49">
            <v>15013.460000000001</v>
          </cell>
          <cell r="K49">
            <v>15803.69</v>
          </cell>
          <cell r="L49">
            <v>29.95</v>
          </cell>
          <cell r="M49">
            <v>142907.23000000001</v>
          </cell>
        </row>
        <row r="50">
          <cell r="B50">
            <v>21750110</v>
          </cell>
          <cell r="C50" t="str">
            <v>S</v>
          </cell>
          <cell r="D50" t="str">
            <v>Donaldson</v>
          </cell>
          <cell r="E50">
            <v>18184.849999999999</v>
          </cell>
          <cell r="F50">
            <v>18184.849999999999</v>
          </cell>
          <cell r="G50">
            <v>3654.5999999999995</v>
          </cell>
          <cell r="H50">
            <v>2345.5299999999997</v>
          </cell>
          <cell r="I50">
            <v>2703.5400000000004</v>
          </cell>
          <cell r="J50">
            <v>0</v>
          </cell>
          <cell r="K50">
            <v>0</v>
          </cell>
          <cell r="L50">
            <v>1175</v>
          </cell>
          <cell r="M50">
            <v>28063.519999999997</v>
          </cell>
        </row>
        <row r="51">
          <cell r="B51">
            <v>21638210</v>
          </cell>
          <cell r="C51" t="str">
            <v>D</v>
          </cell>
          <cell r="D51" t="str">
            <v>Dower</v>
          </cell>
          <cell r="E51">
            <v>10135.89</v>
          </cell>
          <cell r="F51">
            <v>10135.89</v>
          </cell>
          <cell r="G51">
            <v>971.39999999999975</v>
          </cell>
          <cell r="H51">
            <v>837.04</v>
          </cell>
          <cell r="I51">
            <v>966.04</v>
          </cell>
          <cell r="J51">
            <v>0</v>
          </cell>
          <cell r="K51">
            <v>0</v>
          </cell>
          <cell r="L51">
            <v>-4660.1500000000005</v>
          </cell>
          <cell r="M51">
            <v>8250.2199999999975</v>
          </cell>
        </row>
        <row r="52">
          <cell r="B52">
            <v>22966041</v>
          </cell>
          <cell r="C52" t="str">
            <v>J</v>
          </cell>
          <cell r="D52" t="str">
            <v>Dowling</v>
          </cell>
          <cell r="E52">
            <v>25478.9</v>
          </cell>
          <cell r="F52">
            <v>25564.9</v>
          </cell>
          <cell r="G52">
            <v>6474.9000000000005</v>
          </cell>
          <cell r="H52">
            <v>2814.93</v>
          </cell>
          <cell r="I52">
            <v>3604.68</v>
          </cell>
          <cell r="J52">
            <v>3441.6000000000004</v>
          </cell>
          <cell r="K52">
            <v>5353.6500000000005</v>
          </cell>
          <cell r="L52">
            <v>29.95</v>
          </cell>
          <cell r="M52">
            <v>47284.61</v>
          </cell>
        </row>
        <row r="53">
          <cell r="B53">
            <v>10867115</v>
          </cell>
          <cell r="C53" t="str">
            <v>M</v>
          </cell>
          <cell r="D53" t="str">
            <v>Dubey</v>
          </cell>
          <cell r="E53">
            <v>27985.88</v>
          </cell>
          <cell r="F53">
            <v>27985.88</v>
          </cell>
          <cell r="G53">
            <v>8799.2999999999993</v>
          </cell>
          <cell r="H53">
            <v>2946.64</v>
          </cell>
          <cell r="I53">
            <v>4513.67</v>
          </cell>
          <cell r="J53">
            <v>5065.51</v>
          </cell>
          <cell r="K53">
            <v>6275.7999999999993</v>
          </cell>
          <cell r="L53">
            <v>29.95</v>
          </cell>
          <cell r="M53">
            <v>55616.75</v>
          </cell>
        </row>
        <row r="54">
          <cell r="B54">
            <v>10867144</v>
          </cell>
          <cell r="C54" t="str">
            <v>D</v>
          </cell>
          <cell r="D54" t="str">
            <v>Duguid</v>
          </cell>
          <cell r="E54">
            <v>24276.420000000002</v>
          </cell>
          <cell r="F54">
            <v>24276.420000000002</v>
          </cell>
          <cell r="G54">
            <v>5536.0999999999995</v>
          </cell>
          <cell r="H54">
            <v>2766.78</v>
          </cell>
          <cell r="I54">
            <v>3272.6700000000005</v>
          </cell>
          <cell r="J54">
            <v>3225.0600000000009</v>
          </cell>
          <cell r="K54">
            <v>5016.78</v>
          </cell>
          <cell r="L54">
            <v>29.95</v>
          </cell>
          <cell r="M54">
            <v>44123.759999999995</v>
          </cell>
        </row>
        <row r="55">
          <cell r="B55">
            <v>21824012</v>
          </cell>
          <cell r="C55" t="str">
            <v>O</v>
          </cell>
          <cell r="D55" t="str">
            <v>Duzgun</v>
          </cell>
          <cell r="E55">
            <v>14690.71</v>
          </cell>
          <cell r="F55">
            <v>14690.71</v>
          </cell>
          <cell r="G55">
            <v>2844.2000000000003</v>
          </cell>
          <cell r="H55">
            <v>1849.3899999999999</v>
          </cell>
          <cell r="I55">
            <v>2132.96</v>
          </cell>
          <cell r="J55">
            <v>0</v>
          </cell>
          <cell r="K55">
            <v>0</v>
          </cell>
          <cell r="L55">
            <v>1841.0600000000002</v>
          </cell>
          <cell r="M55">
            <v>23358.32</v>
          </cell>
        </row>
        <row r="56">
          <cell r="B56">
            <v>22986305</v>
          </cell>
          <cell r="C56" t="str">
            <v>S</v>
          </cell>
          <cell r="D56" t="str">
            <v>Duzgun</v>
          </cell>
          <cell r="E56">
            <v>12866.71</v>
          </cell>
          <cell r="F56">
            <v>12866.71</v>
          </cell>
          <cell r="G56">
            <v>2224.4</v>
          </cell>
          <cell r="H56">
            <v>1183.5899999999999</v>
          </cell>
          <cell r="I56">
            <v>1135.8900000000001</v>
          </cell>
          <cell r="J56">
            <v>910.80000000000018</v>
          </cell>
          <cell r="K56">
            <v>2405.9699999999998</v>
          </cell>
          <cell r="L56">
            <v>0</v>
          </cell>
          <cell r="M56">
            <v>20727.36</v>
          </cell>
        </row>
        <row r="57">
          <cell r="B57">
            <v>10866568</v>
          </cell>
          <cell r="C57" t="str">
            <v>G</v>
          </cell>
          <cell r="D57" t="str">
            <v>Edwards</v>
          </cell>
          <cell r="E57">
            <v>15549.36</v>
          </cell>
          <cell r="F57">
            <v>15549.36</v>
          </cell>
          <cell r="G57">
            <v>2542.6</v>
          </cell>
          <cell r="H57">
            <v>1678.3300000000002</v>
          </cell>
          <cell r="I57">
            <v>1936.29</v>
          </cell>
          <cell r="J57">
            <v>0</v>
          </cell>
          <cell r="K57">
            <v>0</v>
          </cell>
          <cell r="L57">
            <v>29.95</v>
          </cell>
          <cell r="M57">
            <v>21736.530000000002</v>
          </cell>
        </row>
        <row r="58">
          <cell r="B58">
            <v>10866775</v>
          </cell>
          <cell r="C58" t="str">
            <v>D</v>
          </cell>
          <cell r="D58" t="str">
            <v>England</v>
          </cell>
          <cell r="E58">
            <v>31878.1</v>
          </cell>
          <cell r="F58">
            <v>32491.5</v>
          </cell>
          <cell r="G58">
            <v>11867.7</v>
          </cell>
          <cell r="H58">
            <v>3160.2799999999993</v>
          </cell>
          <cell r="I58">
            <v>5987.6399999999994</v>
          </cell>
          <cell r="J58">
            <v>6777.85</v>
          </cell>
          <cell r="K58">
            <v>7714.64</v>
          </cell>
          <cell r="L58">
            <v>1376.6200000000001</v>
          </cell>
          <cell r="M58">
            <v>69376.23</v>
          </cell>
        </row>
        <row r="59">
          <cell r="B59">
            <v>21175955</v>
          </cell>
          <cell r="C59" t="str">
            <v>K</v>
          </cell>
          <cell r="D59" t="str">
            <v>Ford</v>
          </cell>
          <cell r="E59">
            <v>4823.6000000000004</v>
          </cell>
          <cell r="F59">
            <v>4933.3</v>
          </cell>
          <cell r="G59">
            <v>3502.4</v>
          </cell>
          <cell r="H59">
            <v>430.63999999999993</v>
          </cell>
          <cell r="I59">
            <v>500.72000000000014</v>
          </cell>
          <cell r="J59">
            <v>0</v>
          </cell>
          <cell r="K59">
            <v>0</v>
          </cell>
          <cell r="L59">
            <v>0</v>
          </cell>
          <cell r="M59">
            <v>9367.06</v>
          </cell>
        </row>
        <row r="60">
          <cell r="B60">
            <v>10866779</v>
          </cell>
          <cell r="C60" t="str">
            <v>T</v>
          </cell>
          <cell r="D60" t="str">
            <v>Fothergill</v>
          </cell>
          <cell r="E60">
            <v>60584.350000000006</v>
          </cell>
          <cell r="F60">
            <v>60758.05000000001</v>
          </cell>
          <cell r="G60">
            <v>35186.9</v>
          </cell>
          <cell r="H60">
            <v>4349.6100000000006</v>
          </cell>
          <cell r="I60">
            <v>14193.81</v>
          </cell>
          <cell r="J60">
            <v>14852.610000000004</v>
          </cell>
          <cell r="K60">
            <v>15634.259999999998</v>
          </cell>
          <cell r="L60">
            <v>0</v>
          </cell>
          <cell r="M60">
            <v>144975.24000000002</v>
          </cell>
        </row>
        <row r="61">
          <cell r="B61">
            <v>10866650</v>
          </cell>
          <cell r="C61" t="str">
            <v>F</v>
          </cell>
          <cell r="D61" t="str">
            <v>France</v>
          </cell>
          <cell r="E61">
            <v>31691.699999999997</v>
          </cell>
          <cell r="F61">
            <v>31691.699999999997</v>
          </cell>
          <cell r="G61">
            <v>10512.900000000001</v>
          </cell>
          <cell r="H61">
            <v>3070.9800000000005</v>
          </cell>
          <cell r="I61">
            <v>5371.47</v>
          </cell>
          <cell r="J61">
            <v>5767.92</v>
          </cell>
          <cell r="K61">
            <v>7146.0900000000011</v>
          </cell>
          <cell r="L61">
            <v>0</v>
          </cell>
          <cell r="M61">
            <v>63561.060000000005</v>
          </cell>
        </row>
        <row r="62">
          <cell r="B62">
            <v>10866638</v>
          </cell>
          <cell r="C62" t="str">
            <v>R</v>
          </cell>
          <cell r="D62" t="str">
            <v>French</v>
          </cell>
          <cell r="E62">
            <v>2714.9</v>
          </cell>
          <cell r="F62">
            <v>2714.9</v>
          </cell>
          <cell r="G62">
            <v>678.6</v>
          </cell>
          <cell r="H62">
            <v>0</v>
          </cell>
          <cell r="I62">
            <v>169.39</v>
          </cell>
          <cell r="J62">
            <v>0</v>
          </cell>
          <cell r="K62">
            <v>0</v>
          </cell>
          <cell r="L62">
            <v>0</v>
          </cell>
          <cell r="M62">
            <v>3562.89</v>
          </cell>
        </row>
        <row r="63">
          <cell r="B63">
            <v>22874038</v>
          </cell>
          <cell r="C63" t="str">
            <v>P</v>
          </cell>
          <cell r="D63" t="str">
            <v>Gausby</v>
          </cell>
          <cell r="E63">
            <v>27003.309999999998</v>
          </cell>
          <cell r="F63">
            <v>27003.309999999998</v>
          </cell>
          <cell r="G63">
            <v>7199.3000000000011</v>
          </cell>
          <cell r="H63">
            <v>2886.39</v>
          </cell>
          <cell r="I63">
            <v>4097.88</v>
          </cell>
          <cell r="J63">
            <v>4725</v>
          </cell>
          <cell r="K63">
            <v>5853.9600000000009</v>
          </cell>
          <cell r="L63">
            <v>0</v>
          </cell>
          <cell r="M63">
            <v>51765.84</v>
          </cell>
        </row>
        <row r="64">
          <cell r="B64">
            <v>10867385</v>
          </cell>
          <cell r="C64" t="str">
            <v>S</v>
          </cell>
          <cell r="D64" t="str">
            <v>Georgiades</v>
          </cell>
          <cell r="E64">
            <v>28418.22</v>
          </cell>
          <cell r="F64">
            <v>28517.520000000004</v>
          </cell>
          <cell r="G64">
            <v>8179.3</v>
          </cell>
          <cell r="H64">
            <v>2941.61</v>
          </cell>
          <cell r="I64">
            <v>4479.04</v>
          </cell>
          <cell r="J64">
            <v>5037.1500000000005</v>
          </cell>
          <cell r="K64">
            <v>6240.66</v>
          </cell>
          <cell r="L64">
            <v>0</v>
          </cell>
          <cell r="M64">
            <v>55395.280000000013</v>
          </cell>
        </row>
        <row r="65">
          <cell r="B65">
            <v>20472825</v>
          </cell>
          <cell r="C65" t="str">
            <v>D</v>
          </cell>
          <cell r="D65" t="str">
            <v>Gurusinghe</v>
          </cell>
          <cell r="E65">
            <v>28234.04</v>
          </cell>
          <cell r="F65">
            <v>28577.64</v>
          </cell>
          <cell r="G65">
            <v>8219.7000000000007</v>
          </cell>
          <cell r="H65">
            <v>2943.41</v>
          </cell>
          <cell r="I65">
            <v>4491.43</v>
          </cell>
          <cell r="J65">
            <v>5025.3900000000003</v>
          </cell>
          <cell r="K65">
            <v>6226.0999999999995</v>
          </cell>
          <cell r="L65">
            <v>29.95</v>
          </cell>
          <cell r="M65">
            <v>55513.619999999995</v>
          </cell>
        </row>
        <row r="66">
          <cell r="B66">
            <v>10866842</v>
          </cell>
          <cell r="C66" t="str">
            <v>D</v>
          </cell>
          <cell r="D66" t="str">
            <v>Hadfield</v>
          </cell>
          <cell r="E66">
            <v>27794.890000000003</v>
          </cell>
          <cell r="F66">
            <v>27822.190000000002</v>
          </cell>
          <cell r="G66">
            <v>7892.9000000000005</v>
          </cell>
          <cell r="H66">
            <v>2925.2999999999997</v>
          </cell>
          <cell r="I66">
            <v>4366.47</v>
          </cell>
          <cell r="J66">
            <v>4944.9600000000009</v>
          </cell>
          <cell r="K66">
            <v>6126.45</v>
          </cell>
          <cell r="L66">
            <v>202.5</v>
          </cell>
          <cell r="M66">
            <v>54280.770000000004</v>
          </cell>
        </row>
        <row r="67">
          <cell r="B67">
            <v>10866936</v>
          </cell>
          <cell r="C67" t="str">
            <v>J</v>
          </cell>
          <cell r="D67" t="str">
            <v>Haley</v>
          </cell>
          <cell r="E67">
            <v>16650.11</v>
          </cell>
          <cell r="F67">
            <v>17755.689999999999</v>
          </cell>
          <cell r="G67">
            <v>3435.6</v>
          </cell>
          <cell r="H67">
            <v>2175.88</v>
          </cell>
          <cell r="I67">
            <v>2109.4899999999998</v>
          </cell>
          <cell r="J67">
            <v>2296.37</v>
          </cell>
          <cell r="K67">
            <v>3572.0999999999995</v>
          </cell>
          <cell r="L67">
            <v>957.00000000000011</v>
          </cell>
          <cell r="M67">
            <v>32302.129999999994</v>
          </cell>
        </row>
        <row r="68">
          <cell r="B68">
            <v>23609739</v>
          </cell>
          <cell r="C68" t="str">
            <v>Y</v>
          </cell>
          <cell r="D68" t="str">
            <v>Hammad</v>
          </cell>
          <cell r="E68">
            <v>11453.99</v>
          </cell>
          <cell r="F68">
            <v>11453.99</v>
          </cell>
          <cell r="G68">
            <v>1338</v>
          </cell>
          <cell r="H68">
            <v>955.62000000000035</v>
          </cell>
          <cell r="I68">
            <v>1105.1999999999998</v>
          </cell>
          <cell r="J68">
            <v>0</v>
          </cell>
          <cell r="K68">
            <v>0</v>
          </cell>
          <cell r="L68">
            <v>29.95</v>
          </cell>
          <cell r="M68">
            <v>14882.760000000002</v>
          </cell>
        </row>
        <row r="69">
          <cell r="B69">
            <v>10867264</v>
          </cell>
          <cell r="C69" t="str">
            <v>I</v>
          </cell>
          <cell r="D69" t="str">
            <v>Harrington</v>
          </cell>
          <cell r="E69">
            <v>20534.370000000003</v>
          </cell>
          <cell r="F69">
            <v>20534.370000000003</v>
          </cell>
          <cell r="G69">
            <v>4769.4000000000005</v>
          </cell>
          <cell r="H69">
            <v>2623.32</v>
          </cell>
          <cell r="I69">
            <v>2561.5799999999995</v>
          </cell>
          <cell r="J69">
            <v>2754.63</v>
          </cell>
          <cell r="K69">
            <v>4284.9900000000007</v>
          </cell>
          <cell r="L69">
            <v>0</v>
          </cell>
          <cell r="M69">
            <v>37528.29</v>
          </cell>
        </row>
        <row r="70">
          <cell r="B70">
            <v>10866799</v>
          </cell>
          <cell r="C70" t="str">
            <v>J</v>
          </cell>
          <cell r="D70" t="str">
            <v>Harris</v>
          </cell>
          <cell r="E70">
            <v>7049.8200000000006</v>
          </cell>
          <cell r="F70">
            <v>7532.02</v>
          </cell>
          <cell r="G70">
            <v>204.6</v>
          </cell>
          <cell r="H70">
            <v>281.14</v>
          </cell>
          <cell r="I70">
            <v>250.47</v>
          </cell>
          <cell r="J70">
            <v>561.42000000000007</v>
          </cell>
          <cell r="K70">
            <v>1155.8700000000003</v>
          </cell>
          <cell r="L70">
            <v>146.49000000000004</v>
          </cell>
          <cell r="M70">
            <v>10132.010000000002</v>
          </cell>
        </row>
        <row r="71">
          <cell r="B71">
            <v>10866729</v>
          </cell>
          <cell r="C71" t="str">
            <v>M</v>
          </cell>
          <cell r="D71" t="str">
            <v>Harwood</v>
          </cell>
          <cell r="E71">
            <v>26087.32</v>
          </cell>
          <cell r="F71">
            <v>26087.32</v>
          </cell>
          <cell r="G71">
            <v>6564.5</v>
          </cell>
          <cell r="H71">
            <v>2850.57</v>
          </cell>
          <cell r="I71">
            <v>3851.0099999999993</v>
          </cell>
          <cell r="J71">
            <v>4522.8600000000006</v>
          </cell>
          <cell r="K71">
            <v>5603.58</v>
          </cell>
          <cell r="L71">
            <v>0</v>
          </cell>
          <cell r="M71">
            <v>49479.840000000004</v>
          </cell>
        </row>
        <row r="72">
          <cell r="B72">
            <v>21809715</v>
          </cell>
          <cell r="C72" t="str">
            <v>R</v>
          </cell>
          <cell r="D72" t="str">
            <v>Hawkins</v>
          </cell>
          <cell r="E72">
            <v>13618.23</v>
          </cell>
          <cell r="F72">
            <v>14274.09</v>
          </cell>
          <cell r="G72">
            <v>2346.7999999999997</v>
          </cell>
          <cell r="H72">
            <v>1497.86</v>
          </cell>
          <cell r="I72">
            <v>1444.2500000000002</v>
          </cell>
          <cell r="J72">
            <v>1328.58</v>
          </cell>
          <cell r="K72">
            <v>2735.35</v>
          </cell>
          <cell r="L72">
            <v>703</v>
          </cell>
          <cell r="M72">
            <v>24329.93</v>
          </cell>
        </row>
        <row r="73">
          <cell r="B73">
            <v>10867009</v>
          </cell>
          <cell r="C73" t="str">
            <v>S</v>
          </cell>
          <cell r="D73" t="str">
            <v>Hawthorn</v>
          </cell>
          <cell r="E73">
            <v>15559.020000000004</v>
          </cell>
          <cell r="F73">
            <v>15559.020000000004</v>
          </cell>
          <cell r="G73">
            <v>2545.4</v>
          </cell>
          <cell r="H73">
            <v>1680.0300000000002</v>
          </cell>
          <cell r="I73">
            <v>1938.2400000000007</v>
          </cell>
          <cell r="J73">
            <v>0</v>
          </cell>
          <cell r="K73">
            <v>0</v>
          </cell>
          <cell r="L73">
            <v>29.95</v>
          </cell>
          <cell r="M73">
            <v>21752.640000000007</v>
          </cell>
        </row>
        <row r="74">
          <cell r="B74">
            <v>10867056</v>
          </cell>
          <cell r="C74" t="str">
            <v>S</v>
          </cell>
          <cell r="D74" t="str">
            <v>Henning</v>
          </cell>
          <cell r="E74">
            <v>31663.59</v>
          </cell>
          <cell r="F74">
            <v>31691.86</v>
          </cell>
          <cell r="G74">
            <v>11908.1</v>
          </cell>
          <cell r="H74">
            <v>3161.74</v>
          </cell>
          <cell r="I74">
            <v>5997.95</v>
          </cell>
          <cell r="J74">
            <v>6834.2399999999989</v>
          </cell>
          <cell r="K74">
            <v>7778.7900000000018</v>
          </cell>
          <cell r="L74">
            <v>1993.19</v>
          </cell>
          <cell r="M74">
            <v>69365.87</v>
          </cell>
        </row>
        <row r="75">
          <cell r="B75">
            <v>20233834</v>
          </cell>
          <cell r="C75" t="str">
            <v>J</v>
          </cell>
          <cell r="D75" t="str">
            <v>Higgins</v>
          </cell>
          <cell r="E75">
            <v>18775.38</v>
          </cell>
          <cell r="F75">
            <v>18775.38</v>
          </cell>
          <cell r="G75">
            <v>8808.9</v>
          </cell>
          <cell r="H75">
            <v>0</v>
          </cell>
          <cell r="I75">
            <v>3010.5</v>
          </cell>
          <cell r="J75">
            <v>0</v>
          </cell>
          <cell r="K75">
            <v>0</v>
          </cell>
          <cell r="L75">
            <v>0</v>
          </cell>
          <cell r="M75">
            <v>30594.78</v>
          </cell>
        </row>
        <row r="76">
          <cell r="B76">
            <v>10867166</v>
          </cell>
          <cell r="C76" t="str">
            <v>R</v>
          </cell>
          <cell r="D76" t="str">
            <v>Hodges</v>
          </cell>
          <cell r="E76">
            <v>21084.799999999996</v>
          </cell>
          <cell r="F76">
            <v>21084.799999999996</v>
          </cell>
          <cell r="G76">
            <v>4153</v>
          </cell>
          <cell r="H76">
            <v>2614.3200000000002</v>
          </cell>
          <cell r="I76">
            <v>2551.2300000000005</v>
          </cell>
          <cell r="J76">
            <v>2754.63</v>
          </cell>
          <cell r="K76">
            <v>4284.9900000000007</v>
          </cell>
          <cell r="L76">
            <v>0</v>
          </cell>
          <cell r="M76">
            <v>37442.969999999994</v>
          </cell>
        </row>
        <row r="77">
          <cell r="B77">
            <v>10866838</v>
          </cell>
          <cell r="C77" t="str">
            <v>L</v>
          </cell>
          <cell r="D77" t="str">
            <v>Hughes</v>
          </cell>
          <cell r="E77">
            <v>31613.089999999997</v>
          </cell>
          <cell r="F77">
            <v>31769.93</v>
          </cell>
          <cell r="G77">
            <v>10280.5</v>
          </cell>
          <cell r="H77">
            <v>3067.2000000000003</v>
          </cell>
          <cell r="I77">
            <v>5345.28</v>
          </cell>
          <cell r="J77">
            <v>5746.5</v>
          </cell>
          <cell r="K77">
            <v>7119.5400000000018</v>
          </cell>
          <cell r="L77">
            <v>146.49000000000004</v>
          </cell>
          <cell r="M77">
            <v>63475.439999999995</v>
          </cell>
        </row>
        <row r="78">
          <cell r="B78">
            <v>23937191</v>
          </cell>
          <cell r="C78" t="str">
            <v>N</v>
          </cell>
          <cell r="D78" t="str">
            <v>Hunt</v>
          </cell>
          <cell r="E78">
            <v>12692.93</v>
          </cell>
          <cell r="F78">
            <v>12692.93</v>
          </cell>
          <cell r="G78">
            <v>2266.1999999999998</v>
          </cell>
          <cell r="H78">
            <v>1494.7300000000002</v>
          </cell>
          <cell r="I78">
            <v>1449.6200000000003</v>
          </cell>
          <cell r="J78">
            <v>1630.2799999999997</v>
          </cell>
          <cell r="K78">
            <v>2536</v>
          </cell>
          <cell r="L78">
            <v>29.95</v>
          </cell>
          <cell r="M78">
            <v>22099.71</v>
          </cell>
        </row>
        <row r="79">
          <cell r="B79">
            <v>23573637</v>
          </cell>
          <cell r="C79" t="str">
            <v>O</v>
          </cell>
          <cell r="D79" t="str">
            <v>Igbinehi</v>
          </cell>
          <cell r="E79">
            <v>12203.78</v>
          </cell>
          <cell r="F79">
            <v>12203.78</v>
          </cell>
          <cell r="G79">
            <v>1552.0000000000002</v>
          </cell>
          <cell r="H79">
            <v>1091.3400000000001</v>
          </cell>
          <cell r="I79">
            <v>1045.4399999999998</v>
          </cell>
          <cell r="J79">
            <v>1468.3500000000001</v>
          </cell>
          <cell r="K79">
            <v>2284.1999999999998</v>
          </cell>
          <cell r="L79">
            <v>0</v>
          </cell>
          <cell r="M79">
            <v>19645.11</v>
          </cell>
        </row>
        <row r="80">
          <cell r="B80">
            <v>10866857</v>
          </cell>
          <cell r="C80" t="str">
            <v>A</v>
          </cell>
          <cell r="D80" t="str">
            <v>Islam</v>
          </cell>
          <cell r="E80">
            <v>26926.010000000002</v>
          </cell>
          <cell r="F80">
            <v>26926.010000000002</v>
          </cell>
          <cell r="G80">
            <v>7166.1</v>
          </cell>
          <cell r="H80">
            <v>2884.5</v>
          </cell>
          <cell r="I80">
            <v>4085.0099999999993</v>
          </cell>
          <cell r="J80">
            <v>4714.47</v>
          </cell>
          <cell r="K80">
            <v>5840.9099999999989</v>
          </cell>
          <cell r="L80">
            <v>29.95</v>
          </cell>
          <cell r="M80">
            <v>51646.95</v>
          </cell>
        </row>
        <row r="81">
          <cell r="B81">
            <v>10866597</v>
          </cell>
          <cell r="C81" t="str">
            <v>J</v>
          </cell>
          <cell r="D81" t="str">
            <v>Jackson</v>
          </cell>
          <cell r="E81">
            <v>15692.04</v>
          </cell>
          <cell r="F81">
            <v>16924.91</v>
          </cell>
          <cell r="G81">
            <v>3077.6</v>
          </cell>
          <cell r="H81">
            <v>1944.56</v>
          </cell>
          <cell r="I81">
            <v>1882.57</v>
          </cell>
          <cell r="J81">
            <v>2106.69</v>
          </cell>
          <cell r="K81">
            <v>3277.06</v>
          </cell>
          <cell r="L81">
            <v>513.38000000000011</v>
          </cell>
          <cell r="M81">
            <v>29726.77</v>
          </cell>
        </row>
        <row r="82">
          <cell r="B82">
            <v>20501990</v>
          </cell>
          <cell r="C82" t="str">
            <v>Z</v>
          </cell>
          <cell r="D82" t="str">
            <v>Jadoon</v>
          </cell>
          <cell r="E82">
            <v>18936.739999999998</v>
          </cell>
          <cell r="F82">
            <v>18936.739999999998</v>
          </cell>
          <cell r="G82">
            <v>3529.9999999999995</v>
          </cell>
          <cell r="H82">
            <v>2240.4499999999998</v>
          </cell>
          <cell r="I82">
            <v>2174.0699999999997</v>
          </cell>
          <cell r="J82">
            <v>2410.4699999999998</v>
          </cell>
          <cell r="K82">
            <v>3749.6700000000005</v>
          </cell>
          <cell r="L82">
            <v>29.95</v>
          </cell>
          <cell r="M82">
            <v>33071.35</v>
          </cell>
        </row>
        <row r="83">
          <cell r="B83">
            <v>10866542</v>
          </cell>
          <cell r="C83" t="str">
            <v>D</v>
          </cell>
          <cell r="D83" t="str">
            <v>Jankovic</v>
          </cell>
          <cell r="E83">
            <v>20336.199999999997</v>
          </cell>
          <cell r="F83">
            <v>20356.199999999997</v>
          </cell>
          <cell r="G83">
            <v>3952.3999999999996</v>
          </cell>
          <cell r="H83">
            <v>2560.19</v>
          </cell>
          <cell r="I83">
            <v>2509.9000000000005</v>
          </cell>
          <cell r="J83">
            <v>3420.41</v>
          </cell>
          <cell r="K83">
            <v>4237.6400000000003</v>
          </cell>
          <cell r="L83">
            <v>0</v>
          </cell>
          <cell r="M83">
            <v>37036.74</v>
          </cell>
        </row>
        <row r="84">
          <cell r="B84">
            <v>10867295</v>
          </cell>
          <cell r="C84" t="str">
            <v>N</v>
          </cell>
          <cell r="D84" t="str">
            <v>Jenkins</v>
          </cell>
          <cell r="E84">
            <v>25784.18</v>
          </cell>
          <cell r="F84">
            <v>25939.18</v>
          </cell>
          <cell r="G84">
            <v>6406.5</v>
          </cell>
          <cell r="H84">
            <v>2886.39</v>
          </cell>
          <cell r="I84">
            <v>4097.88</v>
          </cell>
          <cell r="J84">
            <v>6706.9800000000014</v>
          </cell>
          <cell r="K84">
            <v>5853.9600000000009</v>
          </cell>
          <cell r="L84">
            <v>29.95</v>
          </cell>
          <cell r="M84">
            <v>51920.84</v>
          </cell>
        </row>
        <row r="85">
          <cell r="B85">
            <v>10866529</v>
          </cell>
          <cell r="C85" t="str">
            <v>O</v>
          </cell>
          <cell r="D85" t="str">
            <v>Johnson</v>
          </cell>
          <cell r="E85">
            <v>13765.630000000001</v>
          </cell>
          <cell r="F85">
            <v>13765.630000000001</v>
          </cell>
          <cell r="G85">
            <v>2035.4</v>
          </cell>
          <cell r="H85">
            <v>1372.14</v>
          </cell>
          <cell r="I85">
            <v>1320.93</v>
          </cell>
          <cell r="J85">
            <v>1700.1000000000004</v>
          </cell>
          <cell r="K85">
            <v>2644.5600000000009</v>
          </cell>
          <cell r="L85">
            <v>91.35</v>
          </cell>
          <cell r="M85">
            <v>22930.110000000004</v>
          </cell>
        </row>
        <row r="86">
          <cell r="B86">
            <v>21988696</v>
          </cell>
          <cell r="C86" t="str">
            <v>E</v>
          </cell>
          <cell r="D86" t="str">
            <v>Kaikai</v>
          </cell>
          <cell r="E86">
            <v>27538.79</v>
          </cell>
          <cell r="F86">
            <v>27538.79</v>
          </cell>
          <cell r="G86">
            <v>7923.2999999999993</v>
          </cell>
          <cell r="H86">
            <v>2927.18</v>
          </cell>
          <cell r="I86">
            <v>4379.49</v>
          </cell>
          <cell r="J86">
            <v>4955.6200000000008</v>
          </cell>
          <cell r="K86">
            <v>6139.65</v>
          </cell>
          <cell r="L86">
            <v>509.95</v>
          </cell>
          <cell r="M86">
            <v>54373.979999999996</v>
          </cell>
        </row>
        <row r="87">
          <cell r="B87">
            <v>10867364</v>
          </cell>
          <cell r="C87" t="str">
            <v>C</v>
          </cell>
          <cell r="D87" t="str">
            <v>King</v>
          </cell>
          <cell r="E87">
            <v>26551.23</v>
          </cell>
          <cell r="F87">
            <v>26551.23</v>
          </cell>
          <cell r="G87">
            <v>9085.3000000000011</v>
          </cell>
          <cell r="H87">
            <v>2991.87</v>
          </cell>
          <cell r="I87">
            <v>4825.53</v>
          </cell>
          <cell r="J87">
            <v>5320.89</v>
          </cell>
          <cell r="K87">
            <v>6592.2300000000014</v>
          </cell>
          <cell r="L87">
            <v>3137.9900000000002</v>
          </cell>
          <cell r="M87">
            <v>58505.04</v>
          </cell>
        </row>
        <row r="88">
          <cell r="B88">
            <v>10867070</v>
          </cell>
          <cell r="C88" t="str">
            <v>L</v>
          </cell>
          <cell r="D88" t="str">
            <v>Kinsella</v>
          </cell>
          <cell r="E88">
            <v>26087.32</v>
          </cell>
          <cell r="F88">
            <v>26087.32</v>
          </cell>
          <cell r="G88">
            <v>6564.5</v>
          </cell>
          <cell r="H88">
            <v>2850.57</v>
          </cell>
          <cell r="I88">
            <v>3851.0099999999993</v>
          </cell>
          <cell r="J88">
            <v>4522.8600000000006</v>
          </cell>
          <cell r="K88">
            <v>5603.58</v>
          </cell>
          <cell r="L88">
            <v>0</v>
          </cell>
          <cell r="M88">
            <v>49479.840000000004</v>
          </cell>
        </row>
        <row r="89">
          <cell r="B89">
            <v>10867002</v>
          </cell>
          <cell r="C89" t="str">
            <v>W</v>
          </cell>
          <cell r="D89" t="str">
            <v>Kruger</v>
          </cell>
          <cell r="E89">
            <v>13881.56</v>
          </cell>
          <cell r="F89">
            <v>13881.56</v>
          </cell>
          <cell r="G89">
            <v>4242</v>
          </cell>
          <cell r="H89">
            <v>1832.58</v>
          </cell>
          <cell r="I89">
            <v>1772.64</v>
          </cell>
          <cell r="J89">
            <v>2097.7199999999998</v>
          </cell>
          <cell r="K89">
            <v>3263.1300000000006</v>
          </cell>
          <cell r="L89">
            <v>1253.98</v>
          </cell>
          <cell r="M89">
            <v>28343.61</v>
          </cell>
        </row>
        <row r="90">
          <cell r="B90">
            <v>23240210</v>
          </cell>
          <cell r="C90" t="str">
            <v>L</v>
          </cell>
          <cell r="D90" t="str">
            <v>Lal</v>
          </cell>
          <cell r="E90">
            <v>18468.350000000002</v>
          </cell>
          <cell r="F90">
            <v>18475.350000000002</v>
          </cell>
          <cell r="G90">
            <v>3385</v>
          </cell>
          <cell r="H90">
            <v>2158.98</v>
          </cell>
          <cell r="I90">
            <v>2092.87</v>
          </cell>
          <cell r="J90">
            <v>2374.84</v>
          </cell>
          <cell r="K90">
            <v>3694.2000000000007</v>
          </cell>
          <cell r="L90">
            <v>0</v>
          </cell>
          <cell r="M90">
            <v>32181.24</v>
          </cell>
        </row>
        <row r="91">
          <cell r="B91">
            <v>23152357</v>
          </cell>
          <cell r="C91" t="str">
            <v>S</v>
          </cell>
          <cell r="D91" t="str">
            <v>Lau-Kee</v>
          </cell>
          <cell r="E91">
            <v>17068.230000000003</v>
          </cell>
          <cell r="F91">
            <v>17068.230000000003</v>
          </cell>
          <cell r="G91">
            <v>2975.4</v>
          </cell>
          <cell r="H91">
            <v>1920.4100000000003</v>
          </cell>
          <cell r="I91">
            <v>1858.7699999999995</v>
          </cell>
          <cell r="J91">
            <v>2172.2900000000004</v>
          </cell>
          <cell r="K91">
            <v>3379.1000000000004</v>
          </cell>
          <cell r="L91">
            <v>0</v>
          </cell>
          <cell r="M91">
            <v>29374.200000000004</v>
          </cell>
        </row>
        <row r="92">
          <cell r="B92">
            <v>23152342</v>
          </cell>
          <cell r="C92" t="str">
            <v>I</v>
          </cell>
          <cell r="D92" t="str">
            <v>Lawrence</v>
          </cell>
          <cell r="E92">
            <v>12469.5</v>
          </cell>
          <cell r="F92">
            <v>12469.5</v>
          </cell>
          <cell r="G92">
            <v>1716.8000000000004</v>
          </cell>
          <cell r="H92">
            <v>1182.8499999999999</v>
          </cell>
          <cell r="I92">
            <v>1366.4699999999998</v>
          </cell>
          <cell r="J92">
            <v>0</v>
          </cell>
          <cell r="K92">
            <v>0</v>
          </cell>
          <cell r="L92">
            <v>302</v>
          </cell>
          <cell r="M92">
            <v>17037.620000000003</v>
          </cell>
        </row>
        <row r="93">
          <cell r="B93">
            <v>24192505</v>
          </cell>
          <cell r="C93" t="str">
            <v>R</v>
          </cell>
          <cell r="D93" t="str">
            <v>Levenson</v>
          </cell>
          <cell r="E93">
            <v>1050.42</v>
          </cell>
          <cell r="F93">
            <v>1078.1599999999999</v>
          </cell>
          <cell r="G93">
            <v>263.39999999999998</v>
          </cell>
          <cell r="H93">
            <v>0</v>
          </cell>
          <cell r="I93">
            <v>4.95</v>
          </cell>
          <cell r="J93">
            <v>0</v>
          </cell>
          <cell r="K93">
            <v>0</v>
          </cell>
          <cell r="L93">
            <v>0</v>
          </cell>
          <cell r="M93">
            <v>1346.51</v>
          </cell>
        </row>
        <row r="94">
          <cell r="B94">
            <v>24042079</v>
          </cell>
          <cell r="C94" t="str">
            <v>R</v>
          </cell>
          <cell r="D94" t="str">
            <v>Lidiard</v>
          </cell>
          <cell r="E94">
            <v>8517.86</v>
          </cell>
          <cell r="F94">
            <v>8517.86</v>
          </cell>
          <cell r="G94">
            <v>3296.4</v>
          </cell>
          <cell r="H94">
            <v>1217.72</v>
          </cell>
          <cell r="I94">
            <v>1371.8600000000001</v>
          </cell>
          <cell r="J94">
            <v>1379.47</v>
          </cell>
          <cell r="K94">
            <v>2145.85</v>
          </cell>
          <cell r="L94">
            <v>915.95</v>
          </cell>
          <cell r="M94">
            <v>18845.11</v>
          </cell>
        </row>
        <row r="95">
          <cell r="B95">
            <v>10866701</v>
          </cell>
          <cell r="C95" t="str">
            <v>J</v>
          </cell>
          <cell r="D95" t="str">
            <v>Littlechild</v>
          </cell>
          <cell r="E95">
            <v>20852.349999999995</v>
          </cell>
          <cell r="F95">
            <v>20852.349999999995</v>
          </cell>
          <cell r="G95">
            <v>4153</v>
          </cell>
          <cell r="H95">
            <v>2614.3200000000002</v>
          </cell>
          <cell r="I95">
            <v>2551.2300000000005</v>
          </cell>
          <cell r="J95">
            <v>2754.63</v>
          </cell>
          <cell r="K95">
            <v>4284.9900000000007</v>
          </cell>
          <cell r="L95">
            <v>232.45</v>
          </cell>
          <cell r="M95">
            <v>37442.969999999987</v>
          </cell>
        </row>
        <row r="96">
          <cell r="B96">
            <v>10866997</v>
          </cell>
          <cell r="C96" t="str">
            <v>P</v>
          </cell>
          <cell r="D96" t="str">
            <v>Makaurire</v>
          </cell>
          <cell r="E96">
            <v>7878.9299999999994</v>
          </cell>
          <cell r="F96">
            <v>7878.9299999999994</v>
          </cell>
          <cell r="G96">
            <v>300.60000000000002</v>
          </cell>
          <cell r="H96">
            <v>410.67000000000007</v>
          </cell>
          <cell r="I96">
            <v>477.80000000000007</v>
          </cell>
          <cell r="J96">
            <v>0</v>
          </cell>
          <cell r="K96">
            <v>0</v>
          </cell>
          <cell r="L96">
            <v>0</v>
          </cell>
          <cell r="M96">
            <v>9068</v>
          </cell>
        </row>
        <row r="97">
          <cell r="B97">
            <v>10866783</v>
          </cell>
          <cell r="C97" t="str">
            <v>S</v>
          </cell>
          <cell r="D97" t="str">
            <v>Mandair</v>
          </cell>
          <cell r="E97">
            <v>26955.96</v>
          </cell>
          <cell r="F97">
            <v>26975.96</v>
          </cell>
          <cell r="G97">
            <v>7166.1</v>
          </cell>
          <cell r="H97">
            <v>2884.5</v>
          </cell>
          <cell r="I97">
            <v>4085.0099999999993</v>
          </cell>
          <cell r="J97">
            <v>4714.47</v>
          </cell>
          <cell r="K97">
            <v>5840.9099999999989</v>
          </cell>
          <cell r="L97">
            <v>0</v>
          </cell>
          <cell r="M97">
            <v>51666.95</v>
          </cell>
        </row>
        <row r="98">
          <cell r="B98">
            <v>23680021</v>
          </cell>
          <cell r="C98" t="str">
            <v>N</v>
          </cell>
          <cell r="D98" t="str">
            <v>Manya</v>
          </cell>
          <cell r="E98">
            <v>30303.510000000002</v>
          </cell>
          <cell r="F98">
            <v>30303.510000000002</v>
          </cell>
          <cell r="G98">
            <v>9543.3000000000011</v>
          </cell>
          <cell r="H98">
            <v>3072.0499999999997</v>
          </cell>
          <cell r="I98">
            <v>5020.29</v>
          </cell>
          <cell r="J98">
            <v>4138.47</v>
          </cell>
          <cell r="K98">
            <v>5127.2900000000009</v>
          </cell>
          <cell r="L98">
            <v>29.95</v>
          </cell>
          <cell r="M98">
            <v>57234.860000000008</v>
          </cell>
        </row>
        <row r="99">
          <cell r="B99">
            <v>10866666</v>
          </cell>
          <cell r="C99" t="str">
            <v>J</v>
          </cell>
          <cell r="D99" t="str">
            <v>Mardell</v>
          </cell>
          <cell r="E99">
            <v>13725.829999999998</v>
          </cell>
          <cell r="F99">
            <v>13775.829999999998</v>
          </cell>
          <cell r="G99">
            <v>1983.6000000000001</v>
          </cell>
          <cell r="H99">
            <v>1296.06</v>
          </cell>
          <cell r="I99">
            <v>1246.2099999999998</v>
          </cell>
          <cell r="J99">
            <v>1240.75</v>
          </cell>
          <cell r="K99">
            <v>2554.4699999999998</v>
          </cell>
          <cell r="L99">
            <v>0</v>
          </cell>
          <cell r="M99">
            <v>22096.92</v>
          </cell>
        </row>
        <row r="100">
          <cell r="B100">
            <v>23526375</v>
          </cell>
          <cell r="C100" t="str">
            <v>A</v>
          </cell>
          <cell r="D100" t="str">
            <v>McBain</v>
          </cell>
          <cell r="E100">
            <v>8003.4</v>
          </cell>
          <cell r="F100">
            <v>8003.4</v>
          </cell>
          <cell r="G100">
            <v>2382.1999999999998</v>
          </cell>
          <cell r="H100">
            <v>1034.06</v>
          </cell>
          <cell r="I100">
            <v>1000.47</v>
          </cell>
          <cell r="J100">
            <v>1187.9000000000001</v>
          </cell>
          <cell r="K100">
            <v>1847.84</v>
          </cell>
          <cell r="L100">
            <v>491.95</v>
          </cell>
          <cell r="M100">
            <v>15947.819999999998</v>
          </cell>
        </row>
        <row r="101">
          <cell r="B101">
            <v>10866930</v>
          </cell>
          <cell r="C101" t="str">
            <v>A</v>
          </cell>
          <cell r="D101" t="str">
            <v>McCafferty</v>
          </cell>
          <cell r="E101">
            <v>14628.4</v>
          </cell>
          <cell r="F101">
            <v>14628.4</v>
          </cell>
          <cell r="G101">
            <v>2246.6</v>
          </cell>
          <cell r="H101">
            <v>1445.58</v>
          </cell>
          <cell r="I101">
            <v>1392.99</v>
          </cell>
          <cell r="J101">
            <v>1336.67</v>
          </cell>
          <cell r="K101">
            <v>2752</v>
          </cell>
          <cell r="L101">
            <v>0</v>
          </cell>
          <cell r="M101">
            <v>23802.240000000005</v>
          </cell>
        </row>
        <row r="102">
          <cell r="B102">
            <v>21696309</v>
          </cell>
          <cell r="C102" t="str">
            <v>J</v>
          </cell>
          <cell r="D102" t="str">
            <v>McFarlane</v>
          </cell>
          <cell r="E102">
            <v>17188.72</v>
          </cell>
          <cell r="F102">
            <v>17393.72</v>
          </cell>
          <cell r="G102">
            <v>3036.7999999999997</v>
          </cell>
          <cell r="H102">
            <v>1956.2199999999998</v>
          </cell>
          <cell r="I102">
            <v>1893.9399999999998</v>
          </cell>
          <cell r="J102">
            <v>2202.7000000000003</v>
          </cell>
          <cell r="K102">
            <v>3426.4</v>
          </cell>
          <cell r="L102">
            <v>89.850000000000009</v>
          </cell>
          <cell r="M102">
            <v>29999.63</v>
          </cell>
        </row>
        <row r="103">
          <cell r="B103">
            <v>23542622</v>
          </cell>
          <cell r="C103" t="str">
            <v>L</v>
          </cell>
          <cell r="D103" t="str">
            <v>McStay</v>
          </cell>
          <cell r="E103">
            <v>19345.63</v>
          </cell>
          <cell r="F103">
            <v>19345.63</v>
          </cell>
          <cell r="G103">
            <v>3641.6</v>
          </cell>
          <cell r="H103">
            <v>2308.4500000000003</v>
          </cell>
          <cell r="I103">
            <v>2239.5599999999995</v>
          </cell>
          <cell r="J103">
            <v>2501.8000000000006</v>
          </cell>
          <cell r="K103">
            <v>3891.6699999999996</v>
          </cell>
          <cell r="L103">
            <v>0</v>
          </cell>
          <cell r="M103">
            <v>33928.71</v>
          </cell>
        </row>
        <row r="104">
          <cell r="B104">
            <v>10867013</v>
          </cell>
          <cell r="C104" t="str">
            <v>J</v>
          </cell>
          <cell r="D104" t="str">
            <v>Mead</v>
          </cell>
          <cell r="E104">
            <v>38980.769999999997</v>
          </cell>
          <cell r="F104">
            <v>39016.769999999997</v>
          </cell>
          <cell r="G104">
            <v>18887.7</v>
          </cell>
          <cell r="H104">
            <v>3484.4799999999996</v>
          </cell>
          <cell r="I104">
            <v>8224.82</v>
          </cell>
          <cell r="J104">
            <v>8821.51</v>
          </cell>
          <cell r="K104">
            <v>10040.75</v>
          </cell>
          <cell r="L104">
            <v>1553.9900000000002</v>
          </cell>
          <cell r="M104">
            <v>90030.01999999999</v>
          </cell>
        </row>
        <row r="105">
          <cell r="B105">
            <v>10866600</v>
          </cell>
          <cell r="C105" t="str">
            <v>J</v>
          </cell>
          <cell r="D105" t="str">
            <v>Menjou</v>
          </cell>
          <cell r="E105">
            <v>23620.030000000002</v>
          </cell>
          <cell r="F105">
            <v>23620.030000000002</v>
          </cell>
          <cell r="G105">
            <v>5047.2999999999993</v>
          </cell>
          <cell r="H105">
            <v>3042.2799999999993</v>
          </cell>
          <cell r="I105">
            <v>3579.8399999999997</v>
          </cell>
          <cell r="J105">
            <v>0</v>
          </cell>
          <cell r="K105">
            <v>0</v>
          </cell>
          <cell r="L105">
            <v>0</v>
          </cell>
          <cell r="M105">
            <v>35289.449999999997</v>
          </cell>
        </row>
        <row r="106">
          <cell r="B106">
            <v>23936642</v>
          </cell>
          <cell r="C106" t="str">
            <v>S</v>
          </cell>
          <cell r="D106" t="str">
            <v>Miah</v>
          </cell>
          <cell r="E106">
            <v>12667.82</v>
          </cell>
          <cell r="F106">
            <v>12667.82</v>
          </cell>
          <cell r="G106">
            <v>2357.6</v>
          </cell>
          <cell r="H106">
            <v>1490.42</v>
          </cell>
          <cell r="I106">
            <v>1447.0900000000001</v>
          </cell>
          <cell r="J106">
            <v>1546.4999999999998</v>
          </cell>
          <cell r="K106">
            <v>2405.7000000000003</v>
          </cell>
          <cell r="L106">
            <v>0</v>
          </cell>
          <cell r="M106">
            <v>21915.13</v>
          </cell>
        </row>
        <row r="107">
          <cell r="B107">
            <v>23573416</v>
          </cell>
          <cell r="C107" t="str">
            <v>P</v>
          </cell>
          <cell r="D107" t="str">
            <v>Middlewick</v>
          </cell>
          <cell r="E107">
            <v>18700.870000000003</v>
          </cell>
          <cell r="F107">
            <v>18700.870000000003</v>
          </cell>
          <cell r="G107">
            <v>4221.8</v>
          </cell>
          <cell r="H107">
            <v>2303.8900000000003</v>
          </cell>
          <cell r="I107">
            <v>2235.08</v>
          </cell>
          <cell r="J107">
            <v>2497.9300000000003</v>
          </cell>
          <cell r="K107">
            <v>3885.6499999999996</v>
          </cell>
          <cell r="L107">
            <v>29.95</v>
          </cell>
          <cell r="M107">
            <v>33875.17</v>
          </cell>
        </row>
        <row r="108">
          <cell r="B108">
            <v>20566309</v>
          </cell>
          <cell r="C108" t="str">
            <v>S</v>
          </cell>
          <cell r="D108" t="str">
            <v>Miller</v>
          </cell>
          <cell r="E108">
            <v>20729.159999999996</v>
          </cell>
          <cell r="F108">
            <v>20729.159999999996</v>
          </cell>
          <cell r="G108">
            <v>4046.3999999999996</v>
          </cell>
          <cell r="H108">
            <v>2544.21</v>
          </cell>
          <cell r="I108">
            <v>2470.86</v>
          </cell>
          <cell r="J108">
            <v>2701.9800000000005</v>
          </cell>
          <cell r="K108">
            <v>4203.0900000000011</v>
          </cell>
          <cell r="L108">
            <v>0</v>
          </cell>
          <cell r="M108">
            <v>36695.699999999997</v>
          </cell>
        </row>
        <row r="109">
          <cell r="B109">
            <v>10866662</v>
          </cell>
          <cell r="C109" t="str">
            <v>A</v>
          </cell>
          <cell r="D109" t="str">
            <v>Milwood</v>
          </cell>
          <cell r="E109">
            <v>26955.96</v>
          </cell>
          <cell r="F109">
            <v>26955.96</v>
          </cell>
          <cell r="G109">
            <v>7166.1</v>
          </cell>
          <cell r="H109">
            <v>2884.5</v>
          </cell>
          <cell r="I109">
            <v>4085.0099999999993</v>
          </cell>
          <cell r="J109">
            <v>4714.47</v>
          </cell>
          <cell r="K109">
            <v>5840.9099999999989</v>
          </cell>
          <cell r="L109">
            <v>0</v>
          </cell>
          <cell r="M109">
            <v>51646.95</v>
          </cell>
        </row>
        <row r="110">
          <cell r="B110">
            <v>24180719</v>
          </cell>
          <cell r="C110" t="str">
            <v>H</v>
          </cell>
          <cell r="D110" t="str">
            <v>Mitchell</v>
          </cell>
          <cell r="E110">
            <v>5257.39</v>
          </cell>
          <cell r="F110">
            <v>5257.39</v>
          </cell>
          <cell r="G110">
            <v>0</v>
          </cell>
          <cell r="H110">
            <v>457.74</v>
          </cell>
          <cell r="I110">
            <v>611.78</v>
          </cell>
          <cell r="J110">
            <v>0</v>
          </cell>
          <cell r="K110">
            <v>0</v>
          </cell>
          <cell r="L110">
            <v>0</v>
          </cell>
          <cell r="M110">
            <v>6326.91</v>
          </cell>
        </row>
        <row r="111">
          <cell r="B111">
            <v>10866765</v>
          </cell>
          <cell r="C111" t="str">
            <v>K</v>
          </cell>
          <cell r="D111" t="str">
            <v>Moss</v>
          </cell>
          <cell r="E111">
            <v>26955.96</v>
          </cell>
          <cell r="F111">
            <v>26955.96</v>
          </cell>
          <cell r="G111">
            <v>7166.1</v>
          </cell>
          <cell r="H111">
            <v>2884.5</v>
          </cell>
          <cell r="I111">
            <v>4085.0099999999993</v>
          </cell>
          <cell r="J111">
            <v>4714.47</v>
          </cell>
          <cell r="K111">
            <v>5840.9099999999989</v>
          </cell>
          <cell r="L111">
            <v>0</v>
          </cell>
          <cell r="M111">
            <v>51646.95</v>
          </cell>
        </row>
        <row r="112">
          <cell r="B112">
            <v>10866538</v>
          </cell>
          <cell r="C112" t="str">
            <v>T</v>
          </cell>
          <cell r="D112" t="str">
            <v>Moynihan</v>
          </cell>
          <cell r="E112">
            <v>13935.509999999998</v>
          </cell>
          <cell r="F112">
            <v>13935.509999999998</v>
          </cell>
          <cell r="G112">
            <v>2044.8000000000002</v>
          </cell>
          <cell r="H112">
            <v>1330.83</v>
          </cell>
          <cell r="I112">
            <v>1280.3399999999999</v>
          </cell>
          <cell r="J112">
            <v>1263.06</v>
          </cell>
          <cell r="K112">
            <v>2600.37</v>
          </cell>
          <cell r="L112">
            <v>0</v>
          </cell>
          <cell r="M112">
            <v>22454.91</v>
          </cell>
        </row>
        <row r="113">
          <cell r="B113">
            <v>23532676</v>
          </cell>
          <cell r="C113" t="str">
            <v>S</v>
          </cell>
          <cell r="D113" t="str">
            <v>Naqvi</v>
          </cell>
          <cell r="E113">
            <v>17848.349999999999</v>
          </cell>
          <cell r="F113">
            <v>17848.349999999999</v>
          </cell>
          <cell r="G113">
            <v>3729.6000000000004</v>
          </cell>
          <cell r="H113">
            <v>2310.77</v>
          </cell>
          <cell r="I113">
            <v>2241.85</v>
          </cell>
          <cell r="J113">
            <v>2503.7800000000002</v>
          </cell>
          <cell r="K113">
            <v>3894.75</v>
          </cell>
          <cell r="L113">
            <v>1426.95</v>
          </cell>
          <cell r="M113">
            <v>33956.049999999996</v>
          </cell>
        </row>
        <row r="114">
          <cell r="B114">
            <v>10867286</v>
          </cell>
          <cell r="C114" t="str">
            <v>B</v>
          </cell>
          <cell r="D114" t="str">
            <v>Nevin</v>
          </cell>
          <cell r="E114">
            <v>25717.53</v>
          </cell>
          <cell r="F114">
            <v>25717.53</v>
          </cell>
          <cell r="G114">
            <v>8268.1</v>
          </cell>
          <cell r="H114">
            <v>2946.64</v>
          </cell>
          <cell r="I114">
            <v>4513.67</v>
          </cell>
          <cell r="J114">
            <v>5065.51</v>
          </cell>
          <cell r="K114">
            <v>6275.7999999999993</v>
          </cell>
          <cell r="L114">
            <v>2829.5</v>
          </cell>
          <cell r="M114">
            <v>55616.75</v>
          </cell>
        </row>
        <row r="115">
          <cell r="B115">
            <v>23905321</v>
          </cell>
          <cell r="C115" t="str">
            <v>D</v>
          </cell>
          <cell r="D115" t="str">
            <v>Newson</v>
          </cell>
          <cell r="E115">
            <v>15478.05</v>
          </cell>
          <cell r="F115">
            <v>15478.05</v>
          </cell>
          <cell r="G115">
            <v>2694</v>
          </cell>
          <cell r="H115">
            <v>1840.21</v>
          </cell>
          <cell r="I115">
            <v>1793.4900000000002</v>
          </cell>
          <cell r="J115">
            <v>1979.2499999999998</v>
          </cell>
          <cell r="K115">
            <v>3078.8400000000006</v>
          </cell>
          <cell r="L115">
            <v>0</v>
          </cell>
          <cell r="M115">
            <v>26863.84</v>
          </cell>
        </row>
        <row r="116">
          <cell r="B116">
            <v>21602054</v>
          </cell>
          <cell r="C116" t="str">
            <v>M</v>
          </cell>
          <cell r="D116" t="str">
            <v>Niles</v>
          </cell>
          <cell r="E116">
            <v>12298.66</v>
          </cell>
          <cell r="F116">
            <v>12298.66</v>
          </cell>
          <cell r="G116">
            <v>1563.8000000000002</v>
          </cell>
          <cell r="H116">
            <v>1028.7</v>
          </cell>
          <cell r="I116">
            <v>983.98999999999978</v>
          </cell>
          <cell r="J116">
            <v>833.39999999999986</v>
          </cell>
          <cell r="K116">
            <v>2201.4499999999998</v>
          </cell>
          <cell r="L116">
            <v>0</v>
          </cell>
          <cell r="M116">
            <v>18910</v>
          </cell>
        </row>
        <row r="117">
          <cell r="B117">
            <v>23526419</v>
          </cell>
          <cell r="C117" t="str">
            <v>O</v>
          </cell>
          <cell r="D117" t="str">
            <v>Oladimeji</v>
          </cell>
          <cell r="E117">
            <v>20331.55</v>
          </cell>
          <cell r="F117">
            <v>20331.55</v>
          </cell>
          <cell r="G117">
            <v>3930.2000000000003</v>
          </cell>
          <cell r="H117">
            <v>2476.5300000000002</v>
          </cell>
          <cell r="I117">
            <v>2404.44</v>
          </cell>
          <cell r="J117">
            <v>2644.47</v>
          </cell>
          <cell r="K117">
            <v>4113.63</v>
          </cell>
          <cell r="L117">
            <v>0</v>
          </cell>
          <cell r="M117">
            <v>35900.82</v>
          </cell>
        </row>
        <row r="118">
          <cell r="B118">
            <v>23219537</v>
          </cell>
          <cell r="C118" t="str">
            <v>J</v>
          </cell>
          <cell r="D118" t="str">
            <v>Owen</v>
          </cell>
          <cell r="E118">
            <v>20788.41</v>
          </cell>
          <cell r="F118">
            <v>20788.41</v>
          </cell>
          <cell r="G118">
            <v>3991.4</v>
          </cell>
          <cell r="H118">
            <v>2504.39</v>
          </cell>
          <cell r="I118">
            <v>2485.5700000000002</v>
          </cell>
          <cell r="J118">
            <v>2698.4700000000003</v>
          </cell>
          <cell r="K118">
            <v>4197.6000000000004</v>
          </cell>
          <cell r="L118">
            <v>0</v>
          </cell>
          <cell r="M118">
            <v>36665.840000000004</v>
          </cell>
        </row>
        <row r="119">
          <cell r="B119">
            <v>22927164</v>
          </cell>
          <cell r="C119" t="str">
            <v>P</v>
          </cell>
          <cell r="D119" t="str">
            <v>Owen</v>
          </cell>
          <cell r="E119">
            <v>12208.319999999998</v>
          </cell>
          <cell r="F119">
            <v>12208.319999999998</v>
          </cell>
          <cell r="G119">
            <v>2019.6000000000004</v>
          </cell>
          <cell r="H119">
            <v>1364.58</v>
          </cell>
          <cell r="I119">
            <v>1575.4499999999998</v>
          </cell>
          <cell r="J119">
            <v>0</v>
          </cell>
          <cell r="K119">
            <v>0</v>
          </cell>
          <cell r="L119">
            <v>1593</v>
          </cell>
          <cell r="M119">
            <v>18760.949999999997</v>
          </cell>
        </row>
        <row r="120">
          <cell r="B120">
            <v>23485605</v>
          </cell>
          <cell r="C120" t="str">
            <v>E</v>
          </cell>
          <cell r="D120" t="str">
            <v>Pailing</v>
          </cell>
          <cell r="E120">
            <v>10536.199999999999</v>
          </cell>
          <cell r="F120">
            <v>10536.199999999999</v>
          </cell>
          <cell r="G120">
            <v>1059.3999999999999</v>
          </cell>
          <cell r="H120">
            <v>788.40000000000009</v>
          </cell>
          <cell r="I120">
            <v>912.87000000000012</v>
          </cell>
          <cell r="J120">
            <v>0</v>
          </cell>
          <cell r="K120">
            <v>0</v>
          </cell>
          <cell r="L120">
            <v>0</v>
          </cell>
          <cell r="M120">
            <v>13296.869999999999</v>
          </cell>
        </row>
        <row r="121">
          <cell r="B121">
            <v>10866572</v>
          </cell>
          <cell r="C121" t="str">
            <v>A</v>
          </cell>
          <cell r="D121" t="str">
            <v>Panchal</v>
          </cell>
          <cell r="E121">
            <v>22953.069999999996</v>
          </cell>
          <cell r="F121">
            <v>22953.069999999996</v>
          </cell>
          <cell r="G121">
            <v>5358.5</v>
          </cell>
          <cell r="H121">
            <v>2762.8600000000006</v>
          </cell>
          <cell r="I121">
            <v>3245.4800000000005</v>
          </cell>
          <cell r="J121">
            <v>3150.76</v>
          </cell>
          <cell r="K121">
            <v>4904.4399999999996</v>
          </cell>
          <cell r="L121">
            <v>1412.4400000000003</v>
          </cell>
          <cell r="M121">
            <v>43787.55</v>
          </cell>
        </row>
        <row r="122">
          <cell r="B122">
            <v>24195062</v>
          </cell>
          <cell r="C122" t="str">
            <v>S</v>
          </cell>
          <cell r="D122" t="str">
            <v>Papps</v>
          </cell>
          <cell r="E122">
            <v>3795.58</v>
          </cell>
          <cell r="F122">
            <v>3795.58</v>
          </cell>
          <cell r="G122">
            <v>0</v>
          </cell>
          <cell r="H122">
            <v>339.92</v>
          </cell>
          <cell r="I122">
            <v>327.88</v>
          </cell>
          <cell r="J122">
            <v>409</v>
          </cell>
          <cell r="K122">
            <v>636.23</v>
          </cell>
          <cell r="L122">
            <v>0</v>
          </cell>
          <cell r="M122">
            <v>5508.6100000000006</v>
          </cell>
        </row>
        <row r="123">
          <cell r="B123">
            <v>21600126</v>
          </cell>
          <cell r="C123" t="str">
            <v>M</v>
          </cell>
          <cell r="D123" t="str">
            <v>Percival</v>
          </cell>
          <cell r="E123">
            <v>17257.379999999997</v>
          </cell>
          <cell r="F123">
            <v>17257.379999999997</v>
          </cell>
          <cell r="G123">
            <v>3036.2</v>
          </cell>
          <cell r="H123">
            <v>1974.49</v>
          </cell>
          <cell r="I123">
            <v>2276.88</v>
          </cell>
          <cell r="J123">
            <v>0</v>
          </cell>
          <cell r="K123">
            <v>0</v>
          </cell>
          <cell r="L123">
            <v>0</v>
          </cell>
          <cell r="M123">
            <v>24544.95</v>
          </cell>
        </row>
        <row r="124">
          <cell r="B124">
            <v>24059303</v>
          </cell>
          <cell r="C124" t="str">
            <v>A</v>
          </cell>
          <cell r="D124" t="str">
            <v>Pickvance</v>
          </cell>
          <cell r="E124">
            <v>8128.03</v>
          </cell>
          <cell r="F124">
            <v>8128.03</v>
          </cell>
          <cell r="G124">
            <v>1680.6</v>
          </cell>
          <cell r="H124">
            <v>1064.9000000000001</v>
          </cell>
          <cell r="I124">
            <v>1037.4000000000001</v>
          </cell>
          <cell r="J124">
            <v>1142.6599999999999</v>
          </cell>
          <cell r="K124">
            <v>1777.4700000000003</v>
          </cell>
          <cell r="L124">
            <v>679.95</v>
          </cell>
          <cell r="M124">
            <v>15511.009999999998</v>
          </cell>
        </row>
        <row r="125">
          <cell r="B125">
            <v>10866893</v>
          </cell>
          <cell r="C125" t="str">
            <v>D</v>
          </cell>
          <cell r="D125" t="str">
            <v>Poole</v>
          </cell>
          <cell r="E125">
            <v>16218.77</v>
          </cell>
          <cell r="F125">
            <v>16218.77</v>
          </cell>
          <cell r="G125">
            <v>2843</v>
          </cell>
          <cell r="H125">
            <v>1843.2700000000002</v>
          </cell>
          <cell r="I125">
            <v>1783.17</v>
          </cell>
          <cell r="J125">
            <v>2106.8399999999997</v>
          </cell>
          <cell r="K125">
            <v>3277.25</v>
          </cell>
          <cell r="L125">
            <v>397.15</v>
          </cell>
          <cell r="M125">
            <v>28469.45</v>
          </cell>
        </row>
        <row r="126">
          <cell r="B126">
            <v>10866670</v>
          </cell>
          <cell r="C126" t="str">
            <v>B</v>
          </cell>
          <cell r="D126" t="str">
            <v>Powell</v>
          </cell>
          <cell r="E126">
            <v>23860.949999999997</v>
          </cell>
          <cell r="F126">
            <v>23860.949999999997</v>
          </cell>
          <cell r="G126">
            <v>5150.1000000000004</v>
          </cell>
          <cell r="H126">
            <v>2752.6499999999996</v>
          </cell>
          <cell r="I126">
            <v>3175.11</v>
          </cell>
          <cell r="J126">
            <v>3161.5200000000009</v>
          </cell>
          <cell r="K126">
            <v>4917.8700000000017</v>
          </cell>
          <cell r="L126">
            <v>202.5</v>
          </cell>
          <cell r="M126">
            <v>43220.700000000004</v>
          </cell>
        </row>
        <row r="127">
          <cell r="B127">
            <v>10867372</v>
          </cell>
          <cell r="C127" t="str">
            <v>M</v>
          </cell>
          <cell r="D127" t="str">
            <v>Reardon</v>
          </cell>
          <cell r="E127">
            <v>25848.870000000006</v>
          </cell>
          <cell r="F127">
            <v>25848.870000000006</v>
          </cell>
          <cell r="G127">
            <v>6570.5000000000009</v>
          </cell>
          <cell r="H127">
            <v>2850.57</v>
          </cell>
          <cell r="I127">
            <v>3851.0099999999993</v>
          </cell>
          <cell r="J127">
            <v>4522.8600000000006</v>
          </cell>
          <cell r="K127">
            <v>5603.58</v>
          </cell>
          <cell r="L127">
            <v>232.45</v>
          </cell>
          <cell r="M127">
            <v>49479.840000000011</v>
          </cell>
        </row>
        <row r="128">
          <cell r="B128">
            <v>20333099</v>
          </cell>
          <cell r="C128" t="str">
            <v>A</v>
          </cell>
          <cell r="D128" t="str">
            <v>Roe</v>
          </cell>
          <cell r="E128">
            <v>23334.87</v>
          </cell>
          <cell r="F128">
            <v>23334.87</v>
          </cell>
          <cell r="G128">
            <v>4795.8</v>
          </cell>
          <cell r="H128">
            <v>2732.8500000000004</v>
          </cell>
          <cell r="I128">
            <v>3038.5799999999995</v>
          </cell>
          <cell r="J128">
            <v>3072.5099999999993</v>
          </cell>
          <cell r="K128">
            <v>4779.3599999999997</v>
          </cell>
          <cell r="L128">
            <v>202.5</v>
          </cell>
          <cell r="M128">
            <v>41956.47</v>
          </cell>
        </row>
        <row r="129">
          <cell r="B129">
            <v>10866771</v>
          </cell>
          <cell r="C129" t="str">
            <v>D</v>
          </cell>
          <cell r="D129" t="str">
            <v>Scarth</v>
          </cell>
          <cell r="E129">
            <v>24890.799999999999</v>
          </cell>
          <cell r="F129">
            <v>24890.799999999999</v>
          </cell>
          <cell r="G129">
            <v>5735.7</v>
          </cell>
          <cell r="H129">
            <v>2803.87</v>
          </cell>
          <cell r="I129">
            <v>3528.6299999999992</v>
          </cell>
          <cell r="J129">
            <v>4258.88</v>
          </cell>
          <cell r="K129">
            <v>5276.5199999999995</v>
          </cell>
          <cell r="L129">
            <v>0</v>
          </cell>
          <cell r="M129">
            <v>46494.399999999994</v>
          </cell>
        </row>
        <row r="130">
          <cell r="B130">
            <v>10866944</v>
          </cell>
          <cell r="C130" t="str">
            <v>G</v>
          </cell>
          <cell r="D130" t="str">
            <v>Schwimmer</v>
          </cell>
          <cell r="E130">
            <v>13319.55</v>
          </cell>
          <cell r="F130">
            <v>13319.55</v>
          </cell>
          <cell r="G130">
            <v>2276</v>
          </cell>
          <cell r="H130">
            <v>1462.23</v>
          </cell>
          <cell r="I130">
            <v>1409.31</v>
          </cell>
          <cell r="J130">
            <v>1347.39</v>
          </cell>
          <cell r="K130">
            <v>2773.9800000000005</v>
          </cell>
          <cell r="L130">
            <v>1409.23</v>
          </cell>
          <cell r="M130">
            <v>23997.69</v>
          </cell>
        </row>
        <row r="131">
          <cell r="B131">
            <v>23990874</v>
          </cell>
          <cell r="C131" t="str">
            <v>T</v>
          </cell>
          <cell r="D131" t="str">
            <v>Selvasunachandran</v>
          </cell>
          <cell r="E131">
            <v>7401.39</v>
          </cell>
          <cell r="F131">
            <v>7401.39</v>
          </cell>
          <cell r="G131">
            <v>1248.8</v>
          </cell>
          <cell r="H131">
            <v>768.61</v>
          </cell>
          <cell r="I131">
            <v>841.29</v>
          </cell>
          <cell r="J131">
            <v>239.26999999999998</v>
          </cell>
          <cell r="K131">
            <v>492.61</v>
          </cell>
          <cell r="L131">
            <v>277</v>
          </cell>
          <cell r="M131">
            <v>11268.970000000001</v>
          </cell>
        </row>
        <row r="132">
          <cell r="B132">
            <v>20237616</v>
          </cell>
          <cell r="C132" t="str">
            <v>R</v>
          </cell>
          <cell r="D132" t="str">
            <v>Shaw</v>
          </cell>
          <cell r="E132">
            <v>3163.5499999999997</v>
          </cell>
          <cell r="F132">
            <v>3294.0599999999995</v>
          </cell>
          <cell r="G132">
            <v>2717.1000000000004</v>
          </cell>
          <cell r="H132">
            <v>26.89</v>
          </cell>
          <cell r="I132">
            <v>37.099999999999994</v>
          </cell>
          <cell r="J132">
            <v>0</v>
          </cell>
          <cell r="K132">
            <v>0</v>
          </cell>
          <cell r="L132">
            <v>0</v>
          </cell>
          <cell r="M132">
            <v>6075.1500000000005</v>
          </cell>
        </row>
        <row r="133">
          <cell r="B133">
            <v>10866705</v>
          </cell>
          <cell r="C133" t="str">
            <v>M</v>
          </cell>
          <cell r="D133" t="str">
            <v>Smitheram</v>
          </cell>
          <cell r="E133">
            <v>31868.650000000009</v>
          </cell>
          <cell r="F133">
            <v>31868.650000000009</v>
          </cell>
          <cell r="G133">
            <v>15094.4</v>
          </cell>
          <cell r="H133">
            <v>2960.04</v>
          </cell>
          <cell r="I133">
            <v>6363.8099999999995</v>
          </cell>
          <cell r="J133">
            <v>6904.420000000001</v>
          </cell>
          <cell r="K133">
            <v>7964.2199999999993</v>
          </cell>
          <cell r="L133">
            <v>59.9</v>
          </cell>
          <cell r="M133">
            <v>71215.44</v>
          </cell>
        </row>
        <row r="134">
          <cell r="B134">
            <v>23921099</v>
          </cell>
          <cell r="C134" t="str">
            <v>L</v>
          </cell>
          <cell r="D134" t="str">
            <v>Spencer</v>
          </cell>
          <cell r="E134">
            <v>20772.36</v>
          </cell>
          <cell r="F134">
            <v>20822.36</v>
          </cell>
          <cell r="G134">
            <v>5440.3</v>
          </cell>
          <cell r="H134">
            <v>2235.96</v>
          </cell>
          <cell r="I134">
            <v>3125.2299999999996</v>
          </cell>
          <cell r="J134">
            <v>3624.23</v>
          </cell>
          <cell r="K134">
            <v>4490.1899999999996</v>
          </cell>
          <cell r="L134">
            <v>0</v>
          </cell>
          <cell r="M134">
            <v>39738.270000000004</v>
          </cell>
        </row>
        <row r="135">
          <cell r="B135">
            <v>20537158</v>
          </cell>
          <cell r="C135" t="str">
            <v>E</v>
          </cell>
          <cell r="D135" t="str">
            <v>Staunton</v>
          </cell>
          <cell r="E135">
            <v>10779.99</v>
          </cell>
          <cell r="F135">
            <v>12178.14</v>
          </cell>
          <cell r="G135">
            <v>1135.3999999999999</v>
          </cell>
          <cell r="H135">
            <v>848.71</v>
          </cell>
          <cell r="I135">
            <v>807.4</v>
          </cell>
          <cell r="J135">
            <v>1262.4000000000001</v>
          </cell>
          <cell r="K135">
            <v>1963.7399999999998</v>
          </cell>
          <cell r="L135">
            <v>0</v>
          </cell>
          <cell r="M135">
            <v>18195.79</v>
          </cell>
        </row>
        <row r="136">
          <cell r="B136">
            <v>10866682</v>
          </cell>
          <cell r="C136" t="str">
            <v>R</v>
          </cell>
          <cell r="D136" t="str">
            <v>Stoner</v>
          </cell>
          <cell r="E136">
            <v>23229.82</v>
          </cell>
          <cell r="F136">
            <v>23229.82</v>
          </cell>
          <cell r="G136">
            <v>6564.5</v>
          </cell>
          <cell r="H136">
            <v>2850.57</v>
          </cell>
          <cell r="I136">
            <v>3851.0099999999993</v>
          </cell>
          <cell r="J136">
            <v>4522.8600000000006</v>
          </cell>
          <cell r="K136">
            <v>5603.58</v>
          </cell>
          <cell r="L136">
            <v>2857.5</v>
          </cell>
          <cell r="M136">
            <v>49479.840000000004</v>
          </cell>
        </row>
        <row r="137">
          <cell r="B137">
            <v>20233598</v>
          </cell>
          <cell r="C137" t="str">
            <v>S</v>
          </cell>
          <cell r="D137" t="str">
            <v>Stoner</v>
          </cell>
          <cell r="E137">
            <v>9097.8799999999992</v>
          </cell>
          <cell r="F137">
            <v>9097.8799999999992</v>
          </cell>
          <cell r="G137">
            <v>634.80000000000007</v>
          </cell>
          <cell r="H137">
            <v>529</v>
          </cell>
          <cell r="I137">
            <v>493.69999999999993</v>
          </cell>
          <cell r="J137">
            <v>748.70000000000016</v>
          </cell>
          <cell r="K137">
            <v>1541.4500000000003</v>
          </cell>
          <cell r="L137">
            <v>0</v>
          </cell>
          <cell r="M137">
            <v>13045.53</v>
          </cell>
        </row>
        <row r="138">
          <cell r="B138">
            <v>10866709</v>
          </cell>
          <cell r="C138" t="str">
            <v>T</v>
          </cell>
          <cell r="D138" t="str">
            <v>Styles</v>
          </cell>
          <cell r="E138">
            <v>20100</v>
          </cell>
          <cell r="F138">
            <v>20100</v>
          </cell>
          <cell r="G138">
            <v>4935.3</v>
          </cell>
          <cell r="H138">
            <v>2614.3200000000002</v>
          </cell>
          <cell r="I138">
            <v>2551.2300000000005</v>
          </cell>
          <cell r="J138">
            <v>2754.63</v>
          </cell>
          <cell r="K138">
            <v>4284.9900000000007</v>
          </cell>
          <cell r="L138">
            <v>202.5</v>
          </cell>
          <cell r="M138">
            <v>37442.969999999994</v>
          </cell>
        </row>
        <row r="139">
          <cell r="B139">
            <v>10867414</v>
          </cell>
          <cell r="C139" t="str">
            <v>R</v>
          </cell>
          <cell r="D139" t="str">
            <v>Symons</v>
          </cell>
          <cell r="E139">
            <v>27292.37</v>
          </cell>
          <cell r="F139">
            <v>29412.87</v>
          </cell>
          <cell r="G139">
            <v>7399.3000000000011</v>
          </cell>
          <cell r="H139">
            <v>2897.64</v>
          </cell>
          <cell r="I139">
            <v>4175.6399999999994</v>
          </cell>
          <cell r="J139">
            <v>4788.72</v>
          </cell>
          <cell r="K139">
            <v>5932.89</v>
          </cell>
          <cell r="L139">
            <v>0</v>
          </cell>
          <cell r="M139">
            <v>54607.06</v>
          </cell>
        </row>
        <row r="140">
          <cell r="B140">
            <v>24057255</v>
          </cell>
          <cell r="C140" t="str">
            <v>R</v>
          </cell>
          <cell r="D140" t="str">
            <v>Taylor</v>
          </cell>
          <cell r="E140">
            <v>8200.18</v>
          </cell>
          <cell r="F140">
            <v>8200.18</v>
          </cell>
          <cell r="G140">
            <v>1707.2</v>
          </cell>
          <cell r="H140">
            <v>1077.6100000000001</v>
          </cell>
          <cell r="I140">
            <v>1046.0000000000002</v>
          </cell>
          <cell r="J140">
            <v>1155.7299999999998</v>
          </cell>
          <cell r="K140">
            <v>1797.8</v>
          </cell>
          <cell r="L140">
            <v>700.63</v>
          </cell>
          <cell r="M140">
            <v>15685.15</v>
          </cell>
        </row>
        <row r="141">
          <cell r="B141">
            <v>23609793</v>
          </cell>
          <cell r="C141" t="str">
            <v>J</v>
          </cell>
          <cell r="D141" t="str">
            <v>Thomas</v>
          </cell>
          <cell r="E141">
            <v>5083.8099999999995</v>
          </cell>
          <cell r="F141">
            <v>5083.8099999999995</v>
          </cell>
          <cell r="G141">
            <v>377.8</v>
          </cell>
          <cell r="H141">
            <v>365.46000000000004</v>
          </cell>
          <cell r="I141">
            <v>423.04999999999995</v>
          </cell>
          <cell r="J141">
            <v>0</v>
          </cell>
          <cell r="K141">
            <v>0</v>
          </cell>
          <cell r="L141">
            <v>0</v>
          </cell>
          <cell r="M141">
            <v>6250.12</v>
          </cell>
        </row>
        <row r="142">
          <cell r="B142">
            <v>10867151</v>
          </cell>
          <cell r="C142" t="str">
            <v>R</v>
          </cell>
          <cell r="D142" t="str">
            <v>Thomas</v>
          </cell>
          <cell r="E142">
            <v>21084.799999999996</v>
          </cell>
          <cell r="F142">
            <v>21084.799999999996</v>
          </cell>
          <cell r="G142">
            <v>4153</v>
          </cell>
          <cell r="H142">
            <v>2614.3200000000002</v>
          </cell>
          <cell r="I142">
            <v>2551.2300000000005</v>
          </cell>
          <cell r="J142">
            <v>2754.63</v>
          </cell>
          <cell r="K142">
            <v>4284.9900000000007</v>
          </cell>
          <cell r="L142">
            <v>0</v>
          </cell>
          <cell r="M142">
            <v>37442.969999999994</v>
          </cell>
        </row>
        <row r="143">
          <cell r="B143">
            <v>10866580</v>
          </cell>
          <cell r="C143" t="str">
            <v>K</v>
          </cell>
          <cell r="D143" t="str">
            <v>Thompson</v>
          </cell>
          <cell r="E143">
            <v>21532.399999999998</v>
          </cell>
          <cell r="F143">
            <v>21532.399999999998</v>
          </cell>
          <cell r="G143">
            <v>4279.6000000000004</v>
          </cell>
          <cell r="H143">
            <v>2673.34</v>
          </cell>
          <cell r="I143">
            <v>2647.2599999999998</v>
          </cell>
          <cell r="J143">
            <v>2817.2100000000005</v>
          </cell>
          <cell r="K143">
            <v>4382.3500000000004</v>
          </cell>
          <cell r="L143">
            <v>0</v>
          </cell>
          <cell r="M143">
            <v>38332.159999999996</v>
          </cell>
        </row>
        <row r="144">
          <cell r="B144">
            <v>10867043</v>
          </cell>
          <cell r="C144" t="str">
            <v>D</v>
          </cell>
          <cell r="D144" t="str">
            <v>Toothill</v>
          </cell>
          <cell r="E144">
            <v>22547.439999999999</v>
          </cell>
          <cell r="F144">
            <v>22963.71</v>
          </cell>
          <cell r="G144">
            <v>4655.2</v>
          </cell>
          <cell r="H144">
            <v>2712.2699999999995</v>
          </cell>
          <cell r="I144">
            <v>2896.4199999999996</v>
          </cell>
          <cell r="J144">
            <v>2960.46</v>
          </cell>
          <cell r="K144">
            <v>4605.21</v>
          </cell>
          <cell r="L144">
            <v>0</v>
          </cell>
          <cell r="M144">
            <v>40793.269999999997</v>
          </cell>
        </row>
        <row r="145">
          <cell r="B145">
            <v>10866754</v>
          </cell>
          <cell r="C145" t="str">
            <v>R</v>
          </cell>
          <cell r="D145" t="str">
            <v>Toplis</v>
          </cell>
          <cell r="E145">
            <v>27303.96</v>
          </cell>
          <cell r="F145">
            <v>27303.96</v>
          </cell>
          <cell r="G145">
            <v>6818.0999999999995</v>
          </cell>
          <cell r="H145">
            <v>2884.5</v>
          </cell>
          <cell r="I145">
            <v>4085.0099999999993</v>
          </cell>
          <cell r="J145">
            <v>4714.47</v>
          </cell>
          <cell r="K145">
            <v>5840.9099999999989</v>
          </cell>
          <cell r="L145">
            <v>0</v>
          </cell>
          <cell r="M145">
            <v>51646.95</v>
          </cell>
        </row>
        <row r="146">
          <cell r="B146">
            <v>10866956</v>
          </cell>
          <cell r="C146" t="str">
            <v>C</v>
          </cell>
          <cell r="D146" t="str">
            <v>Turk</v>
          </cell>
          <cell r="E146">
            <v>20811.97</v>
          </cell>
          <cell r="F146">
            <v>20811.97</v>
          </cell>
          <cell r="G146">
            <v>4159</v>
          </cell>
          <cell r="H146">
            <v>2678.7599999999993</v>
          </cell>
          <cell r="I146">
            <v>2665.44</v>
          </cell>
          <cell r="J146">
            <v>3552.03</v>
          </cell>
          <cell r="K146">
            <v>3194.01</v>
          </cell>
          <cell r="L146">
            <v>232.45</v>
          </cell>
          <cell r="M146">
            <v>37293.659999999996</v>
          </cell>
        </row>
        <row r="147">
          <cell r="B147">
            <v>23982402</v>
          </cell>
          <cell r="C147" t="str">
            <v>S</v>
          </cell>
          <cell r="D147" t="str">
            <v>Valimohamed</v>
          </cell>
          <cell r="E147">
            <v>9038.619999999999</v>
          </cell>
          <cell r="F147">
            <v>9038.619999999999</v>
          </cell>
          <cell r="G147">
            <v>868.2</v>
          </cell>
          <cell r="H147">
            <v>976.7399999999999</v>
          </cell>
          <cell r="I147">
            <v>944.25</v>
          </cell>
          <cell r="J147">
            <v>1130.31</v>
          </cell>
          <cell r="K147">
            <v>1758.23</v>
          </cell>
          <cell r="L147">
            <v>544.95000000000005</v>
          </cell>
          <cell r="M147">
            <v>15261.3</v>
          </cell>
        </row>
        <row r="148">
          <cell r="B148">
            <v>23916849</v>
          </cell>
          <cell r="C148" t="str">
            <v>B</v>
          </cell>
          <cell r="D148" t="str">
            <v>Vanspall</v>
          </cell>
          <cell r="E148">
            <v>10205.44</v>
          </cell>
          <cell r="F148">
            <v>10205.44</v>
          </cell>
          <cell r="G148">
            <v>1635.1999999999998</v>
          </cell>
          <cell r="H148">
            <v>1064.46</v>
          </cell>
          <cell r="I148">
            <v>1136.98</v>
          </cell>
          <cell r="J148">
            <v>436.32</v>
          </cell>
          <cell r="K148">
            <v>898.29</v>
          </cell>
          <cell r="L148">
            <v>0</v>
          </cell>
          <cell r="M148">
            <v>15376.689999999999</v>
          </cell>
        </row>
        <row r="149">
          <cell r="B149">
            <v>10866920</v>
          </cell>
          <cell r="C149" t="str">
            <v>H</v>
          </cell>
          <cell r="D149" t="str">
            <v>Vernon</v>
          </cell>
          <cell r="E149">
            <v>40941</v>
          </cell>
          <cell r="F149">
            <v>41134</v>
          </cell>
          <cell r="G149">
            <v>17870.900000000001</v>
          </cell>
          <cell r="H149">
            <v>3504.5099999999998</v>
          </cell>
          <cell r="I149">
            <v>8362.89</v>
          </cell>
          <cell r="J149">
            <v>8944.56</v>
          </cell>
          <cell r="K149">
            <v>10180.800000000001</v>
          </cell>
          <cell r="L149">
            <v>1459.0299999999997</v>
          </cell>
          <cell r="M149">
            <v>91456.69</v>
          </cell>
        </row>
        <row r="150">
          <cell r="B150">
            <v>10866685</v>
          </cell>
          <cell r="C150" t="str">
            <v>J</v>
          </cell>
          <cell r="D150" t="str">
            <v>Vernon</v>
          </cell>
          <cell r="E150">
            <v>31222.530000000006</v>
          </cell>
          <cell r="F150">
            <v>31222.530000000006</v>
          </cell>
          <cell r="G150">
            <v>10297.299999999999</v>
          </cell>
          <cell r="H150">
            <v>3307.45</v>
          </cell>
          <cell r="I150">
            <v>5390.09</v>
          </cell>
          <cell r="J150">
            <v>0</v>
          </cell>
          <cell r="K150">
            <v>0</v>
          </cell>
          <cell r="L150">
            <v>0</v>
          </cell>
          <cell r="M150">
            <v>50217.369999999995</v>
          </cell>
        </row>
        <row r="151">
          <cell r="B151">
            <v>10866761</v>
          </cell>
          <cell r="C151" t="str">
            <v>Sean</v>
          </cell>
          <cell r="D151" t="str">
            <v>Walker</v>
          </cell>
          <cell r="E151">
            <v>43355.579999999994</v>
          </cell>
          <cell r="F151">
            <v>43388.02</v>
          </cell>
          <cell r="G151">
            <v>18578.099999999999</v>
          </cell>
          <cell r="H151">
            <v>3543.4900000000002</v>
          </cell>
          <cell r="I151">
            <v>8631.64</v>
          </cell>
          <cell r="J151">
            <v>9183.2100000000028</v>
          </cell>
          <cell r="K151">
            <v>10452.41</v>
          </cell>
          <cell r="L151">
            <v>0</v>
          </cell>
          <cell r="M151">
            <v>93776.87000000001</v>
          </cell>
        </row>
        <row r="152">
          <cell r="B152">
            <v>10866741</v>
          </cell>
          <cell r="C152" t="str">
            <v>P</v>
          </cell>
          <cell r="D152" t="str">
            <v>Waller</v>
          </cell>
          <cell r="E152">
            <v>22711.01</v>
          </cell>
          <cell r="F152">
            <v>22711.01</v>
          </cell>
          <cell r="G152">
            <v>5132.1000000000004</v>
          </cell>
          <cell r="H152">
            <v>2752.6499999999996</v>
          </cell>
          <cell r="I152">
            <v>3175.11</v>
          </cell>
          <cell r="J152">
            <v>3161.5200000000009</v>
          </cell>
          <cell r="K152">
            <v>4917.8700000000017</v>
          </cell>
          <cell r="L152">
            <v>1370.44</v>
          </cell>
          <cell r="M152">
            <v>43220.700000000012</v>
          </cell>
        </row>
        <row r="153">
          <cell r="B153">
            <v>23609731</v>
          </cell>
          <cell r="C153" t="str">
            <v>S</v>
          </cell>
          <cell r="D153" t="str">
            <v>Walter</v>
          </cell>
          <cell r="E153">
            <v>19277.28</v>
          </cell>
          <cell r="F153">
            <v>19277.28</v>
          </cell>
          <cell r="G153">
            <v>3621.6000000000004</v>
          </cell>
          <cell r="H153">
            <v>2296.8000000000002</v>
          </cell>
          <cell r="I153">
            <v>2228.1299999999997</v>
          </cell>
          <cell r="J153">
            <v>2491.9200000000005</v>
          </cell>
          <cell r="K153">
            <v>3876.2999999999993</v>
          </cell>
          <cell r="L153">
            <v>0</v>
          </cell>
          <cell r="M153">
            <v>33792.03</v>
          </cell>
        </row>
        <row r="154">
          <cell r="B154">
            <v>10866525</v>
          </cell>
          <cell r="C154" t="str">
            <v>T</v>
          </cell>
          <cell r="D154" t="str">
            <v>Weekes</v>
          </cell>
          <cell r="E154">
            <v>24449.559999999998</v>
          </cell>
          <cell r="F154">
            <v>24449.559999999998</v>
          </cell>
          <cell r="G154">
            <v>6245.7</v>
          </cell>
          <cell r="H154">
            <v>2836.9799999999996</v>
          </cell>
          <cell r="I154">
            <v>3757.1799999999994</v>
          </cell>
          <cell r="J154">
            <v>4437.920000000001</v>
          </cell>
          <cell r="K154">
            <v>5508.3700000000008</v>
          </cell>
          <cell r="L154">
            <v>1375.1500000000003</v>
          </cell>
          <cell r="M154">
            <v>48610.86</v>
          </cell>
        </row>
        <row r="155">
          <cell r="B155">
            <v>10866876</v>
          </cell>
          <cell r="C155" t="str">
            <v>J</v>
          </cell>
          <cell r="D155" t="str">
            <v>Wellard</v>
          </cell>
          <cell r="E155">
            <v>21230.5</v>
          </cell>
          <cell r="F155">
            <v>21458.03</v>
          </cell>
          <cell r="G155">
            <v>5089.7</v>
          </cell>
          <cell r="H155">
            <v>2748.31</v>
          </cell>
          <cell r="I155">
            <v>3144.9700000000003</v>
          </cell>
          <cell r="J155">
            <v>3124.0799999999995</v>
          </cell>
          <cell r="K155">
            <v>4859.7300000000014</v>
          </cell>
          <cell r="L155">
            <v>2501.63</v>
          </cell>
          <cell r="M155">
            <v>42926.450000000004</v>
          </cell>
        </row>
        <row r="156">
          <cell r="B156">
            <v>20354042</v>
          </cell>
          <cell r="C156" t="str">
            <v>T</v>
          </cell>
          <cell r="D156" t="str">
            <v>Weller</v>
          </cell>
          <cell r="E156">
            <v>16043.789999999999</v>
          </cell>
          <cell r="F156">
            <v>16056.69</v>
          </cell>
          <cell r="G156">
            <v>2931.2</v>
          </cell>
          <cell r="H156">
            <v>1893.8700000000003</v>
          </cell>
          <cell r="I156">
            <v>1832.84</v>
          </cell>
          <cell r="J156">
            <v>2142.98</v>
          </cell>
          <cell r="K156">
            <v>3344.05</v>
          </cell>
          <cell r="L156">
            <v>874.66000000000008</v>
          </cell>
          <cell r="M156">
            <v>29076.289999999997</v>
          </cell>
        </row>
        <row r="157">
          <cell r="B157">
            <v>10867321</v>
          </cell>
          <cell r="C157" t="str">
            <v>A</v>
          </cell>
          <cell r="D157" t="str">
            <v>Williams</v>
          </cell>
          <cell r="E157">
            <v>26087.32</v>
          </cell>
          <cell r="F157">
            <v>26087.32</v>
          </cell>
          <cell r="G157">
            <v>6564.5</v>
          </cell>
          <cell r="H157">
            <v>2850.57</v>
          </cell>
          <cell r="I157">
            <v>3851.0099999999993</v>
          </cell>
          <cell r="J157">
            <v>4522.8600000000006</v>
          </cell>
          <cell r="K157">
            <v>5603.58</v>
          </cell>
          <cell r="L157">
            <v>0</v>
          </cell>
          <cell r="M157">
            <v>49479.840000000004</v>
          </cell>
        </row>
        <row r="158">
          <cell r="B158">
            <v>23681866</v>
          </cell>
          <cell r="C158" t="str">
            <v>S</v>
          </cell>
          <cell r="D158" t="str">
            <v>Woodward</v>
          </cell>
          <cell r="E158">
            <v>43931.159999999996</v>
          </cell>
          <cell r="F158">
            <v>44017.159999999996</v>
          </cell>
          <cell r="G158">
            <v>18936.499999999996</v>
          </cell>
          <cell r="H158">
            <v>3565.1099999999997</v>
          </cell>
          <cell r="I158">
            <v>8781.0299999999988</v>
          </cell>
          <cell r="J158">
            <v>9317.25</v>
          </cell>
          <cell r="K158">
            <v>10604.98</v>
          </cell>
          <cell r="L158">
            <v>0</v>
          </cell>
          <cell r="M158">
            <v>95222.029999999984</v>
          </cell>
        </row>
        <row r="159">
          <cell r="B159">
            <v>20233893</v>
          </cell>
          <cell r="C159" t="str">
            <v>N</v>
          </cell>
          <cell r="D159" t="str">
            <v>Wrightson</v>
          </cell>
          <cell r="E159">
            <v>4717.1399999999994</v>
          </cell>
          <cell r="F159">
            <v>5536.5899999999992</v>
          </cell>
          <cell r="G159">
            <v>1182</v>
          </cell>
          <cell r="H159">
            <v>11.61</v>
          </cell>
          <cell r="I159">
            <v>19.53</v>
          </cell>
          <cell r="J159">
            <v>0</v>
          </cell>
          <cell r="K159">
            <v>0</v>
          </cell>
          <cell r="L159">
            <v>0</v>
          </cell>
          <cell r="M159">
            <v>6749.7299999999987</v>
          </cell>
        </row>
        <row r="160">
          <cell r="B160">
            <v>10866721</v>
          </cell>
          <cell r="C160" t="str">
            <v>C</v>
          </cell>
          <cell r="D160" t="str">
            <v>Young</v>
          </cell>
          <cell r="E160">
            <v>22663.520000000004</v>
          </cell>
          <cell r="F160">
            <v>22663.520000000004</v>
          </cell>
          <cell r="G160">
            <v>7374.9000000000005</v>
          </cell>
          <cell r="H160">
            <v>2991.87</v>
          </cell>
          <cell r="I160">
            <v>4825.53</v>
          </cell>
          <cell r="J160">
            <v>9558.7199999999993</v>
          </cell>
          <cell r="K160">
            <v>6592.2300000000014</v>
          </cell>
          <cell r="L160">
            <v>4498.2699999999995</v>
          </cell>
          <cell r="M160">
            <v>58505.040000000008</v>
          </cell>
        </row>
        <row r="161">
          <cell r="B161">
            <v>23809317</v>
          </cell>
          <cell r="D161" t="str">
            <v>Akande</v>
          </cell>
          <cell r="E161">
            <v>19307.010000000002</v>
          </cell>
          <cell r="F161">
            <v>19320.810000000005</v>
          </cell>
          <cell r="G161">
            <v>3881.9999999999995</v>
          </cell>
          <cell r="H161">
            <v>2445.2199999999998</v>
          </cell>
          <cell r="I161">
            <v>2375.16</v>
          </cell>
          <cell r="J161">
            <v>2580.87</v>
          </cell>
          <cell r="K161">
            <v>4014.7100000000005</v>
          </cell>
          <cell r="L161">
            <v>863.5</v>
          </cell>
          <cell r="M161">
            <v>35482.270000000004</v>
          </cell>
        </row>
        <row r="162">
          <cell r="B162">
            <v>23809548</v>
          </cell>
          <cell r="D162" t="str">
            <v>Appiah</v>
          </cell>
          <cell r="E162">
            <v>9901.98</v>
          </cell>
          <cell r="F162">
            <v>9932.3799999999992</v>
          </cell>
          <cell r="G162">
            <v>1998.4000000000003</v>
          </cell>
          <cell r="H162">
            <v>1268.06</v>
          </cell>
          <cell r="I162">
            <v>1230.07</v>
          </cell>
          <cell r="J162">
            <v>1377.6299999999999</v>
          </cell>
          <cell r="K162">
            <v>2143.0000000000005</v>
          </cell>
          <cell r="L162">
            <v>761</v>
          </cell>
          <cell r="M162">
            <v>18710.539999999997</v>
          </cell>
        </row>
        <row r="163">
          <cell r="B163">
            <v>23809516</v>
          </cell>
          <cell r="D163" t="str">
            <v>Armstrong</v>
          </cell>
          <cell r="E163">
            <v>14327.79</v>
          </cell>
          <cell r="F163">
            <v>14481.54</v>
          </cell>
          <cell r="G163">
            <v>2401.6</v>
          </cell>
          <cell r="H163">
            <v>1586.15</v>
          </cell>
          <cell r="I163">
            <v>1530.83</v>
          </cell>
          <cell r="J163">
            <v>1888.4900000000005</v>
          </cell>
          <cell r="K163">
            <v>2937.62</v>
          </cell>
          <cell r="L163">
            <v>779</v>
          </cell>
          <cell r="M163">
            <v>25605.230000000003</v>
          </cell>
        </row>
        <row r="164">
          <cell r="B164" t="str">
            <v>23809516-2</v>
          </cell>
          <cell r="D164" t="str">
            <v>Armstrong</v>
          </cell>
          <cell r="E164">
            <v>921.4899999999999</v>
          </cell>
          <cell r="F164">
            <v>921.4899999999999</v>
          </cell>
          <cell r="G164">
            <v>314.79999999999995</v>
          </cell>
          <cell r="H164">
            <v>183.42</v>
          </cell>
          <cell r="I164">
            <v>179.97</v>
          </cell>
          <cell r="J164">
            <v>155.74</v>
          </cell>
          <cell r="K164">
            <v>242.26000000000002</v>
          </cell>
          <cell r="L164">
            <v>155</v>
          </cell>
          <cell r="M164">
            <v>2152.6800000000003</v>
          </cell>
        </row>
        <row r="165">
          <cell r="B165">
            <v>23809600</v>
          </cell>
          <cell r="D165" t="str">
            <v>Beaumont</v>
          </cell>
          <cell r="E165">
            <v>30233.54</v>
          </cell>
          <cell r="F165">
            <v>30450.510000000002</v>
          </cell>
          <cell r="G165">
            <v>9674.9999999999982</v>
          </cell>
          <cell r="H165">
            <v>0</v>
          </cell>
          <cell r="I165">
            <v>5494.7099999999982</v>
          </cell>
          <cell r="J165">
            <v>5583.63</v>
          </cell>
          <cell r="K165">
            <v>6355.35</v>
          </cell>
          <cell r="L165">
            <v>29.95</v>
          </cell>
          <cell r="M165">
            <v>57589.149999999994</v>
          </cell>
        </row>
        <row r="166">
          <cell r="B166">
            <v>23809803</v>
          </cell>
          <cell r="D166" t="str">
            <v>Bell</v>
          </cell>
          <cell r="E166">
            <v>20936.499999999996</v>
          </cell>
          <cell r="F166">
            <v>21357.999999999996</v>
          </cell>
          <cell r="G166">
            <v>4117.6000000000004</v>
          </cell>
          <cell r="H166">
            <v>2591.02</v>
          </cell>
          <cell r="I166">
            <v>2524.5699999999997</v>
          </cell>
          <cell r="J166">
            <v>2737.1100000000006</v>
          </cell>
          <cell r="K166">
            <v>4257.74</v>
          </cell>
          <cell r="L166">
            <v>29.95</v>
          </cell>
          <cell r="M166">
            <v>37615.99</v>
          </cell>
        </row>
        <row r="167">
          <cell r="B167">
            <v>23809877</v>
          </cell>
          <cell r="D167" t="str">
            <v>Benson</v>
          </cell>
          <cell r="E167">
            <v>11792.72</v>
          </cell>
          <cell r="F167">
            <v>11792.72</v>
          </cell>
          <cell r="G167">
            <v>2276</v>
          </cell>
          <cell r="H167">
            <v>1462.23</v>
          </cell>
          <cell r="I167">
            <v>1409.31</v>
          </cell>
          <cell r="J167">
            <v>1347.39</v>
          </cell>
          <cell r="K167">
            <v>2773.9800000000005</v>
          </cell>
          <cell r="L167">
            <v>2936.0599999999995</v>
          </cell>
          <cell r="M167">
            <v>23997.689999999995</v>
          </cell>
        </row>
        <row r="168">
          <cell r="B168">
            <v>23809891</v>
          </cell>
          <cell r="D168" t="str">
            <v>Berrow</v>
          </cell>
          <cell r="E168">
            <v>26203.64</v>
          </cell>
          <cell r="F168">
            <v>26203.64</v>
          </cell>
          <cell r="G168">
            <v>6720.9</v>
          </cell>
          <cell r="H168">
            <v>2939.13</v>
          </cell>
          <cell r="I168">
            <v>4461.6599999999989</v>
          </cell>
          <cell r="J168">
            <v>8556.75</v>
          </cell>
          <cell r="K168">
            <v>6223.0499999999993</v>
          </cell>
          <cell r="L168">
            <v>29.95</v>
          </cell>
          <cell r="M168">
            <v>55135.079999999987</v>
          </cell>
        </row>
        <row r="169">
          <cell r="B169">
            <v>23809919</v>
          </cell>
          <cell r="D169" t="str">
            <v>Bittlestone</v>
          </cell>
          <cell r="E169">
            <v>13945.6</v>
          </cell>
          <cell r="F169">
            <v>14510.79</v>
          </cell>
          <cell r="G169">
            <v>2510.1999999999998</v>
          </cell>
          <cell r="H169">
            <v>1607.8700000000001</v>
          </cell>
          <cell r="I169">
            <v>1557.8200000000002</v>
          </cell>
          <cell r="J169">
            <v>1786.55</v>
          </cell>
          <cell r="K169">
            <v>2779.03</v>
          </cell>
          <cell r="L169">
            <v>0</v>
          </cell>
          <cell r="M169">
            <v>24752.26</v>
          </cell>
        </row>
        <row r="170">
          <cell r="B170">
            <v>23820668</v>
          </cell>
          <cell r="D170" t="str">
            <v>Boyle</v>
          </cell>
          <cell r="E170">
            <v>23429.14</v>
          </cell>
          <cell r="F170">
            <v>25255.58</v>
          </cell>
          <cell r="G170">
            <v>7157.7</v>
          </cell>
          <cell r="H170">
            <v>2815.8999999999996</v>
          </cell>
          <cell r="I170">
            <v>3616.6099999999997</v>
          </cell>
          <cell r="J170">
            <v>4765.6799999999994</v>
          </cell>
          <cell r="K170">
            <v>5423.7000000000007</v>
          </cell>
          <cell r="L170">
            <v>0</v>
          </cell>
          <cell r="M170">
            <v>49035.17</v>
          </cell>
        </row>
        <row r="171">
          <cell r="B171" t="str">
            <v>23820668-2</v>
          </cell>
          <cell r="D171" t="str">
            <v>Boyle</v>
          </cell>
          <cell r="E171">
            <v>17186.670000000002</v>
          </cell>
          <cell r="F171">
            <v>17186.670000000002</v>
          </cell>
          <cell r="G171">
            <v>11910.399999999998</v>
          </cell>
          <cell r="H171">
            <v>679.81</v>
          </cell>
          <cell r="I171">
            <v>4685.55</v>
          </cell>
          <cell r="J171">
            <v>4077.5599999999995</v>
          </cell>
          <cell r="K171">
            <v>4641.7800000000007</v>
          </cell>
          <cell r="L171">
            <v>0</v>
          </cell>
          <cell r="M171">
            <v>43181.77</v>
          </cell>
        </row>
        <row r="172">
          <cell r="B172">
            <v>23809927</v>
          </cell>
          <cell r="D172" t="str">
            <v>Brown</v>
          </cell>
          <cell r="E172">
            <v>24934.43</v>
          </cell>
          <cell r="F172">
            <v>24934.43</v>
          </cell>
          <cell r="G172">
            <v>18858.399999999998</v>
          </cell>
          <cell r="H172">
            <v>3353.8500000000004</v>
          </cell>
          <cell r="I172">
            <v>5710.14</v>
          </cell>
          <cell r="J172">
            <v>0</v>
          </cell>
          <cell r="K172">
            <v>0</v>
          </cell>
          <cell r="L172">
            <v>0</v>
          </cell>
          <cell r="M172">
            <v>52856.82</v>
          </cell>
        </row>
        <row r="173">
          <cell r="B173">
            <v>23809967</v>
          </cell>
          <cell r="D173" t="str">
            <v>Budd</v>
          </cell>
          <cell r="E173">
            <v>34323.409999999996</v>
          </cell>
          <cell r="F173">
            <v>36205.64</v>
          </cell>
          <cell r="G173">
            <v>11338.5</v>
          </cell>
          <cell r="H173">
            <v>3168.8199999999997</v>
          </cell>
          <cell r="I173">
            <v>6046.69</v>
          </cell>
          <cell r="J173">
            <v>6847.9500000000007</v>
          </cell>
          <cell r="K173">
            <v>7794.4100000000017</v>
          </cell>
          <cell r="L173">
            <v>0</v>
          </cell>
          <cell r="M173">
            <v>71402.010000000009</v>
          </cell>
        </row>
        <row r="174">
          <cell r="B174" t="str">
            <v>23809967-2</v>
          </cell>
          <cell r="D174" t="str">
            <v>Budd</v>
          </cell>
          <cell r="E174">
            <v>5005.5200000000004</v>
          </cell>
          <cell r="F174">
            <v>5005.5200000000004</v>
          </cell>
          <cell r="G174">
            <v>3468.7999999999997</v>
          </cell>
          <cell r="H174">
            <v>197.77</v>
          </cell>
          <cell r="I174">
            <v>1364.6100000000001</v>
          </cell>
          <cell r="J174">
            <v>1216.8399999999999</v>
          </cell>
          <cell r="K174">
            <v>1385.0300000000002</v>
          </cell>
          <cell r="L174">
            <v>0</v>
          </cell>
          <cell r="M174">
            <v>12638.570000000002</v>
          </cell>
        </row>
        <row r="175">
          <cell r="B175">
            <v>23811257</v>
          </cell>
          <cell r="D175" t="str">
            <v>Bunby</v>
          </cell>
          <cell r="E175">
            <v>4438.63</v>
          </cell>
          <cell r="F175">
            <v>4449.13</v>
          </cell>
          <cell r="G175">
            <v>905</v>
          </cell>
          <cell r="H175">
            <v>566.21</v>
          </cell>
          <cell r="I175">
            <v>562.30999999999995</v>
          </cell>
          <cell r="J175">
            <v>632.81999999999994</v>
          </cell>
          <cell r="K175">
            <v>984.3900000000001</v>
          </cell>
          <cell r="L175">
            <v>190</v>
          </cell>
          <cell r="M175">
            <v>8289.86</v>
          </cell>
        </row>
        <row r="176">
          <cell r="B176">
            <v>23979343</v>
          </cell>
          <cell r="D176" t="str">
            <v>Burnett</v>
          </cell>
          <cell r="E176">
            <v>7203.21</v>
          </cell>
          <cell r="F176">
            <v>7203.21</v>
          </cell>
          <cell r="G176">
            <v>978.2</v>
          </cell>
          <cell r="H176">
            <v>649.94000000000005</v>
          </cell>
          <cell r="I176">
            <v>623.58999999999992</v>
          </cell>
          <cell r="J176">
            <v>644.32999999999993</v>
          </cell>
          <cell r="K176">
            <v>1326.6</v>
          </cell>
          <cell r="L176">
            <v>0</v>
          </cell>
          <cell r="M176">
            <v>11425.87</v>
          </cell>
        </row>
        <row r="177">
          <cell r="B177">
            <v>23811264</v>
          </cell>
          <cell r="D177" t="str">
            <v>Cadd</v>
          </cell>
          <cell r="E177">
            <v>15253.22</v>
          </cell>
          <cell r="F177">
            <v>15253.22</v>
          </cell>
          <cell r="G177">
            <v>2444.1999999999998</v>
          </cell>
          <cell r="H177">
            <v>1611.0500000000002</v>
          </cell>
          <cell r="I177">
            <v>1555.3500000000001</v>
          </cell>
          <cell r="J177">
            <v>1909.6700000000003</v>
          </cell>
          <cell r="K177">
            <v>2970.5400000000004</v>
          </cell>
          <cell r="L177">
            <v>0</v>
          </cell>
          <cell r="M177">
            <v>25744.03</v>
          </cell>
        </row>
        <row r="178">
          <cell r="B178">
            <v>23811273</v>
          </cell>
          <cell r="D178" t="str">
            <v>Clark</v>
          </cell>
          <cell r="E178">
            <v>13947.2</v>
          </cell>
          <cell r="F178">
            <v>13947.2</v>
          </cell>
          <cell r="G178">
            <v>2239</v>
          </cell>
          <cell r="H178">
            <v>1441.2899999999997</v>
          </cell>
          <cell r="I178">
            <v>1388.7299999999998</v>
          </cell>
          <cell r="J178">
            <v>1333.9300000000003</v>
          </cell>
          <cell r="K178">
            <v>2746.2800000000007</v>
          </cell>
          <cell r="L178">
            <v>655</v>
          </cell>
          <cell r="M178">
            <v>23751.43</v>
          </cell>
        </row>
        <row r="179">
          <cell r="B179">
            <v>23937336</v>
          </cell>
          <cell r="D179" t="str">
            <v>Clarkson</v>
          </cell>
          <cell r="E179">
            <v>9801.9500000000007</v>
          </cell>
          <cell r="F179">
            <v>9921.49</v>
          </cell>
          <cell r="G179">
            <v>1597</v>
          </cell>
          <cell r="H179">
            <v>1029.26</v>
          </cell>
          <cell r="I179">
            <v>992.97</v>
          </cell>
          <cell r="J179">
            <v>1235.0999999999999</v>
          </cell>
          <cell r="K179">
            <v>1921.24</v>
          </cell>
          <cell r="L179">
            <v>59.9</v>
          </cell>
          <cell r="M179">
            <v>16756.960000000003</v>
          </cell>
        </row>
        <row r="180">
          <cell r="B180">
            <v>23811313</v>
          </cell>
          <cell r="D180" t="str">
            <v>Collins</v>
          </cell>
          <cell r="E180">
            <v>22172.570000000003</v>
          </cell>
          <cell r="F180">
            <v>22241.770000000004</v>
          </cell>
          <cell r="G180">
            <v>4786.4000000000005</v>
          </cell>
          <cell r="H180">
            <v>2498.8399999999997</v>
          </cell>
          <cell r="I180">
            <v>3181.4</v>
          </cell>
          <cell r="J180">
            <v>3067.8400000000006</v>
          </cell>
          <cell r="K180">
            <v>4772.1600000000008</v>
          </cell>
          <cell r="L180">
            <v>1561.24</v>
          </cell>
          <cell r="M180">
            <v>42109.650000000009</v>
          </cell>
        </row>
        <row r="181">
          <cell r="B181">
            <v>23811336</v>
          </cell>
          <cell r="D181" t="str">
            <v>Devenney</v>
          </cell>
          <cell r="E181">
            <v>13676.050000000001</v>
          </cell>
          <cell r="F181">
            <v>13824.69</v>
          </cell>
          <cell r="G181">
            <v>1969.1999999999998</v>
          </cell>
          <cell r="H181">
            <v>1287.8099999999997</v>
          </cell>
          <cell r="I181">
            <v>1238.1600000000001</v>
          </cell>
          <cell r="J181">
            <v>1235.47</v>
          </cell>
          <cell r="K181">
            <v>2543.6</v>
          </cell>
          <cell r="L181">
            <v>0</v>
          </cell>
          <cell r="M181">
            <v>22098.93</v>
          </cell>
        </row>
        <row r="182">
          <cell r="B182">
            <v>23811339</v>
          </cell>
          <cell r="D182" t="str">
            <v>Dickson</v>
          </cell>
          <cell r="E182">
            <v>21005.48</v>
          </cell>
          <cell r="F182">
            <v>22523.219999999998</v>
          </cell>
          <cell r="G182">
            <v>8976.9</v>
          </cell>
          <cell r="H182">
            <v>3072.5499999999997</v>
          </cell>
          <cell r="I182">
            <v>3769.4499999999994</v>
          </cell>
          <cell r="J182">
            <v>0</v>
          </cell>
          <cell r="K182">
            <v>0</v>
          </cell>
          <cell r="L182">
            <v>0</v>
          </cell>
          <cell r="M182">
            <v>38342.119999999995</v>
          </cell>
        </row>
        <row r="183">
          <cell r="B183">
            <v>23818688</v>
          </cell>
          <cell r="D183" t="str">
            <v>Diocee</v>
          </cell>
          <cell r="E183">
            <v>11873.14</v>
          </cell>
          <cell r="F183">
            <v>11873.14</v>
          </cell>
          <cell r="G183">
            <v>1456.2</v>
          </cell>
          <cell r="H183">
            <v>1038.44</v>
          </cell>
          <cell r="I183">
            <v>993.47</v>
          </cell>
          <cell r="J183">
            <v>1448.1699999999998</v>
          </cell>
          <cell r="K183">
            <v>2214.21</v>
          </cell>
          <cell r="L183">
            <v>0</v>
          </cell>
          <cell r="M183">
            <v>19023.629999999997</v>
          </cell>
        </row>
        <row r="184">
          <cell r="B184">
            <v>23811347</v>
          </cell>
          <cell r="D184" t="str">
            <v>Edwards</v>
          </cell>
          <cell r="E184">
            <v>13840.79</v>
          </cell>
          <cell r="F184">
            <v>13840.79</v>
          </cell>
          <cell r="G184">
            <v>2203</v>
          </cell>
          <cell r="H184">
            <v>1420.83</v>
          </cell>
          <cell r="I184">
            <v>1368.6599999999999</v>
          </cell>
          <cell r="J184">
            <v>1320.8000000000002</v>
          </cell>
          <cell r="K184">
            <v>2719.26</v>
          </cell>
          <cell r="L184">
            <v>638</v>
          </cell>
          <cell r="M184">
            <v>23511.340000000004</v>
          </cell>
        </row>
        <row r="185">
          <cell r="B185">
            <v>23811543</v>
          </cell>
          <cell r="D185" t="str">
            <v>Evans</v>
          </cell>
          <cell r="E185">
            <v>20914.829999999998</v>
          </cell>
          <cell r="F185">
            <v>21726.83</v>
          </cell>
          <cell r="G185">
            <v>16064.8</v>
          </cell>
          <cell r="H185">
            <v>3004.3500000000004</v>
          </cell>
          <cell r="I185">
            <v>4746.329999999999</v>
          </cell>
          <cell r="J185">
            <v>0</v>
          </cell>
          <cell r="K185">
            <v>0</v>
          </cell>
          <cell r="L185">
            <v>0</v>
          </cell>
          <cell r="M185">
            <v>45542.310000000005</v>
          </cell>
        </row>
        <row r="186">
          <cell r="B186" t="str">
            <v>23811543-2</v>
          </cell>
          <cell r="D186" t="str">
            <v>Evans</v>
          </cell>
          <cell r="E186">
            <v>6672.4699999999993</v>
          </cell>
          <cell r="F186">
            <v>6672.4699999999993</v>
          </cell>
          <cell r="G186">
            <v>4746.3999999999996</v>
          </cell>
          <cell r="H186">
            <v>447.13</v>
          </cell>
          <cell r="I186">
            <v>1637.52</v>
          </cell>
          <cell r="J186">
            <v>0</v>
          </cell>
          <cell r="K186">
            <v>0</v>
          </cell>
          <cell r="L186">
            <v>0</v>
          </cell>
          <cell r="M186">
            <v>13503.519999999999</v>
          </cell>
        </row>
        <row r="187">
          <cell r="B187">
            <v>23811550</v>
          </cell>
          <cell r="D187" t="str">
            <v>Fitzpatrick</v>
          </cell>
          <cell r="E187">
            <v>13422.199999999999</v>
          </cell>
          <cell r="F187">
            <v>13422.199999999999</v>
          </cell>
          <cell r="G187">
            <v>10598</v>
          </cell>
          <cell r="H187">
            <v>2475.64</v>
          </cell>
          <cell r="I187">
            <v>2548.9100000000003</v>
          </cell>
          <cell r="J187">
            <v>3716.0600000000009</v>
          </cell>
          <cell r="K187">
            <v>4229.66</v>
          </cell>
          <cell r="L187">
            <v>0</v>
          </cell>
          <cell r="M187">
            <v>36990.47</v>
          </cell>
        </row>
        <row r="188">
          <cell r="B188">
            <v>23811553</v>
          </cell>
          <cell r="D188" t="str">
            <v>Frampton</v>
          </cell>
          <cell r="E188">
            <v>17982.400000000001</v>
          </cell>
          <cell r="F188">
            <v>18010.099999999999</v>
          </cell>
          <cell r="G188">
            <v>3476.6</v>
          </cell>
          <cell r="H188">
            <v>2194.29</v>
          </cell>
          <cell r="I188">
            <v>2131.65</v>
          </cell>
          <cell r="J188">
            <v>2359.2400000000002</v>
          </cell>
          <cell r="K188">
            <v>3669.92</v>
          </cell>
          <cell r="L188">
            <v>29.95</v>
          </cell>
          <cell r="M188">
            <v>31871.750000000004</v>
          </cell>
        </row>
        <row r="189">
          <cell r="B189">
            <v>23811559</v>
          </cell>
          <cell r="D189" t="str">
            <v>Fraser</v>
          </cell>
          <cell r="E189">
            <v>18777.769999999997</v>
          </cell>
          <cell r="F189">
            <v>18777.769999999997</v>
          </cell>
          <cell r="G189">
            <v>6371.7</v>
          </cell>
          <cell r="H189">
            <v>2564.2800000000002</v>
          </cell>
          <cell r="I189">
            <v>2589.0400000000009</v>
          </cell>
          <cell r="J189">
            <v>2762.61</v>
          </cell>
          <cell r="K189">
            <v>4421.1899999999996</v>
          </cell>
          <cell r="L189">
            <v>-4427.2699999999995</v>
          </cell>
          <cell r="M189">
            <v>33059.32</v>
          </cell>
        </row>
        <row r="190">
          <cell r="B190">
            <v>23811650</v>
          </cell>
          <cell r="D190" t="str">
            <v>Harratt</v>
          </cell>
          <cell r="E190">
            <v>24726.01</v>
          </cell>
          <cell r="F190">
            <v>26720.160000000003</v>
          </cell>
          <cell r="G190">
            <v>5686.9</v>
          </cell>
          <cell r="H190">
            <v>2800.98</v>
          </cell>
          <cell r="I190">
            <v>3508.4300000000003</v>
          </cell>
          <cell r="J190">
            <v>4235.13</v>
          </cell>
          <cell r="K190">
            <v>5247.0800000000008</v>
          </cell>
          <cell r="L190">
            <v>29.95</v>
          </cell>
          <cell r="M190">
            <v>48228.630000000005</v>
          </cell>
        </row>
        <row r="191">
          <cell r="B191">
            <v>23811642</v>
          </cell>
          <cell r="D191" t="str">
            <v>Harrhy</v>
          </cell>
          <cell r="E191">
            <v>12121.980000000001</v>
          </cell>
          <cell r="F191">
            <v>12230.270000000002</v>
          </cell>
          <cell r="G191">
            <v>2900.2000000000003</v>
          </cell>
          <cell r="H191">
            <v>1208.9999999999998</v>
          </cell>
          <cell r="I191">
            <v>1160.8600000000001</v>
          </cell>
          <cell r="J191">
            <v>1184.24</v>
          </cell>
          <cell r="K191">
            <v>2438.16</v>
          </cell>
          <cell r="L191">
            <v>0</v>
          </cell>
          <cell r="M191">
            <v>21122.730000000003</v>
          </cell>
        </row>
        <row r="192">
          <cell r="B192">
            <v>23811654</v>
          </cell>
          <cell r="D192" t="str">
            <v>Henderson</v>
          </cell>
          <cell r="E192">
            <v>23742.960000000003</v>
          </cell>
          <cell r="F192">
            <v>23742.960000000003</v>
          </cell>
          <cell r="G192">
            <v>4928.5</v>
          </cell>
          <cell r="H192">
            <v>2740.48</v>
          </cell>
          <cell r="I192">
            <v>3091.07</v>
          </cell>
          <cell r="J192">
            <v>3106.7000000000007</v>
          </cell>
          <cell r="K192">
            <v>4832.58</v>
          </cell>
          <cell r="L192">
            <v>0</v>
          </cell>
          <cell r="M192">
            <v>42442.290000000008</v>
          </cell>
        </row>
        <row r="193">
          <cell r="B193">
            <v>23811658</v>
          </cell>
          <cell r="D193" t="str">
            <v>Hopton</v>
          </cell>
          <cell r="E193">
            <v>20560.32</v>
          </cell>
          <cell r="F193">
            <v>21702.800000000003</v>
          </cell>
          <cell r="G193">
            <v>13816.8</v>
          </cell>
          <cell r="H193">
            <v>0</v>
          </cell>
          <cell r="I193">
            <v>3976.8199999999997</v>
          </cell>
          <cell r="J193">
            <v>0</v>
          </cell>
          <cell r="K193">
            <v>0</v>
          </cell>
          <cell r="L193">
            <v>0</v>
          </cell>
          <cell r="M193">
            <v>39496.420000000006</v>
          </cell>
        </row>
        <row r="194">
          <cell r="B194">
            <v>23811662</v>
          </cell>
          <cell r="D194" t="str">
            <v>Hunt</v>
          </cell>
          <cell r="E194">
            <v>45929.369999999995</v>
          </cell>
          <cell r="F194">
            <v>45964.27</v>
          </cell>
          <cell r="G194">
            <v>21691.700000000004</v>
          </cell>
          <cell r="H194">
            <v>3711.7299999999996</v>
          </cell>
          <cell r="I194">
            <v>9792.8299999999981</v>
          </cell>
          <cell r="J194">
            <v>10219.040000000001</v>
          </cell>
          <cell r="K194">
            <v>11631.45</v>
          </cell>
          <cell r="L194">
            <v>1530</v>
          </cell>
          <cell r="M194">
            <v>104541.02</v>
          </cell>
        </row>
        <row r="195">
          <cell r="B195">
            <v>23811722</v>
          </cell>
          <cell r="D195" t="str">
            <v>Hutchings</v>
          </cell>
          <cell r="E195">
            <v>21861.320000000003</v>
          </cell>
          <cell r="F195">
            <v>25940.969999999998</v>
          </cell>
          <cell r="G195">
            <v>4685.3999999999996</v>
          </cell>
          <cell r="H195">
            <v>2700.48</v>
          </cell>
          <cell r="I195">
            <v>2928.9299999999994</v>
          </cell>
          <cell r="J195">
            <v>2766.75</v>
          </cell>
          <cell r="K195">
            <v>4303.84</v>
          </cell>
          <cell r="L195">
            <v>479.38</v>
          </cell>
          <cell r="M195">
            <v>43805.749999999993</v>
          </cell>
        </row>
        <row r="196">
          <cell r="B196">
            <v>23811728</v>
          </cell>
          <cell r="D196" t="str">
            <v>James</v>
          </cell>
          <cell r="E196">
            <v>17674.45</v>
          </cell>
          <cell r="F196">
            <v>17674.45</v>
          </cell>
          <cell r="G196">
            <v>3152.7999999999993</v>
          </cell>
          <cell r="H196">
            <v>2023.6599999999999</v>
          </cell>
          <cell r="I196">
            <v>1960.1899999999998</v>
          </cell>
          <cell r="J196">
            <v>2259.9900000000007</v>
          </cell>
          <cell r="K196">
            <v>3515.4900000000007</v>
          </cell>
          <cell r="L196">
            <v>0</v>
          </cell>
          <cell r="M196">
            <v>30586.58</v>
          </cell>
        </row>
        <row r="197">
          <cell r="B197">
            <v>23811762</v>
          </cell>
          <cell r="D197" t="str">
            <v>Kalsi</v>
          </cell>
          <cell r="E197">
            <v>15765.480000000001</v>
          </cell>
          <cell r="F197">
            <v>15827.380000000001</v>
          </cell>
          <cell r="G197">
            <v>2594.1999999999998</v>
          </cell>
          <cell r="H197">
            <v>1698.3299999999997</v>
          </cell>
          <cell r="I197">
            <v>1640.9799999999998</v>
          </cell>
          <cell r="J197">
            <v>1983.7800000000002</v>
          </cell>
          <cell r="K197">
            <v>3085.8300000000004</v>
          </cell>
          <cell r="L197">
            <v>0</v>
          </cell>
          <cell r="M197">
            <v>26830.5</v>
          </cell>
        </row>
        <row r="198">
          <cell r="B198">
            <v>23817620</v>
          </cell>
          <cell r="D198" t="str">
            <v>Lynn</v>
          </cell>
          <cell r="E198">
            <v>38694.280000000006</v>
          </cell>
          <cell r="F198">
            <v>40758.43</v>
          </cell>
          <cell r="G198">
            <v>14833.699999999999</v>
          </cell>
          <cell r="H198">
            <v>3352.9599999999996</v>
          </cell>
          <cell r="I198">
            <v>7317.2599999999993</v>
          </cell>
          <cell r="J198">
            <v>7979.9600000000009</v>
          </cell>
          <cell r="K198">
            <v>9082.92</v>
          </cell>
          <cell r="L198">
            <v>0</v>
          </cell>
          <cell r="M198">
            <v>83325.23</v>
          </cell>
        </row>
        <row r="199">
          <cell r="B199">
            <v>23819139</v>
          </cell>
          <cell r="D199" t="str">
            <v>Malpass</v>
          </cell>
          <cell r="E199">
            <v>15814.16</v>
          </cell>
          <cell r="F199">
            <v>15814.16</v>
          </cell>
          <cell r="G199">
            <v>2611.6</v>
          </cell>
          <cell r="H199">
            <v>1719.7899999999997</v>
          </cell>
          <cell r="I199">
            <v>1983.9399999999998</v>
          </cell>
          <cell r="J199">
            <v>0</v>
          </cell>
          <cell r="K199">
            <v>0</v>
          </cell>
          <cell r="L199">
            <v>0</v>
          </cell>
          <cell r="M199">
            <v>22129.489999999998</v>
          </cell>
        </row>
        <row r="200">
          <cell r="B200">
            <v>23819303</v>
          </cell>
          <cell r="D200" t="str">
            <v>Margerison</v>
          </cell>
          <cell r="E200">
            <v>19742.369999999995</v>
          </cell>
          <cell r="F200">
            <v>20007.759999999998</v>
          </cell>
          <cell r="G200">
            <v>15279.599999999999</v>
          </cell>
          <cell r="H200">
            <v>3174.88</v>
          </cell>
          <cell r="I200">
            <v>4475.38</v>
          </cell>
          <cell r="J200">
            <v>0</v>
          </cell>
          <cell r="K200">
            <v>0</v>
          </cell>
          <cell r="L200">
            <v>0</v>
          </cell>
          <cell r="M200">
            <v>42937.619999999995</v>
          </cell>
        </row>
        <row r="201">
          <cell r="B201">
            <v>23818682</v>
          </cell>
          <cell r="D201" t="str">
            <v>Mariswamy</v>
          </cell>
          <cell r="E201">
            <v>12019.5</v>
          </cell>
          <cell r="F201">
            <v>12023.699999999999</v>
          </cell>
          <cell r="G201">
            <v>1498</v>
          </cell>
          <cell r="H201">
            <v>1059.93</v>
          </cell>
          <cell r="I201">
            <v>1014.6200000000001</v>
          </cell>
          <cell r="J201">
            <v>1441.7200000000003</v>
          </cell>
          <cell r="K201">
            <v>2242.6899999999996</v>
          </cell>
          <cell r="L201">
            <v>0</v>
          </cell>
          <cell r="M201">
            <v>19280.66</v>
          </cell>
        </row>
        <row r="202">
          <cell r="B202">
            <v>23819423</v>
          </cell>
          <cell r="D202" t="str">
            <v>McAvoy</v>
          </cell>
          <cell r="E202">
            <v>64202.51999999999</v>
          </cell>
          <cell r="F202">
            <v>65141.34</v>
          </cell>
          <cell r="G202">
            <v>28504.5</v>
          </cell>
          <cell r="H202">
            <v>0</v>
          </cell>
          <cell r="I202">
            <v>11997.48</v>
          </cell>
          <cell r="J202">
            <v>0</v>
          </cell>
          <cell r="K202">
            <v>0</v>
          </cell>
          <cell r="L202">
            <v>0</v>
          </cell>
          <cell r="M202">
            <v>105643.31999999999</v>
          </cell>
        </row>
        <row r="203">
          <cell r="B203">
            <v>23819271</v>
          </cell>
          <cell r="D203" t="str">
            <v>McLaughlan</v>
          </cell>
          <cell r="E203">
            <v>45360.659999999996</v>
          </cell>
          <cell r="F203">
            <v>46467.71</v>
          </cell>
          <cell r="G203">
            <v>25875.5</v>
          </cell>
          <cell r="H203">
            <v>3766.5399999999995</v>
          </cell>
          <cell r="I203">
            <v>10171.030000000001</v>
          </cell>
          <cell r="J203">
            <v>10524.330000000002</v>
          </cell>
          <cell r="K203">
            <v>11978.91</v>
          </cell>
          <cell r="L203">
            <v>29.95</v>
          </cell>
          <cell r="M203">
            <v>108813.96999999999</v>
          </cell>
        </row>
        <row r="204">
          <cell r="B204">
            <v>23818567</v>
          </cell>
          <cell r="D204" t="str">
            <v>Mehmi</v>
          </cell>
          <cell r="E204">
            <v>17349.060000000001</v>
          </cell>
          <cell r="F204">
            <v>17349.060000000001</v>
          </cell>
          <cell r="G204">
            <v>3478.2000000000003</v>
          </cell>
          <cell r="H204">
            <v>2023.6499999999996</v>
          </cell>
          <cell r="I204">
            <v>1960.1999999999998</v>
          </cell>
          <cell r="J204">
            <v>2259.9900000000007</v>
          </cell>
          <cell r="K204">
            <v>3515.4900000000007</v>
          </cell>
          <cell r="L204">
            <v>0</v>
          </cell>
          <cell r="M204">
            <v>30586.590000000007</v>
          </cell>
        </row>
        <row r="205">
          <cell r="B205">
            <v>23818822</v>
          </cell>
          <cell r="D205" t="str">
            <v>Millington</v>
          </cell>
          <cell r="E205">
            <v>22074.45</v>
          </cell>
          <cell r="F205">
            <v>22121.45</v>
          </cell>
          <cell r="G205">
            <v>4419.6000000000004</v>
          </cell>
          <cell r="H205">
            <v>2691.5100000000007</v>
          </cell>
          <cell r="I205">
            <v>2753.4199999999992</v>
          </cell>
          <cell r="J205">
            <v>2886.5000000000009</v>
          </cell>
          <cell r="K205">
            <v>4490.1200000000008</v>
          </cell>
          <cell r="L205">
            <v>0</v>
          </cell>
          <cell r="M205">
            <v>39362.600000000006</v>
          </cell>
        </row>
        <row r="206">
          <cell r="B206">
            <v>23818840</v>
          </cell>
          <cell r="D206" t="str">
            <v>Mitra</v>
          </cell>
          <cell r="E206">
            <v>32778.339999999997</v>
          </cell>
          <cell r="F206">
            <v>32778.339999999997</v>
          </cell>
          <cell r="G206">
            <v>11199.7</v>
          </cell>
          <cell r="H206">
            <v>3111.87</v>
          </cell>
          <cell r="I206">
            <v>5653.74</v>
          </cell>
          <cell r="J206">
            <v>5999.0599999999995</v>
          </cell>
          <cell r="K206">
            <v>7432.4200000000019</v>
          </cell>
          <cell r="L206">
            <v>0</v>
          </cell>
          <cell r="M206">
            <v>66175.12999999999</v>
          </cell>
        </row>
        <row r="207">
          <cell r="B207">
            <v>23818874</v>
          </cell>
          <cell r="D207" t="str">
            <v>Moore</v>
          </cell>
          <cell r="E207">
            <v>28762.420000000002</v>
          </cell>
          <cell r="F207">
            <v>28762.420000000002</v>
          </cell>
          <cell r="G207">
            <v>9172.0999999999985</v>
          </cell>
          <cell r="H207">
            <v>2991.87</v>
          </cell>
          <cell r="I207">
            <v>4825.5300000000007</v>
          </cell>
          <cell r="J207">
            <v>5320.89</v>
          </cell>
          <cell r="K207">
            <v>6592.2300000000014</v>
          </cell>
          <cell r="L207">
            <v>840</v>
          </cell>
          <cell r="M207">
            <v>58505.040000000008</v>
          </cell>
        </row>
        <row r="208">
          <cell r="B208">
            <v>23818881</v>
          </cell>
          <cell r="D208" t="str">
            <v>Mullner</v>
          </cell>
          <cell r="E208">
            <v>25824.09</v>
          </cell>
          <cell r="F208">
            <v>25836.99</v>
          </cell>
          <cell r="G208">
            <v>7126.1</v>
          </cell>
          <cell r="H208">
            <v>2884.6000000000004</v>
          </cell>
          <cell r="I208">
            <v>4085.7599999999993</v>
          </cell>
          <cell r="J208">
            <v>4715.09</v>
          </cell>
          <cell r="K208">
            <v>5841.72</v>
          </cell>
          <cell r="L208">
            <v>1176.45</v>
          </cell>
          <cell r="M208">
            <v>51666.710000000006</v>
          </cell>
        </row>
        <row r="209">
          <cell r="B209">
            <v>23818890</v>
          </cell>
          <cell r="D209" t="str">
            <v>Murphy</v>
          </cell>
          <cell r="E209">
            <v>21084.799999999996</v>
          </cell>
          <cell r="F209">
            <v>21138.199999999997</v>
          </cell>
          <cell r="G209">
            <v>4153</v>
          </cell>
          <cell r="H209">
            <v>2614.3200000000002</v>
          </cell>
          <cell r="I209">
            <v>2551.2300000000005</v>
          </cell>
          <cell r="J209">
            <v>2754.63</v>
          </cell>
          <cell r="K209">
            <v>4284.9900000000007</v>
          </cell>
          <cell r="L209">
            <v>0</v>
          </cell>
          <cell r="M209">
            <v>37496.369999999995</v>
          </cell>
        </row>
        <row r="210">
          <cell r="B210">
            <v>23821254</v>
          </cell>
          <cell r="D210" t="str">
            <v>Nestors</v>
          </cell>
          <cell r="E210">
            <v>13565.4</v>
          </cell>
          <cell r="F210">
            <v>13849.2</v>
          </cell>
          <cell r="G210">
            <v>1950.3999999999999</v>
          </cell>
          <cell r="H210">
            <v>1323.44</v>
          </cell>
          <cell r="I210">
            <v>1273.0999999999999</v>
          </cell>
          <cell r="J210">
            <v>1526.6100000000004</v>
          </cell>
          <cell r="K210">
            <v>2374.7200000000003</v>
          </cell>
          <cell r="L210">
            <v>0</v>
          </cell>
          <cell r="M210">
            <v>22297.47</v>
          </cell>
        </row>
        <row r="211">
          <cell r="B211" t="str">
            <v>23821254-2</v>
          </cell>
          <cell r="D211" t="str">
            <v>Nestors</v>
          </cell>
          <cell r="E211">
            <v>3336.59</v>
          </cell>
          <cell r="F211">
            <v>3336.59</v>
          </cell>
          <cell r="G211">
            <v>976.39999999999986</v>
          </cell>
          <cell r="H211">
            <v>568.61</v>
          </cell>
          <cell r="I211">
            <v>557.9</v>
          </cell>
          <cell r="J211">
            <v>621.62</v>
          </cell>
          <cell r="K211">
            <v>966.93000000000006</v>
          </cell>
          <cell r="L211">
            <v>0</v>
          </cell>
          <cell r="M211">
            <v>7028.0499999999993</v>
          </cell>
        </row>
        <row r="212">
          <cell r="B212">
            <v>23819083</v>
          </cell>
          <cell r="D212" t="str">
            <v>Newton</v>
          </cell>
          <cell r="E212">
            <v>20626.32</v>
          </cell>
          <cell r="F212">
            <v>21886.54</v>
          </cell>
          <cell r="G212">
            <v>13750.800000000001</v>
          </cell>
          <cell r="H212">
            <v>0</v>
          </cell>
          <cell r="I212">
            <v>3947.9399999999996</v>
          </cell>
          <cell r="J212">
            <v>0</v>
          </cell>
          <cell r="K212">
            <v>0</v>
          </cell>
          <cell r="L212">
            <v>0</v>
          </cell>
          <cell r="M212">
            <v>39585.280000000006</v>
          </cell>
        </row>
        <row r="213">
          <cell r="B213">
            <v>23818948</v>
          </cell>
          <cell r="D213" t="str">
            <v>Nghiem</v>
          </cell>
          <cell r="E213">
            <v>15905.409999999998</v>
          </cell>
          <cell r="F213">
            <v>15905.409999999998</v>
          </cell>
          <cell r="G213">
            <v>2636.2000000000003</v>
          </cell>
          <cell r="H213">
            <v>1726.72</v>
          </cell>
          <cell r="I213">
            <v>1678.4699999999998</v>
          </cell>
          <cell r="J213">
            <v>2004.5500000000004</v>
          </cell>
          <cell r="K213">
            <v>4332.59</v>
          </cell>
          <cell r="L213">
            <v>-7296.5399999999991</v>
          </cell>
          <cell r="M213">
            <v>20987.4</v>
          </cell>
        </row>
        <row r="214">
          <cell r="B214">
            <v>23818938</v>
          </cell>
          <cell r="D214" t="str">
            <v>Noyce</v>
          </cell>
          <cell r="E214">
            <v>27666.15</v>
          </cell>
          <cell r="F214">
            <v>28645.500000000004</v>
          </cell>
          <cell r="G214">
            <v>7038</v>
          </cell>
          <cell r="H214">
            <v>350.87</v>
          </cell>
          <cell r="I214">
            <v>4060.1999999999989</v>
          </cell>
          <cell r="J214">
            <v>0</v>
          </cell>
          <cell r="K214">
            <v>0</v>
          </cell>
          <cell r="L214">
            <v>0</v>
          </cell>
          <cell r="M214">
            <v>40094.57</v>
          </cell>
        </row>
        <row r="215">
          <cell r="B215">
            <v>23819094</v>
          </cell>
          <cell r="D215" t="str">
            <v>Ordonio</v>
          </cell>
          <cell r="E215">
            <v>16052.220000000001</v>
          </cell>
          <cell r="F215">
            <v>16052.220000000001</v>
          </cell>
          <cell r="G215">
            <v>3823.2000000000007</v>
          </cell>
          <cell r="H215">
            <v>2023.4899999999998</v>
          </cell>
          <cell r="I215">
            <v>1964.8799999999999</v>
          </cell>
          <cell r="J215">
            <v>2259.9900000000007</v>
          </cell>
          <cell r="K215">
            <v>3515.4900000000007</v>
          </cell>
          <cell r="L215">
            <v>952</v>
          </cell>
          <cell r="M215">
            <v>30591.270000000008</v>
          </cell>
        </row>
        <row r="216">
          <cell r="B216">
            <v>23819188</v>
          </cell>
          <cell r="D216" t="str">
            <v>O'Sullivan</v>
          </cell>
          <cell r="E216">
            <v>24209.769999999997</v>
          </cell>
          <cell r="F216">
            <v>24234.769999999997</v>
          </cell>
          <cell r="G216">
            <v>5272.1</v>
          </cell>
          <cell r="H216">
            <v>2759.3899999999994</v>
          </cell>
          <cell r="I216">
            <v>3221.3699999999994</v>
          </cell>
          <cell r="J216">
            <v>3191.6700000000005</v>
          </cell>
          <cell r="K216">
            <v>4964.76</v>
          </cell>
          <cell r="L216">
            <v>29.95</v>
          </cell>
          <cell r="M216">
            <v>43674.009999999995</v>
          </cell>
        </row>
        <row r="217">
          <cell r="B217">
            <v>23819192</v>
          </cell>
          <cell r="D217" t="str">
            <v>Parmar</v>
          </cell>
          <cell r="E217">
            <v>26087.32</v>
          </cell>
          <cell r="F217">
            <v>26119.03</v>
          </cell>
          <cell r="G217">
            <v>6564.5</v>
          </cell>
          <cell r="H217">
            <v>2850.57</v>
          </cell>
          <cell r="I217">
            <v>3851.0099999999993</v>
          </cell>
          <cell r="J217">
            <v>4522.8600000000006</v>
          </cell>
          <cell r="K217">
            <v>5603.58</v>
          </cell>
          <cell r="L217">
            <v>0</v>
          </cell>
          <cell r="M217">
            <v>49511.55</v>
          </cell>
        </row>
        <row r="218">
          <cell r="B218">
            <v>23819177</v>
          </cell>
          <cell r="D218" t="str">
            <v>Patel</v>
          </cell>
          <cell r="E218">
            <v>14769.01</v>
          </cell>
          <cell r="F218">
            <v>14896.41</v>
          </cell>
          <cell r="G218">
            <v>2572.4</v>
          </cell>
          <cell r="H218">
            <v>1643.7</v>
          </cell>
          <cell r="I218">
            <v>1587.33</v>
          </cell>
          <cell r="J218">
            <v>1577.22</v>
          </cell>
          <cell r="K218">
            <v>3013.6400000000003</v>
          </cell>
          <cell r="L218">
            <v>963.75</v>
          </cell>
          <cell r="M218">
            <v>26254.450000000004</v>
          </cell>
        </row>
        <row r="219">
          <cell r="B219">
            <v>23819222</v>
          </cell>
          <cell r="D219" t="str">
            <v>Poupart</v>
          </cell>
          <cell r="E219">
            <v>15507.849999999999</v>
          </cell>
          <cell r="F219">
            <v>15520.689999999999</v>
          </cell>
          <cell r="G219">
            <v>2805.8000000000006</v>
          </cell>
          <cell r="H219">
            <v>1821.6000000000004</v>
          </cell>
          <cell r="I219">
            <v>1761.93</v>
          </cell>
          <cell r="J219">
            <v>2088.4499999999998</v>
          </cell>
          <cell r="K219">
            <v>3248.6400000000003</v>
          </cell>
          <cell r="L219">
            <v>981</v>
          </cell>
          <cell r="M219">
            <v>28228.109999999997</v>
          </cell>
        </row>
        <row r="220">
          <cell r="B220">
            <v>23819148</v>
          </cell>
          <cell r="D220" t="str">
            <v>Preece</v>
          </cell>
          <cell r="E220">
            <v>29144.460000000003</v>
          </cell>
          <cell r="F220">
            <v>30570.220000000005</v>
          </cell>
          <cell r="G220">
            <v>10923.300000000001</v>
          </cell>
          <cell r="H220">
            <v>0</v>
          </cell>
          <cell r="I220">
            <v>5539.41</v>
          </cell>
          <cell r="J220">
            <v>5601.78</v>
          </cell>
          <cell r="K220">
            <v>6375.9600000000009</v>
          </cell>
          <cell r="L220">
            <v>0</v>
          </cell>
          <cell r="M220">
            <v>59010.670000000006</v>
          </cell>
        </row>
        <row r="221">
          <cell r="B221">
            <v>23819308</v>
          </cell>
          <cell r="D221" t="str">
            <v>Rhodes</v>
          </cell>
          <cell r="E221">
            <v>29319.379999999997</v>
          </cell>
          <cell r="F221">
            <v>29353.379999999997</v>
          </cell>
          <cell r="G221">
            <v>29874.7</v>
          </cell>
          <cell r="H221">
            <v>3668.1300000000006</v>
          </cell>
          <cell r="I221">
            <v>7878.8700000000008</v>
          </cell>
          <cell r="J221">
            <v>0</v>
          </cell>
          <cell r="K221">
            <v>0</v>
          </cell>
          <cell r="L221">
            <v>0</v>
          </cell>
          <cell r="M221">
            <v>70775.08</v>
          </cell>
        </row>
        <row r="222">
          <cell r="B222">
            <v>23819198</v>
          </cell>
          <cell r="D222" t="str">
            <v>Rothery</v>
          </cell>
          <cell r="E222">
            <v>37874.210000000006</v>
          </cell>
          <cell r="F222">
            <v>38882.340000000004</v>
          </cell>
          <cell r="G222">
            <v>14057.3</v>
          </cell>
          <cell r="H222">
            <v>3372.88</v>
          </cell>
          <cell r="I222">
            <v>7454.5900000000011</v>
          </cell>
          <cell r="J222">
            <v>10658.630000000003</v>
          </cell>
          <cell r="K222">
            <v>9234.8000000000011</v>
          </cell>
          <cell r="L222">
            <v>0</v>
          </cell>
          <cell r="M222">
            <v>83660.540000000008</v>
          </cell>
        </row>
        <row r="223">
          <cell r="B223">
            <v>23819228</v>
          </cell>
          <cell r="D223" t="str">
            <v>Scarrott</v>
          </cell>
          <cell r="E223">
            <v>25059.99</v>
          </cell>
          <cell r="F223">
            <v>25059.99</v>
          </cell>
          <cell r="G223">
            <v>16706.400000000001</v>
          </cell>
          <cell r="H223">
            <v>0</v>
          </cell>
          <cell r="I223">
            <v>5701.9500000000007</v>
          </cell>
          <cell r="J223">
            <v>5320.89</v>
          </cell>
          <cell r="K223">
            <v>6592.2300000000014</v>
          </cell>
          <cell r="L223">
            <v>0</v>
          </cell>
          <cell r="M223">
            <v>59381.46</v>
          </cell>
        </row>
        <row r="224">
          <cell r="B224">
            <v>23819313</v>
          </cell>
          <cell r="D224" t="str">
            <v>Sekhri</v>
          </cell>
          <cell r="E224">
            <v>33408.65</v>
          </cell>
          <cell r="F224">
            <v>33432.85</v>
          </cell>
          <cell r="G224">
            <v>11784.9</v>
          </cell>
          <cell r="H224">
            <v>3157.34</v>
          </cell>
          <cell r="I224">
            <v>5967.5700000000006</v>
          </cell>
          <cell r="J224">
            <v>6809.64</v>
          </cell>
          <cell r="K224">
            <v>7750.7900000000018</v>
          </cell>
          <cell r="L224">
            <v>202.5</v>
          </cell>
          <cell r="M224">
            <v>69105.59</v>
          </cell>
        </row>
        <row r="225">
          <cell r="B225">
            <v>23819429</v>
          </cell>
          <cell r="D225" t="str">
            <v>Smith</v>
          </cell>
          <cell r="E225">
            <v>22000.149999999998</v>
          </cell>
          <cell r="F225">
            <v>22081.8</v>
          </cell>
          <cell r="G225">
            <v>7213.3999999999987</v>
          </cell>
          <cell r="H225">
            <v>2752.6499999999996</v>
          </cell>
          <cell r="I225">
            <v>3175.11</v>
          </cell>
          <cell r="J225">
            <v>3161.5200000000009</v>
          </cell>
          <cell r="K225">
            <v>4917.8700000000017</v>
          </cell>
          <cell r="L225">
            <v>0</v>
          </cell>
          <cell r="M225">
            <v>43302.350000000006</v>
          </cell>
        </row>
        <row r="226">
          <cell r="B226">
            <v>23819467</v>
          </cell>
          <cell r="D226" t="str">
            <v>Smith</v>
          </cell>
          <cell r="E226">
            <v>16250.14</v>
          </cell>
          <cell r="F226">
            <v>16635.82</v>
          </cell>
          <cell r="G226">
            <v>3289.6</v>
          </cell>
          <cell r="H226">
            <v>1910.4500000000003</v>
          </cell>
          <cell r="I226">
            <v>2169.75</v>
          </cell>
          <cell r="J226">
            <v>214.43</v>
          </cell>
          <cell r="K226">
            <v>333.5499999999999</v>
          </cell>
          <cell r="L226">
            <v>0</v>
          </cell>
          <cell r="M226">
            <v>24553.599999999999</v>
          </cell>
        </row>
        <row r="227">
          <cell r="B227">
            <v>23819471</v>
          </cell>
          <cell r="D227" t="str">
            <v>Starr</v>
          </cell>
          <cell r="E227">
            <v>22982.790000000005</v>
          </cell>
          <cell r="F227">
            <v>23241.62</v>
          </cell>
          <cell r="G227">
            <v>4711.2</v>
          </cell>
          <cell r="H227">
            <v>2723.23</v>
          </cell>
          <cell r="I227">
            <v>2972.03</v>
          </cell>
          <cell r="J227">
            <v>3012.85</v>
          </cell>
          <cell r="K227">
            <v>4686.6500000000005</v>
          </cell>
          <cell r="L227">
            <v>29.95</v>
          </cell>
          <cell r="M227">
            <v>41377.53</v>
          </cell>
        </row>
        <row r="228">
          <cell r="B228">
            <v>23819494</v>
          </cell>
          <cell r="D228" t="str">
            <v>Stevenson</v>
          </cell>
          <cell r="E228">
            <v>18524.870000000003</v>
          </cell>
          <cell r="F228">
            <v>18655.53</v>
          </cell>
          <cell r="G228">
            <v>6391.7000000000007</v>
          </cell>
          <cell r="H228">
            <v>1756.3799999999999</v>
          </cell>
          <cell r="I228">
            <v>3331.2</v>
          </cell>
          <cell r="J228">
            <v>4195.4000000000005</v>
          </cell>
          <cell r="K228">
            <v>4321.55</v>
          </cell>
          <cell r="L228">
            <v>0</v>
          </cell>
          <cell r="M228">
            <v>38651.760000000002</v>
          </cell>
        </row>
        <row r="229">
          <cell r="D229" t="str">
            <v>Sutherland-Spedding</v>
          </cell>
          <cell r="E229">
            <v>566.79</v>
          </cell>
          <cell r="F229">
            <v>566.79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566.79</v>
          </cell>
        </row>
        <row r="230">
          <cell r="B230">
            <v>23819498</v>
          </cell>
          <cell r="D230" t="str">
            <v>Taylor</v>
          </cell>
          <cell r="E230">
            <v>17353.25</v>
          </cell>
          <cell r="F230">
            <v>18208.55</v>
          </cell>
          <cell r="G230">
            <v>3437.6000000000004</v>
          </cell>
          <cell r="H230">
            <v>2189.64</v>
          </cell>
          <cell r="I230">
            <v>2122.98</v>
          </cell>
          <cell r="J230">
            <v>2400.9100000000003</v>
          </cell>
          <cell r="K230">
            <v>3734.7099999999991</v>
          </cell>
          <cell r="L230">
            <v>1295</v>
          </cell>
          <cell r="M230">
            <v>33389.39</v>
          </cell>
        </row>
        <row r="231">
          <cell r="B231">
            <v>23819497</v>
          </cell>
          <cell r="D231" t="str">
            <v>Thorpe</v>
          </cell>
          <cell r="E231">
            <v>14728.78</v>
          </cell>
          <cell r="F231">
            <v>14750.78</v>
          </cell>
          <cell r="G231">
            <v>2276</v>
          </cell>
          <cell r="H231">
            <v>1462.23</v>
          </cell>
          <cell r="I231">
            <v>1409.31</v>
          </cell>
          <cell r="J231">
            <v>1347.39</v>
          </cell>
          <cell r="K231">
            <v>2773.9800000000005</v>
          </cell>
          <cell r="L231">
            <v>0</v>
          </cell>
          <cell r="M231">
            <v>24019.69</v>
          </cell>
        </row>
        <row r="232">
          <cell r="B232">
            <v>23819433</v>
          </cell>
          <cell r="D232" t="str">
            <v>Voller</v>
          </cell>
          <cell r="E232">
            <v>31560.65</v>
          </cell>
          <cell r="F232">
            <v>31961.550000000003</v>
          </cell>
          <cell r="G232">
            <v>10355.700000000001</v>
          </cell>
          <cell r="H232">
            <v>3064.32</v>
          </cell>
          <cell r="I232">
            <v>5325.619999999999</v>
          </cell>
          <cell r="J232">
            <v>5730.3399999999992</v>
          </cell>
          <cell r="K232">
            <v>7099.579999999999</v>
          </cell>
          <cell r="L232">
            <v>0</v>
          </cell>
          <cell r="M232">
            <v>63537.11</v>
          </cell>
        </row>
        <row r="233">
          <cell r="B233">
            <v>23819457</v>
          </cell>
          <cell r="D233" t="str">
            <v>Wadman</v>
          </cell>
          <cell r="E233">
            <v>44840.350000000006</v>
          </cell>
          <cell r="F233">
            <v>47925.93</v>
          </cell>
          <cell r="G233">
            <v>17288.100000000002</v>
          </cell>
          <cell r="H233">
            <v>3551.1400000000003</v>
          </cell>
          <cell r="I233">
            <v>8684.66</v>
          </cell>
          <cell r="J233">
            <v>9215.8199999999979</v>
          </cell>
          <cell r="K233">
            <v>10489.59</v>
          </cell>
          <cell r="L233">
            <v>29.95</v>
          </cell>
          <cell r="M233">
            <v>97185.189999999988</v>
          </cell>
        </row>
        <row r="234">
          <cell r="B234">
            <v>23819504</v>
          </cell>
          <cell r="D234" t="str">
            <v>Wakeling</v>
          </cell>
          <cell r="E234">
            <v>7821.2</v>
          </cell>
          <cell r="F234">
            <v>8149.3600000000006</v>
          </cell>
          <cell r="G234">
            <v>1366.6000000000001</v>
          </cell>
          <cell r="H234">
            <v>900.16</v>
          </cell>
          <cell r="I234">
            <v>869.08</v>
          </cell>
          <cell r="J234">
            <v>1065.27</v>
          </cell>
          <cell r="K234">
            <v>1657.07</v>
          </cell>
          <cell r="L234">
            <v>682.99</v>
          </cell>
          <cell r="M234">
            <v>14690.53</v>
          </cell>
        </row>
        <row r="235">
          <cell r="B235">
            <v>23820525</v>
          </cell>
          <cell r="D235" t="str">
            <v>Wastell</v>
          </cell>
          <cell r="E235">
            <v>5708.66</v>
          </cell>
          <cell r="F235">
            <v>5708.66</v>
          </cell>
          <cell r="G235">
            <v>1519</v>
          </cell>
          <cell r="H235">
            <v>632.80999999999995</v>
          </cell>
          <cell r="I235">
            <v>851.27</v>
          </cell>
          <cell r="J235">
            <v>1001.3900000000001</v>
          </cell>
          <cell r="K235">
            <v>1240.6599999999999</v>
          </cell>
          <cell r="L235">
            <v>0</v>
          </cell>
          <cell r="M235">
            <v>10953.789999999999</v>
          </cell>
        </row>
        <row r="236">
          <cell r="B236">
            <v>23820537</v>
          </cell>
          <cell r="D236" t="str">
            <v>Wynter</v>
          </cell>
          <cell r="E236">
            <v>15179.13</v>
          </cell>
          <cell r="F236">
            <v>15179.13</v>
          </cell>
          <cell r="G236">
            <v>2425</v>
          </cell>
          <cell r="H236">
            <v>1607.7699999999995</v>
          </cell>
          <cell r="I236">
            <v>1855.14</v>
          </cell>
          <cell r="J236">
            <v>0</v>
          </cell>
          <cell r="K236">
            <v>0</v>
          </cell>
          <cell r="L236">
            <v>0</v>
          </cell>
          <cell r="M236">
            <v>21067.039999999997</v>
          </cell>
        </row>
        <row r="237">
          <cell r="B237">
            <v>23820541</v>
          </cell>
          <cell r="D237" t="str">
            <v>Yomekpe</v>
          </cell>
          <cell r="E237">
            <v>11865.45</v>
          </cell>
          <cell r="F237">
            <v>12046.689999999999</v>
          </cell>
          <cell r="G237">
            <v>1494.4</v>
          </cell>
          <cell r="H237">
            <v>1056.45</v>
          </cell>
          <cell r="I237">
            <v>1011.17</v>
          </cell>
          <cell r="J237">
            <v>1426.68</v>
          </cell>
          <cell r="K237">
            <v>2219.2199999999998</v>
          </cell>
          <cell r="L237">
            <v>0</v>
          </cell>
          <cell r="M237">
            <v>19254.61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 detail"/>
      <sheetName val="Dec 09 Rec (1)"/>
      <sheetName val="Dec 09 Rec (2)"/>
      <sheetName val="OA Reconciliation"/>
      <sheetName val="Rec to OA"/>
      <sheetName val="YTD Dec OA Rec"/>
      <sheetName val="OA Summary"/>
      <sheetName val="OA Mth Totals"/>
      <sheetName val="Pivot sum"/>
      <sheetName val="OA Payroll dl"/>
      <sheetName val="Pivot"/>
      <sheetName val="Nov Pay"/>
      <sheetName val="Dec Pay"/>
      <sheetName val="Summary Nov"/>
      <sheetName val="Dec Costs"/>
      <sheetName val="Summary Dec"/>
      <sheetName val="Pen Ers"/>
      <sheetName val="All ESR Data"/>
      <sheetName val="Pivot 230-04"/>
      <sheetName val="230-04"/>
      <sheetName val="Asset purchases"/>
      <sheetName val="Sheet1"/>
    </sheetNames>
    <sheetDataSet>
      <sheetData sheetId="0"/>
      <sheetData sheetId="1"/>
      <sheetData sheetId="2"/>
      <sheetData sheetId="3"/>
      <sheetData sheetId="4"/>
      <sheetData sheetId="5">
        <row r="8">
          <cell r="P8">
            <v>645422.31000000006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5">
          <cell r="J5">
            <v>10866885</v>
          </cell>
        </row>
      </sheetData>
      <sheetData sheetId="13"/>
      <sheetData sheetId="14">
        <row r="2">
          <cell r="A2" t="str">
            <v>Assign.</v>
          </cell>
        </row>
      </sheetData>
      <sheetData sheetId="15"/>
      <sheetData sheetId="16">
        <row r="2">
          <cell r="B2">
            <v>10866885</v>
          </cell>
          <cell r="C2">
            <v>573.21</v>
          </cell>
        </row>
        <row r="3">
          <cell r="B3">
            <v>10866821</v>
          </cell>
          <cell r="C3">
            <v>430.64</v>
          </cell>
        </row>
        <row r="4">
          <cell r="B4">
            <v>10866960</v>
          </cell>
          <cell r="C4">
            <v>506.42</v>
          </cell>
        </row>
        <row r="5">
          <cell r="B5">
            <v>10866758</v>
          </cell>
          <cell r="C5">
            <v>602.89</v>
          </cell>
        </row>
        <row r="6">
          <cell r="B6">
            <v>10867018</v>
          </cell>
          <cell r="C6">
            <v>836.93</v>
          </cell>
        </row>
        <row r="7">
          <cell r="B7">
            <v>10867314</v>
          </cell>
          <cell r="C7">
            <v>495.85</v>
          </cell>
        </row>
        <row r="8">
          <cell r="B8">
            <v>10866811</v>
          </cell>
          <cell r="C8">
            <v>375.75</v>
          </cell>
        </row>
        <row r="9">
          <cell r="B9">
            <v>10866826</v>
          </cell>
          <cell r="C9">
            <v>542.6</v>
          </cell>
        </row>
        <row r="10">
          <cell r="B10">
            <v>21554938</v>
          </cell>
          <cell r="C10">
            <v>347.63</v>
          </cell>
        </row>
        <row r="11">
          <cell r="B11">
            <v>10867023</v>
          </cell>
          <cell r="C11">
            <v>1057.98</v>
          </cell>
        </row>
        <row r="12">
          <cell r="B12">
            <v>10867357</v>
          </cell>
          <cell r="C12">
            <v>236.6</v>
          </cell>
        </row>
        <row r="13">
          <cell r="B13">
            <v>10867279</v>
          </cell>
          <cell r="C13">
            <v>495.85</v>
          </cell>
        </row>
        <row r="14">
          <cell r="B14">
            <v>10866678</v>
          </cell>
          <cell r="C14">
            <v>907.85</v>
          </cell>
        </row>
        <row r="15">
          <cell r="B15">
            <v>10866697</v>
          </cell>
          <cell r="C15">
            <v>298.45</v>
          </cell>
        </row>
        <row r="16">
          <cell r="B16">
            <v>10866948</v>
          </cell>
          <cell r="C16">
            <v>317.66000000000003</v>
          </cell>
        </row>
        <row r="17">
          <cell r="B17">
            <v>10867062</v>
          </cell>
          <cell r="C17">
            <v>271.24</v>
          </cell>
        </row>
        <row r="18">
          <cell r="B18">
            <v>10866625</v>
          </cell>
          <cell r="C18">
            <v>375.75</v>
          </cell>
        </row>
        <row r="19">
          <cell r="B19">
            <v>10866818</v>
          </cell>
          <cell r="C19">
            <v>298.45</v>
          </cell>
        </row>
        <row r="20">
          <cell r="B20">
            <v>10867271</v>
          </cell>
          <cell r="C20">
            <v>495.85</v>
          </cell>
        </row>
        <row r="21">
          <cell r="B21">
            <v>10867101</v>
          </cell>
          <cell r="C21">
            <v>434.61</v>
          </cell>
        </row>
        <row r="22">
          <cell r="B22">
            <v>10866952</v>
          </cell>
          <cell r="C22">
            <v>602.11</v>
          </cell>
        </row>
        <row r="23">
          <cell r="B23">
            <v>10866517</v>
          </cell>
          <cell r="C23">
            <v>461.02</v>
          </cell>
        </row>
        <row r="24">
          <cell r="B24">
            <v>10867092</v>
          </cell>
          <cell r="C24">
            <v>836.93</v>
          </cell>
        </row>
        <row r="25">
          <cell r="B25">
            <v>10866584</v>
          </cell>
          <cell r="C25">
            <v>327.67</v>
          </cell>
        </row>
        <row r="26">
          <cell r="B26">
            <v>10866965</v>
          </cell>
          <cell r="C26">
            <v>461.02</v>
          </cell>
        </row>
        <row r="27">
          <cell r="B27">
            <v>10867108</v>
          </cell>
          <cell r="C27">
            <v>415.99</v>
          </cell>
        </row>
        <row r="28">
          <cell r="B28">
            <v>10867049</v>
          </cell>
          <cell r="C28">
            <v>390.09</v>
          </cell>
        </row>
        <row r="29">
          <cell r="B29">
            <v>10867251</v>
          </cell>
          <cell r="C29">
            <v>298.45</v>
          </cell>
        </row>
        <row r="30">
          <cell r="B30">
            <v>10867302</v>
          </cell>
          <cell r="C30">
            <v>238.76</v>
          </cell>
        </row>
        <row r="31">
          <cell r="B31">
            <v>10866790</v>
          </cell>
          <cell r="C31">
            <v>658.11</v>
          </cell>
        </row>
        <row r="32">
          <cell r="B32">
            <v>10866881</v>
          </cell>
          <cell r="C32">
            <v>1149.5</v>
          </cell>
        </row>
        <row r="33">
          <cell r="B33">
            <v>21090155</v>
          </cell>
          <cell r="C33">
            <v>253.05</v>
          </cell>
        </row>
        <row r="34">
          <cell r="B34">
            <v>10866939</v>
          </cell>
          <cell r="C34">
            <v>472.38</v>
          </cell>
        </row>
        <row r="35">
          <cell r="B35">
            <v>10867122</v>
          </cell>
          <cell r="C35">
            <v>658.11</v>
          </cell>
        </row>
        <row r="36">
          <cell r="B36">
            <v>10866830</v>
          </cell>
          <cell r="C36">
            <v>461.02</v>
          </cell>
        </row>
        <row r="37">
          <cell r="B37">
            <v>10867033</v>
          </cell>
          <cell r="C37">
            <v>529.12</v>
          </cell>
        </row>
        <row r="38">
          <cell r="B38">
            <v>10867130</v>
          </cell>
          <cell r="C38">
            <v>602.89</v>
          </cell>
        </row>
        <row r="39">
          <cell r="B39">
            <v>21750110</v>
          </cell>
          <cell r="C39">
            <v>327.67</v>
          </cell>
        </row>
        <row r="40">
          <cell r="B40">
            <v>10867183</v>
          </cell>
          <cell r="C40">
            <v>495.85</v>
          </cell>
        </row>
        <row r="41">
          <cell r="B41">
            <v>10867115</v>
          </cell>
          <cell r="C41">
            <v>658.11</v>
          </cell>
        </row>
        <row r="42">
          <cell r="B42">
            <v>10867144</v>
          </cell>
          <cell r="C42">
            <v>658.11</v>
          </cell>
        </row>
        <row r="43">
          <cell r="B43">
            <v>10866775</v>
          </cell>
          <cell r="C43">
            <v>827.39</v>
          </cell>
        </row>
        <row r="44">
          <cell r="B44">
            <v>10866779</v>
          </cell>
          <cell r="C44">
            <v>1703.12</v>
          </cell>
        </row>
        <row r="45">
          <cell r="B45">
            <v>10866650</v>
          </cell>
          <cell r="C45">
            <v>638.34</v>
          </cell>
        </row>
        <row r="46">
          <cell r="B46">
            <v>10867385</v>
          </cell>
          <cell r="C46">
            <v>658.11</v>
          </cell>
        </row>
        <row r="47">
          <cell r="B47">
            <v>20472825</v>
          </cell>
          <cell r="C47">
            <v>587.28</v>
          </cell>
        </row>
        <row r="48">
          <cell r="B48">
            <v>10866842</v>
          </cell>
          <cell r="C48">
            <v>628.67999999999995</v>
          </cell>
        </row>
        <row r="49">
          <cell r="B49">
            <v>10866936</v>
          </cell>
          <cell r="C49">
            <v>390.09</v>
          </cell>
        </row>
        <row r="50">
          <cell r="B50">
            <v>21090188</v>
          </cell>
          <cell r="C50">
            <v>213.57</v>
          </cell>
        </row>
        <row r="51">
          <cell r="B51">
            <v>10867419</v>
          </cell>
          <cell r="C51">
            <v>298.45</v>
          </cell>
        </row>
        <row r="52">
          <cell r="B52">
            <v>10867264</v>
          </cell>
          <cell r="C52">
            <v>461.02</v>
          </cell>
        </row>
        <row r="53">
          <cell r="B53">
            <v>10866799</v>
          </cell>
          <cell r="C53">
            <v>124.36</v>
          </cell>
        </row>
        <row r="54">
          <cell r="B54">
            <v>10866729</v>
          </cell>
          <cell r="C54">
            <v>550.97</v>
          </cell>
        </row>
        <row r="55">
          <cell r="B55">
            <v>10867056</v>
          </cell>
          <cell r="C55">
            <v>836.93</v>
          </cell>
        </row>
        <row r="56">
          <cell r="B56">
            <v>10867166</v>
          </cell>
          <cell r="C56">
            <v>461.02</v>
          </cell>
        </row>
        <row r="57">
          <cell r="B57">
            <v>10866838</v>
          </cell>
          <cell r="C57">
            <v>638.33000000000004</v>
          </cell>
        </row>
        <row r="58">
          <cell r="B58">
            <v>21225406</v>
          </cell>
          <cell r="C58">
            <v>298.45</v>
          </cell>
        </row>
        <row r="59">
          <cell r="B59">
            <v>10866857</v>
          </cell>
          <cell r="C59">
            <v>628.67999999999995</v>
          </cell>
        </row>
        <row r="60">
          <cell r="B60">
            <v>10866597</v>
          </cell>
          <cell r="C60">
            <v>301.33999999999997</v>
          </cell>
        </row>
        <row r="61">
          <cell r="B61">
            <v>20501990</v>
          </cell>
          <cell r="C61">
            <v>322.27</v>
          </cell>
        </row>
        <row r="62">
          <cell r="B62">
            <v>10866542</v>
          </cell>
          <cell r="C62">
            <v>482.31</v>
          </cell>
        </row>
        <row r="63">
          <cell r="B63">
            <v>10867343</v>
          </cell>
          <cell r="C63">
            <v>628.67999999999995</v>
          </cell>
        </row>
        <row r="64">
          <cell r="B64">
            <v>10867295</v>
          </cell>
          <cell r="C64">
            <v>602.89</v>
          </cell>
        </row>
        <row r="65">
          <cell r="B65">
            <v>10866529</v>
          </cell>
          <cell r="C65">
            <v>529.12</v>
          </cell>
        </row>
        <row r="66">
          <cell r="B66">
            <v>10867309</v>
          </cell>
          <cell r="C66">
            <v>298.45</v>
          </cell>
        </row>
        <row r="67">
          <cell r="B67">
            <v>10867364</v>
          </cell>
          <cell r="C67">
            <v>709.26</v>
          </cell>
        </row>
        <row r="68">
          <cell r="B68">
            <v>10867070</v>
          </cell>
          <cell r="C68">
            <v>602.89</v>
          </cell>
        </row>
        <row r="69">
          <cell r="B69">
            <v>10867408</v>
          </cell>
          <cell r="C69">
            <v>236.6</v>
          </cell>
        </row>
        <row r="70">
          <cell r="B70">
            <v>10866701</v>
          </cell>
          <cell r="C70">
            <v>461.02</v>
          </cell>
        </row>
        <row r="71">
          <cell r="B71">
            <v>10866783</v>
          </cell>
          <cell r="C71">
            <v>602.89</v>
          </cell>
        </row>
        <row r="72">
          <cell r="B72">
            <v>10866666</v>
          </cell>
          <cell r="C72">
            <v>236.6</v>
          </cell>
        </row>
        <row r="73">
          <cell r="B73">
            <v>10866930</v>
          </cell>
          <cell r="C73">
            <v>227.44</v>
          </cell>
        </row>
        <row r="74">
          <cell r="B74">
            <v>10866990</v>
          </cell>
          <cell r="C74">
            <v>236.6</v>
          </cell>
        </row>
        <row r="75">
          <cell r="B75">
            <v>21696309</v>
          </cell>
          <cell r="C75">
            <v>322.27</v>
          </cell>
        </row>
        <row r="76">
          <cell r="B76">
            <v>10867013</v>
          </cell>
          <cell r="C76">
            <v>1104.5899999999999</v>
          </cell>
        </row>
        <row r="77">
          <cell r="B77">
            <v>20566309</v>
          </cell>
          <cell r="C77">
            <v>429.82</v>
          </cell>
        </row>
        <row r="78">
          <cell r="B78">
            <v>10866662</v>
          </cell>
          <cell r="C78">
            <v>602.89</v>
          </cell>
        </row>
        <row r="79">
          <cell r="B79">
            <v>10866815</v>
          </cell>
          <cell r="C79">
            <v>390.09</v>
          </cell>
        </row>
        <row r="80">
          <cell r="B80">
            <v>10866765</v>
          </cell>
          <cell r="C80">
            <v>628.67999999999995</v>
          </cell>
        </row>
        <row r="81">
          <cell r="B81">
            <v>10866538</v>
          </cell>
          <cell r="C81">
            <v>252.92</v>
          </cell>
        </row>
        <row r="82">
          <cell r="B82">
            <v>10866588</v>
          </cell>
          <cell r="C82">
            <v>298.45</v>
          </cell>
        </row>
        <row r="83">
          <cell r="B83">
            <v>10867286</v>
          </cell>
          <cell r="C83">
            <v>658.11</v>
          </cell>
        </row>
        <row r="84">
          <cell r="B84">
            <v>10867084</v>
          </cell>
          <cell r="C84">
            <v>638.33000000000004</v>
          </cell>
        </row>
        <row r="85">
          <cell r="B85">
            <v>21602054</v>
          </cell>
          <cell r="C85">
            <v>206.87</v>
          </cell>
        </row>
        <row r="86">
          <cell r="B86">
            <v>20566382</v>
          </cell>
          <cell r="C86">
            <v>429.82</v>
          </cell>
        </row>
        <row r="87">
          <cell r="B87">
            <v>10866893</v>
          </cell>
          <cell r="C87">
            <v>310.13</v>
          </cell>
        </row>
        <row r="88">
          <cell r="B88">
            <v>10866670</v>
          </cell>
          <cell r="C88">
            <v>399.46</v>
          </cell>
        </row>
        <row r="89">
          <cell r="B89">
            <v>10867372</v>
          </cell>
          <cell r="C89">
            <v>610.21</v>
          </cell>
        </row>
        <row r="90">
          <cell r="B90">
            <v>10866576</v>
          </cell>
          <cell r="C90">
            <v>301.33999999999997</v>
          </cell>
        </row>
        <row r="91">
          <cell r="B91">
            <v>10867350</v>
          </cell>
          <cell r="C91">
            <v>298.45</v>
          </cell>
        </row>
        <row r="92">
          <cell r="B92">
            <v>20333099</v>
          </cell>
          <cell r="C92">
            <v>514.22</v>
          </cell>
        </row>
        <row r="93">
          <cell r="B93">
            <v>10867222</v>
          </cell>
          <cell r="C93">
            <v>588.80999999999995</v>
          </cell>
        </row>
        <row r="94">
          <cell r="B94">
            <v>10867425</v>
          </cell>
          <cell r="C94">
            <v>82.7</v>
          </cell>
        </row>
        <row r="95">
          <cell r="B95">
            <v>10866771</v>
          </cell>
          <cell r="C95">
            <v>568.87</v>
          </cell>
        </row>
        <row r="96">
          <cell r="B96">
            <v>10866944</v>
          </cell>
          <cell r="C96">
            <v>298.45</v>
          </cell>
        </row>
        <row r="97">
          <cell r="B97">
            <v>10866705</v>
          </cell>
          <cell r="C97">
            <v>602.89</v>
          </cell>
        </row>
        <row r="98">
          <cell r="B98">
            <v>20537158</v>
          </cell>
          <cell r="C98">
            <v>265.55</v>
          </cell>
        </row>
        <row r="99">
          <cell r="B99">
            <v>20233598</v>
          </cell>
          <cell r="C99">
            <v>252.92</v>
          </cell>
        </row>
        <row r="100">
          <cell r="B100">
            <v>10866682</v>
          </cell>
          <cell r="C100">
            <v>602.89</v>
          </cell>
        </row>
        <row r="101">
          <cell r="B101">
            <v>10866709</v>
          </cell>
          <cell r="C101">
            <v>461.02</v>
          </cell>
        </row>
        <row r="102">
          <cell r="B102">
            <v>10867414</v>
          </cell>
          <cell r="C102">
            <v>638.33000000000004</v>
          </cell>
        </row>
        <row r="103">
          <cell r="B103">
            <v>10867151</v>
          </cell>
          <cell r="C103">
            <v>461.02</v>
          </cell>
        </row>
        <row r="104">
          <cell r="B104">
            <v>10866580</v>
          </cell>
          <cell r="C104">
            <v>461.02</v>
          </cell>
        </row>
        <row r="105">
          <cell r="B105">
            <v>10866674</v>
          </cell>
          <cell r="C105">
            <v>42.27</v>
          </cell>
        </row>
        <row r="106">
          <cell r="B106">
            <v>10867043</v>
          </cell>
          <cell r="C106">
            <v>495.85</v>
          </cell>
        </row>
        <row r="107">
          <cell r="B107">
            <v>10866754</v>
          </cell>
          <cell r="C107">
            <v>602.89</v>
          </cell>
        </row>
        <row r="108">
          <cell r="B108">
            <v>10866956</v>
          </cell>
          <cell r="C108">
            <v>669.05</v>
          </cell>
        </row>
        <row r="109">
          <cell r="B109">
            <v>10866920</v>
          </cell>
          <cell r="C109">
            <v>709.26</v>
          </cell>
        </row>
        <row r="110">
          <cell r="B110">
            <v>10866761</v>
          </cell>
          <cell r="C110">
            <v>1031.6600000000001</v>
          </cell>
        </row>
        <row r="111">
          <cell r="B111">
            <v>10867177</v>
          </cell>
          <cell r="C111">
            <v>2108.52</v>
          </cell>
        </row>
        <row r="112">
          <cell r="B112">
            <v>10866741</v>
          </cell>
          <cell r="C112">
            <v>529.12</v>
          </cell>
        </row>
        <row r="113">
          <cell r="B113">
            <v>10866525</v>
          </cell>
          <cell r="C113">
            <v>529.12</v>
          </cell>
        </row>
        <row r="114">
          <cell r="B114">
            <v>10867331</v>
          </cell>
          <cell r="C114">
            <v>344.16</v>
          </cell>
        </row>
        <row r="115">
          <cell r="B115">
            <v>10866876</v>
          </cell>
          <cell r="C115">
            <v>521.80999999999995</v>
          </cell>
        </row>
        <row r="116">
          <cell r="B116">
            <v>20354042</v>
          </cell>
          <cell r="C116">
            <v>310.13</v>
          </cell>
        </row>
        <row r="117">
          <cell r="B117">
            <v>10867321</v>
          </cell>
          <cell r="C117">
            <v>602.89</v>
          </cell>
        </row>
        <row r="118">
          <cell r="B118">
            <v>20562438</v>
          </cell>
          <cell r="C118">
            <v>529.12</v>
          </cell>
        </row>
        <row r="119">
          <cell r="B119">
            <v>10866721</v>
          </cell>
          <cell r="C119">
            <v>661.03</v>
          </cell>
        </row>
      </sheetData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utput"/>
      <sheetName val="Functions - costs (£)"/>
      <sheetName val="Functions - movement (%)"/>
      <sheetName val="List"/>
      <sheetName val="NAO Cost of Capital Calc"/>
      <sheetName val="Annex"/>
      <sheetName val="Defaults"/>
      <sheetName val="Collated data"/>
    </sheetNames>
    <sheetDataSet>
      <sheetData sheetId="0"/>
      <sheetData sheetId="1"/>
      <sheetData sheetId="2"/>
      <sheetData sheetId="3">
        <row r="1">
          <cell r="B1" t="str">
            <v>Communications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ndingTemplate"/>
      <sheetName val="Glossary"/>
      <sheetName val="Instructions_Setup"/>
      <sheetName val="Instructions_UpdatingTB"/>
      <sheetName val="Instructions_Reviewing"/>
      <sheetName val="Instructions_RunningDeptPacks"/>
      <sheetName val="Instructions_UpdatingPayroll"/>
      <sheetName val="BoardReport_Summarised"/>
      <sheetName val="BoardReport_Detailed"/>
      <sheetName val="Funding_VarSummary"/>
      <sheetName val="Directorate_VarSummary"/>
      <sheetName val="Fcast_FYVar_CostLine"/>
      <sheetName val="Actual_YTDVar_CostLine"/>
      <sheetName val="Forecast_FYVar_Funding"/>
      <sheetName val="Actual_YTDVar_Funding"/>
      <sheetName val="Pay_ByCostCentre_YTD"/>
      <sheetName val="Pay_ByCostCentre_YTDAve"/>
      <sheetName val="SchemeVsBudget"/>
      <sheetName val="Consol_New"/>
      <sheetName val="Consol Notes_New"/>
      <sheetName val="Consol_Calc"/>
      <sheetName val="ConsolWorkings_New"/>
      <sheetName val="ConsolRec_new"/>
      <sheetName val="Summary_ByDirectorate_YTD"/>
      <sheetName val="Summary_ByDirectorate_YTDBudget"/>
      <sheetName val="Variance_ByDirectorate_YTD"/>
      <sheetName val="Summary_ByDirectorate_FY"/>
      <sheetName val="Summary_ByDirectorate_FYBud"/>
      <sheetName val="Variance_ByDirectorate_FY"/>
      <sheetName val="Summary_FinancialReport"/>
      <sheetName val="BalanceSheet"/>
      <sheetName val="Summary"/>
      <sheetName val="ProgrammeFunding"/>
      <sheetName val="SchemeCosts"/>
      <sheetName val="PayrollSummary"/>
      <sheetName val="PayrollDetail"/>
      <sheetName val="Non_PayExp"/>
      <sheetName val="DOHFunding"/>
      <sheetName val="PayrollForecast"/>
      <sheetName val="NCAS_AssessorSplit"/>
      <sheetName val="SplitRationale"/>
      <sheetName val="NCAS_StaffSplit"/>
      <sheetName val="NCASSplit"/>
      <sheetName val="NCASProgSplit"/>
      <sheetName val="Data_Check"/>
      <sheetName val="CostCentreCheck"/>
      <sheetName val="Lookup_ExpenseCode"/>
      <sheetName val="Lookup_CostCode"/>
      <sheetName val="Info_CodeAdapt"/>
      <sheetName val="Calc_OHeadTotal"/>
      <sheetName val="Data_OheadDetailPaste"/>
      <sheetName val="Data_FullYearTB_LY"/>
      <sheetName val="Data_TB_YTD"/>
      <sheetName val="Data_TB_CurrentMonth"/>
      <sheetName val="Data_TB_Monthly"/>
      <sheetName val="Data_BudgetDetailedPlan"/>
      <sheetName val="Data_Forecast"/>
      <sheetName val="ProvisionsBudget"/>
      <sheetName val="CapitalBudget"/>
      <sheetName val="Data_PayrollCalc"/>
      <sheetName val="Data_HeadCountData"/>
      <sheetName val="Data_Vacancies"/>
      <sheetName val="Data_PayrollForecast"/>
      <sheetName val="Data_BudgetRoleLookup"/>
      <sheetName val="PayrollAdj"/>
      <sheetName val="Payroll Rec"/>
      <sheetName val="HeadcountTables"/>
      <sheetName val="HeadcountRec_CC"/>
      <sheetName val="HRData"/>
      <sheetName val="Leavers"/>
      <sheetName val="Sheet2"/>
    </sheetNames>
    <sheetDataSet>
      <sheetData sheetId="0">
        <row r="1">
          <cell r="X1" t="str">
            <v>All</v>
          </cell>
        </row>
        <row r="2">
          <cell r="BG2" t="str">
            <v>Revised</v>
          </cell>
        </row>
        <row r="3">
          <cell r="BG3" t="str">
            <v>RunRate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 Template - Admin"/>
      <sheetName val="SR Pivot - Admin CC's"/>
      <sheetName val="SR Pivot - Admin Rec"/>
      <sheetName val="SR Template - Programme"/>
      <sheetName val="SR Pivot - Programme"/>
      <sheetName val="SR Pivot - Gov Overlay Rec1"/>
      <sheetName val="SR Pivot - Programme Type"/>
      <sheetName val="SR Pivot - Gov Overlay Rec2"/>
      <sheetName val="Divisional CCs"/>
      <sheetName val="Staffing ACs"/>
      <sheetName val="Project Related Costs"/>
      <sheetName val="1617 Analysis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">
          <cell r="AH5" t="str">
            <v>STRATEGY, SYSTEM OVERSIGHT AND PERFORMANCE</v>
          </cell>
        </row>
        <row r="6">
          <cell r="AH6" t="str">
            <v>FINANCE</v>
          </cell>
        </row>
        <row r="7">
          <cell r="AH7" t="str">
            <v>COMMUNICATIONS &amp; ENGAGEMENT</v>
          </cell>
        </row>
        <row r="8">
          <cell r="AH8" t="str">
            <v>WORKPLACE AND DH TRANSFORMATION</v>
          </cell>
        </row>
        <row r="9">
          <cell r="AH9" t="str">
            <v>HR</v>
          </cell>
        </row>
        <row r="10">
          <cell r="AH10" t="str">
            <v>EMERGENCY PREPAREDNESS AND HEALTH PROTECTION POLICY</v>
          </cell>
        </row>
        <row r="11">
          <cell r="AH11" t="str">
            <v>POPULATION HEALTH</v>
          </cell>
        </row>
        <row r="12">
          <cell r="AH12" t="str">
            <v>SOCIAL CARE, AGEING AND DISABILITY</v>
          </cell>
        </row>
        <row r="13">
          <cell r="AH13" t="str">
            <v>COMMUNITY AND MENTAL HEALTH</v>
          </cell>
        </row>
        <row r="14">
          <cell r="AH14" t="str">
            <v>ACUTE CARE AND QUALITY</v>
          </cell>
        </row>
        <row r="15">
          <cell r="AH15" t="str">
            <v>EU, INTERNATIONAL + PREVENTION PROGRAMMES</v>
          </cell>
        </row>
        <row r="16">
          <cell r="AH16" t="str">
            <v>DIGITAL &amp; DATA</v>
          </cell>
        </row>
        <row r="17">
          <cell r="AH17" t="str">
            <v>WORKFORCE</v>
          </cell>
        </row>
        <row r="18">
          <cell r="AH18" t="str">
            <v>MEDICINES AND PHARMACY</v>
          </cell>
        </row>
        <row r="19">
          <cell r="AH19" t="str">
            <v>SCIENCE, RESEARCH + INNOVATION</v>
          </cell>
        </row>
        <row r="20">
          <cell r="AH20" t="str">
            <v>PRODUCTIVITY + EFFICIENCY</v>
          </cell>
        </row>
        <row r="21">
          <cell r="AH21" t="str">
            <v>TECHNOLOGY TRANSFORMATION</v>
          </cell>
        </row>
        <row r="22">
          <cell r="AH22" t="str">
            <v>HEALTH AND WORK UNIT</v>
          </cell>
        </row>
        <row r="23">
          <cell r="AH23" t="str">
            <v>OFFICE FOR LIFE SCIENCES</v>
          </cell>
        </row>
        <row r="24">
          <cell r="AH24" t="str">
            <v>DCMOs</v>
          </cell>
        </row>
        <row r="25">
          <cell r="AH25" t="str">
            <v>CHIEF SOCIAL WORKER</v>
          </cell>
        </row>
        <row r="26">
          <cell r="AH26" t="str">
            <v>COMMERCIAL AND PROCUREMENT</v>
          </cell>
        </row>
        <row r="27">
          <cell r="AH27" t="str">
            <v>CHIEF ECONOMIST</v>
          </cell>
        </row>
      </sheetData>
      <sheetData sheetId="12"/>
      <sheetData sheetId="13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5.2"/>
      <sheetName val="Table 5.3 &amp; 5.4"/>
      <sheetName val="Table 5.5 "/>
      <sheetName val="Table 5.6"/>
      <sheetName val="Table 5.15"/>
      <sheetName val="Table 5.16"/>
      <sheetName val="Table 5.17"/>
      <sheetName val="Table 5.18"/>
      <sheetName val="Table 5.19"/>
      <sheetName val="Table 5.20"/>
      <sheetName val="Table 5.5"/>
      <sheetName val="Table 5.7"/>
      <sheetName val="Table 5.8"/>
      <sheetName val="Table 5.9"/>
      <sheetName val="Table 5.10"/>
      <sheetName val="Table 5.11"/>
      <sheetName val="Table 5.12"/>
      <sheetName val="Table 5.13"/>
      <sheetName val="Table 5.14"/>
      <sheetName val="2003HCHS"/>
      <sheetName val="#REF"/>
      <sheetName val="Annex"/>
      <sheetName val="PERSONS"/>
      <sheetName val="Front"/>
      <sheetName val="List"/>
      <sheetName val="Budgeting Codes"/>
      <sheetName val="CCM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CCMAP"/>
      <sheetName val="DOH"/>
    </sheetNames>
    <sheetDataSet>
      <sheetData sheetId="0"/>
      <sheetData sheetId="1">
        <row r="3">
          <cell r="D3">
            <v>1</v>
          </cell>
          <cell r="E3" t="str">
            <v>5024</v>
          </cell>
          <cell r="F3" t="str">
            <v>02000</v>
          </cell>
          <cell r="G3">
            <v>0</v>
          </cell>
          <cell r="I3" t="str">
            <v>Senior Manager</v>
          </cell>
          <cell r="J3">
            <v>511110010</v>
          </cell>
          <cell r="K3" t="str">
            <v>Staff salary (UK)</v>
          </cell>
        </row>
        <row r="4">
          <cell r="D4">
            <v>4</v>
          </cell>
          <cell r="E4" t="str">
            <v>5024</v>
          </cell>
          <cell r="F4" t="str">
            <v>02000</v>
          </cell>
          <cell r="G4">
            <v>0</v>
          </cell>
          <cell r="I4" t="str">
            <v>Senior Manager</v>
          </cell>
          <cell r="J4">
            <v>511110013</v>
          </cell>
          <cell r="K4" t="str">
            <v>Staff overtime &amp; related costs</v>
          </cell>
        </row>
        <row r="5">
          <cell r="D5">
            <v>5</v>
          </cell>
          <cell r="E5" t="str">
            <v>5024</v>
          </cell>
          <cell r="F5" t="str">
            <v>02000</v>
          </cell>
          <cell r="G5">
            <v>0</v>
          </cell>
          <cell r="I5" t="str">
            <v>Senior Manager</v>
          </cell>
          <cell r="J5">
            <v>511110013</v>
          </cell>
          <cell r="K5" t="str">
            <v>Staff overtime &amp; related costs</v>
          </cell>
        </row>
        <row r="6">
          <cell r="D6">
            <v>6</v>
          </cell>
          <cell r="E6" t="str">
            <v>5024</v>
          </cell>
          <cell r="F6" t="str">
            <v>02000</v>
          </cell>
          <cell r="G6">
            <v>0</v>
          </cell>
          <cell r="I6" t="str">
            <v>Senior Manager</v>
          </cell>
          <cell r="J6">
            <v>511130010</v>
          </cell>
          <cell r="K6" t="str">
            <v>Staff other pension costs (UK)</v>
          </cell>
        </row>
        <row r="7">
          <cell r="D7">
            <v>7</v>
          </cell>
          <cell r="E7" t="str">
            <v>5024</v>
          </cell>
          <cell r="F7" t="str">
            <v>02000</v>
          </cell>
          <cell r="G7">
            <v>0</v>
          </cell>
          <cell r="I7" t="str">
            <v>Senior Manager</v>
          </cell>
          <cell r="J7">
            <v>511110010</v>
          </cell>
          <cell r="K7" t="str">
            <v>Staff salary (UK)</v>
          </cell>
        </row>
        <row r="8">
          <cell r="D8">
            <v>12</v>
          </cell>
          <cell r="E8" t="str">
            <v>5024</v>
          </cell>
          <cell r="F8" t="str">
            <v>02000</v>
          </cell>
          <cell r="G8">
            <v>0</v>
          </cell>
          <cell r="I8" t="str">
            <v>Senior Manager</v>
          </cell>
          <cell r="J8">
            <v>511110010</v>
          </cell>
          <cell r="K8" t="str">
            <v>Staff salary (UK)</v>
          </cell>
        </row>
        <row r="9">
          <cell r="D9">
            <v>1905</v>
          </cell>
          <cell r="E9" t="str">
            <v>5999</v>
          </cell>
          <cell r="F9">
            <v>72000</v>
          </cell>
          <cell r="G9">
            <v>0</v>
          </cell>
          <cell r="I9" t="str">
            <v>Staff on Secondment from other Organisations</v>
          </cell>
          <cell r="J9">
            <v>511110010</v>
          </cell>
          <cell r="K9" t="str">
            <v>Staff salary (UK)</v>
          </cell>
        </row>
        <row r="10">
          <cell r="D10">
            <v>1906</v>
          </cell>
          <cell r="E10" t="str">
            <v>5999</v>
          </cell>
          <cell r="F10">
            <v>72001</v>
          </cell>
          <cell r="G10">
            <v>0</v>
          </cell>
          <cell r="I10" t="str">
            <v>Staff on Secondment from other Organisations</v>
          </cell>
          <cell r="J10">
            <v>511110010</v>
          </cell>
          <cell r="K10" t="str">
            <v>Staff salary (UK)</v>
          </cell>
        </row>
        <row r="11">
          <cell r="D11">
            <v>1907</v>
          </cell>
          <cell r="E11" t="str">
            <v>5999</v>
          </cell>
          <cell r="F11">
            <v>72002</v>
          </cell>
          <cell r="G11">
            <v>0</v>
          </cell>
          <cell r="I11" t="str">
            <v>Staff on Secondment from other Organisations</v>
          </cell>
          <cell r="J11">
            <v>511110010</v>
          </cell>
          <cell r="K11" t="str">
            <v>Staff salary (UK)</v>
          </cell>
        </row>
        <row r="13">
          <cell r="D13">
            <v>2020</v>
          </cell>
          <cell r="E13" t="str">
            <v>5837</v>
          </cell>
          <cell r="F13" t="str">
            <v>00000</v>
          </cell>
          <cell r="G13">
            <v>0</v>
          </cell>
          <cell r="I13" t="str">
            <v>Other Agency Staff</v>
          </cell>
          <cell r="J13">
            <v>515700111</v>
          </cell>
          <cell r="K13" t="str">
            <v>Agency staff</v>
          </cell>
        </row>
        <row r="14">
          <cell r="D14">
            <v>2031</v>
          </cell>
          <cell r="E14" t="str">
            <v>7370</v>
          </cell>
          <cell r="F14" t="str">
            <v>00000</v>
          </cell>
          <cell r="G14">
            <v>0</v>
          </cell>
          <cell r="I14" t="str">
            <v>External Data Contracts</v>
          </cell>
          <cell r="J14">
            <v>515500000</v>
          </cell>
          <cell r="K14" t="str">
            <v>Purchase of goods &amp; services</v>
          </cell>
        </row>
        <row r="15">
          <cell r="D15">
            <v>2032</v>
          </cell>
          <cell r="E15" t="str">
            <v>7800</v>
          </cell>
          <cell r="F15" t="str">
            <v>00000</v>
          </cell>
          <cell r="G15">
            <v>0</v>
          </cell>
          <cell r="I15" t="str">
            <v xml:space="preserve">Recharge : Provided </v>
          </cell>
          <cell r="J15">
            <v>515500000</v>
          </cell>
          <cell r="K15" t="str">
            <v>Purchase of goods &amp; services</v>
          </cell>
        </row>
        <row r="16">
          <cell r="D16">
            <v>2033</v>
          </cell>
          <cell r="G16">
            <v>0</v>
          </cell>
          <cell r="J16">
            <v>515500000</v>
          </cell>
          <cell r="K16" t="str">
            <v>Purchase of goods &amp; services</v>
          </cell>
        </row>
        <row r="17">
          <cell r="D17">
            <v>2034</v>
          </cell>
          <cell r="E17" t="str">
            <v>7347</v>
          </cell>
          <cell r="F17">
            <v>72003</v>
          </cell>
          <cell r="G17">
            <v>0</v>
          </cell>
          <cell r="I17" t="str">
            <v>Contract : Other External</v>
          </cell>
          <cell r="J17">
            <v>515500000</v>
          </cell>
          <cell r="K17" t="str">
            <v>Purchase of goods &amp; services</v>
          </cell>
        </row>
        <row r="18">
          <cell r="D18">
            <v>2040</v>
          </cell>
          <cell r="E18" t="str">
            <v>7431</v>
          </cell>
          <cell r="F18">
            <v>72004</v>
          </cell>
          <cell r="G18">
            <v>0</v>
          </cell>
          <cell r="I18" t="str">
            <v>Staff Consultancy &amp; Support</v>
          </cell>
          <cell r="J18">
            <v>515700112</v>
          </cell>
          <cell r="K18" t="str">
            <v>Consultants</v>
          </cell>
        </row>
        <row r="20">
          <cell r="D20">
            <v>2041</v>
          </cell>
          <cell r="E20" t="str">
            <v>7431</v>
          </cell>
          <cell r="F20">
            <v>72005</v>
          </cell>
          <cell r="G20">
            <v>0</v>
          </cell>
          <cell r="I20" t="str">
            <v>Travel &amp; Subsistence</v>
          </cell>
          <cell r="J20">
            <v>515700702</v>
          </cell>
          <cell r="K20" t="str">
            <v>Professional fees</v>
          </cell>
        </row>
        <row r="21">
          <cell r="D21">
            <v>2042</v>
          </cell>
          <cell r="E21" t="str">
            <v>7431</v>
          </cell>
          <cell r="F21">
            <v>72006</v>
          </cell>
          <cell r="G21">
            <v>0</v>
          </cell>
          <cell r="I21" t="str">
            <v>Travel &amp; Subsistence</v>
          </cell>
          <cell r="J21">
            <v>515700702</v>
          </cell>
          <cell r="K21" t="str">
            <v>Professional fees</v>
          </cell>
        </row>
        <row r="22">
          <cell r="D22">
            <v>2043</v>
          </cell>
          <cell r="E22" t="str">
            <v>7431</v>
          </cell>
          <cell r="F22">
            <v>72007</v>
          </cell>
          <cell r="G22">
            <v>0</v>
          </cell>
          <cell r="I22" t="str">
            <v>Travel &amp; Subsistence</v>
          </cell>
          <cell r="J22">
            <v>515700702</v>
          </cell>
          <cell r="K22" t="str">
            <v>Professional fees</v>
          </cell>
        </row>
        <row r="23">
          <cell r="D23">
            <v>2044</v>
          </cell>
          <cell r="E23" t="str">
            <v>7431</v>
          </cell>
          <cell r="F23">
            <v>72008</v>
          </cell>
          <cell r="G23">
            <v>0</v>
          </cell>
          <cell r="I23" t="str">
            <v>Travel &amp; Subsistence</v>
          </cell>
          <cell r="J23">
            <v>515700702</v>
          </cell>
          <cell r="K23" t="str">
            <v>Professional fees</v>
          </cell>
        </row>
        <row r="24">
          <cell r="D24">
            <v>2045</v>
          </cell>
          <cell r="E24" t="str">
            <v>7431</v>
          </cell>
          <cell r="F24">
            <v>72009</v>
          </cell>
          <cell r="G24">
            <v>0</v>
          </cell>
          <cell r="I24" t="str">
            <v>Travel &amp; Subsistence</v>
          </cell>
          <cell r="J24">
            <v>515700702</v>
          </cell>
          <cell r="K24" t="str">
            <v>Professional fees</v>
          </cell>
        </row>
        <row r="25">
          <cell r="D25">
            <v>2046</v>
          </cell>
          <cell r="E25" t="str">
            <v>7431</v>
          </cell>
          <cell r="F25">
            <v>72010</v>
          </cell>
          <cell r="G25">
            <v>0</v>
          </cell>
          <cell r="I25" t="str">
            <v>Regular Car User Allowance</v>
          </cell>
          <cell r="J25">
            <v>515700702</v>
          </cell>
          <cell r="K25" t="str">
            <v>Professional fees</v>
          </cell>
        </row>
        <row r="26">
          <cell r="D26">
            <v>2047</v>
          </cell>
          <cell r="E26" t="str">
            <v>7431</v>
          </cell>
          <cell r="F26">
            <v>72011</v>
          </cell>
          <cell r="G26">
            <v>0</v>
          </cell>
          <cell r="I26" t="str">
            <v>Taxi &amp; Other Vehicle Hire</v>
          </cell>
          <cell r="J26">
            <v>515700702</v>
          </cell>
          <cell r="K26" t="str">
            <v>Professional fees</v>
          </cell>
        </row>
        <row r="27">
          <cell r="D27">
            <v>2048</v>
          </cell>
          <cell r="E27" t="str">
            <v>7431</v>
          </cell>
          <cell r="F27">
            <v>72012</v>
          </cell>
          <cell r="G27">
            <v>0</v>
          </cell>
          <cell r="I27" t="str">
            <v>Contract : Other External</v>
          </cell>
          <cell r="J27">
            <v>515700702</v>
          </cell>
          <cell r="K27" t="str">
            <v>Professional fees</v>
          </cell>
        </row>
        <row r="28">
          <cell r="D28">
            <v>2049</v>
          </cell>
          <cell r="E28" t="str">
            <v>7431</v>
          </cell>
          <cell r="F28">
            <v>72013</v>
          </cell>
          <cell r="G28">
            <v>0</v>
          </cell>
          <cell r="I28" t="str">
            <v>Contract : Other External</v>
          </cell>
          <cell r="J28">
            <v>515700702</v>
          </cell>
          <cell r="K28" t="str">
            <v>Professional fees</v>
          </cell>
        </row>
        <row r="29">
          <cell r="D29">
            <v>2050</v>
          </cell>
          <cell r="E29" t="str">
            <v>7431</v>
          </cell>
          <cell r="F29">
            <v>72014</v>
          </cell>
          <cell r="G29">
            <v>0</v>
          </cell>
          <cell r="I29" t="str">
            <v>Staff Consultancy &amp; Support</v>
          </cell>
          <cell r="J29">
            <v>515700702</v>
          </cell>
          <cell r="K29" t="str">
            <v>Professional fees</v>
          </cell>
        </row>
        <row r="31">
          <cell r="D31">
            <v>2060</v>
          </cell>
          <cell r="E31" t="str">
            <v>7430</v>
          </cell>
          <cell r="F31">
            <v>72015</v>
          </cell>
          <cell r="G31">
            <v>0</v>
          </cell>
          <cell r="I31" t="str">
            <v>External Consultancy Fees</v>
          </cell>
          <cell r="J31">
            <v>515700112</v>
          </cell>
          <cell r="K31" t="str">
            <v>Consultants</v>
          </cell>
        </row>
        <row r="32">
          <cell r="D32">
            <v>2061</v>
          </cell>
          <cell r="E32" t="str">
            <v>7430</v>
          </cell>
          <cell r="F32">
            <v>72016</v>
          </cell>
          <cell r="G32">
            <v>0</v>
          </cell>
          <cell r="I32" t="e">
            <v>#N/A</v>
          </cell>
          <cell r="J32">
            <v>515700112</v>
          </cell>
          <cell r="K32" t="str">
            <v>Consultants</v>
          </cell>
        </row>
        <row r="33">
          <cell r="D33">
            <v>2071</v>
          </cell>
          <cell r="E33" t="str">
            <v>7430</v>
          </cell>
          <cell r="F33">
            <v>72026</v>
          </cell>
          <cell r="G33">
            <v>0</v>
          </cell>
          <cell r="I33" t="str">
            <v>External Consultancy Fees</v>
          </cell>
          <cell r="J33">
            <v>515700112</v>
          </cell>
          <cell r="K33" t="str">
            <v>Consultants</v>
          </cell>
        </row>
        <row r="35">
          <cell r="D35">
            <v>2100</v>
          </cell>
          <cell r="E35" t="str">
            <v>7260</v>
          </cell>
          <cell r="F35" t="str">
            <v>00000</v>
          </cell>
          <cell r="G35">
            <v>0</v>
          </cell>
          <cell r="I35" t="str">
            <v>Removal Expenses</v>
          </cell>
          <cell r="J35">
            <v>515700120</v>
          </cell>
          <cell r="K35" t="str">
            <v>Relocation</v>
          </cell>
        </row>
        <row r="36">
          <cell r="D36">
            <v>2122</v>
          </cell>
          <cell r="E36" t="str">
            <v>7270</v>
          </cell>
          <cell r="F36">
            <v>72028</v>
          </cell>
          <cell r="G36">
            <v>0</v>
          </cell>
          <cell r="I36" t="str">
            <v>Travel &amp; Subsistence</v>
          </cell>
          <cell r="J36">
            <v>515700200</v>
          </cell>
          <cell r="K36" t="str">
            <v>Travel &amp; subsistence staff</v>
          </cell>
        </row>
        <row r="37">
          <cell r="D37">
            <v>2123</v>
          </cell>
          <cell r="E37" t="str">
            <v>7270</v>
          </cell>
          <cell r="F37">
            <v>72029</v>
          </cell>
          <cell r="G37">
            <v>0</v>
          </cell>
          <cell r="I37" t="str">
            <v>Travel &amp; Subsistence</v>
          </cell>
          <cell r="J37">
            <v>515700200</v>
          </cell>
          <cell r="K37" t="str">
            <v>Travel &amp; subsistence staff</v>
          </cell>
        </row>
        <row r="38">
          <cell r="D38">
            <v>2124</v>
          </cell>
          <cell r="E38" t="str">
            <v>7270</v>
          </cell>
          <cell r="F38">
            <v>72030</v>
          </cell>
          <cell r="G38">
            <v>0</v>
          </cell>
          <cell r="I38" t="str">
            <v>Travel &amp; Subsistence</v>
          </cell>
        </row>
        <row r="39">
          <cell r="D39">
            <v>2126</v>
          </cell>
          <cell r="E39" t="str">
            <v>7270</v>
          </cell>
          <cell r="F39">
            <v>72031</v>
          </cell>
          <cell r="G39">
            <v>0</v>
          </cell>
          <cell r="I39" t="str">
            <v>Travel &amp; Subsistence</v>
          </cell>
          <cell r="J39">
            <v>515700200</v>
          </cell>
          <cell r="K39" t="str">
            <v>Travel &amp; subsistence staff</v>
          </cell>
        </row>
        <row r="40">
          <cell r="D40">
            <v>2128</v>
          </cell>
          <cell r="E40" t="str">
            <v>7270</v>
          </cell>
          <cell r="F40">
            <v>72032</v>
          </cell>
          <cell r="G40">
            <v>0</v>
          </cell>
          <cell r="I40" t="str">
            <v>Travel &amp; Subsistence</v>
          </cell>
          <cell r="J40">
            <v>515700200</v>
          </cell>
          <cell r="K40" t="str">
            <v>Travel &amp; subsistence staff</v>
          </cell>
        </row>
        <row r="41">
          <cell r="D41">
            <v>2129</v>
          </cell>
          <cell r="E41" t="str">
            <v>7270</v>
          </cell>
          <cell r="F41">
            <v>72033</v>
          </cell>
          <cell r="G41">
            <v>0</v>
          </cell>
          <cell r="I41" t="str">
            <v>Travel &amp; Subsistence</v>
          </cell>
          <cell r="J41">
            <v>515700200</v>
          </cell>
          <cell r="K41" t="str">
            <v>Travel &amp; subsistence staff</v>
          </cell>
        </row>
        <row r="42">
          <cell r="D42">
            <v>2130</v>
          </cell>
          <cell r="E42" t="str">
            <v>7270</v>
          </cell>
          <cell r="F42">
            <v>72034</v>
          </cell>
          <cell r="G42">
            <v>0</v>
          </cell>
          <cell r="I42" t="str">
            <v>Travel &amp; Subsistence</v>
          </cell>
          <cell r="J42">
            <v>515700120</v>
          </cell>
          <cell r="K42" t="str">
            <v>Relocation</v>
          </cell>
        </row>
        <row r="43">
          <cell r="D43">
            <v>2131</v>
          </cell>
          <cell r="E43" t="str">
            <v>7270</v>
          </cell>
          <cell r="F43">
            <v>72035</v>
          </cell>
          <cell r="G43">
            <v>0</v>
          </cell>
          <cell r="I43" t="str">
            <v>Travel &amp; Subsistence</v>
          </cell>
          <cell r="J43">
            <v>515700200</v>
          </cell>
          <cell r="K43" t="str">
            <v>Travel &amp; subsistence staff</v>
          </cell>
        </row>
        <row r="44">
          <cell r="D44">
            <v>2135</v>
          </cell>
          <cell r="E44" t="str">
            <v>7270</v>
          </cell>
          <cell r="F44" t="str">
            <v>00000</v>
          </cell>
          <cell r="G44">
            <v>0</v>
          </cell>
          <cell r="I44" t="str">
            <v>Travel &amp; Subsistence</v>
          </cell>
          <cell r="J44">
            <v>515700130</v>
          </cell>
          <cell r="K44" t="str">
            <v>Recruitment</v>
          </cell>
        </row>
        <row r="45">
          <cell r="D45">
            <v>2132</v>
          </cell>
          <cell r="E45" t="str">
            <v>7272</v>
          </cell>
          <cell r="F45" t="str">
            <v>00000</v>
          </cell>
          <cell r="G45">
            <v>0</v>
          </cell>
          <cell r="I45" t="str">
            <v>Regular Car User Allowance</v>
          </cell>
          <cell r="J45">
            <v>515700140</v>
          </cell>
          <cell r="K45" t="str">
            <v>Other staff benefits</v>
          </cell>
        </row>
        <row r="46">
          <cell r="D46">
            <v>2127</v>
          </cell>
          <cell r="E46" t="str">
            <v>7295</v>
          </cell>
          <cell r="F46" t="str">
            <v>00000</v>
          </cell>
          <cell r="G46">
            <v>0</v>
          </cell>
          <cell r="I46" t="str">
            <v>Taxi &amp; Other Vehicle Hire</v>
          </cell>
          <cell r="J46">
            <v>515700200</v>
          </cell>
          <cell r="K46" t="str">
            <v>Travel &amp; subsistence staff</v>
          </cell>
        </row>
        <row r="47">
          <cell r="D47">
            <v>2133</v>
          </cell>
          <cell r="E47" t="str">
            <v>7347</v>
          </cell>
          <cell r="F47" t="str">
            <v>07750</v>
          </cell>
          <cell r="G47">
            <v>0</v>
          </cell>
          <cell r="I47" t="str">
            <v>Contract : Other External</v>
          </cell>
          <cell r="J47">
            <v>515700704</v>
          </cell>
          <cell r="K47" t="str">
            <v>Agency running costs</v>
          </cell>
        </row>
        <row r="48">
          <cell r="D48">
            <v>2134</v>
          </cell>
          <cell r="E48" t="str">
            <v>7347</v>
          </cell>
          <cell r="F48" t="str">
            <v>07752</v>
          </cell>
          <cell r="G48">
            <v>0</v>
          </cell>
          <cell r="I48" t="str">
            <v>Contract : Other External</v>
          </cell>
          <cell r="J48">
            <v>515700704</v>
          </cell>
          <cell r="K48" t="str">
            <v>Agency running costs</v>
          </cell>
        </row>
        <row r="49">
          <cell r="D49">
            <v>2111</v>
          </cell>
          <cell r="E49" t="str">
            <v>7431</v>
          </cell>
          <cell r="F49" t="str">
            <v>06802</v>
          </cell>
          <cell r="G49">
            <v>0</v>
          </cell>
          <cell r="I49" t="str">
            <v>Staff Consultancy &amp; Support</v>
          </cell>
          <cell r="J49">
            <v>515700220</v>
          </cell>
          <cell r="K49" t="str">
            <v>Travel &amp; subsistence non staff</v>
          </cell>
        </row>
        <row r="50">
          <cell r="D50">
            <v>2105</v>
          </cell>
          <cell r="E50" t="str">
            <v>7487</v>
          </cell>
          <cell r="F50">
            <v>72027</v>
          </cell>
          <cell r="G50">
            <v>0</v>
          </cell>
          <cell r="I50" t="str">
            <v>Miscellaneous Expenditure</v>
          </cell>
          <cell r="J50">
            <v>515700706</v>
          </cell>
          <cell r="K50" t="str">
            <v>Other Admin expenditure</v>
          </cell>
        </row>
        <row r="51">
          <cell r="D51">
            <v>2136</v>
          </cell>
          <cell r="E51" t="str">
            <v>7487</v>
          </cell>
          <cell r="F51" t="str">
            <v>07063</v>
          </cell>
          <cell r="G51">
            <v>0</v>
          </cell>
          <cell r="I51" t="str">
            <v>Miscellaneous Expenditure</v>
          </cell>
          <cell r="J51">
            <v>515700850</v>
          </cell>
          <cell r="K51" t="str">
            <v>Research &amp; development</v>
          </cell>
        </row>
        <row r="52">
          <cell r="D52">
            <v>2137</v>
          </cell>
          <cell r="E52" t="str">
            <v>7487</v>
          </cell>
          <cell r="F52">
            <v>72125</v>
          </cell>
          <cell r="G52">
            <v>0</v>
          </cell>
          <cell r="I52" t="str">
            <v>Contract : Premises Security</v>
          </cell>
          <cell r="J52">
            <v>515700706</v>
          </cell>
          <cell r="K52" t="str">
            <v>Other Admin expenditure</v>
          </cell>
        </row>
        <row r="54">
          <cell r="D54">
            <v>2402</v>
          </cell>
          <cell r="E54" t="str">
            <v>7346</v>
          </cell>
          <cell r="F54" t="str">
            <v>00000</v>
          </cell>
          <cell r="G54">
            <v>0</v>
          </cell>
          <cell r="I54" t="str">
            <v>Contract : Premises Security</v>
          </cell>
          <cell r="J54">
            <v>515700432</v>
          </cell>
          <cell r="K54" t="str">
            <v>Security: contract</v>
          </cell>
        </row>
        <row r="56">
          <cell r="D56">
            <v>2602</v>
          </cell>
          <cell r="E56" t="str">
            <v>7385</v>
          </cell>
          <cell r="F56">
            <v>72036</v>
          </cell>
          <cell r="G56">
            <v>0</v>
          </cell>
          <cell r="I56" t="str">
            <v>Building &amp; Engineering Equipment Maintenance/Repairs</v>
          </cell>
          <cell r="J56">
            <v>515700400</v>
          </cell>
          <cell r="K56" t="str">
            <v>Building repairs &amp; maintenance</v>
          </cell>
        </row>
        <row r="57">
          <cell r="D57">
            <v>2603</v>
          </cell>
          <cell r="E57" t="str">
            <v>7385</v>
          </cell>
          <cell r="F57">
            <v>72037</v>
          </cell>
          <cell r="G57">
            <v>0</v>
          </cell>
          <cell r="I57" t="str">
            <v>Building &amp; Engineering Equipment Maintenance/Repairs</v>
          </cell>
          <cell r="J57">
            <v>515700400</v>
          </cell>
          <cell r="K57" t="str">
            <v>Building repairs &amp; maintenance</v>
          </cell>
        </row>
        <row r="58">
          <cell r="D58">
            <v>2604</v>
          </cell>
          <cell r="E58" t="str">
            <v>7384</v>
          </cell>
          <cell r="F58" t="str">
            <v>00000</v>
          </cell>
          <cell r="G58">
            <v>0</v>
          </cell>
          <cell r="I58" t="str">
            <v>Minor Works</v>
          </cell>
          <cell r="J58">
            <v>515700400</v>
          </cell>
          <cell r="K58" t="str">
            <v>Building repairs &amp; maintenance</v>
          </cell>
        </row>
        <row r="59">
          <cell r="D59">
            <v>2605</v>
          </cell>
          <cell r="E59" t="str">
            <v>7387</v>
          </cell>
          <cell r="F59" t="str">
            <v>00000</v>
          </cell>
          <cell r="G59">
            <v>0</v>
          </cell>
          <cell r="I59" t="str">
            <v>Non-capital Building &amp; Engineering Equip - Purchases</v>
          </cell>
          <cell r="J59">
            <v>515700400</v>
          </cell>
          <cell r="K59" t="str">
            <v>Building repairs &amp; maintenance</v>
          </cell>
        </row>
        <row r="60">
          <cell r="D60">
            <v>2612</v>
          </cell>
          <cell r="E60" t="str">
            <v>7316</v>
          </cell>
          <cell r="F60" t="str">
            <v>00000</v>
          </cell>
          <cell r="G60">
            <v>0</v>
          </cell>
          <cell r="I60" t="str">
            <v>Insurance Costs</v>
          </cell>
          <cell r="J60">
            <v>515700452</v>
          </cell>
          <cell r="K60" t="str">
            <v>Insurance building</v>
          </cell>
        </row>
        <row r="62">
          <cell r="D62">
            <v>3300</v>
          </cell>
          <cell r="E62" t="str">
            <v>7350</v>
          </cell>
          <cell r="F62" t="str">
            <v>00000</v>
          </cell>
          <cell r="G62">
            <v>0</v>
          </cell>
          <cell r="I62" t="str">
            <v>Contract : Other External</v>
          </cell>
          <cell r="J62">
            <v>515700540</v>
          </cell>
          <cell r="K62" t="str">
            <v>Minor office equipment purchas</v>
          </cell>
        </row>
        <row r="64">
          <cell r="D64">
            <v>3605</v>
          </cell>
          <cell r="E64" t="str">
            <v>7347</v>
          </cell>
          <cell r="F64">
            <v>72038</v>
          </cell>
          <cell r="G64">
            <v>0</v>
          </cell>
          <cell r="I64" t="str">
            <v>Contract : Other External</v>
          </cell>
          <cell r="J64">
            <v>515500000</v>
          </cell>
          <cell r="K64" t="str">
            <v>Purchase of goods &amp; services</v>
          </cell>
        </row>
        <row r="65">
          <cell r="D65">
            <v>3610</v>
          </cell>
          <cell r="E65" t="str">
            <v>7347</v>
          </cell>
          <cell r="F65">
            <v>72039</v>
          </cell>
          <cell r="G65">
            <v>0</v>
          </cell>
          <cell r="I65" t="str">
            <v>Contract : Other External</v>
          </cell>
          <cell r="J65">
            <v>515500000</v>
          </cell>
          <cell r="K65" t="str">
            <v>Purchase of goods &amp; services</v>
          </cell>
        </row>
        <row r="66">
          <cell r="D66">
            <v>3611</v>
          </cell>
          <cell r="E66" t="str">
            <v>7347</v>
          </cell>
          <cell r="F66">
            <v>72040</v>
          </cell>
          <cell r="G66">
            <v>0</v>
          </cell>
          <cell r="I66" t="str">
            <v>Contract : Other External</v>
          </cell>
          <cell r="J66">
            <v>515500000</v>
          </cell>
          <cell r="K66" t="str">
            <v>Purchase of goods &amp; services</v>
          </cell>
        </row>
        <row r="67">
          <cell r="D67">
            <v>3612</v>
          </cell>
          <cell r="E67" t="str">
            <v>7347</v>
          </cell>
          <cell r="F67">
            <v>72041</v>
          </cell>
          <cell r="G67">
            <v>0</v>
          </cell>
          <cell r="I67" t="str">
            <v>Contract : Other External</v>
          </cell>
          <cell r="J67">
            <v>515500000</v>
          </cell>
          <cell r="K67" t="str">
            <v>Purchase of goods &amp; services</v>
          </cell>
        </row>
        <row r="68">
          <cell r="D68">
            <v>3613</v>
          </cell>
          <cell r="E68" t="str">
            <v>7347</v>
          </cell>
          <cell r="F68">
            <v>72042</v>
          </cell>
          <cell r="G68">
            <v>0</v>
          </cell>
          <cell r="I68" t="str">
            <v>Contract : Other External</v>
          </cell>
          <cell r="J68">
            <v>515500000</v>
          </cell>
          <cell r="K68" t="str">
            <v>Purchase of goods &amp; services</v>
          </cell>
        </row>
        <row r="69">
          <cell r="D69">
            <v>3614</v>
          </cell>
          <cell r="E69" t="str">
            <v>7347</v>
          </cell>
          <cell r="F69">
            <v>72043</v>
          </cell>
          <cell r="G69">
            <v>0</v>
          </cell>
          <cell r="I69" t="str">
            <v>Contract : Other External</v>
          </cell>
          <cell r="J69">
            <v>515500000</v>
          </cell>
          <cell r="K69" t="str">
            <v>Purchase of goods &amp; services</v>
          </cell>
        </row>
        <row r="70">
          <cell r="D70">
            <v>3615</v>
          </cell>
          <cell r="E70" t="str">
            <v>7347</v>
          </cell>
          <cell r="F70">
            <v>72044</v>
          </cell>
          <cell r="G70">
            <v>0</v>
          </cell>
          <cell r="I70" t="str">
            <v>Contract : Other External</v>
          </cell>
          <cell r="J70">
            <v>515500000</v>
          </cell>
          <cell r="K70" t="str">
            <v>Purchase of goods &amp; services</v>
          </cell>
        </row>
        <row r="71">
          <cell r="D71">
            <v>3616</v>
          </cell>
          <cell r="E71" t="str">
            <v>7347</v>
          </cell>
          <cell r="F71">
            <v>72045</v>
          </cell>
          <cell r="G71">
            <v>0</v>
          </cell>
          <cell r="I71" t="str">
            <v>Contract : Other External</v>
          </cell>
          <cell r="J71">
            <v>515500000</v>
          </cell>
          <cell r="K71" t="str">
            <v>Purchase of goods &amp; services</v>
          </cell>
        </row>
        <row r="72">
          <cell r="D72">
            <v>3617</v>
          </cell>
          <cell r="E72" t="str">
            <v>7347</v>
          </cell>
          <cell r="F72">
            <v>72046</v>
          </cell>
          <cell r="G72">
            <v>0</v>
          </cell>
          <cell r="I72" t="str">
            <v>Contract : Other External</v>
          </cell>
          <cell r="J72">
            <v>515500000</v>
          </cell>
          <cell r="K72" t="str">
            <v>Purchase of goods &amp; services</v>
          </cell>
        </row>
        <row r="73">
          <cell r="D73">
            <v>3618</v>
          </cell>
          <cell r="E73" t="str">
            <v>7347</v>
          </cell>
          <cell r="F73">
            <v>72047</v>
          </cell>
          <cell r="G73">
            <v>0</v>
          </cell>
          <cell r="I73" t="str">
            <v>Contract : Other External</v>
          </cell>
          <cell r="J73">
            <v>515500000</v>
          </cell>
          <cell r="K73" t="str">
            <v>Purchase of goods &amp; services</v>
          </cell>
        </row>
        <row r="74">
          <cell r="D74">
            <v>3619</v>
          </cell>
          <cell r="E74" t="str">
            <v>7347</v>
          </cell>
          <cell r="F74">
            <v>72048</v>
          </cell>
          <cell r="G74">
            <v>0</v>
          </cell>
          <cell r="I74" t="str">
            <v>Contract : Other External</v>
          </cell>
          <cell r="J74">
            <v>515500000</v>
          </cell>
          <cell r="K74" t="str">
            <v>Purchase of goods &amp; services</v>
          </cell>
        </row>
        <row r="76">
          <cell r="D76">
            <v>4200</v>
          </cell>
          <cell r="E76" t="str">
            <v>7351</v>
          </cell>
          <cell r="F76">
            <v>72049</v>
          </cell>
          <cell r="G76">
            <v>0</v>
          </cell>
          <cell r="I76" t="str">
            <v>Office Equipment &amp; Materials : Purchase</v>
          </cell>
          <cell r="J76">
            <v>515700540</v>
          </cell>
          <cell r="K76" t="str">
            <v>Minor office equipment purchas</v>
          </cell>
        </row>
        <row r="77">
          <cell r="D77">
            <v>4202</v>
          </cell>
          <cell r="E77" t="str">
            <v>7353</v>
          </cell>
          <cell r="F77" t="str">
            <v>00000</v>
          </cell>
          <cell r="G77">
            <v>0</v>
          </cell>
          <cell r="I77" t="str">
            <v>Office Equipment &amp; Materials : Repairs</v>
          </cell>
          <cell r="J77">
            <v>515700600</v>
          </cell>
          <cell r="K77" t="str">
            <v>Office expenditure general</v>
          </cell>
        </row>
        <row r="78">
          <cell r="D78">
            <v>4207</v>
          </cell>
          <cell r="E78" t="str">
            <v>7352</v>
          </cell>
          <cell r="F78" t="str">
            <v>00000</v>
          </cell>
          <cell r="G78">
            <v>0</v>
          </cell>
          <cell r="I78" t="str">
            <v>Office Equipment &amp; Materials : Hire</v>
          </cell>
          <cell r="J78">
            <v>515700600</v>
          </cell>
          <cell r="K78" t="str">
            <v>Office expenditure general</v>
          </cell>
        </row>
        <row r="80">
          <cell r="D80">
            <v>4300</v>
          </cell>
          <cell r="E80" t="str">
            <v>7354</v>
          </cell>
          <cell r="F80" t="str">
            <v>00000</v>
          </cell>
          <cell r="G80">
            <v>0</v>
          </cell>
          <cell r="I80" t="str">
            <v>Computer Hardware Purchases</v>
          </cell>
          <cell r="J80">
            <v>515700540</v>
          </cell>
          <cell r="K80" t="str">
            <v>Minor office equipment purchas</v>
          </cell>
        </row>
        <row r="81">
          <cell r="D81">
            <v>4302</v>
          </cell>
          <cell r="E81" t="str">
            <v>7357</v>
          </cell>
          <cell r="F81">
            <v>72050</v>
          </cell>
          <cell r="G81">
            <v>0</v>
          </cell>
          <cell r="I81" t="str">
            <v>Computer Maintenance</v>
          </cell>
          <cell r="J81">
            <v>515700600</v>
          </cell>
          <cell r="K81" t="str">
            <v>Office expenditure general</v>
          </cell>
        </row>
        <row r="82">
          <cell r="D82">
            <v>4303</v>
          </cell>
          <cell r="E82" t="str">
            <v>7357</v>
          </cell>
          <cell r="F82">
            <v>72051</v>
          </cell>
          <cell r="G82">
            <v>0</v>
          </cell>
          <cell r="I82" t="str">
            <v>Computer Software / License  Fees</v>
          </cell>
          <cell r="J82">
            <v>515700600</v>
          </cell>
          <cell r="K82" t="str">
            <v>Office expenditure general</v>
          </cell>
        </row>
        <row r="84">
          <cell r="D84">
            <v>4800</v>
          </cell>
          <cell r="E84" t="str">
            <v>7355</v>
          </cell>
          <cell r="F84">
            <v>72056</v>
          </cell>
          <cell r="G84">
            <v>0</v>
          </cell>
          <cell r="I84" t="str">
            <v>Computer Software / License  Fees</v>
          </cell>
          <cell r="J84">
            <v>515700540</v>
          </cell>
          <cell r="K84" t="str">
            <v>Minor office equipment purchas</v>
          </cell>
        </row>
        <row r="85">
          <cell r="D85">
            <v>4802</v>
          </cell>
          <cell r="E85" t="str">
            <v>7355</v>
          </cell>
          <cell r="F85">
            <v>72057</v>
          </cell>
          <cell r="G85">
            <v>0</v>
          </cell>
          <cell r="I85" t="str">
            <v>Computer Software / License  Fees</v>
          </cell>
          <cell r="J85">
            <v>515700600</v>
          </cell>
          <cell r="K85" t="str">
            <v>Office expenditure general</v>
          </cell>
        </row>
        <row r="86">
          <cell r="D86">
            <v>4804</v>
          </cell>
          <cell r="E86" t="str">
            <v>7355</v>
          </cell>
          <cell r="F86">
            <v>72058</v>
          </cell>
          <cell r="G86">
            <v>0</v>
          </cell>
          <cell r="I86" t="str">
            <v>Computer Software / License  Fees</v>
          </cell>
          <cell r="J86">
            <v>515700600</v>
          </cell>
          <cell r="K86" t="str">
            <v>Office expenditure general</v>
          </cell>
        </row>
        <row r="87">
          <cell r="D87">
            <v>4805</v>
          </cell>
          <cell r="E87" t="str">
            <v>7355</v>
          </cell>
          <cell r="F87">
            <v>72059</v>
          </cell>
          <cell r="G87">
            <v>0</v>
          </cell>
          <cell r="I87" t="str">
            <v>Computer Software / License  Fees</v>
          </cell>
          <cell r="J87">
            <v>515700600</v>
          </cell>
          <cell r="K87" t="str">
            <v>Office expenditure general</v>
          </cell>
        </row>
        <row r="88">
          <cell r="D88">
            <v>4806</v>
          </cell>
          <cell r="E88" t="str">
            <v>7355</v>
          </cell>
          <cell r="F88">
            <v>72060</v>
          </cell>
          <cell r="G88">
            <v>0</v>
          </cell>
          <cell r="I88" t="str">
            <v>Computer Software / License  Fees</v>
          </cell>
          <cell r="J88">
            <v>515700600</v>
          </cell>
          <cell r="K88" t="str">
            <v>Office expenditure general</v>
          </cell>
        </row>
        <row r="90">
          <cell r="D90">
            <v>5000</v>
          </cell>
          <cell r="E90" t="str">
            <v>7330</v>
          </cell>
          <cell r="F90" t="str">
            <v>00000</v>
          </cell>
          <cell r="G90">
            <v>0</v>
          </cell>
          <cell r="I90" t="str">
            <v>Rates</v>
          </cell>
          <cell r="J90">
            <v>515700450</v>
          </cell>
          <cell r="K90" t="str">
            <v>Rates</v>
          </cell>
        </row>
        <row r="92">
          <cell r="D92">
            <v>5100</v>
          </cell>
          <cell r="E92" t="str">
            <v>7331</v>
          </cell>
          <cell r="F92" t="str">
            <v>00000</v>
          </cell>
          <cell r="G92">
            <v>0</v>
          </cell>
          <cell r="I92" t="str">
            <v>Contract : Hygiene &amp; Sanitary</v>
          </cell>
          <cell r="J92">
            <v>512100000</v>
          </cell>
          <cell r="K92" t="str">
            <v>Rent of Land &amp; Buildings (non-</v>
          </cell>
        </row>
        <row r="93">
          <cell r="D93">
            <v>5102</v>
          </cell>
          <cell r="E93" t="str">
            <v>7385</v>
          </cell>
          <cell r="F93" t="str">
            <v>00000</v>
          </cell>
          <cell r="G93">
            <v>0</v>
          </cell>
          <cell r="I93" t="str">
            <v>Building &amp; Engineering Equipment Maintenance/Repairs</v>
          </cell>
          <cell r="J93">
            <v>515700400</v>
          </cell>
          <cell r="K93" t="str">
            <v>Building repairs &amp; maintenance</v>
          </cell>
        </row>
        <row r="94">
          <cell r="D94">
            <v>5105</v>
          </cell>
          <cell r="E94" t="str">
            <v>7342</v>
          </cell>
          <cell r="F94" t="str">
            <v>00000</v>
          </cell>
          <cell r="G94">
            <v>0</v>
          </cell>
          <cell r="I94" t="str">
            <v>Contract : Hygiene &amp; Sanitary</v>
          </cell>
          <cell r="J94">
            <v>515700434</v>
          </cell>
          <cell r="K94" t="str">
            <v>Cleaning: contract</v>
          </cell>
        </row>
        <row r="95">
          <cell r="D95">
            <v>5112</v>
          </cell>
          <cell r="E95" t="str">
            <v>7316</v>
          </cell>
          <cell r="F95" t="str">
            <v>00000</v>
          </cell>
          <cell r="G95">
            <v>0</v>
          </cell>
          <cell r="I95" t="str">
            <v>Insurance Costs</v>
          </cell>
          <cell r="J95">
            <v>515700452</v>
          </cell>
          <cell r="K95" t="str">
            <v>Insurance building</v>
          </cell>
        </row>
        <row r="97">
          <cell r="D97">
            <v>5211</v>
          </cell>
          <cell r="E97" t="str">
            <v>7322</v>
          </cell>
          <cell r="F97" t="str">
            <v>00000</v>
          </cell>
          <cell r="G97">
            <v>0</v>
          </cell>
          <cell r="I97" t="str">
            <v>Water</v>
          </cell>
          <cell r="J97">
            <v>515700420</v>
          </cell>
          <cell r="K97" t="str">
            <v>Utilities</v>
          </cell>
        </row>
        <row r="98">
          <cell r="G98">
            <v>0</v>
          </cell>
        </row>
        <row r="99">
          <cell r="D99">
            <v>5309</v>
          </cell>
          <cell r="E99" t="str">
            <v>7320</v>
          </cell>
          <cell r="F99" t="str">
            <v>00000</v>
          </cell>
          <cell r="G99">
            <v>0</v>
          </cell>
          <cell r="I99" t="str">
            <v>Electricity</v>
          </cell>
          <cell r="J99">
            <v>515700420</v>
          </cell>
          <cell r="K99" t="str">
            <v>Utilities</v>
          </cell>
        </row>
        <row r="101">
          <cell r="D101">
            <v>5410</v>
          </cell>
          <cell r="E101" t="str">
            <v>7321</v>
          </cell>
          <cell r="F101" t="str">
            <v>00000</v>
          </cell>
          <cell r="G101">
            <v>0</v>
          </cell>
          <cell r="I101" t="str">
            <v>Gas</v>
          </cell>
          <cell r="J101">
            <v>515700420</v>
          </cell>
          <cell r="K101" t="str">
            <v>Utilities</v>
          </cell>
        </row>
        <row r="103">
          <cell r="D103">
            <v>5505</v>
          </cell>
          <cell r="E103" t="str">
            <v>7342</v>
          </cell>
          <cell r="F103" t="str">
            <v>00000</v>
          </cell>
          <cell r="G103">
            <v>0</v>
          </cell>
          <cell r="I103" t="str">
            <v>Contract : Hygiene &amp; Sanitary</v>
          </cell>
          <cell r="J103">
            <v>515700434</v>
          </cell>
          <cell r="K103" t="str">
            <v>Cleaning: contract</v>
          </cell>
        </row>
        <row r="104">
          <cell r="D104">
            <v>5506</v>
          </cell>
          <cell r="E104" t="str">
            <v>7191</v>
          </cell>
          <cell r="F104" t="str">
            <v>00000</v>
          </cell>
          <cell r="G104">
            <v>0</v>
          </cell>
          <cell r="I104" t="str">
            <v>Cleaning Materials</v>
          </cell>
          <cell r="J104">
            <v>515700434</v>
          </cell>
          <cell r="K104" t="str">
            <v>Cleaning: contract</v>
          </cell>
        </row>
        <row r="105">
          <cell r="D105">
            <v>5513</v>
          </cell>
          <cell r="E105" t="str">
            <v>7341</v>
          </cell>
          <cell r="F105" t="str">
            <v>00000</v>
          </cell>
          <cell r="G105">
            <v>0</v>
          </cell>
          <cell r="I105" t="str">
            <v>Contract : Refuse &amp; Clinical Waste</v>
          </cell>
          <cell r="J105">
            <v>515700433</v>
          </cell>
          <cell r="K105" t="str">
            <v>Refuse: contract</v>
          </cell>
        </row>
        <row r="107">
          <cell r="D107">
            <v>6000</v>
          </cell>
          <cell r="E107" t="str">
            <v>7221</v>
          </cell>
          <cell r="F107">
            <v>72061</v>
          </cell>
          <cell r="G107">
            <v>0</v>
          </cell>
          <cell r="I107" t="str">
            <v>Stationery</v>
          </cell>
          <cell r="J107">
            <v>515700602</v>
          </cell>
          <cell r="K107" t="str">
            <v>Stationery</v>
          </cell>
        </row>
        <row r="108">
          <cell r="D108">
            <v>6002</v>
          </cell>
          <cell r="E108" t="str">
            <v>7340</v>
          </cell>
          <cell r="F108" t="str">
            <v>00000</v>
          </cell>
          <cell r="G108">
            <v>0</v>
          </cell>
          <cell r="I108" t="str">
            <v>Contract : Photocopying Rental &amp; Charges</v>
          </cell>
          <cell r="J108">
            <v>515700620</v>
          </cell>
          <cell r="K108" t="str">
            <v>Printing</v>
          </cell>
        </row>
        <row r="109">
          <cell r="D109">
            <v>6010</v>
          </cell>
          <cell r="E109" t="str">
            <v>7221</v>
          </cell>
          <cell r="F109">
            <v>72062</v>
          </cell>
          <cell r="G109">
            <v>0</v>
          </cell>
          <cell r="I109" t="str">
            <v>Stationery</v>
          </cell>
          <cell r="J109">
            <v>515700602</v>
          </cell>
          <cell r="K109" t="str">
            <v>Stationery</v>
          </cell>
        </row>
        <row r="110">
          <cell r="D110">
            <v>6101</v>
          </cell>
          <cell r="E110" t="str">
            <v>7221</v>
          </cell>
          <cell r="F110">
            <v>72063</v>
          </cell>
          <cell r="G110">
            <v>0</v>
          </cell>
          <cell r="I110" t="str">
            <v>Stationery</v>
          </cell>
          <cell r="J110">
            <v>515700620</v>
          </cell>
          <cell r="K110" t="str">
            <v>Printing</v>
          </cell>
        </row>
        <row r="111">
          <cell r="D111">
            <v>6103</v>
          </cell>
          <cell r="E111" t="str">
            <v>7220</v>
          </cell>
          <cell r="F111" t="str">
            <v>00000</v>
          </cell>
          <cell r="G111">
            <v>0</v>
          </cell>
          <cell r="I111" t="str">
            <v>Printing Costs</v>
          </cell>
          <cell r="J111">
            <v>515700620</v>
          </cell>
          <cell r="K111" t="str">
            <v>Printing</v>
          </cell>
        </row>
        <row r="112">
          <cell r="D112">
            <v>6121</v>
          </cell>
          <cell r="E112" t="str">
            <v>7485</v>
          </cell>
          <cell r="F112" t="str">
            <v>00000</v>
          </cell>
          <cell r="G112">
            <v>0</v>
          </cell>
          <cell r="I112" t="str">
            <v>Postage &amp; Carriage</v>
          </cell>
          <cell r="J112">
            <v>515700706</v>
          </cell>
          <cell r="K112" t="str">
            <v>Other Admin expenditure</v>
          </cell>
        </row>
        <row r="114">
          <cell r="D114">
            <v>6300</v>
          </cell>
          <cell r="E114" t="str">
            <v>7230</v>
          </cell>
          <cell r="F114" t="str">
            <v>00000</v>
          </cell>
          <cell r="G114">
            <v>0</v>
          </cell>
          <cell r="I114" t="str">
            <v>Postage &amp; Carriage</v>
          </cell>
          <cell r="J114">
            <v>515700706</v>
          </cell>
          <cell r="K114" t="str">
            <v>Other Admin expenditure</v>
          </cell>
        </row>
        <row r="116">
          <cell r="D116">
            <v>6401</v>
          </cell>
          <cell r="E116" t="str">
            <v>7242</v>
          </cell>
          <cell r="F116" t="str">
            <v>00000</v>
          </cell>
          <cell r="G116">
            <v>0</v>
          </cell>
          <cell r="I116" t="str">
            <v>Data Lines</v>
          </cell>
          <cell r="J116">
            <v>515700502</v>
          </cell>
          <cell r="K116" t="str">
            <v>Telephone costs</v>
          </cell>
        </row>
        <row r="117">
          <cell r="D117">
            <v>6403</v>
          </cell>
          <cell r="E117" t="str">
            <v>7241</v>
          </cell>
          <cell r="F117" t="str">
            <v>00000</v>
          </cell>
          <cell r="G117">
            <v>0</v>
          </cell>
          <cell r="I117" t="str">
            <v>Telephone Rental and call charges</v>
          </cell>
          <cell r="J117">
            <v>515700502</v>
          </cell>
          <cell r="K117" t="str">
            <v>Telephone costs</v>
          </cell>
        </row>
        <row r="118">
          <cell r="D118">
            <v>6404</v>
          </cell>
          <cell r="E118" t="str">
            <v>7244</v>
          </cell>
          <cell r="F118" t="str">
            <v>00000</v>
          </cell>
          <cell r="G118">
            <v>0</v>
          </cell>
          <cell r="I118" t="str">
            <v>Staff Location Systems / Bleeps</v>
          </cell>
          <cell r="J118">
            <v>515700520</v>
          </cell>
          <cell r="K118" t="str">
            <v>Radio communications</v>
          </cell>
        </row>
        <row r="119">
          <cell r="D119">
            <v>6405</v>
          </cell>
          <cell r="E119" t="str">
            <v>7241</v>
          </cell>
          <cell r="F119" t="str">
            <v>00000</v>
          </cell>
          <cell r="G119">
            <v>0</v>
          </cell>
          <cell r="I119" t="str">
            <v>Telephone Rental and call charges</v>
          </cell>
          <cell r="J119">
            <v>515700502</v>
          </cell>
          <cell r="K119" t="str">
            <v>Telephone costs</v>
          </cell>
        </row>
        <row r="120">
          <cell r="D120">
            <v>6406</v>
          </cell>
          <cell r="E120" t="str">
            <v>7243</v>
          </cell>
          <cell r="F120" t="str">
            <v>00000</v>
          </cell>
          <cell r="G120">
            <v>0</v>
          </cell>
          <cell r="I120" t="str">
            <v>Staff Recruitment Advertising</v>
          </cell>
          <cell r="J120">
            <v>515700502</v>
          </cell>
          <cell r="K120" t="str">
            <v>Telephone costs</v>
          </cell>
        </row>
        <row r="122">
          <cell r="D122">
            <v>6501</v>
          </cell>
          <cell r="E122" t="str">
            <v>7230</v>
          </cell>
          <cell r="F122" t="str">
            <v>00000</v>
          </cell>
          <cell r="G122">
            <v>0</v>
          </cell>
          <cell r="I122" t="str">
            <v>Course Fees</v>
          </cell>
          <cell r="J122">
            <v>515700706</v>
          </cell>
          <cell r="K122" t="str">
            <v>Other Admin expenditure</v>
          </cell>
        </row>
        <row r="123">
          <cell r="D123">
            <v>6502</v>
          </cell>
          <cell r="E123" t="str">
            <v>7280</v>
          </cell>
          <cell r="F123" t="str">
            <v>00000</v>
          </cell>
          <cell r="G123">
            <v>0</v>
          </cell>
          <cell r="I123" t="e">
            <v>#N/A</v>
          </cell>
          <cell r="J123">
            <v>515700240</v>
          </cell>
          <cell r="K123" t="str">
            <v>UK motor vehicles costs</v>
          </cell>
        </row>
        <row r="124">
          <cell r="D124">
            <v>6507</v>
          </cell>
          <cell r="E124" t="str">
            <v>7295</v>
          </cell>
          <cell r="F124" t="str">
            <v>00000</v>
          </cell>
          <cell r="G124">
            <v>0</v>
          </cell>
          <cell r="I124" t="str">
            <v>Course Fees</v>
          </cell>
          <cell r="J124">
            <v>515700240</v>
          </cell>
          <cell r="K124" t="str">
            <v>UK motor vehicles costs</v>
          </cell>
        </row>
        <row r="125">
          <cell r="D125">
            <v>6508</v>
          </cell>
          <cell r="E125" t="str">
            <v>7295</v>
          </cell>
          <cell r="F125" t="str">
            <v>00000</v>
          </cell>
          <cell r="G125">
            <v>0</v>
          </cell>
          <cell r="I125" t="str">
            <v>Conferences And Seminars</v>
          </cell>
          <cell r="J125">
            <v>515700240</v>
          </cell>
          <cell r="K125" t="str">
            <v>UK motor vehicles costs</v>
          </cell>
        </row>
        <row r="126">
          <cell r="D126">
            <v>6509</v>
          </cell>
          <cell r="E126" t="str">
            <v>7295</v>
          </cell>
          <cell r="F126" t="str">
            <v>00000</v>
          </cell>
          <cell r="G126">
            <v>0</v>
          </cell>
          <cell r="I126" t="str">
            <v>Training Travel &amp; Subsistence</v>
          </cell>
          <cell r="J126">
            <v>515700240</v>
          </cell>
          <cell r="K126" t="str">
            <v>UK motor vehicles costs</v>
          </cell>
        </row>
        <row r="127">
          <cell r="D127">
            <v>6510</v>
          </cell>
          <cell r="E127" t="str">
            <v>7298</v>
          </cell>
          <cell r="F127" t="str">
            <v>00000</v>
          </cell>
          <cell r="G127">
            <v>0</v>
          </cell>
          <cell r="I127" t="str">
            <v>Conferences And Seminars</v>
          </cell>
          <cell r="J127">
            <v>515700610</v>
          </cell>
          <cell r="K127" t="str">
            <v>Storage costs</v>
          </cell>
        </row>
        <row r="128">
          <cell r="D128">
            <v>6511</v>
          </cell>
          <cell r="E128" t="str">
            <v>7281</v>
          </cell>
          <cell r="F128" t="str">
            <v>00000</v>
          </cell>
          <cell r="G128">
            <v>0</v>
          </cell>
          <cell r="I128" t="str">
            <v>Course Fees</v>
          </cell>
          <cell r="J128">
            <v>515700240</v>
          </cell>
          <cell r="K128" t="str">
            <v>UK motor vehicles costs</v>
          </cell>
        </row>
        <row r="129">
          <cell r="D129">
            <v>6513</v>
          </cell>
          <cell r="E129" t="str">
            <v>7260</v>
          </cell>
          <cell r="F129" t="str">
            <v>00000</v>
          </cell>
          <cell r="G129">
            <v>0</v>
          </cell>
          <cell r="I129" t="str">
            <v>Course Fees</v>
          </cell>
          <cell r="J129">
            <v>515700401</v>
          </cell>
          <cell r="K129" t="str">
            <v>Porterage &amp; removals</v>
          </cell>
        </row>
        <row r="130">
          <cell r="D130">
            <v>6514</v>
          </cell>
          <cell r="E130" t="str">
            <v>7281</v>
          </cell>
          <cell r="F130" t="str">
            <v>00000</v>
          </cell>
          <cell r="G130">
            <v>0</v>
          </cell>
          <cell r="I130" t="str">
            <v>Leased Cars : Private Deductions</v>
          </cell>
          <cell r="J130">
            <v>515700240</v>
          </cell>
          <cell r="K130" t="str">
            <v>UK motor vehicles costs</v>
          </cell>
        </row>
        <row r="131">
          <cell r="D131">
            <v>6521</v>
          </cell>
          <cell r="E131" t="str">
            <v>7280</v>
          </cell>
          <cell r="F131">
            <v>72064</v>
          </cell>
          <cell r="G131">
            <v>0</v>
          </cell>
          <cell r="I131" t="str">
            <v>Leased Cars : Contract</v>
          </cell>
          <cell r="J131">
            <v>515700240</v>
          </cell>
          <cell r="K131" t="str">
            <v>UK motor vehicles costs</v>
          </cell>
        </row>
        <row r="132">
          <cell r="D132">
            <v>6522</v>
          </cell>
          <cell r="E132" t="str">
            <v>7280</v>
          </cell>
          <cell r="F132">
            <v>72065</v>
          </cell>
          <cell r="G132">
            <v>0</v>
          </cell>
          <cell r="I132" t="str">
            <v>Audit Fees : Statutory</v>
          </cell>
          <cell r="J132">
            <v>515700240</v>
          </cell>
          <cell r="K132" t="str">
            <v>UK motor vehicles costs</v>
          </cell>
        </row>
        <row r="134">
          <cell r="D134">
            <v>6601</v>
          </cell>
          <cell r="E134" t="str">
            <v>7440</v>
          </cell>
          <cell r="F134" t="str">
            <v>00000</v>
          </cell>
          <cell r="G134">
            <v>0</v>
          </cell>
          <cell r="I134" t="str">
            <v>Audit Fees : Statutory</v>
          </cell>
          <cell r="J134">
            <v>514100000</v>
          </cell>
          <cell r="K134" t="str">
            <v>Auditors remuneration audit fe</v>
          </cell>
        </row>
        <row r="135">
          <cell r="D135">
            <v>6602</v>
          </cell>
          <cell r="E135" t="str">
            <v>7310</v>
          </cell>
          <cell r="F135" t="str">
            <v>00000</v>
          </cell>
          <cell r="G135">
            <v>0</v>
          </cell>
          <cell r="I135" t="str">
            <v>Legal/Prof Fees</v>
          </cell>
          <cell r="J135">
            <v>515700702</v>
          </cell>
          <cell r="K135" t="str">
            <v>Professional fees</v>
          </cell>
        </row>
        <row r="136">
          <cell r="D136">
            <v>6612</v>
          </cell>
          <cell r="E136" t="str">
            <v>7487</v>
          </cell>
          <cell r="F136">
            <v>72124</v>
          </cell>
          <cell r="G136">
            <v>0</v>
          </cell>
          <cell r="I136" t="str">
            <v>Miscellaneous Expenditure</v>
          </cell>
          <cell r="J136">
            <v>515700800</v>
          </cell>
          <cell r="K136" t="str">
            <v>Other programme expenditure</v>
          </cell>
        </row>
        <row r="137">
          <cell r="D137">
            <v>6617</v>
          </cell>
          <cell r="E137" t="str">
            <v>7441</v>
          </cell>
          <cell r="F137" t="str">
            <v>00000</v>
          </cell>
          <cell r="G137">
            <v>0</v>
          </cell>
          <cell r="I137" t="str">
            <v>Audit Fees : Internal</v>
          </cell>
          <cell r="J137">
            <v>514250000</v>
          </cell>
          <cell r="K137" t="str">
            <v>Auditors fees non audit servic</v>
          </cell>
        </row>
        <row r="139">
          <cell r="D139">
            <v>6700</v>
          </cell>
          <cell r="E139" t="str">
            <v>7250</v>
          </cell>
          <cell r="F139" t="str">
            <v>00000</v>
          </cell>
          <cell r="G139">
            <v>0</v>
          </cell>
          <cell r="I139" t="str">
            <v xml:space="preserve">Advertising </v>
          </cell>
          <cell r="J139">
            <v>515700630</v>
          </cell>
          <cell r="K139" t="str">
            <v>Publicity &amp; advertising</v>
          </cell>
        </row>
        <row r="140">
          <cell r="D140">
            <v>6701</v>
          </cell>
          <cell r="E140" t="str">
            <v>7253</v>
          </cell>
          <cell r="F140" t="str">
            <v>00000</v>
          </cell>
          <cell r="G140">
            <v>0</v>
          </cell>
          <cell r="I140" t="str">
            <v>Staff Recruitment Advertising</v>
          </cell>
          <cell r="J140">
            <v>515700630</v>
          </cell>
          <cell r="K140" t="str">
            <v>Publicity &amp; advertising</v>
          </cell>
        </row>
        <row r="141">
          <cell r="D141">
            <v>6703</v>
          </cell>
          <cell r="E141" t="str">
            <v>7252</v>
          </cell>
          <cell r="F141" t="str">
            <v>00000</v>
          </cell>
          <cell r="G141">
            <v>0</v>
          </cell>
          <cell r="I141" t="str">
            <v>Recruitment Agency Fees</v>
          </cell>
          <cell r="J141">
            <v>515700130</v>
          </cell>
          <cell r="K141" t="str">
            <v>Recruitment</v>
          </cell>
        </row>
        <row r="142">
          <cell r="D142">
            <v>6704</v>
          </cell>
          <cell r="E142" t="str">
            <v>7273</v>
          </cell>
          <cell r="F142" t="str">
            <v>00000</v>
          </cell>
          <cell r="G142">
            <v>0</v>
          </cell>
          <cell r="I142" t="str">
            <v>Course Fees</v>
          </cell>
          <cell r="J142">
            <v>515700220</v>
          </cell>
          <cell r="K142" t="str">
            <v>Travel &amp; subsistence non staff</v>
          </cell>
        </row>
        <row r="144">
          <cell r="D144">
            <v>6801</v>
          </cell>
          <cell r="E144" t="str">
            <v>7307</v>
          </cell>
          <cell r="F144">
            <v>72066</v>
          </cell>
          <cell r="G144">
            <v>0</v>
          </cell>
          <cell r="I144" t="str">
            <v>Course Fees</v>
          </cell>
          <cell r="J144">
            <v>515700150</v>
          </cell>
          <cell r="K144" t="str">
            <v>Training pay costs</v>
          </cell>
        </row>
        <row r="145">
          <cell r="D145">
            <v>6804</v>
          </cell>
          <cell r="E145" t="str">
            <v>7302</v>
          </cell>
          <cell r="F145" t="str">
            <v>00000</v>
          </cell>
          <cell r="G145">
            <v>0</v>
          </cell>
          <cell r="I145" t="str">
            <v>Conferences And Seminars</v>
          </cell>
          <cell r="J145">
            <v>515700605</v>
          </cell>
          <cell r="K145" t="str">
            <v>Conferences &amp; seminars</v>
          </cell>
        </row>
        <row r="146">
          <cell r="D146">
            <v>6807</v>
          </cell>
          <cell r="E146" t="str">
            <v>7274</v>
          </cell>
          <cell r="F146" t="str">
            <v>00000</v>
          </cell>
          <cell r="G146">
            <v>0</v>
          </cell>
          <cell r="I146" t="str">
            <v>Training Travel &amp; Subsistence</v>
          </cell>
          <cell r="J146">
            <v>515700200</v>
          </cell>
          <cell r="K146" t="str">
            <v>Travel &amp; subsistence staff</v>
          </cell>
        </row>
        <row r="147">
          <cell r="D147">
            <v>6814</v>
          </cell>
          <cell r="E147" t="str">
            <v>7302</v>
          </cell>
          <cell r="F147">
            <v>72069</v>
          </cell>
          <cell r="G147">
            <v>0</v>
          </cell>
          <cell r="I147" t="str">
            <v>Conferences And Seminars</v>
          </cell>
          <cell r="J147">
            <v>515700605</v>
          </cell>
          <cell r="K147" t="str">
            <v>Conferences &amp; seminars</v>
          </cell>
        </row>
        <row r="148">
          <cell r="D148">
            <v>6826</v>
          </cell>
          <cell r="E148" t="str">
            <v>7307</v>
          </cell>
          <cell r="F148" t="str">
            <v>00000</v>
          </cell>
          <cell r="G148">
            <v>0</v>
          </cell>
          <cell r="I148" t="str">
            <v>Course Fees</v>
          </cell>
          <cell r="J148">
            <v>515700150</v>
          </cell>
          <cell r="K148" t="str">
            <v>Training pay costs</v>
          </cell>
        </row>
        <row r="149">
          <cell r="D149">
            <v>6827</v>
          </cell>
          <cell r="E149" t="str">
            <v>7307</v>
          </cell>
          <cell r="F149">
            <v>72070</v>
          </cell>
          <cell r="G149">
            <v>0</v>
          </cell>
          <cell r="I149" t="str">
            <v>Course Fees</v>
          </cell>
          <cell r="J149">
            <v>515700150</v>
          </cell>
          <cell r="K149" t="str">
            <v>Training pay costs</v>
          </cell>
        </row>
        <row r="150">
          <cell r="D150">
            <v>6828</v>
          </cell>
          <cell r="E150" t="str">
            <v>7307</v>
          </cell>
          <cell r="F150">
            <v>72071</v>
          </cell>
          <cell r="G150">
            <v>0</v>
          </cell>
          <cell r="I150" t="str">
            <v>Course Fees</v>
          </cell>
          <cell r="J150">
            <v>515700150</v>
          </cell>
          <cell r="K150" t="str">
            <v>Training pay costs</v>
          </cell>
        </row>
        <row r="151">
          <cell r="D151">
            <v>6829</v>
          </cell>
          <cell r="E151" t="str">
            <v>7307</v>
          </cell>
          <cell r="F151">
            <v>72072</v>
          </cell>
          <cell r="G151">
            <v>0</v>
          </cell>
          <cell r="I151" t="str">
            <v>Course Fees</v>
          </cell>
          <cell r="J151">
            <v>515700150</v>
          </cell>
          <cell r="K151" t="str">
            <v>Training pay costs</v>
          </cell>
        </row>
        <row r="153">
          <cell r="D153">
            <v>6900</v>
          </cell>
          <cell r="E153" t="str">
            <v>7311</v>
          </cell>
          <cell r="F153" t="str">
            <v>00000</v>
          </cell>
          <cell r="G153">
            <v>0</v>
          </cell>
          <cell r="I153" t="str">
            <v>Net Bank Charges</v>
          </cell>
          <cell r="J153">
            <v>515700700</v>
          </cell>
          <cell r="K153" t="str">
            <v>Bank charges &amp; interest paid</v>
          </cell>
        </row>
        <row r="154">
          <cell r="D154">
            <v>6901</v>
          </cell>
          <cell r="E154" t="str">
            <v>7903</v>
          </cell>
          <cell r="F154">
            <v>72073</v>
          </cell>
          <cell r="G154">
            <v>0</v>
          </cell>
          <cell r="I154" t="str">
            <v>Interest Payable</v>
          </cell>
          <cell r="J154">
            <v>515700700</v>
          </cell>
          <cell r="K154" t="str">
            <v>Bank charges &amp; interest paid</v>
          </cell>
        </row>
        <row r="155">
          <cell r="D155">
            <v>6902</v>
          </cell>
          <cell r="E155" t="str">
            <v>7903</v>
          </cell>
          <cell r="F155">
            <v>72074</v>
          </cell>
          <cell r="G155">
            <v>0</v>
          </cell>
          <cell r="I155" t="str">
            <v>Interest Payable</v>
          </cell>
          <cell r="J155">
            <v>515700700</v>
          </cell>
          <cell r="K155" t="str">
            <v>Bank charges &amp; interest paid</v>
          </cell>
        </row>
        <row r="157">
          <cell r="D157">
            <v>7000</v>
          </cell>
          <cell r="E157" t="str">
            <v>7275</v>
          </cell>
          <cell r="F157" t="str">
            <v>00000</v>
          </cell>
          <cell r="G157">
            <v>0</v>
          </cell>
          <cell r="I157" t="str">
            <v>Hospitality</v>
          </cell>
          <cell r="J157">
            <v>515700603</v>
          </cell>
          <cell r="K157" t="str">
            <v>Hospitality</v>
          </cell>
        </row>
        <row r="159">
          <cell r="D159">
            <v>7200</v>
          </cell>
          <cell r="E159" t="str">
            <v>7487</v>
          </cell>
          <cell r="F159">
            <v>72075</v>
          </cell>
          <cell r="G159">
            <v>0</v>
          </cell>
          <cell r="I159" t="str">
            <v>Miscellaneous Expenditure</v>
          </cell>
          <cell r="J159">
            <v>515700706</v>
          </cell>
          <cell r="K159" t="str">
            <v>Other Admin expenditure</v>
          </cell>
        </row>
        <row r="161">
          <cell r="D161">
            <v>7300</v>
          </cell>
          <cell r="E161" t="str">
            <v>7487</v>
          </cell>
          <cell r="F161" t="str">
            <v>07069</v>
          </cell>
          <cell r="G161">
            <v>0</v>
          </cell>
          <cell r="I161" t="str">
            <v>Miscellaneous Expenditure</v>
          </cell>
          <cell r="J161">
            <v>515700706</v>
          </cell>
          <cell r="K161" t="str">
            <v>Other Admin expenditure</v>
          </cell>
        </row>
        <row r="162">
          <cell r="D162">
            <v>7301</v>
          </cell>
          <cell r="E162" t="str">
            <v>7487</v>
          </cell>
          <cell r="F162" t="str">
            <v>07069</v>
          </cell>
          <cell r="G162">
            <v>0</v>
          </cell>
          <cell r="I162" t="e">
            <v>#N/A</v>
          </cell>
          <cell r="J162">
            <v>515700706</v>
          </cell>
          <cell r="K162" t="str">
            <v>Other Admin expenditure</v>
          </cell>
        </row>
        <row r="163">
          <cell r="D163">
            <v>7302</v>
          </cell>
          <cell r="E163" t="str">
            <v>7487</v>
          </cell>
          <cell r="F163" t="str">
            <v>07069</v>
          </cell>
          <cell r="G163">
            <v>0</v>
          </cell>
          <cell r="I163" t="str">
            <v>Miscellaneous Expenditure</v>
          </cell>
          <cell r="J163">
            <v>515700706</v>
          </cell>
          <cell r="K163" t="str">
            <v>Other Admin expenditure</v>
          </cell>
        </row>
        <row r="165">
          <cell r="D165">
            <v>7400</v>
          </cell>
          <cell r="E165" t="str">
            <v>7347</v>
          </cell>
          <cell r="F165">
            <v>72076</v>
          </cell>
          <cell r="G165">
            <v>0</v>
          </cell>
          <cell r="I165" t="str">
            <v>Contract : Other External</v>
          </cell>
          <cell r="J165">
            <v>515500000</v>
          </cell>
          <cell r="K165" t="str">
            <v>Purchase of goods &amp; services</v>
          </cell>
        </row>
        <row r="167">
          <cell r="D167">
            <v>7500</v>
          </cell>
          <cell r="E167" t="str">
            <v>7222</v>
          </cell>
          <cell r="F167">
            <v>72077</v>
          </cell>
          <cell r="G167">
            <v>0</v>
          </cell>
          <cell r="I167" t="str">
            <v>Books, Journals &amp; Subscriptions</v>
          </cell>
          <cell r="J167">
            <v>515500000</v>
          </cell>
          <cell r="K167" t="str">
            <v>Purchase of goods &amp; services</v>
          </cell>
        </row>
        <row r="168">
          <cell r="D168">
            <v>7501</v>
          </cell>
          <cell r="E168" t="str">
            <v>7222</v>
          </cell>
          <cell r="F168">
            <v>72078</v>
          </cell>
          <cell r="G168">
            <v>0</v>
          </cell>
          <cell r="I168" t="str">
            <v>Books, Journals &amp; Subscriptions</v>
          </cell>
          <cell r="J168">
            <v>515500000</v>
          </cell>
          <cell r="K168" t="str">
            <v>Purchase of goods &amp; services</v>
          </cell>
        </row>
        <row r="170">
          <cell r="D170">
            <v>7603</v>
          </cell>
          <cell r="E170" t="str">
            <v>7156</v>
          </cell>
          <cell r="F170" t="str">
            <v>00000</v>
          </cell>
          <cell r="G170">
            <v>0</v>
          </cell>
          <cell r="I170" t="str">
            <v>Catering Equipment - Purchase</v>
          </cell>
          <cell r="J170">
            <v>515700435</v>
          </cell>
          <cell r="K170" t="str">
            <v>Catering: contract</v>
          </cell>
        </row>
        <row r="171">
          <cell r="D171">
            <v>7605</v>
          </cell>
          <cell r="E171" t="str">
            <v>7151</v>
          </cell>
          <cell r="F171" t="str">
            <v>00000</v>
          </cell>
          <cell r="G171">
            <v>0</v>
          </cell>
          <cell r="I171" t="str">
            <v>Vending Machine Supplies</v>
          </cell>
          <cell r="J171">
            <v>515500000</v>
          </cell>
          <cell r="K171" t="str">
            <v>Purchase of goods &amp; services</v>
          </cell>
        </row>
        <row r="172">
          <cell r="D172">
            <v>7606</v>
          </cell>
          <cell r="E172" t="str">
            <v>7152</v>
          </cell>
          <cell r="F172" t="str">
            <v>00000</v>
          </cell>
          <cell r="G172">
            <v>0</v>
          </cell>
          <cell r="I172" t="e">
            <v>#N/A</v>
          </cell>
          <cell r="J172">
            <v>512600000</v>
          </cell>
          <cell r="K172" t="str">
            <v>Other rentals under operating</v>
          </cell>
        </row>
        <row r="173">
          <cell r="D173">
            <v>7607</v>
          </cell>
          <cell r="E173" t="str">
            <v>4742</v>
          </cell>
          <cell r="F173" t="str">
            <v>00000</v>
          </cell>
          <cell r="G173">
            <v>0</v>
          </cell>
          <cell r="I173" t="str">
            <v>Catering Income NHS</v>
          </cell>
          <cell r="J173">
            <v>412050900</v>
          </cell>
          <cell r="K173" t="str">
            <v>Other non-trading income</v>
          </cell>
        </row>
        <row r="175">
          <cell r="D175">
            <v>7800</v>
          </cell>
          <cell r="E175" t="str">
            <v>7487</v>
          </cell>
          <cell r="F175">
            <v>72079</v>
          </cell>
          <cell r="G175">
            <v>0</v>
          </cell>
          <cell r="I175" t="str">
            <v>Miscellaneous Expenditure</v>
          </cell>
          <cell r="J175">
            <v>515700600</v>
          </cell>
          <cell r="K175" t="str">
            <v>Office expenditure general</v>
          </cell>
        </row>
        <row r="176">
          <cell r="D176">
            <v>7804</v>
          </cell>
          <cell r="E176" t="str">
            <v>7487</v>
          </cell>
          <cell r="F176">
            <v>72126</v>
          </cell>
          <cell r="G176">
            <v>0</v>
          </cell>
          <cell r="I176" t="str">
            <v>Miscellaneous Expenditure</v>
          </cell>
          <cell r="J176">
            <v>515700630</v>
          </cell>
          <cell r="K176" t="str">
            <v>Publicity &amp; advertising</v>
          </cell>
        </row>
        <row r="177">
          <cell r="D177">
            <v>7807</v>
          </cell>
          <cell r="E177" t="str">
            <v>7319</v>
          </cell>
          <cell r="F177">
            <v>72080</v>
          </cell>
          <cell r="G177">
            <v>0</v>
          </cell>
          <cell r="I177" t="str">
            <v>Meeting expenses /Room Hire</v>
          </cell>
          <cell r="J177">
            <v>515700600</v>
          </cell>
          <cell r="K177" t="str">
            <v>Office expenditure general</v>
          </cell>
        </row>
        <row r="178">
          <cell r="D178">
            <v>7850</v>
          </cell>
          <cell r="E178" t="str">
            <v>7319</v>
          </cell>
          <cell r="F178">
            <v>72081</v>
          </cell>
          <cell r="G178">
            <v>0</v>
          </cell>
          <cell r="I178" t="str">
            <v>Meeting expenses /Room Hire</v>
          </cell>
          <cell r="J178">
            <v>515700600</v>
          </cell>
          <cell r="K178" t="str">
            <v>Office expenditure general</v>
          </cell>
        </row>
        <row r="179">
          <cell r="D179">
            <v>7860</v>
          </cell>
          <cell r="E179" t="str">
            <v>7900</v>
          </cell>
          <cell r="F179" t="str">
            <v>00000</v>
          </cell>
          <cell r="G179">
            <v>0</v>
          </cell>
          <cell r="I179" t="str">
            <v>Profit / (Loss) On Asset Disposals</v>
          </cell>
          <cell r="J179">
            <v>515940000</v>
          </cell>
          <cell r="K179" t="str">
            <v>Profit on the disposal of Tang</v>
          </cell>
        </row>
        <row r="180">
          <cell r="D180">
            <v>7861</v>
          </cell>
          <cell r="E180" t="str">
            <v>7487</v>
          </cell>
          <cell r="F180" t="str">
            <v>07103</v>
          </cell>
          <cell r="G180">
            <v>0</v>
          </cell>
          <cell r="I180" t="str">
            <v>Miscellaneous Expenditure</v>
          </cell>
          <cell r="J180">
            <v>515700600</v>
          </cell>
          <cell r="K180" t="str">
            <v>Office expenditure general</v>
          </cell>
        </row>
        <row r="181">
          <cell r="D181">
            <v>7862</v>
          </cell>
          <cell r="E181" t="str">
            <v>7487</v>
          </cell>
          <cell r="F181" t="str">
            <v>07103</v>
          </cell>
          <cell r="G181">
            <v>0</v>
          </cell>
          <cell r="I181" t="str">
            <v>Miscellaneous Expenditure</v>
          </cell>
          <cell r="J181">
            <v>515700630</v>
          </cell>
          <cell r="K181" t="str">
            <v>Publicity &amp; advertising</v>
          </cell>
        </row>
        <row r="182">
          <cell r="D182">
            <v>7863</v>
          </cell>
          <cell r="E182" t="str">
            <v>7487</v>
          </cell>
          <cell r="F182" t="str">
            <v>07103</v>
          </cell>
          <cell r="G182">
            <v>0</v>
          </cell>
          <cell r="I182" t="str">
            <v>Depreciation On Owned/Leased Assets</v>
          </cell>
          <cell r="J182">
            <v>515700601</v>
          </cell>
          <cell r="K182" t="str">
            <v>Uniforms &amp; protective clothing</v>
          </cell>
        </row>
        <row r="183">
          <cell r="D183">
            <v>7896</v>
          </cell>
          <cell r="E183" t="str">
            <v>7403</v>
          </cell>
          <cell r="F183" t="str">
            <v>00000</v>
          </cell>
          <cell r="G183">
            <v>0</v>
          </cell>
          <cell r="I183" t="str">
            <v>Cost of Capital</v>
          </cell>
          <cell r="J183">
            <v>514500000</v>
          </cell>
          <cell r="K183" t="str">
            <v>Cost of capital charge</v>
          </cell>
        </row>
        <row r="184">
          <cell r="D184">
            <v>7898</v>
          </cell>
          <cell r="E184" t="str">
            <v>7401</v>
          </cell>
          <cell r="F184" t="str">
            <v>00000</v>
          </cell>
          <cell r="G184">
            <v>0</v>
          </cell>
          <cell r="I184" t="str">
            <v>Depreciation On Owned/Leased Assets</v>
          </cell>
          <cell r="J184">
            <v>513100000</v>
          </cell>
          <cell r="K184" t="str">
            <v>Tangible fixed assets depn</v>
          </cell>
        </row>
        <row r="186">
          <cell r="D186">
            <v>7972</v>
          </cell>
          <cell r="E186" t="e">
            <v>#N/A</v>
          </cell>
          <cell r="F186" t="e">
            <v>#N/A</v>
          </cell>
          <cell r="G186">
            <v>0</v>
          </cell>
          <cell r="J186">
            <v>412000100</v>
          </cell>
          <cell r="K186" t="str">
            <v>NHS income and other A in A 1A</v>
          </cell>
        </row>
        <row r="188">
          <cell r="D188">
            <v>7982</v>
          </cell>
          <cell r="E188" t="e">
            <v>#N/A</v>
          </cell>
          <cell r="F188" t="e">
            <v>#N/A</v>
          </cell>
          <cell r="G188">
            <v>0</v>
          </cell>
          <cell r="J188">
            <v>412000100</v>
          </cell>
          <cell r="K188" t="str">
            <v>NHS income and other A in A 1A</v>
          </cell>
        </row>
        <row r="190">
          <cell r="D190">
            <v>7970</v>
          </cell>
          <cell r="E190" t="str">
            <v>4300</v>
          </cell>
          <cell r="F190">
            <v>72082</v>
          </cell>
          <cell r="G190">
            <v>0</v>
          </cell>
          <cell r="I190" t="str">
            <v>Department Of Health Income</v>
          </cell>
          <cell r="J190">
            <v>412000100</v>
          </cell>
          <cell r="K190" t="str">
            <v>NHS income and other A in A 1A</v>
          </cell>
        </row>
        <row r="192">
          <cell r="D192">
            <v>7983</v>
          </cell>
          <cell r="E192" t="str">
            <v>4102</v>
          </cell>
          <cell r="F192">
            <v>72093</v>
          </cell>
          <cell r="G192">
            <v>0</v>
          </cell>
          <cell r="I192" t="str">
            <v>Other Operating Income NHS</v>
          </cell>
          <cell r="J192">
            <v>412000100</v>
          </cell>
          <cell r="K192" t="str">
            <v>NHS income and other A in A 1A</v>
          </cell>
        </row>
        <row r="194">
          <cell r="D194">
            <v>7976</v>
          </cell>
          <cell r="E194" t="str">
            <v>4740</v>
          </cell>
          <cell r="F194">
            <v>72087</v>
          </cell>
          <cell r="G194">
            <v>0</v>
          </cell>
          <cell r="I194" t="str">
            <v>Other Operating Income NHS</v>
          </cell>
          <cell r="J194">
            <v>412000201</v>
          </cell>
          <cell r="K194" t="str">
            <v>Recovery secondee costs 2A</v>
          </cell>
        </row>
        <row r="195">
          <cell r="D195">
            <v>7977</v>
          </cell>
          <cell r="E195" t="str">
            <v>4740</v>
          </cell>
          <cell r="F195">
            <v>72088</v>
          </cell>
          <cell r="G195">
            <v>0</v>
          </cell>
          <cell r="I195" t="str">
            <v>Other Operating Income NHS</v>
          </cell>
          <cell r="J195">
            <v>412000201</v>
          </cell>
          <cell r="K195" t="str">
            <v>Recovery secondee costs 2A</v>
          </cell>
        </row>
        <row r="196">
          <cell r="D196">
            <v>7978</v>
          </cell>
          <cell r="E196" t="str">
            <v>4741</v>
          </cell>
          <cell r="F196">
            <v>72089</v>
          </cell>
          <cell r="G196">
            <v>0</v>
          </cell>
          <cell r="I196" t="str">
            <v>Other Operating Income Non NHS</v>
          </cell>
          <cell r="J196">
            <v>412000201</v>
          </cell>
          <cell r="K196" t="str">
            <v>Recovery secondee costs 2A</v>
          </cell>
        </row>
        <row r="197">
          <cell r="D197">
            <v>7979</v>
          </cell>
          <cell r="E197" t="str">
            <v>4300</v>
          </cell>
          <cell r="F197">
            <v>72090</v>
          </cell>
          <cell r="G197">
            <v>0</v>
          </cell>
          <cell r="I197" t="str">
            <v>Department Of Health Income</v>
          </cell>
          <cell r="J197">
            <v>412000201</v>
          </cell>
          <cell r="K197" t="str">
            <v>Recovery secondee costs 2A</v>
          </cell>
        </row>
        <row r="198">
          <cell r="D198">
            <v>7980</v>
          </cell>
          <cell r="E198" t="str">
            <v>4200</v>
          </cell>
          <cell r="F198">
            <v>72091</v>
          </cell>
          <cell r="G198">
            <v>0</v>
          </cell>
          <cell r="I198" t="str">
            <v>Primary Care Trusts Income</v>
          </cell>
          <cell r="J198">
            <v>412000201</v>
          </cell>
          <cell r="K198" t="str">
            <v>Recovery secondee costs 2A</v>
          </cell>
        </row>
        <row r="200">
          <cell r="D200">
            <v>7975</v>
          </cell>
          <cell r="E200" t="str">
            <v>4741</v>
          </cell>
          <cell r="F200">
            <v>72086</v>
          </cell>
          <cell r="G200">
            <v>0</v>
          </cell>
          <cell r="I200" t="e">
            <v>#N/A</v>
          </cell>
          <cell r="J200">
            <v>412030000</v>
          </cell>
          <cell r="K200" t="str">
            <v>Sale of goods &amp; services</v>
          </cell>
        </row>
        <row r="201">
          <cell r="D201">
            <v>7981</v>
          </cell>
          <cell r="E201" t="str">
            <v>4611</v>
          </cell>
          <cell r="F201">
            <v>72092</v>
          </cell>
          <cell r="G201">
            <v>0</v>
          </cell>
          <cell r="I201" t="e">
            <v>#N/A</v>
          </cell>
          <cell r="J201">
            <v>413030000</v>
          </cell>
          <cell r="K201" t="str">
            <v>Interest receivable</v>
          </cell>
        </row>
        <row r="202">
          <cell r="D202">
            <v>7984</v>
          </cell>
          <cell r="E202" t="str">
            <v>4741</v>
          </cell>
          <cell r="F202">
            <v>72094</v>
          </cell>
          <cell r="G202">
            <v>0</v>
          </cell>
          <cell r="I202" t="e">
            <v>#N/A</v>
          </cell>
          <cell r="J202">
            <v>412030000</v>
          </cell>
          <cell r="K202" t="str">
            <v>Sale of goods &amp; services</v>
          </cell>
        </row>
        <row r="203">
          <cell r="D203">
            <v>7985</v>
          </cell>
          <cell r="E203" t="str">
            <v>4741</v>
          </cell>
          <cell r="F203">
            <v>72095</v>
          </cell>
          <cell r="G203">
            <v>0</v>
          </cell>
          <cell r="I203" t="e">
            <v>#N/A</v>
          </cell>
          <cell r="J203">
            <v>412030000</v>
          </cell>
          <cell r="K203" t="str">
            <v>Sale of goods &amp; services</v>
          </cell>
        </row>
        <row r="205">
          <cell r="D205">
            <v>7971</v>
          </cell>
          <cell r="E205" t="str">
            <v>4102</v>
          </cell>
          <cell r="F205">
            <v>72083</v>
          </cell>
          <cell r="G205">
            <v>0</v>
          </cell>
          <cell r="I205" t="e">
            <v>#N/A</v>
          </cell>
          <cell r="J205">
            <v>412000100</v>
          </cell>
          <cell r="K205" t="str">
            <v>NHS income and other A in A 1A</v>
          </cell>
        </row>
        <row r="207">
          <cell r="D207">
            <v>7973</v>
          </cell>
          <cell r="E207" t="str">
            <v>4200</v>
          </cell>
          <cell r="F207">
            <v>72084</v>
          </cell>
          <cell r="G207">
            <v>0</v>
          </cell>
          <cell r="I207" t="e">
            <v>#N/A</v>
          </cell>
          <cell r="J207">
            <v>412000100</v>
          </cell>
          <cell r="K207" t="str">
            <v>NHS income and other A in A 1A</v>
          </cell>
        </row>
        <row r="209">
          <cell r="D209">
            <v>7906</v>
          </cell>
          <cell r="E209" t="str">
            <v>7464</v>
          </cell>
          <cell r="F209" t="str">
            <v>00000</v>
          </cell>
          <cell r="G209">
            <v>0</v>
          </cell>
          <cell r="I209" t="e">
            <v>#N/A</v>
          </cell>
          <cell r="J209">
            <v>515600000</v>
          </cell>
          <cell r="K209" t="str">
            <v>Bad debts expense</v>
          </cell>
        </row>
        <row r="211">
          <cell r="D211">
            <v>7974</v>
          </cell>
          <cell r="E211" t="str">
            <v>4102</v>
          </cell>
          <cell r="F211">
            <v>72085</v>
          </cell>
          <cell r="G211">
            <v>0</v>
          </cell>
          <cell r="I211" t="e">
            <v>#N/A</v>
          </cell>
          <cell r="J211">
            <v>412000100</v>
          </cell>
          <cell r="K211" t="str">
            <v>NHS income and other A in A 1A</v>
          </cell>
        </row>
      </sheetData>
      <sheetData sheetId="2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B&gt;"/>
      <sheetName val="Quadcard 1"/>
      <sheetName val="Other Measures"/>
      <sheetName val="LONGLIST"/>
      <sheetName val="Scorecard"/>
      <sheetName val="Fiscal&gt;"/>
      <sheetName val="Tables for Cx"/>
      <sheetName val="Charts &amp; past forecasts"/>
      <sheetName val="FSP inpu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ownload"/>
      <sheetName val="DOMINANT"/>
      <sheetName val="DINT11"/>
      <sheetName val="DINT12"/>
      <sheetName val="nKEYNES"/>
      <sheetName val="NatSav"/>
      <sheetName val="Calcs"/>
      <sheetName val="Upload"/>
      <sheetName val="Model-Exp"/>
      <sheetName val="Model-Rec"/>
      <sheetName val="Intraflows"/>
      <sheetName val="NAO"/>
      <sheetName val="Data (monthly)"/>
    </sheetNames>
    <sheetDataSet>
      <sheetData sheetId="0"/>
      <sheetData sheetId="1">
        <row r="1">
          <cell r="B1" t="str">
            <v>CGC</v>
          </cell>
          <cell r="C1" t="str">
            <v>CGGILTS</v>
          </cell>
          <cell r="D1" t="str">
            <v>CGNCR</v>
          </cell>
          <cell r="E1" t="str">
            <v>CGOD</v>
          </cell>
          <cell r="F1" t="str">
            <v>COIN</v>
          </cell>
          <cell r="G1" t="str">
            <v>dGILT</v>
          </cell>
          <cell r="H1" t="str">
            <v>DICGLA</v>
          </cell>
          <cell r="I1" t="str">
            <v>DICGOP</v>
          </cell>
          <cell r="J1" t="str">
            <v>DICGPC</v>
          </cell>
          <cell r="K1" t="str">
            <v>DILACG</v>
          </cell>
          <cell r="L1" t="str">
            <v>DILAPC</v>
          </cell>
          <cell r="M1" t="str">
            <v>DILAPR</v>
          </cell>
          <cell r="N1" t="str">
            <v>dILGILT</v>
          </cell>
          <cell r="O1" t="str">
            <v>DIPCCG</v>
          </cell>
          <cell r="P1" t="str">
            <v>DIPCLA</v>
          </cell>
          <cell r="Q1" t="str">
            <v>DIPCOP</v>
          </cell>
          <cell r="R1" t="str">
            <v>DIPLDC</v>
          </cell>
          <cell r="S1" t="str">
            <v>DIPNSC</v>
          </cell>
          <cell r="T1" t="str">
            <v>DIPRPC</v>
          </cell>
          <cell r="U1" t="str">
            <v>DIRCG</v>
          </cell>
          <cell r="V1" t="str">
            <v>DIRLA</v>
          </cell>
          <cell r="W1" t="str">
            <v>DIRPC</v>
          </cell>
          <cell r="X1" t="str">
            <v>DRES</v>
          </cell>
          <cell r="Y1" t="str">
            <v>DVPCCG</v>
          </cell>
          <cell r="Z1" t="str">
            <v>DVPCLA</v>
          </cell>
          <cell r="AA1" t="str">
            <v>DVPSCG</v>
          </cell>
          <cell r="AB1" t="str">
            <v>FLOATER</v>
          </cell>
          <cell r="AC1" t="str">
            <v>IDBILL</v>
          </cell>
          <cell r="AD1" t="str">
            <v>IILG</v>
          </cell>
          <cell r="AE1" t="str">
            <v>ILGAC</v>
          </cell>
          <cell r="AF1" t="str">
            <v>ILGCSH</v>
          </cell>
          <cell r="AG1" t="str">
            <v>ILGUP</v>
          </cell>
          <cell r="AH1" t="str">
            <v>LABRO</v>
          </cell>
          <cell r="AI1" t="str">
            <v>NATSAV</v>
          </cell>
          <cell r="AJ1" t="str">
            <v>OCGASS</v>
          </cell>
          <cell r="AK1" t="str">
            <v>OCGBRF</v>
          </cell>
          <cell r="AL1" t="str">
            <v>OXFPS</v>
          </cell>
          <cell r="AM1" t="str">
            <v>PCBRO</v>
          </cell>
          <cell r="AN1" t="str">
            <v>PCNB</v>
          </cell>
          <cell r="AO1" t="str">
            <v>POISS</v>
          </cell>
          <cell r="AP1" t="str">
            <v>PSFA</v>
          </cell>
          <cell r="AQ1" t="str">
            <v>PSINTR</v>
          </cell>
          <cell r="AR1" t="str">
            <v>REDGILT</v>
          </cell>
          <cell r="AS1" t="str">
            <v>REDILGILT</v>
          </cell>
          <cell r="AT1" t="str">
            <v>REDOTH</v>
          </cell>
          <cell r="AU1" t="str">
            <v>REVIG</v>
          </cell>
          <cell r="AV1" t="str">
            <v>REVIG3</v>
          </cell>
          <cell r="AW1" t="str">
            <v>REVIG8</v>
          </cell>
          <cell r="AX1" t="str">
            <v>RILG</v>
          </cell>
          <cell r="AY1" t="str">
            <v>RNS</v>
          </cell>
          <cell r="AZ1" t="str">
            <v>SLAB</v>
          </cell>
          <cell r="BA1" t="str">
            <v>SLAM</v>
          </cell>
          <cell r="BB1" t="str">
            <v>SLAPO</v>
          </cell>
          <cell r="BC1" t="str">
            <v>SLCGLA</v>
          </cell>
          <cell r="BD1" t="str">
            <v>SLCGPR</v>
          </cell>
          <cell r="BE1" t="str">
            <v>SPCBCG</v>
          </cell>
          <cell r="BF1" t="str">
            <v>TBILLS</v>
          </cell>
          <cell r="BG1" t="str">
            <v>TXCERT</v>
          </cell>
          <cell r="BH1" t="str">
            <v>PR</v>
          </cell>
          <cell r="BI1" t="str">
            <v>RSM</v>
          </cell>
          <cell r="BJ1" t="str">
            <v>R5YR</v>
          </cell>
          <cell r="BK1" t="str">
            <v>RLM</v>
          </cell>
          <cell r="BL1" t="str">
            <v>M0</v>
          </cell>
          <cell r="BM1" t="str">
            <v>RMORTMK</v>
          </cell>
          <cell r="BN1" t="str">
            <v>FLEASGG</v>
          </cell>
          <cell r="BO1" t="str">
            <v>CGNDIV</v>
          </cell>
          <cell r="BP1" t="str">
            <v>LANDIV</v>
          </cell>
          <cell r="BQ1" t="str">
            <v>PCNDIV</v>
          </cell>
          <cell r="BR1" t="str">
            <v>LCGLA</v>
          </cell>
          <cell r="BS1" t="str">
            <v>LCGPC</v>
          </cell>
          <cell r="BT1" t="str">
            <v>LALEND</v>
          </cell>
          <cell r="BU1" t="str">
            <v>RMORT</v>
          </cell>
          <cell r="BV1" t="str">
            <v>OSPC</v>
          </cell>
          <cell r="BW1" t="str">
            <v>CGINTRA</v>
          </cell>
          <cell r="BX1" t="str">
            <v>LAINTRA</v>
          </cell>
          <cell r="BY1" t="str">
            <v>PCINTRA</v>
          </cell>
          <cell r="BZ1" t="str">
            <v>SPREAD</v>
          </cell>
        </row>
        <row r="2">
          <cell r="A2">
            <v>199902</v>
          </cell>
          <cell r="B2">
            <v>0</v>
          </cell>
          <cell r="C2">
            <v>267530</v>
          </cell>
          <cell r="D2">
            <v>4834</v>
          </cell>
          <cell r="E2">
            <v>-890</v>
          </cell>
          <cell r="F2">
            <v>2671</v>
          </cell>
          <cell r="G2">
            <v>4904</v>
          </cell>
          <cell r="H2">
            <v>17</v>
          </cell>
          <cell r="I2">
            <v>6685</v>
          </cell>
          <cell r="J2">
            <v>77</v>
          </cell>
          <cell r="K2">
            <v>908</v>
          </cell>
          <cell r="L2">
            <v>1</v>
          </cell>
          <cell r="M2">
            <v>64</v>
          </cell>
          <cell r="N2">
            <v>860</v>
          </cell>
          <cell r="O2">
            <v>448</v>
          </cell>
          <cell r="P2">
            <v>-338</v>
          </cell>
          <cell r="Q2">
            <v>41</v>
          </cell>
          <cell r="R2">
            <v>4543</v>
          </cell>
          <cell r="S2">
            <v>800</v>
          </cell>
          <cell r="T2">
            <v>122</v>
          </cell>
          <cell r="U2">
            <v>1705</v>
          </cell>
          <cell r="V2">
            <v>-126</v>
          </cell>
          <cell r="W2">
            <v>206</v>
          </cell>
          <cell r="X2">
            <v>-202</v>
          </cell>
          <cell r="Y2">
            <v>-251</v>
          </cell>
          <cell r="Z2">
            <v>1174</v>
          </cell>
          <cell r="AA2">
            <v>317</v>
          </cell>
          <cell r="AB2">
            <v>3000</v>
          </cell>
          <cell r="AC2">
            <v>8097</v>
          </cell>
          <cell r="AD2">
            <v>260</v>
          </cell>
          <cell r="AE2">
            <v>-578</v>
          </cell>
          <cell r="AF2">
            <v>0</v>
          </cell>
          <cell r="AG2">
            <v>578</v>
          </cell>
          <cell r="AH2">
            <v>544</v>
          </cell>
          <cell r="AI2">
            <v>63989</v>
          </cell>
          <cell r="AJ2">
            <v>1610</v>
          </cell>
          <cell r="AK2">
            <v>390</v>
          </cell>
          <cell r="AL2">
            <v>-271</v>
          </cell>
          <cell r="AM2">
            <v>-72</v>
          </cell>
          <cell r="AN2">
            <v>-668</v>
          </cell>
          <cell r="AO2">
            <v>290</v>
          </cell>
          <cell r="AP2">
            <v>257842</v>
          </cell>
          <cell r="AQ2">
            <v>983</v>
          </cell>
          <cell r="AR2">
            <v>1248</v>
          </cell>
          <cell r="AS2">
            <v>0</v>
          </cell>
          <cell r="AT2">
            <v>0</v>
          </cell>
          <cell r="AU2">
            <v>63446</v>
          </cell>
          <cell r="AV2">
            <v>0</v>
          </cell>
          <cell r="AW2">
            <v>63446</v>
          </cell>
          <cell r="AX2">
            <v>1.9635899999999999</v>
          </cell>
          <cell r="AY2">
            <v>5.0954300000000003</v>
          </cell>
          <cell r="AZ2">
            <v>7917</v>
          </cell>
          <cell r="BA2">
            <v>15360</v>
          </cell>
          <cell r="BB2">
            <v>616</v>
          </cell>
          <cell r="BC2">
            <v>45113</v>
          </cell>
          <cell r="BD2">
            <v>6198</v>
          </cell>
          <cell r="BE2">
            <v>9255</v>
          </cell>
          <cell r="BF2">
            <v>6777</v>
          </cell>
          <cell r="BG2">
            <v>534</v>
          </cell>
          <cell r="BH2">
            <v>165.5</v>
          </cell>
          <cell r="BI2">
            <v>5.2</v>
          </cell>
          <cell r="BJ2">
            <v>5.05</v>
          </cell>
          <cell r="BK2">
            <v>4.67</v>
          </cell>
          <cell r="BL2">
            <v>28534</v>
          </cell>
          <cell r="BM2">
            <v>6.77</v>
          </cell>
          <cell r="BN2">
            <v>1310</v>
          </cell>
          <cell r="BO2">
            <v>666</v>
          </cell>
          <cell r="BP2">
            <v>195</v>
          </cell>
          <cell r="BQ2">
            <v>122</v>
          </cell>
          <cell r="BR2">
            <v>-17</v>
          </cell>
          <cell r="BS2">
            <v>60</v>
          </cell>
          <cell r="BT2">
            <v>31</v>
          </cell>
          <cell r="BU2" t="e">
            <v>#N/A</v>
          </cell>
          <cell r="BV2" t="e">
            <v>#N/A</v>
          </cell>
          <cell r="BW2">
            <v>1018</v>
          </cell>
          <cell r="BX2">
            <v>-12</v>
          </cell>
          <cell r="BY2">
            <v>-1006</v>
          </cell>
          <cell r="BZ2">
            <v>0</v>
          </cell>
          <cell r="CA2" t="e">
            <v>#N/A</v>
          </cell>
          <cell r="CB2" t="e">
            <v>#N/A</v>
          </cell>
          <cell r="CC2" t="e">
            <v>#N/A</v>
          </cell>
          <cell r="CD2" t="e">
            <v>#N/A</v>
          </cell>
          <cell r="CE2" t="e">
            <v>#N/A</v>
          </cell>
        </row>
        <row r="3">
          <cell r="A3">
            <v>199903</v>
          </cell>
          <cell r="B3">
            <v>0</v>
          </cell>
          <cell r="C3">
            <v>254297</v>
          </cell>
          <cell r="D3">
            <v>-2177</v>
          </cell>
          <cell r="E3">
            <v>1716</v>
          </cell>
          <cell r="F3">
            <v>2700</v>
          </cell>
          <cell r="G3">
            <v>-2479</v>
          </cell>
          <cell r="H3">
            <v>9</v>
          </cell>
          <cell r="I3">
            <v>5802</v>
          </cell>
          <cell r="J3">
            <v>82</v>
          </cell>
          <cell r="K3">
            <v>1105</v>
          </cell>
          <cell r="L3">
            <v>2</v>
          </cell>
          <cell r="M3">
            <v>60</v>
          </cell>
          <cell r="N3">
            <v>775</v>
          </cell>
          <cell r="O3">
            <v>348</v>
          </cell>
          <cell r="P3">
            <v>-278</v>
          </cell>
          <cell r="Q3">
            <v>43</v>
          </cell>
          <cell r="R3">
            <v>4491</v>
          </cell>
          <cell r="S3">
            <v>657</v>
          </cell>
          <cell r="T3">
            <v>120</v>
          </cell>
          <cell r="U3">
            <v>1821</v>
          </cell>
          <cell r="V3">
            <v>-96</v>
          </cell>
          <cell r="W3">
            <v>209</v>
          </cell>
          <cell r="X3">
            <v>759</v>
          </cell>
          <cell r="Y3">
            <v>-191</v>
          </cell>
          <cell r="Z3">
            <v>1179</v>
          </cell>
          <cell r="AA3">
            <v>453</v>
          </cell>
          <cell r="AB3">
            <v>3000</v>
          </cell>
          <cell r="AC3">
            <v>5750</v>
          </cell>
          <cell r="AD3">
            <v>551</v>
          </cell>
          <cell r="AE3">
            <v>431</v>
          </cell>
          <cell r="AF3">
            <v>0</v>
          </cell>
          <cell r="AG3">
            <v>-431</v>
          </cell>
          <cell r="AH3">
            <v>-913</v>
          </cell>
          <cell r="AI3">
            <v>63595</v>
          </cell>
          <cell r="AJ3">
            <v>2160</v>
          </cell>
          <cell r="AK3">
            <v>-345</v>
          </cell>
          <cell r="AL3">
            <v>-1359</v>
          </cell>
          <cell r="AM3">
            <v>-125</v>
          </cell>
          <cell r="AN3">
            <v>-747</v>
          </cell>
          <cell r="AO3">
            <v>295</v>
          </cell>
          <cell r="AP3">
            <v>260590</v>
          </cell>
          <cell r="AQ3">
            <v>1114</v>
          </cell>
          <cell r="AR3">
            <v>6479</v>
          </cell>
          <cell r="AS3">
            <v>0</v>
          </cell>
          <cell r="AT3">
            <v>0</v>
          </cell>
          <cell r="AU3">
            <v>63807</v>
          </cell>
          <cell r="AV3">
            <v>0</v>
          </cell>
          <cell r="AW3">
            <v>63807</v>
          </cell>
          <cell r="AX3">
            <v>2.1757300000000002</v>
          </cell>
          <cell r="AY3">
            <v>4.1968800000000002</v>
          </cell>
          <cell r="AZ3">
            <v>7820</v>
          </cell>
          <cell r="BA3">
            <v>16072</v>
          </cell>
          <cell r="BB3">
            <v>653</v>
          </cell>
          <cell r="BC3">
            <v>45708</v>
          </cell>
          <cell r="BD3">
            <v>6468</v>
          </cell>
          <cell r="BE3">
            <v>7746</v>
          </cell>
          <cell r="BF3">
            <v>6670</v>
          </cell>
          <cell r="BG3">
            <v>498</v>
          </cell>
          <cell r="BH3">
            <v>165.6</v>
          </cell>
          <cell r="BI3">
            <v>5.19</v>
          </cell>
          <cell r="BJ3">
            <v>5.84</v>
          </cell>
          <cell r="BK3">
            <v>4.6100000000000003</v>
          </cell>
          <cell r="BL3">
            <v>29168</v>
          </cell>
          <cell r="BM3">
            <v>6.72</v>
          </cell>
          <cell r="BN3">
            <v>1331</v>
          </cell>
          <cell r="BO3">
            <v>821</v>
          </cell>
          <cell r="BP3">
            <v>173</v>
          </cell>
          <cell r="BQ3">
            <v>120</v>
          </cell>
          <cell r="BR3">
            <v>560</v>
          </cell>
          <cell r="BS3">
            <v>64</v>
          </cell>
          <cell r="BT3">
            <v>33</v>
          </cell>
          <cell r="BU3" t="e">
            <v>#N/A</v>
          </cell>
          <cell r="BV3" t="e">
            <v>#N/A</v>
          </cell>
          <cell r="BW3">
            <v>1190</v>
          </cell>
          <cell r="BX3">
            <v>-339</v>
          </cell>
          <cell r="BY3">
            <v>-851</v>
          </cell>
          <cell r="BZ3">
            <v>0.12</v>
          </cell>
          <cell r="CA3" t="e">
            <v>#N/A</v>
          </cell>
          <cell r="CB3" t="e">
            <v>#N/A</v>
          </cell>
          <cell r="CC3" t="e">
            <v>#N/A</v>
          </cell>
          <cell r="CD3" t="e">
            <v>#N/A</v>
          </cell>
          <cell r="CE3" t="e">
            <v>#N/A</v>
          </cell>
        </row>
        <row r="4">
          <cell r="A4">
            <v>199904</v>
          </cell>
          <cell r="B4">
            <v>0</v>
          </cell>
          <cell r="C4">
            <v>259055</v>
          </cell>
          <cell r="D4">
            <v>2609</v>
          </cell>
          <cell r="E4">
            <v>3277</v>
          </cell>
          <cell r="F4">
            <v>2817</v>
          </cell>
          <cell r="G4">
            <v>1411</v>
          </cell>
          <cell r="H4">
            <v>19</v>
          </cell>
          <cell r="I4">
            <v>6601</v>
          </cell>
          <cell r="J4">
            <v>86</v>
          </cell>
          <cell r="K4">
            <v>939</v>
          </cell>
          <cell r="L4">
            <v>3</v>
          </cell>
          <cell r="M4">
            <v>61</v>
          </cell>
          <cell r="N4">
            <v>774</v>
          </cell>
          <cell r="O4">
            <v>650</v>
          </cell>
          <cell r="P4">
            <v>-387</v>
          </cell>
          <cell r="Q4">
            <v>45</v>
          </cell>
          <cell r="R4">
            <v>4395</v>
          </cell>
          <cell r="S4">
            <v>745</v>
          </cell>
          <cell r="T4">
            <v>127</v>
          </cell>
          <cell r="U4">
            <v>2039</v>
          </cell>
          <cell r="V4">
            <v>-145</v>
          </cell>
          <cell r="W4">
            <v>222</v>
          </cell>
          <cell r="X4">
            <v>-755</v>
          </cell>
          <cell r="Y4">
            <v>-310</v>
          </cell>
          <cell r="Z4">
            <v>1181</v>
          </cell>
          <cell r="AA4">
            <v>352</v>
          </cell>
          <cell r="AB4">
            <v>3000</v>
          </cell>
          <cell r="AC4">
            <v>11686</v>
          </cell>
          <cell r="AD4">
            <v>262</v>
          </cell>
          <cell r="AE4">
            <v>-711</v>
          </cell>
          <cell r="AF4">
            <v>2</v>
          </cell>
          <cell r="AG4">
            <v>713</v>
          </cell>
          <cell r="AH4">
            <v>-379</v>
          </cell>
          <cell r="AI4">
            <v>63788</v>
          </cell>
          <cell r="AJ4">
            <v>1856</v>
          </cell>
          <cell r="AK4">
            <v>-132</v>
          </cell>
          <cell r="AL4">
            <v>228</v>
          </cell>
          <cell r="AM4">
            <v>-63</v>
          </cell>
          <cell r="AN4">
            <v>-889</v>
          </cell>
          <cell r="AO4">
            <v>291</v>
          </cell>
          <cell r="AP4">
            <v>262651</v>
          </cell>
          <cell r="AQ4">
            <v>1152</v>
          </cell>
          <cell r="AR4">
            <v>1788</v>
          </cell>
          <cell r="AS4">
            <v>0</v>
          </cell>
          <cell r="AT4">
            <v>0</v>
          </cell>
          <cell r="AU4">
            <v>65246</v>
          </cell>
          <cell r="AV4">
            <v>0</v>
          </cell>
          <cell r="AW4">
            <v>65246</v>
          </cell>
          <cell r="AX4">
            <v>1.99834</v>
          </cell>
          <cell r="AY4">
            <v>4.7542099999999996</v>
          </cell>
          <cell r="AZ4">
            <v>7894</v>
          </cell>
          <cell r="BA4">
            <v>16681</v>
          </cell>
          <cell r="BB4">
            <v>693</v>
          </cell>
          <cell r="BC4">
            <v>46707</v>
          </cell>
          <cell r="BD4">
            <v>7036</v>
          </cell>
          <cell r="BE4">
            <v>6212</v>
          </cell>
          <cell r="BF4">
            <v>4248</v>
          </cell>
          <cell r="BG4">
            <v>471</v>
          </cell>
          <cell r="BH4">
            <v>166.8</v>
          </cell>
          <cell r="BI4">
            <v>5.89</v>
          </cell>
          <cell r="BJ4">
            <v>6.11</v>
          </cell>
          <cell r="BK4">
            <v>4.29</v>
          </cell>
          <cell r="BL4">
            <v>30077</v>
          </cell>
          <cell r="BM4">
            <v>6.93</v>
          </cell>
          <cell r="BN4">
            <v>1344</v>
          </cell>
          <cell r="BO4">
            <v>802</v>
          </cell>
          <cell r="BP4">
            <v>223</v>
          </cell>
          <cell r="BQ4">
            <v>127</v>
          </cell>
          <cell r="BR4">
            <v>1080</v>
          </cell>
          <cell r="BS4">
            <v>7</v>
          </cell>
          <cell r="BT4">
            <v>36</v>
          </cell>
          <cell r="BU4" t="e">
            <v>#N/A</v>
          </cell>
          <cell r="BV4" t="e">
            <v>#N/A</v>
          </cell>
          <cell r="BW4">
            <v>1181</v>
          </cell>
          <cell r="BX4">
            <v>-193</v>
          </cell>
          <cell r="BY4">
            <v>-988</v>
          </cell>
          <cell r="BZ4">
            <v>0.49</v>
          </cell>
          <cell r="CA4" t="e">
            <v>#N/A</v>
          </cell>
          <cell r="CB4" t="e">
            <v>#N/A</v>
          </cell>
          <cell r="CC4" t="e">
            <v>#N/A</v>
          </cell>
          <cell r="CD4" t="e">
            <v>#N/A</v>
          </cell>
          <cell r="CE4" t="e">
            <v>#N/A</v>
          </cell>
        </row>
        <row r="5">
          <cell r="A5">
            <v>200001</v>
          </cell>
          <cell r="B5">
            <v>218</v>
          </cell>
          <cell r="C5">
            <v>254346</v>
          </cell>
          <cell r="D5">
            <v>-14403</v>
          </cell>
          <cell r="E5">
            <v>-2812</v>
          </cell>
          <cell r="F5">
            <v>2805</v>
          </cell>
          <cell r="G5">
            <v>-5038</v>
          </cell>
          <cell r="H5">
            <v>9</v>
          </cell>
          <cell r="I5">
            <v>5880</v>
          </cell>
          <cell r="J5">
            <v>78</v>
          </cell>
          <cell r="K5">
            <v>1104</v>
          </cell>
          <cell r="L5">
            <v>3</v>
          </cell>
          <cell r="M5">
            <v>67</v>
          </cell>
          <cell r="N5">
            <v>338</v>
          </cell>
          <cell r="O5">
            <v>590</v>
          </cell>
          <cell r="P5">
            <v>-552</v>
          </cell>
          <cell r="Q5">
            <v>47</v>
          </cell>
          <cell r="R5">
            <v>4395</v>
          </cell>
          <cell r="S5">
            <v>647</v>
          </cell>
          <cell r="T5">
            <v>123</v>
          </cell>
          <cell r="U5">
            <v>1973</v>
          </cell>
          <cell r="V5">
            <v>-305</v>
          </cell>
          <cell r="W5">
            <v>210</v>
          </cell>
          <cell r="X5">
            <v>365</v>
          </cell>
          <cell r="Y5">
            <v>-462</v>
          </cell>
          <cell r="Z5">
            <v>1177</v>
          </cell>
          <cell r="AA5">
            <v>497</v>
          </cell>
          <cell r="AB5">
            <v>3000</v>
          </cell>
          <cell r="AC5">
            <v>12436</v>
          </cell>
          <cell r="AD5">
            <v>572</v>
          </cell>
          <cell r="AE5">
            <v>41</v>
          </cell>
          <cell r="AF5">
            <v>0</v>
          </cell>
          <cell r="AG5">
            <v>-41</v>
          </cell>
          <cell r="AH5">
            <v>327</v>
          </cell>
          <cell r="AI5">
            <v>63331</v>
          </cell>
          <cell r="AJ5">
            <v>6635</v>
          </cell>
          <cell r="AK5">
            <v>1022</v>
          </cell>
          <cell r="AL5">
            <v>-917</v>
          </cell>
          <cell r="AM5">
            <v>1845</v>
          </cell>
          <cell r="AN5">
            <v>-1419</v>
          </cell>
          <cell r="AO5">
            <v>450</v>
          </cell>
          <cell r="AP5">
            <v>265795</v>
          </cell>
          <cell r="AQ5">
            <v>1137</v>
          </cell>
          <cell r="AR5">
            <v>5549</v>
          </cell>
          <cell r="AS5">
            <v>0</v>
          </cell>
          <cell r="AT5">
            <v>0</v>
          </cell>
          <cell r="AU5">
            <v>65740</v>
          </cell>
          <cell r="AV5">
            <v>0</v>
          </cell>
          <cell r="AW5">
            <v>65740</v>
          </cell>
          <cell r="AX5">
            <v>2.0279500000000001</v>
          </cell>
          <cell r="AY5">
            <v>4.1495199999999999</v>
          </cell>
          <cell r="AZ5">
            <v>7024</v>
          </cell>
          <cell r="BA5">
            <v>15889</v>
          </cell>
          <cell r="BB5">
            <v>748</v>
          </cell>
          <cell r="BC5">
            <v>46521</v>
          </cell>
          <cell r="BD5">
            <v>7019</v>
          </cell>
          <cell r="BE5">
            <v>4307</v>
          </cell>
          <cell r="BF5">
            <v>4453</v>
          </cell>
          <cell r="BG5">
            <v>535</v>
          </cell>
          <cell r="BH5">
            <v>167.5</v>
          </cell>
          <cell r="BI5">
            <v>6.12</v>
          </cell>
          <cell r="BJ5">
            <v>6.2</v>
          </cell>
          <cell r="BK5">
            <v>4.72</v>
          </cell>
          <cell r="BL5">
            <v>30571</v>
          </cell>
          <cell r="BM5">
            <v>7.3766699999999998</v>
          </cell>
          <cell r="BN5">
            <v>1655</v>
          </cell>
          <cell r="BO5">
            <v>776</v>
          </cell>
          <cell r="BP5">
            <v>238</v>
          </cell>
          <cell r="BQ5">
            <v>123</v>
          </cell>
          <cell r="BR5">
            <v>-223</v>
          </cell>
          <cell r="BS5">
            <v>-4</v>
          </cell>
          <cell r="BT5">
            <v>53</v>
          </cell>
          <cell r="BU5" t="e">
            <v>#N/A</v>
          </cell>
          <cell r="BV5" t="e">
            <v>#N/A</v>
          </cell>
          <cell r="BW5">
            <v>1154</v>
          </cell>
          <cell r="BX5">
            <v>-795</v>
          </cell>
          <cell r="BY5">
            <v>-359</v>
          </cell>
          <cell r="BZ5">
            <v>0.25</v>
          </cell>
          <cell r="CA5" t="e">
            <v>#N/A</v>
          </cell>
          <cell r="CB5" t="e">
            <v>#N/A</v>
          </cell>
          <cell r="CC5" t="e">
            <v>#N/A</v>
          </cell>
          <cell r="CD5" t="e">
            <v>#N/A</v>
          </cell>
          <cell r="CE5" t="e">
            <v>#N/A</v>
          </cell>
        </row>
        <row r="6">
          <cell r="A6">
            <v>200002</v>
          </cell>
          <cell r="B6">
            <v>236</v>
          </cell>
          <cell r="C6">
            <v>258072</v>
          </cell>
          <cell r="D6">
            <v>-11262</v>
          </cell>
          <cell r="E6">
            <v>2322</v>
          </cell>
          <cell r="F6">
            <v>2810</v>
          </cell>
          <cell r="G6">
            <v>2620</v>
          </cell>
          <cell r="H6">
            <v>18</v>
          </cell>
          <cell r="I6">
            <v>6652</v>
          </cell>
          <cell r="J6">
            <v>65</v>
          </cell>
          <cell r="K6">
            <v>822</v>
          </cell>
          <cell r="L6">
            <v>3</v>
          </cell>
          <cell r="M6">
            <v>85</v>
          </cell>
          <cell r="N6">
            <v>880</v>
          </cell>
          <cell r="O6">
            <v>283</v>
          </cell>
          <cell r="P6">
            <v>-225</v>
          </cell>
          <cell r="Q6">
            <v>46</v>
          </cell>
          <cell r="R6">
            <v>4290</v>
          </cell>
          <cell r="S6">
            <v>949</v>
          </cell>
          <cell r="T6">
            <v>156</v>
          </cell>
          <cell r="U6">
            <v>1581</v>
          </cell>
          <cell r="V6">
            <v>37</v>
          </cell>
          <cell r="W6">
            <v>229</v>
          </cell>
          <cell r="X6">
            <v>-3953</v>
          </cell>
          <cell r="Y6">
            <v>-131</v>
          </cell>
          <cell r="Z6">
            <v>1148</v>
          </cell>
          <cell r="AA6">
            <v>460</v>
          </cell>
          <cell r="AB6">
            <v>3000</v>
          </cell>
          <cell r="AC6">
            <v>14153</v>
          </cell>
          <cell r="AD6">
            <v>269</v>
          </cell>
          <cell r="AE6">
            <v>-562</v>
          </cell>
          <cell r="AF6">
            <v>0</v>
          </cell>
          <cell r="AG6">
            <v>562</v>
          </cell>
          <cell r="AH6">
            <v>-901</v>
          </cell>
          <cell r="AI6">
            <v>63459</v>
          </cell>
          <cell r="AJ6">
            <v>19297</v>
          </cell>
          <cell r="AK6">
            <v>-541</v>
          </cell>
          <cell r="AL6">
            <v>288</v>
          </cell>
          <cell r="AM6">
            <v>344</v>
          </cell>
          <cell r="AN6">
            <v>-612</v>
          </cell>
          <cell r="AO6">
            <v>378</v>
          </cell>
          <cell r="AP6">
            <v>284193</v>
          </cell>
          <cell r="AQ6">
            <v>1336</v>
          </cell>
          <cell r="AR6">
            <v>22</v>
          </cell>
          <cell r="AS6">
            <v>0</v>
          </cell>
          <cell r="AT6">
            <v>0</v>
          </cell>
          <cell r="AU6">
            <v>67104</v>
          </cell>
          <cell r="AV6">
            <v>0</v>
          </cell>
          <cell r="AW6">
            <v>67104</v>
          </cell>
          <cell r="AX6">
            <v>1.9654199999999999</v>
          </cell>
          <cell r="AY6">
            <v>6.1173400000000004</v>
          </cell>
          <cell r="AZ6">
            <v>7062</v>
          </cell>
          <cell r="BA6">
            <v>16930</v>
          </cell>
          <cell r="BB6">
            <v>818</v>
          </cell>
          <cell r="BC6">
            <v>47775</v>
          </cell>
          <cell r="BD6">
            <v>7587</v>
          </cell>
          <cell r="BE6">
            <v>4368</v>
          </cell>
          <cell r="BF6">
            <v>3982</v>
          </cell>
          <cell r="BG6">
            <v>504</v>
          </cell>
          <cell r="BH6">
            <v>170.6</v>
          </cell>
          <cell r="BI6">
            <v>6.19</v>
          </cell>
          <cell r="BJ6">
            <v>5.85</v>
          </cell>
          <cell r="BK6">
            <v>4.66</v>
          </cell>
          <cell r="BL6">
            <v>30795</v>
          </cell>
          <cell r="BM6">
            <v>7.6366699999999996</v>
          </cell>
          <cell r="BN6">
            <v>1693</v>
          </cell>
          <cell r="BO6">
            <v>936</v>
          </cell>
          <cell r="BP6">
            <v>244</v>
          </cell>
          <cell r="BQ6">
            <v>156</v>
          </cell>
          <cell r="BR6">
            <v>1168</v>
          </cell>
          <cell r="BS6">
            <v>58</v>
          </cell>
          <cell r="BT6">
            <v>-17</v>
          </cell>
          <cell r="BU6" t="e">
            <v>#N/A</v>
          </cell>
          <cell r="BV6" t="e">
            <v>#N/A</v>
          </cell>
          <cell r="BW6">
            <v>894</v>
          </cell>
          <cell r="BX6">
            <v>16</v>
          </cell>
          <cell r="BY6">
            <v>-910</v>
          </cell>
          <cell r="BZ6">
            <v>0.19</v>
          </cell>
          <cell r="CA6" t="e">
            <v>#N/A</v>
          </cell>
          <cell r="CB6" t="e">
            <v>#N/A</v>
          </cell>
          <cell r="CC6" t="e">
            <v>#N/A</v>
          </cell>
          <cell r="CD6" t="e">
            <v>#N/A</v>
          </cell>
          <cell r="CE6" t="e">
            <v>#N/A</v>
          </cell>
        </row>
        <row r="7">
          <cell r="A7">
            <v>200003</v>
          </cell>
          <cell r="B7">
            <v>255</v>
          </cell>
          <cell r="C7">
            <v>250691</v>
          </cell>
          <cell r="D7">
            <v>-16215</v>
          </cell>
          <cell r="E7">
            <v>-3702</v>
          </cell>
          <cell r="F7">
            <v>2832</v>
          </cell>
          <cell r="G7">
            <v>-5223</v>
          </cell>
          <cell r="H7">
            <v>13</v>
          </cell>
          <cell r="I7">
            <v>6217</v>
          </cell>
          <cell r="J7">
            <v>80</v>
          </cell>
          <cell r="K7">
            <v>796</v>
          </cell>
          <cell r="L7">
            <v>2</v>
          </cell>
          <cell r="M7">
            <v>87</v>
          </cell>
          <cell r="N7">
            <v>746</v>
          </cell>
          <cell r="O7">
            <v>336</v>
          </cell>
          <cell r="P7">
            <v>-330</v>
          </cell>
          <cell r="Q7">
            <v>50</v>
          </cell>
          <cell r="R7">
            <v>4297</v>
          </cell>
          <cell r="S7">
            <v>778</v>
          </cell>
          <cell r="T7">
            <v>159</v>
          </cell>
          <cell r="U7">
            <v>1904</v>
          </cell>
          <cell r="V7">
            <v>-81</v>
          </cell>
          <cell r="W7">
            <v>246</v>
          </cell>
          <cell r="X7">
            <v>-2340</v>
          </cell>
          <cell r="Y7">
            <v>-233</v>
          </cell>
          <cell r="Z7">
            <v>1147</v>
          </cell>
          <cell r="AA7">
            <v>455</v>
          </cell>
          <cell r="AB7">
            <v>3000</v>
          </cell>
          <cell r="AC7">
            <v>15137</v>
          </cell>
          <cell r="AD7">
            <v>586</v>
          </cell>
          <cell r="AE7">
            <v>-40</v>
          </cell>
          <cell r="AF7">
            <v>0</v>
          </cell>
          <cell r="AG7">
            <v>40</v>
          </cell>
          <cell r="AH7">
            <v>-542</v>
          </cell>
          <cell r="AI7">
            <v>63635</v>
          </cell>
          <cell r="AJ7">
            <v>24851</v>
          </cell>
          <cell r="AK7">
            <v>-1799</v>
          </cell>
          <cell r="AL7">
            <v>312</v>
          </cell>
          <cell r="AM7">
            <v>273</v>
          </cell>
          <cell r="AN7">
            <v>-684</v>
          </cell>
          <cell r="AO7">
            <v>402</v>
          </cell>
          <cell r="AP7">
            <v>290920</v>
          </cell>
          <cell r="AQ7">
            <v>1622</v>
          </cell>
          <cell r="AR7">
            <v>3102</v>
          </cell>
          <cell r="AS7">
            <v>0</v>
          </cell>
          <cell r="AT7">
            <v>0</v>
          </cell>
          <cell r="AU7">
            <v>67853</v>
          </cell>
          <cell r="AV7">
            <v>0</v>
          </cell>
          <cell r="AW7">
            <v>67853</v>
          </cell>
          <cell r="AX7">
            <v>2.0731899999999999</v>
          </cell>
          <cell r="AY7">
            <v>4.98081</v>
          </cell>
          <cell r="AZ7">
            <v>7424</v>
          </cell>
          <cell r="BA7">
            <v>17189</v>
          </cell>
          <cell r="BB7">
            <v>815</v>
          </cell>
          <cell r="BC7">
            <v>47520</v>
          </cell>
          <cell r="BD7">
            <v>7891</v>
          </cell>
          <cell r="BE7">
            <v>4371</v>
          </cell>
          <cell r="BF7">
            <v>2332</v>
          </cell>
          <cell r="BG7">
            <v>474</v>
          </cell>
          <cell r="BH7">
            <v>170.9</v>
          </cell>
          <cell r="BI7">
            <v>6.12</v>
          </cell>
          <cell r="BJ7">
            <v>5.73</v>
          </cell>
          <cell r="BK7">
            <v>4.76</v>
          </cell>
          <cell r="BL7">
            <v>31371</v>
          </cell>
          <cell r="BM7">
            <v>7.62</v>
          </cell>
          <cell r="BN7">
            <v>1793</v>
          </cell>
          <cell r="BO7">
            <v>1227</v>
          </cell>
          <cell r="BP7">
            <v>236</v>
          </cell>
          <cell r="BQ7">
            <v>159</v>
          </cell>
          <cell r="BR7">
            <v>-283</v>
          </cell>
          <cell r="BS7">
            <v>-23</v>
          </cell>
          <cell r="BT7">
            <v>-16</v>
          </cell>
          <cell r="BU7" t="e">
            <v>#N/A</v>
          </cell>
          <cell r="BV7" t="e">
            <v>#N/A</v>
          </cell>
          <cell r="BW7">
            <v>820</v>
          </cell>
          <cell r="BX7">
            <v>-71</v>
          </cell>
          <cell r="BY7">
            <v>-749</v>
          </cell>
          <cell r="BZ7">
            <v>0.12</v>
          </cell>
          <cell r="CA7" t="e">
            <v>#N/A</v>
          </cell>
          <cell r="CB7" t="e">
            <v>#N/A</v>
          </cell>
          <cell r="CC7" t="e">
            <v>#N/A</v>
          </cell>
          <cell r="CD7" t="e">
            <v>#N/A</v>
          </cell>
          <cell r="CE7" t="e">
            <v>#N/A</v>
          </cell>
        </row>
        <row r="8">
          <cell r="A8">
            <v>200004</v>
          </cell>
          <cell r="B8">
            <v>276</v>
          </cell>
          <cell r="C8">
            <v>244246</v>
          </cell>
          <cell r="D8">
            <v>4304</v>
          </cell>
          <cell r="E8">
            <v>7391</v>
          </cell>
          <cell r="F8">
            <v>3001</v>
          </cell>
          <cell r="G8">
            <v>-7199</v>
          </cell>
          <cell r="H8">
            <v>19</v>
          </cell>
          <cell r="I8">
            <v>6930</v>
          </cell>
          <cell r="J8">
            <v>89</v>
          </cell>
          <cell r="K8">
            <v>1099</v>
          </cell>
          <cell r="L8">
            <v>3</v>
          </cell>
          <cell r="M8">
            <v>88</v>
          </cell>
          <cell r="N8">
            <v>754</v>
          </cell>
          <cell r="O8">
            <v>539</v>
          </cell>
          <cell r="P8">
            <v>-388</v>
          </cell>
          <cell r="Q8">
            <v>51</v>
          </cell>
          <cell r="R8">
            <v>4087</v>
          </cell>
          <cell r="S8">
            <v>569</v>
          </cell>
          <cell r="T8">
            <v>160</v>
          </cell>
          <cell r="U8">
            <v>2384</v>
          </cell>
          <cell r="V8">
            <v>-143</v>
          </cell>
          <cell r="W8">
            <v>257</v>
          </cell>
          <cell r="X8">
            <v>-1416</v>
          </cell>
          <cell r="Y8">
            <v>-306</v>
          </cell>
          <cell r="Z8">
            <v>1142</v>
          </cell>
          <cell r="AA8">
            <v>491</v>
          </cell>
          <cell r="AB8">
            <v>3000</v>
          </cell>
          <cell r="AC8">
            <v>18684</v>
          </cell>
          <cell r="AD8">
            <v>277</v>
          </cell>
          <cell r="AE8">
            <v>-1443</v>
          </cell>
          <cell r="AF8">
            <v>0</v>
          </cell>
          <cell r="AG8">
            <v>1443</v>
          </cell>
          <cell r="AH8">
            <v>-62</v>
          </cell>
          <cell r="AI8">
            <v>63270</v>
          </cell>
          <cell r="AJ8">
            <v>21548</v>
          </cell>
          <cell r="AK8">
            <v>-1826</v>
          </cell>
          <cell r="AL8">
            <v>194</v>
          </cell>
          <cell r="AM8">
            <v>-577</v>
          </cell>
          <cell r="AN8">
            <v>-728</v>
          </cell>
          <cell r="AO8">
            <v>410</v>
          </cell>
          <cell r="AP8">
            <v>295986</v>
          </cell>
          <cell r="AQ8">
            <v>1623</v>
          </cell>
          <cell r="AR8">
            <v>9352</v>
          </cell>
          <cell r="AS8">
            <v>0</v>
          </cell>
          <cell r="AT8">
            <v>0</v>
          </cell>
          <cell r="AU8">
            <v>69747</v>
          </cell>
          <cell r="AV8">
            <v>0</v>
          </cell>
          <cell r="AW8">
            <v>69747</v>
          </cell>
          <cell r="AX8">
            <v>2.0520299999999998</v>
          </cell>
          <cell r="AY8">
            <v>3.6461000000000001</v>
          </cell>
          <cell r="AZ8">
            <v>7287</v>
          </cell>
          <cell r="BA8">
            <v>17329</v>
          </cell>
          <cell r="BB8">
            <v>804</v>
          </cell>
          <cell r="BC8">
            <v>48194</v>
          </cell>
          <cell r="BD8">
            <v>8847</v>
          </cell>
          <cell r="BE8">
            <v>4371</v>
          </cell>
          <cell r="BF8">
            <v>2590</v>
          </cell>
          <cell r="BG8">
            <v>457</v>
          </cell>
          <cell r="BH8">
            <v>172</v>
          </cell>
          <cell r="BI8">
            <v>5.99</v>
          </cell>
          <cell r="BJ8">
            <v>5.41</v>
          </cell>
          <cell r="BK8">
            <v>4.6500000000000004</v>
          </cell>
          <cell r="BL8">
            <v>32063</v>
          </cell>
          <cell r="BM8">
            <v>7.57667</v>
          </cell>
          <cell r="BN8">
            <v>1781</v>
          </cell>
          <cell r="BO8">
            <v>1237</v>
          </cell>
          <cell r="BP8">
            <v>226</v>
          </cell>
          <cell r="BQ8">
            <v>160</v>
          </cell>
          <cell r="BR8">
            <v>738</v>
          </cell>
          <cell r="BS8">
            <v>55</v>
          </cell>
          <cell r="BT8">
            <v>-16</v>
          </cell>
          <cell r="BU8" t="e">
            <v>#N/A</v>
          </cell>
          <cell r="BV8" t="e">
            <v>#N/A</v>
          </cell>
          <cell r="BW8">
            <v>1237</v>
          </cell>
          <cell r="BX8">
            <v>-454</v>
          </cell>
          <cell r="BY8">
            <v>-783</v>
          </cell>
          <cell r="BZ8">
            <v>-0.01</v>
          </cell>
          <cell r="CA8" t="e">
            <v>#N/A</v>
          </cell>
          <cell r="CB8" t="e">
            <v>#N/A</v>
          </cell>
          <cell r="CC8" t="e">
            <v>#N/A</v>
          </cell>
          <cell r="CD8" t="e">
            <v>#N/A</v>
          </cell>
          <cell r="CE8" t="e">
            <v>#N/A</v>
          </cell>
        </row>
        <row r="9">
          <cell r="A9">
            <v>200101</v>
          </cell>
          <cell r="B9">
            <v>266</v>
          </cell>
          <cell r="C9">
            <v>238943</v>
          </cell>
          <cell r="D9">
            <v>-12396</v>
          </cell>
          <cell r="E9">
            <v>-7686</v>
          </cell>
          <cell r="F9">
            <v>2990</v>
          </cell>
          <cell r="G9">
            <v>-4437</v>
          </cell>
          <cell r="H9">
            <v>7</v>
          </cell>
          <cell r="I9">
            <v>6159</v>
          </cell>
          <cell r="J9">
            <v>78</v>
          </cell>
          <cell r="K9">
            <v>990</v>
          </cell>
          <cell r="L9">
            <v>3</v>
          </cell>
          <cell r="M9">
            <v>88</v>
          </cell>
          <cell r="N9">
            <v>393</v>
          </cell>
          <cell r="O9">
            <v>881</v>
          </cell>
          <cell r="P9">
            <v>-630</v>
          </cell>
          <cell r="Q9">
            <v>63</v>
          </cell>
          <cell r="R9">
            <v>4054</v>
          </cell>
          <cell r="S9">
            <v>863</v>
          </cell>
          <cell r="T9">
            <v>156</v>
          </cell>
          <cell r="U9">
            <v>2573</v>
          </cell>
          <cell r="V9">
            <v>-391</v>
          </cell>
          <cell r="W9">
            <v>242</v>
          </cell>
          <cell r="X9">
            <v>636</v>
          </cell>
          <cell r="Y9">
            <v>-538</v>
          </cell>
          <cell r="Z9">
            <v>1131</v>
          </cell>
          <cell r="AA9">
            <v>708</v>
          </cell>
          <cell r="AB9">
            <v>3000</v>
          </cell>
          <cell r="AC9">
            <v>15057</v>
          </cell>
          <cell r="AD9">
            <v>621</v>
          </cell>
          <cell r="AE9">
            <v>-165</v>
          </cell>
          <cell r="AF9">
            <v>0</v>
          </cell>
          <cell r="AG9">
            <v>165</v>
          </cell>
          <cell r="AH9">
            <v>-223</v>
          </cell>
          <cell r="AI9">
            <v>62611</v>
          </cell>
          <cell r="AJ9">
            <v>18467</v>
          </cell>
          <cell r="AK9">
            <v>1343</v>
          </cell>
          <cell r="AL9">
            <v>-2848</v>
          </cell>
          <cell r="AM9">
            <v>936</v>
          </cell>
          <cell r="AN9">
            <v>-757</v>
          </cell>
          <cell r="AO9">
            <v>463</v>
          </cell>
          <cell r="AP9">
            <v>294518</v>
          </cell>
          <cell r="AQ9">
            <v>1798</v>
          </cell>
          <cell r="AR9">
            <v>6098</v>
          </cell>
          <cell r="AS9">
            <v>0</v>
          </cell>
          <cell r="AT9">
            <v>0</v>
          </cell>
          <cell r="AU9">
            <v>70316</v>
          </cell>
          <cell r="AV9">
            <v>0</v>
          </cell>
          <cell r="AW9">
            <v>70316</v>
          </cell>
          <cell r="AX9">
            <v>2.0958299999999999</v>
          </cell>
          <cell r="AY9">
            <v>5.62845</v>
          </cell>
          <cell r="AZ9">
            <v>7222</v>
          </cell>
          <cell r="BA9">
            <v>17393</v>
          </cell>
          <cell r="BB9">
            <v>814</v>
          </cell>
          <cell r="BC9">
            <v>47720</v>
          </cell>
          <cell r="BD9">
            <v>9110</v>
          </cell>
          <cell r="BE9">
            <v>4714</v>
          </cell>
          <cell r="BF9">
            <v>3521</v>
          </cell>
          <cell r="BG9">
            <v>491</v>
          </cell>
          <cell r="BH9">
            <v>171.8</v>
          </cell>
          <cell r="BI9">
            <v>5.64</v>
          </cell>
          <cell r="BJ9">
            <v>5.04</v>
          </cell>
          <cell r="BK9">
            <v>4.54</v>
          </cell>
          <cell r="BL9">
            <v>32730</v>
          </cell>
          <cell r="BM9">
            <v>7.46333</v>
          </cell>
          <cell r="BN9">
            <v>1975</v>
          </cell>
          <cell r="BO9">
            <v>1410</v>
          </cell>
          <cell r="BP9">
            <v>232</v>
          </cell>
          <cell r="BQ9">
            <v>156</v>
          </cell>
          <cell r="BR9">
            <v>-506</v>
          </cell>
          <cell r="BS9">
            <v>475</v>
          </cell>
          <cell r="BT9">
            <v>16</v>
          </cell>
          <cell r="BU9" t="e">
            <v>#N/A</v>
          </cell>
          <cell r="BV9" t="e">
            <v>#N/A</v>
          </cell>
          <cell r="BW9">
            <v>1283</v>
          </cell>
          <cell r="BX9">
            <v>-906</v>
          </cell>
          <cell r="BY9">
            <v>-377</v>
          </cell>
          <cell r="BZ9">
            <v>-0.22</v>
          </cell>
          <cell r="CA9" t="e">
            <v>#N/A</v>
          </cell>
          <cell r="CB9" t="e">
            <v>#N/A</v>
          </cell>
          <cell r="CC9" t="e">
            <v>#N/A</v>
          </cell>
          <cell r="CD9" t="e">
            <v>#N/A</v>
          </cell>
          <cell r="CE9" t="e">
            <v>#N/A</v>
          </cell>
        </row>
        <row r="10">
          <cell r="A10">
            <v>200102</v>
          </cell>
          <cell r="B10">
            <v>251</v>
          </cell>
          <cell r="C10">
            <v>230681</v>
          </cell>
          <cell r="D10">
            <v>6257</v>
          </cell>
          <cell r="E10">
            <v>486</v>
          </cell>
          <cell r="F10">
            <v>2987</v>
          </cell>
          <cell r="G10">
            <v>2693</v>
          </cell>
          <cell r="H10">
            <v>9</v>
          </cell>
          <cell r="I10">
            <v>5838</v>
          </cell>
          <cell r="J10">
            <v>85</v>
          </cell>
          <cell r="K10">
            <v>1020</v>
          </cell>
          <cell r="L10">
            <v>2</v>
          </cell>
          <cell r="M10">
            <v>84</v>
          </cell>
          <cell r="N10">
            <v>1114</v>
          </cell>
          <cell r="O10">
            <v>519</v>
          </cell>
          <cell r="P10">
            <v>-445</v>
          </cell>
          <cell r="Q10">
            <v>63</v>
          </cell>
          <cell r="R10">
            <v>3900</v>
          </cell>
          <cell r="S10">
            <v>779</v>
          </cell>
          <cell r="T10">
            <v>184</v>
          </cell>
          <cell r="U10">
            <v>2108</v>
          </cell>
          <cell r="V10">
            <v>-220</v>
          </cell>
          <cell r="W10">
            <v>276</v>
          </cell>
          <cell r="X10">
            <v>-1276</v>
          </cell>
          <cell r="Y10">
            <v>-360</v>
          </cell>
          <cell r="Z10">
            <v>1146</v>
          </cell>
          <cell r="AA10">
            <v>420</v>
          </cell>
          <cell r="AB10">
            <v>3000</v>
          </cell>
          <cell r="AC10">
            <v>16296</v>
          </cell>
          <cell r="AD10">
            <v>284</v>
          </cell>
          <cell r="AE10">
            <v>-467</v>
          </cell>
          <cell r="AF10">
            <v>0</v>
          </cell>
          <cell r="AG10">
            <v>467</v>
          </cell>
          <cell r="AH10">
            <v>66</v>
          </cell>
          <cell r="AI10">
            <v>62129</v>
          </cell>
          <cell r="AJ10">
            <v>13956</v>
          </cell>
          <cell r="AK10">
            <v>171</v>
          </cell>
          <cell r="AL10">
            <v>6</v>
          </cell>
          <cell r="AM10">
            <v>30</v>
          </cell>
          <cell r="AN10">
            <v>-568</v>
          </cell>
          <cell r="AO10">
            <v>376</v>
          </cell>
          <cell r="AP10">
            <v>291489</v>
          </cell>
          <cell r="AQ10">
            <v>1389</v>
          </cell>
          <cell r="AR10">
            <v>0</v>
          </cell>
          <cell r="AS10">
            <v>0</v>
          </cell>
          <cell r="AT10">
            <v>0</v>
          </cell>
          <cell r="AU10">
            <v>71630</v>
          </cell>
          <cell r="AV10">
            <v>0</v>
          </cell>
          <cell r="AW10">
            <v>71630</v>
          </cell>
          <cell r="AX10">
            <v>2.5236399999999999</v>
          </cell>
          <cell r="AY10">
            <v>5.1104900000000004</v>
          </cell>
          <cell r="AZ10">
            <v>7494</v>
          </cell>
          <cell r="BA10">
            <v>17361</v>
          </cell>
          <cell r="BB10">
            <v>822</v>
          </cell>
          <cell r="BC10">
            <v>47506</v>
          </cell>
          <cell r="BD10">
            <v>9862</v>
          </cell>
          <cell r="BE10">
            <v>4804</v>
          </cell>
          <cell r="BF10">
            <v>3477</v>
          </cell>
          <cell r="BG10">
            <v>486</v>
          </cell>
          <cell r="BH10">
            <v>173.9</v>
          </cell>
          <cell r="BI10">
            <v>5.23</v>
          </cell>
          <cell r="BJ10">
            <v>5.19</v>
          </cell>
          <cell r="BK10">
            <v>4.97</v>
          </cell>
          <cell r="BL10">
            <v>32998</v>
          </cell>
          <cell r="BM10">
            <v>7.0466699999999998</v>
          </cell>
          <cell r="BN10">
            <v>1951</v>
          </cell>
          <cell r="BO10">
            <v>989</v>
          </cell>
          <cell r="BP10">
            <v>216</v>
          </cell>
          <cell r="BQ10">
            <v>184</v>
          </cell>
          <cell r="BR10">
            <v>-387</v>
          </cell>
          <cell r="BS10">
            <v>77</v>
          </cell>
          <cell r="BT10">
            <v>-29</v>
          </cell>
          <cell r="BU10" t="e">
            <v>#N/A</v>
          </cell>
          <cell r="BV10" t="e">
            <v>#N/A</v>
          </cell>
          <cell r="BW10">
            <v>1111</v>
          </cell>
          <cell r="BX10">
            <v>-287</v>
          </cell>
          <cell r="BY10">
            <v>-824</v>
          </cell>
          <cell r="BZ10">
            <v>-0.13</v>
          </cell>
          <cell r="CA10" t="e">
            <v>#N/A</v>
          </cell>
          <cell r="CB10" t="e">
            <v>#N/A</v>
          </cell>
          <cell r="CC10" t="e">
            <v>#N/A</v>
          </cell>
          <cell r="CD10" t="e">
            <v>#N/A</v>
          </cell>
          <cell r="CE10" t="e">
            <v>#N/A</v>
          </cell>
        </row>
        <row r="11">
          <cell r="A11">
            <v>200103</v>
          </cell>
          <cell r="B11">
            <v>240</v>
          </cell>
          <cell r="C11">
            <v>236491</v>
          </cell>
          <cell r="D11">
            <v>-5474</v>
          </cell>
          <cell r="E11">
            <v>-399</v>
          </cell>
          <cell r="F11">
            <v>2999</v>
          </cell>
          <cell r="G11">
            <v>-2936</v>
          </cell>
          <cell r="H11">
            <v>5</v>
          </cell>
          <cell r="I11">
            <v>5261</v>
          </cell>
          <cell r="J11">
            <v>73</v>
          </cell>
          <cell r="K11">
            <v>803</v>
          </cell>
          <cell r="L11">
            <v>2</v>
          </cell>
          <cell r="M11">
            <v>82</v>
          </cell>
          <cell r="N11">
            <v>910</v>
          </cell>
          <cell r="O11">
            <v>585</v>
          </cell>
          <cell r="P11">
            <v>-550</v>
          </cell>
          <cell r="Q11">
            <v>65</v>
          </cell>
          <cell r="R11">
            <v>3729</v>
          </cell>
          <cell r="S11">
            <v>644</v>
          </cell>
          <cell r="T11">
            <v>190</v>
          </cell>
          <cell r="U11">
            <v>1925</v>
          </cell>
          <cell r="V11">
            <v>-336</v>
          </cell>
          <cell r="W11">
            <v>269</v>
          </cell>
          <cell r="X11">
            <v>1056</v>
          </cell>
          <cell r="Y11">
            <v>-475</v>
          </cell>
          <cell r="Z11">
            <v>1146</v>
          </cell>
          <cell r="AA11">
            <v>426</v>
          </cell>
          <cell r="AB11">
            <v>0</v>
          </cell>
          <cell r="AC11">
            <v>17021</v>
          </cell>
          <cell r="AD11">
            <v>649</v>
          </cell>
          <cell r="AE11">
            <v>1380</v>
          </cell>
          <cell r="AF11">
            <v>1163</v>
          </cell>
          <cell r="AG11">
            <v>-217</v>
          </cell>
          <cell r="AH11">
            <v>-1406</v>
          </cell>
          <cell r="AI11">
            <v>62074</v>
          </cell>
          <cell r="AJ11">
            <v>15038</v>
          </cell>
          <cell r="AK11">
            <v>209</v>
          </cell>
          <cell r="AL11">
            <v>-1446</v>
          </cell>
          <cell r="AM11">
            <v>778</v>
          </cell>
          <cell r="AN11">
            <v>-567</v>
          </cell>
          <cell r="AO11">
            <v>370</v>
          </cell>
          <cell r="AP11">
            <v>293296</v>
          </cell>
          <cell r="AQ11">
            <v>1362</v>
          </cell>
          <cell r="AR11">
            <v>6094</v>
          </cell>
          <cell r="AS11">
            <v>0</v>
          </cell>
          <cell r="AT11">
            <v>0</v>
          </cell>
          <cell r="AU11">
            <v>68160</v>
          </cell>
          <cell r="AV11">
            <v>0</v>
          </cell>
          <cell r="AW11">
            <v>68160</v>
          </cell>
          <cell r="AX11">
            <v>2.39134</v>
          </cell>
          <cell r="AY11">
            <v>4.2149099999999997</v>
          </cell>
          <cell r="AZ11">
            <v>7576</v>
          </cell>
          <cell r="BA11">
            <v>18570</v>
          </cell>
          <cell r="BB11">
            <v>848</v>
          </cell>
          <cell r="BC11">
            <v>47852</v>
          </cell>
          <cell r="BD11">
            <v>10489</v>
          </cell>
          <cell r="BE11">
            <v>4365</v>
          </cell>
          <cell r="BF11">
            <v>2600</v>
          </cell>
          <cell r="BG11">
            <v>495</v>
          </cell>
          <cell r="BH11">
            <v>174</v>
          </cell>
          <cell r="BI11">
            <v>4.93</v>
          </cell>
          <cell r="BJ11">
            <v>5.15</v>
          </cell>
          <cell r="BK11">
            <v>4.93</v>
          </cell>
          <cell r="BL11">
            <v>33611</v>
          </cell>
          <cell r="BM11">
            <v>6.7166699999999997</v>
          </cell>
          <cell r="BN11">
            <v>1975</v>
          </cell>
          <cell r="BO11">
            <v>963</v>
          </cell>
          <cell r="BP11">
            <v>209</v>
          </cell>
          <cell r="BQ11">
            <v>190</v>
          </cell>
          <cell r="BR11">
            <v>709</v>
          </cell>
          <cell r="BS11">
            <v>-558</v>
          </cell>
          <cell r="BT11">
            <v>6</v>
          </cell>
          <cell r="BU11" t="e">
            <v>#N/A</v>
          </cell>
          <cell r="BV11" t="e">
            <v>#N/A</v>
          </cell>
          <cell r="BW11">
            <v>870</v>
          </cell>
          <cell r="BX11">
            <v>-166</v>
          </cell>
          <cell r="BY11">
            <v>-704</v>
          </cell>
          <cell r="BZ11">
            <v>-0.12</v>
          </cell>
          <cell r="CA11" t="e">
            <v>#N/A</v>
          </cell>
          <cell r="CB11" t="e">
            <v>#N/A</v>
          </cell>
          <cell r="CC11" t="e">
            <v>#N/A</v>
          </cell>
          <cell r="CD11" t="e">
            <v>#N/A</v>
          </cell>
          <cell r="CE11" t="e">
            <v>#N/A</v>
          </cell>
        </row>
        <row r="12">
          <cell r="A12">
            <v>200104</v>
          </cell>
          <cell r="B12">
            <v>204</v>
          </cell>
          <cell r="C12">
            <v>224731</v>
          </cell>
          <cell r="D12">
            <v>8906</v>
          </cell>
          <cell r="E12">
            <v>3018</v>
          </cell>
          <cell r="F12">
            <v>3165</v>
          </cell>
          <cell r="G12">
            <v>-7551</v>
          </cell>
          <cell r="H12">
            <v>16</v>
          </cell>
          <cell r="I12">
            <v>5883</v>
          </cell>
          <cell r="J12">
            <v>63</v>
          </cell>
          <cell r="K12">
            <v>1056</v>
          </cell>
          <cell r="L12">
            <v>3</v>
          </cell>
          <cell r="M12">
            <v>73</v>
          </cell>
          <cell r="N12">
            <v>736</v>
          </cell>
          <cell r="O12">
            <v>793</v>
          </cell>
          <cell r="P12">
            <v>-645</v>
          </cell>
          <cell r="Q12">
            <v>63</v>
          </cell>
          <cell r="R12">
            <v>3652</v>
          </cell>
          <cell r="S12">
            <v>630</v>
          </cell>
          <cell r="T12">
            <v>184</v>
          </cell>
          <cell r="U12">
            <v>2301</v>
          </cell>
          <cell r="V12">
            <v>-469</v>
          </cell>
          <cell r="W12">
            <v>255</v>
          </cell>
          <cell r="X12">
            <v>1892</v>
          </cell>
          <cell r="Y12">
            <v>-594</v>
          </cell>
          <cell r="Z12">
            <v>1148</v>
          </cell>
          <cell r="AA12">
            <v>394</v>
          </cell>
          <cell r="AB12">
            <v>0</v>
          </cell>
          <cell r="AC12">
            <v>18899</v>
          </cell>
          <cell r="AD12">
            <v>284</v>
          </cell>
          <cell r="AE12">
            <v>-802</v>
          </cell>
          <cell r="AF12">
            <v>7</v>
          </cell>
          <cell r="AG12">
            <v>809</v>
          </cell>
          <cell r="AH12">
            <v>527</v>
          </cell>
          <cell r="AI12">
            <v>62495</v>
          </cell>
          <cell r="AJ12">
            <v>10548</v>
          </cell>
          <cell r="AK12">
            <v>511</v>
          </cell>
          <cell r="AL12">
            <v>-1401</v>
          </cell>
          <cell r="AM12">
            <v>72</v>
          </cell>
          <cell r="AN12">
            <v>-447</v>
          </cell>
          <cell r="AO12">
            <v>324</v>
          </cell>
          <cell r="AP12">
            <v>291729</v>
          </cell>
          <cell r="AQ12">
            <v>1190</v>
          </cell>
          <cell r="AR12">
            <v>11711</v>
          </cell>
          <cell r="AS12">
            <v>0</v>
          </cell>
          <cell r="AT12">
            <v>0</v>
          </cell>
          <cell r="AU12">
            <v>69694</v>
          </cell>
          <cell r="AV12">
            <v>0</v>
          </cell>
          <cell r="AW12">
            <v>69694</v>
          </cell>
          <cell r="AX12">
            <v>2.33568</v>
          </cell>
          <cell r="AY12">
            <v>4.0937099999999997</v>
          </cell>
          <cell r="AZ12">
            <v>7304</v>
          </cell>
          <cell r="BA12">
            <v>18173</v>
          </cell>
          <cell r="BB12">
            <v>903</v>
          </cell>
          <cell r="BC12">
            <v>47933</v>
          </cell>
          <cell r="BD12">
            <v>12808</v>
          </cell>
          <cell r="BE12">
            <v>4492</v>
          </cell>
          <cell r="BF12">
            <v>11200</v>
          </cell>
          <cell r="BG12">
            <v>466</v>
          </cell>
          <cell r="BH12">
            <v>173.8</v>
          </cell>
          <cell r="BI12">
            <v>4.0999999999999996</v>
          </cell>
          <cell r="BJ12">
            <v>4.75</v>
          </cell>
          <cell r="BK12">
            <v>4.7</v>
          </cell>
          <cell r="BL12">
            <v>34559</v>
          </cell>
          <cell r="BM12">
            <v>6.0166700000000004</v>
          </cell>
          <cell r="BN12">
            <v>2008</v>
          </cell>
          <cell r="BO12">
            <v>846</v>
          </cell>
          <cell r="BP12">
            <v>160</v>
          </cell>
          <cell r="BQ12">
            <v>184</v>
          </cell>
          <cell r="BR12">
            <v>119</v>
          </cell>
          <cell r="BS12">
            <v>31</v>
          </cell>
          <cell r="BT12">
            <v>50</v>
          </cell>
          <cell r="BU12" t="e">
            <v>#N/A</v>
          </cell>
          <cell r="BV12" t="e">
            <v>#N/A</v>
          </cell>
          <cell r="BW12">
            <v>1192</v>
          </cell>
          <cell r="BX12">
            <v>-483</v>
          </cell>
          <cell r="BY12">
            <v>-709</v>
          </cell>
          <cell r="BZ12">
            <v>-0.13</v>
          </cell>
          <cell r="CA12" t="e">
            <v>#N/A</v>
          </cell>
          <cell r="CB12" t="e">
            <v>#N/A</v>
          </cell>
          <cell r="CC12" t="e">
            <v>#N/A</v>
          </cell>
          <cell r="CD12" t="e">
            <v>#N/A</v>
          </cell>
          <cell r="CE12" t="e">
            <v>#N/A</v>
          </cell>
        </row>
        <row r="13">
          <cell r="A13">
            <v>200201</v>
          </cell>
          <cell r="B13">
            <v>184</v>
          </cell>
          <cell r="C13">
            <v>222924</v>
          </cell>
          <cell r="D13">
            <v>-6918</v>
          </cell>
          <cell r="E13">
            <v>-3386</v>
          </cell>
          <cell r="F13">
            <v>3154</v>
          </cell>
          <cell r="G13">
            <v>2756</v>
          </cell>
          <cell r="H13">
            <v>10</v>
          </cell>
          <cell r="I13">
            <v>5018</v>
          </cell>
          <cell r="J13">
            <v>65</v>
          </cell>
          <cell r="K13">
            <v>832</v>
          </cell>
          <cell r="L13">
            <v>2</v>
          </cell>
          <cell r="M13">
            <v>66</v>
          </cell>
          <cell r="N13">
            <v>882</v>
          </cell>
          <cell r="O13">
            <v>1364</v>
          </cell>
          <cell r="P13">
            <v>-1100</v>
          </cell>
          <cell r="Q13">
            <v>67</v>
          </cell>
          <cell r="R13">
            <v>3690</v>
          </cell>
          <cell r="S13">
            <v>431</v>
          </cell>
          <cell r="T13">
            <v>180</v>
          </cell>
          <cell r="U13">
            <v>2611</v>
          </cell>
          <cell r="V13">
            <v>-929</v>
          </cell>
          <cell r="W13">
            <v>252</v>
          </cell>
          <cell r="X13">
            <v>358</v>
          </cell>
          <cell r="Y13">
            <v>-1041</v>
          </cell>
          <cell r="Z13">
            <v>1144</v>
          </cell>
          <cell r="AA13">
            <v>337</v>
          </cell>
          <cell r="AB13">
            <v>0</v>
          </cell>
          <cell r="AC13">
            <v>19390</v>
          </cell>
          <cell r="AD13">
            <v>622</v>
          </cell>
          <cell r="AE13">
            <v>-78</v>
          </cell>
          <cell r="AF13">
            <v>0</v>
          </cell>
          <cell r="AG13">
            <v>78</v>
          </cell>
          <cell r="AH13">
            <v>496</v>
          </cell>
          <cell r="AI13">
            <v>62275</v>
          </cell>
          <cell r="AJ13">
            <v>13545</v>
          </cell>
          <cell r="AK13">
            <v>969</v>
          </cell>
          <cell r="AL13">
            <v>-1236</v>
          </cell>
          <cell r="AM13">
            <v>768</v>
          </cell>
          <cell r="AN13">
            <v>-638</v>
          </cell>
          <cell r="AO13">
            <v>331</v>
          </cell>
          <cell r="AP13">
            <v>296816</v>
          </cell>
          <cell r="AQ13">
            <v>1093</v>
          </cell>
          <cell r="AR13">
            <v>0</v>
          </cell>
          <cell r="AS13">
            <v>0</v>
          </cell>
          <cell r="AT13">
            <v>0</v>
          </cell>
          <cell r="AU13">
            <v>70417</v>
          </cell>
          <cell r="AV13">
            <v>0</v>
          </cell>
          <cell r="AW13">
            <v>70417</v>
          </cell>
          <cell r="AX13">
            <v>2.4152300000000002</v>
          </cell>
          <cell r="AY13">
            <v>2.7972399999999999</v>
          </cell>
          <cell r="AZ13">
            <v>7356</v>
          </cell>
          <cell r="BA13">
            <v>17708</v>
          </cell>
          <cell r="BB13">
            <v>1047</v>
          </cell>
          <cell r="BC13">
            <v>47478</v>
          </cell>
          <cell r="BD13">
            <v>11424</v>
          </cell>
          <cell r="BE13">
            <v>4308</v>
          </cell>
          <cell r="BF13">
            <v>9700</v>
          </cell>
          <cell r="BG13">
            <v>478</v>
          </cell>
          <cell r="BH13">
            <v>173.9</v>
          </cell>
          <cell r="BI13">
            <v>4.01</v>
          </cell>
          <cell r="BJ13">
            <v>5.05</v>
          </cell>
          <cell r="BK13">
            <v>4.91</v>
          </cell>
          <cell r="BL13">
            <v>35314</v>
          </cell>
          <cell r="BM13">
            <v>5.6566700000000001</v>
          </cell>
          <cell r="BN13">
            <v>2128</v>
          </cell>
          <cell r="BO13">
            <v>752</v>
          </cell>
          <cell r="BP13">
            <v>161</v>
          </cell>
          <cell r="BQ13">
            <v>180</v>
          </cell>
          <cell r="BR13">
            <v>-547</v>
          </cell>
          <cell r="BS13">
            <v>-39</v>
          </cell>
          <cell r="BT13">
            <v>115</v>
          </cell>
          <cell r="BU13" t="e">
            <v>#N/A</v>
          </cell>
          <cell r="BV13" t="e">
            <v>#N/A</v>
          </cell>
          <cell r="BW13">
            <v>1132</v>
          </cell>
          <cell r="BX13">
            <v>-688</v>
          </cell>
          <cell r="BY13">
            <v>-444</v>
          </cell>
          <cell r="BZ13">
            <v>0.01</v>
          </cell>
          <cell r="CA13" t="e">
            <v>#N/A</v>
          </cell>
          <cell r="CB13" t="e">
            <v>#N/A</v>
          </cell>
          <cell r="CC13" t="e">
            <v>#N/A</v>
          </cell>
          <cell r="CD13" t="e">
            <v>#N/A</v>
          </cell>
          <cell r="CE13" t="e">
            <v>#N/A</v>
          </cell>
        </row>
        <row r="14">
          <cell r="A14">
            <v>200202</v>
          </cell>
          <cell r="B14">
            <v>211</v>
          </cell>
          <cell r="C14">
            <v>221407</v>
          </cell>
          <cell r="D14">
            <v>7404</v>
          </cell>
          <cell r="E14">
            <v>2017</v>
          </cell>
          <cell r="F14">
            <v>3153</v>
          </cell>
          <cell r="G14">
            <v>-2885</v>
          </cell>
          <cell r="H14">
            <v>19</v>
          </cell>
          <cell r="I14">
            <v>5598</v>
          </cell>
          <cell r="J14">
            <v>54</v>
          </cell>
          <cell r="K14">
            <v>956</v>
          </cell>
          <cell r="L14">
            <v>2</v>
          </cell>
          <cell r="M14">
            <v>77</v>
          </cell>
          <cell r="N14">
            <v>893</v>
          </cell>
          <cell r="O14">
            <v>460</v>
          </cell>
          <cell r="P14">
            <v>-399</v>
          </cell>
          <cell r="Q14">
            <v>66</v>
          </cell>
          <cell r="R14">
            <v>3611</v>
          </cell>
          <cell r="S14">
            <v>597</v>
          </cell>
          <cell r="T14">
            <v>156</v>
          </cell>
          <cell r="U14">
            <v>1855</v>
          </cell>
          <cell r="V14">
            <v>-207</v>
          </cell>
          <cell r="W14">
            <v>217</v>
          </cell>
          <cell r="X14">
            <v>120</v>
          </cell>
          <cell r="Y14">
            <v>-335</v>
          </cell>
          <cell r="Z14">
            <v>1101</v>
          </cell>
          <cell r="AA14">
            <v>362</v>
          </cell>
          <cell r="AB14">
            <v>0</v>
          </cell>
          <cell r="AC14">
            <v>19116</v>
          </cell>
          <cell r="AD14">
            <v>289</v>
          </cell>
          <cell r="AE14">
            <v>-413</v>
          </cell>
          <cell r="AF14">
            <v>0</v>
          </cell>
          <cell r="AG14">
            <v>413</v>
          </cell>
          <cell r="AH14">
            <v>-284</v>
          </cell>
          <cell r="AI14">
            <v>61625</v>
          </cell>
          <cell r="AJ14">
            <v>13798</v>
          </cell>
          <cell r="AK14">
            <v>-2200</v>
          </cell>
          <cell r="AL14">
            <v>-3</v>
          </cell>
          <cell r="AM14">
            <v>-414</v>
          </cell>
          <cell r="AN14">
            <v>-710</v>
          </cell>
          <cell r="AO14">
            <v>301</v>
          </cell>
          <cell r="AP14">
            <v>296380</v>
          </cell>
          <cell r="AQ14">
            <v>1130</v>
          </cell>
          <cell r="AR14">
            <v>8792</v>
          </cell>
          <cell r="AS14">
            <v>0</v>
          </cell>
          <cell r="AT14">
            <v>0</v>
          </cell>
          <cell r="AU14">
            <v>71715</v>
          </cell>
          <cell r="AV14">
            <v>0</v>
          </cell>
          <cell r="AW14">
            <v>71715</v>
          </cell>
          <cell r="AX14">
            <v>2.33257</v>
          </cell>
          <cell r="AY14">
            <v>3.9317299999999999</v>
          </cell>
          <cell r="AZ14">
            <v>7502</v>
          </cell>
          <cell r="BA14">
            <v>18121</v>
          </cell>
          <cell r="BB14">
            <v>1014</v>
          </cell>
          <cell r="BC14">
            <v>46507</v>
          </cell>
          <cell r="BD14">
            <v>12178</v>
          </cell>
          <cell r="BE14">
            <v>4434</v>
          </cell>
          <cell r="BF14">
            <v>16450</v>
          </cell>
          <cell r="BG14">
            <v>437</v>
          </cell>
          <cell r="BH14">
            <v>176</v>
          </cell>
          <cell r="BI14">
            <v>4.0999999999999996</v>
          </cell>
          <cell r="BJ14">
            <v>5.2</v>
          </cell>
          <cell r="BK14">
            <v>5.12</v>
          </cell>
          <cell r="BL14">
            <v>35948</v>
          </cell>
          <cell r="BM14">
            <v>5.6566700000000001</v>
          </cell>
          <cell r="BN14">
            <v>2116</v>
          </cell>
          <cell r="BO14">
            <v>801</v>
          </cell>
          <cell r="BP14">
            <v>173</v>
          </cell>
          <cell r="BQ14">
            <v>156</v>
          </cell>
          <cell r="BR14">
            <v>-1126</v>
          </cell>
          <cell r="BS14">
            <v>-6</v>
          </cell>
          <cell r="BT14">
            <v>-76</v>
          </cell>
          <cell r="BU14" t="e">
            <v>#N/A</v>
          </cell>
          <cell r="BV14" t="e">
            <v>#N/A</v>
          </cell>
          <cell r="BW14">
            <v>1035</v>
          </cell>
          <cell r="BX14">
            <v>-228</v>
          </cell>
          <cell r="BY14">
            <v>-807</v>
          </cell>
          <cell r="BZ14">
            <v>0.1</v>
          </cell>
          <cell r="CA14" t="e">
            <v>#N/A</v>
          </cell>
          <cell r="CB14" t="e">
            <v>#N/A</v>
          </cell>
          <cell r="CC14" t="e">
            <v>#N/A</v>
          </cell>
          <cell r="CD14" t="e">
            <v>#N/A</v>
          </cell>
          <cell r="CE14" t="e">
            <v>#N/A</v>
          </cell>
        </row>
        <row r="15">
          <cell r="A15">
            <v>200203</v>
          </cell>
          <cell r="B15">
            <v>208</v>
          </cell>
          <cell r="C15">
            <v>227845</v>
          </cell>
          <cell r="D15">
            <v>2079</v>
          </cell>
          <cell r="E15">
            <v>728</v>
          </cell>
          <cell r="F15">
            <v>3155</v>
          </cell>
          <cell r="G15">
            <v>-1851</v>
          </cell>
          <cell r="H15">
            <v>19</v>
          </cell>
          <cell r="I15">
            <v>4316</v>
          </cell>
          <cell r="J15">
            <v>47</v>
          </cell>
          <cell r="K15">
            <v>1032</v>
          </cell>
          <cell r="L15">
            <v>2</v>
          </cell>
          <cell r="M15">
            <v>72</v>
          </cell>
          <cell r="N15">
            <v>1747</v>
          </cell>
          <cell r="O15">
            <v>577</v>
          </cell>
          <cell r="P15">
            <v>-558</v>
          </cell>
          <cell r="Q15">
            <v>83</v>
          </cell>
          <cell r="R15">
            <v>3414</v>
          </cell>
          <cell r="S15">
            <v>471</v>
          </cell>
          <cell r="T15">
            <v>159</v>
          </cell>
          <cell r="U15">
            <v>2041</v>
          </cell>
          <cell r="V15">
            <v>-352</v>
          </cell>
          <cell r="W15">
            <v>213</v>
          </cell>
          <cell r="X15">
            <v>-208</v>
          </cell>
          <cell r="Y15">
            <v>-505</v>
          </cell>
          <cell r="Z15">
            <v>1103</v>
          </cell>
          <cell r="AA15">
            <v>376</v>
          </cell>
          <cell r="AB15">
            <v>0</v>
          </cell>
          <cell r="AC15">
            <v>17326</v>
          </cell>
          <cell r="AD15">
            <v>645</v>
          </cell>
          <cell r="AE15">
            <v>425</v>
          </cell>
          <cell r="AF15">
            <v>0</v>
          </cell>
          <cell r="AG15">
            <v>-425</v>
          </cell>
          <cell r="AH15">
            <v>-2024</v>
          </cell>
          <cell r="AI15">
            <v>61704</v>
          </cell>
          <cell r="AJ15">
            <v>12185</v>
          </cell>
          <cell r="AK15">
            <v>-322</v>
          </cell>
          <cell r="AL15">
            <v>11</v>
          </cell>
          <cell r="AM15">
            <v>1197</v>
          </cell>
          <cell r="AN15">
            <v>-838</v>
          </cell>
          <cell r="AO15">
            <v>318</v>
          </cell>
          <cell r="AP15">
            <v>299229</v>
          </cell>
          <cell r="AQ15">
            <v>1154</v>
          </cell>
          <cell r="AR15">
            <v>6189</v>
          </cell>
          <cell r="AS15">
            <v>0</v>
          </cell>
          <cell r="AT15">
            <v>0</v>
          </cell>
          <cell r="AU15">
            <v>73076</v>
          </cell>
          <cell r="AV15">
            <v>0</v>
          </cell>
          <cell r="AW15">
            <v>73076</v>
          </cell>
          <cell r="AX15">
            <v>2.21305</v>
          </cell>
          <cell r="AY15">
            <v>3.0884200000000002</v>
          </cell>
          <cell r="AZ15">
            <v>7817</v>
          </cell>
          <cell r="BA15">
            <v>20260</v>
          </cell>
          <cell r="BB15">
            <v>1077</v>
          </cell>
          <cell r="BC15">
            <v>47010</v>
          </cell>
          <cell r="BD15">
            <v>12958</v>
          </cell>
          <cell r="BE15">
            <v>4858</v>
          </cell>
          <cell r="BF15">
            <v>18100</v>
          </cell>
          <cell r="BG15">
            <v>385</v>
          </cell>
          <cell r="BH15">
            <v>176.6</v>
          </cell>
          <cell r="BI15">
            <v>3.95</v>
          </cell>
          <cell r="BJ15">
            <v>4.63</v>
          </cell>
          <cell r="BK15">
            <v>4.68</v>
          </cell>
          <cell r="BL15">
            <v>36396</v>
          </cell>
          <cell r="BM15">
            <v>5.6566700000000001</v>
          </cell>
          <cell r="BN15">
            <v>2243</v>
          </cell>
          <cell r="BO15">
            <v>808</v>
          </cell>
          <cell r="BP15">
            <v>187</v>
          </cell>
          <cell r="BQ15">
            <v>159</v>
          </cell>
          <cell r="BR15">
            <v>673</v>
          </cell>
          <cell r="BS15">
            <v>200</v>
          </cell>
          <cell r="BT15">
            <v>57</v>
          </cell>
          <cell r="BU15" t="e">
            <v>#N/A</v>
          </cell>
          <cell r="BV15" t="e">
            <v>#N/A</v>
          </cell>
          <cell r="BW15">
            <v>1091</v>
          </cell>
          <cell r="BX15">
            <v>-442</v>
          </cell>
          <cell r="BY15">
            <v>-649</v>
          </cell>
          <cell r="BZ15">
            <v>-0.05</v>
          </cell>
          <cell r="CA15" t="e">
            <v>#N/A</v>
          </cell>
          <cell r="CB15" t="e">
            <v>#N/A</v>
          </cell>
          <cell r="CC15" t="e">
            <v>#N/A</v>
          </cell>
          <cell r="CD15" t="e">
            <v>#N/A</v>
          </cell>
          <cell r="CE15" t="e">
            <v>#N/A</v>
          </cell>
        </row>
        <row r="16">
          <cell r="A16">
            <v>200204</v>
          </cell>
          <cell r="B16">
            <v>217</v>
          </cell>
          <cell r="C16">
            <v>229172</v>
          </cell>
          <cell r="D16">
            <v>14796</v>
          </cell>
          <cell r="E16">
            <v>1298</v>
          </cell>
          <cell r="F16">
            <v>3286</v>
          </cell>
          <cell r="G16">
            <v>4834</v>
          </cell>
          <cell r="H16">
            <v>27</v>
          </cell>
          <cell r="I16">
            <v>5920</v>
          </cell>
          <cell r="J16">
            <v>60</v>
          </cell>
          <cell r="K16">
            <v>820</v>
          </cell>
          <cell r="L16">
            <v>2</v>
          </cell>
          <cell r="M16">
            <v>74</v>
          </cell>
          <cell r="N16">
            <v>962</v>
          </cell>
          <cell r="O16">
            <v>1051</v>
          </cell>
          <cell r="P16">
            <v>-911</v>
          </cell>
          <cell r="Q16">
            <v>204</v>
          </cell>
          <cell r="R16">
            <v>3510</v>
          </cell>
          <cell r="S16">
            <v>556</v>
          </cell>
          <cell r="T16">
            <v>160</v>
          </cell>
          <cell r="U16">
            <v>2246</v>
          </cell>
          <cell r="V16">
            <v>-681</v>
          </cell>
          <cell r="W16">
            <v>228</v>
          </cell>
          <cell r="X16">
            <v>2048</v>
          </cell>
          <cell r="Y16">
            <v>-862</v>
          </cell>
          <cell r="Z16">
            <v>1109</v>
          </cell>
          <cell r="AA16">
            <v>381</v>
          </cell>
          <cell r="AB16">
            <v>0</v>
          </cell>
          <cell r="AC16">
            <v>19841</v>
          </cell>
          <cell r="AD16">
            <v>305</v>
          </cell>
          <cell r="AE16">
            <v>-1050</v>
          </cell>
          <cell r="AF16">
            <v>0</v>
          </cell>
          <cell r="AG16">
            <v>1050</v>
          </cell>
          <cell r="AH16">
            <v>1214</v>
          </cell>
          <cell r="AI16">
            <v>61910</v>
          </cell>
          <cell r="AJ16">
            <v>8543</v>
          </cell>
          <cell r="AK16">
            <v>-1014</v>
          </cell>
          <cell r="AL16">
            <v>-1911</v>
          </cell>
          <cell r="AM16">
            <v>839</v>
          </cell>
          <cell r="AN16">
            <v>161</v>
          </cell>
          <cell r="AO16">
            <v>321</v>
          </cell>
          <cell r="AP16">
            <v>297020</v>
          </cell>
          <cell r="AQ16">
            <v>1119</v>
          </cell>
          <cell r="AR16">
            <v>1852</v>
          </cell>
          <cell r="AS16">
            <v>0</v>
          </cell>
          <cell r="AT16">
            <v>0</v>
          </cell>
          <cell r="AU16">
            <v>75046</v>
          </cell>
          <cell r="AV16">
            <v>0</v>
          </cell>
          <cell r="AW16">
            <v>75046</v>
          </cell>
          <cell r="AX16">
            <v>2.2651500000000002</v>
          </cell>
          <cell r="AY16">
            <v>3.6409899999999999</v>
          </cell>
          <cell r="AZ16">
            <v>8183</v>
          </cell>
          <cell r="BA16">
            <v>19703</v>
          </cell>
          <cell r="BB16">
            <v>1102</v>
          </cell>
          <cell r="BC16">
            <v>46373</v>
          </cell>
          <cell r="BD16">
            <v>13787</v>
          </cell>
          <cell r="BE16">
            <v>5108</v>
          </cell>
          <cell r="BF16">
            <v>21400</v>
          </cell>
          <cell r="BG16">
            <v>377</v>
          </cell>
          <cell r="BH16">
            <v>178.2</v>
          </cell>
          <cell r="BI16">
            <v>3.92</v>
          </cell>
          <cell r="BJ16">
            <v>4.38</v>
          </cell>
          <cell r="BK16">
            <v>4.6100000000000003</v>
          </cell>
          <cell r="BL16">
            <v>37003</v>
          </cell>
          <cell r="BM16">
            <v>5.65</v>
          </cell>
          <cell r="BN16">
            <v>2286</v>
          </cell>
          <cell r="BO16">
            <v>756</v>
          </cell>
          <cell r="BP16">
            <v>203</v>
          </cell>
          <cell r="BQ16">
            <v>160</v>
          </cell>
          <cell r="BR16">
            <v>-685</v>
          </cell>
          <cell r="BS16">
            <v>187</v>
          </cell>
          <cell r="BT16">
            <v>48</v>
          </cell>
          <cell r="BU16" t="e">
            <v>#N/A</v>
          </cell>
          <cell r="BV16" t="e">
            <v>#N/A</v>
          </cell>
          <cell r="BW16">
            <v>1011</v>
          </cell>
          <cell r="BX16">
            <v>-572</v>
          </cell>
          <cell r="BY16">
            <v>-439</v>
          </cell>
          <cell r="BZ16">
            <v>-0.08</v>
          </cell>
          <cell r="CA16" t="e">
            <v>#N/A</v>
          </cell>
          <cell r="CB16" t="e">
            <v>#N/A</v>
          </cell>
          <cell r="CC16" t="e">
            <v>#N/A</v>
          </cell>
          <cell r="CD16" t="e">
            <v>#N/A</v>
          </cell>
          <cell r="CE16" t="e">
            <v>#N/A</v>
          </cell>
        </row>
        <row r="17">
          <cell r="A17">
            <v>200301</v>
          </cell>
          <cell r="B17">
            <v>206</v>
          </cell>
          <cell r="C17">
            <v>237657</v>
          </cell>
          <cell r="D17">
            <v>-2528</v>
          </cell>
          <cell r="E17">
            <v>-2368</v>
          </cell>
          <cell r="F17">
            <v>3275</v>
          </cell>
          <cell r="G17">
            <v>8794</v>
          </cell>
          <cell r="H17">
            <v>8</v>
          </cell>
          <cell r="I17">
            <v>4854</v>
          </cell>
          <cell r="J17">
            <v>54</v>
          </cell>
          <cell r="K17">
            <v>1342</v>
          </cell>
          <cell r="L17">
            <v>0</v>
          </cell>
          <cell r="M17">
            <v>43</v>
          </cell>
          <cell r="N17">
            <v>961</v>
          </cell>
          <cell r="O17">
            <v>1296</v>
          </cell>
          <cell r="P17">
            <v>-1021</v>
          </cell>
          <cell r="Q17">
            <v>208</v>
          </cell>
          <cell r="R17">
            <v>3555</v>
          </cell>
          <cell r="S17">
            <v>455</v>
          </cell>
          <cell r="T17">
            <v>172</v>
          </cell>
          <cell r="U17">
            <v>3002</v>
          </cell>
          <cell r="V17">
            <v>-826</v>
          </cell>
          <cell r="W17">
            <v>230</v>
          </cell>
          <cell r="X17">
            <v>1911</v>
          </cell>
          <cell r="Y17">
            <v>-973</v>
          </cell>
          <cell r="Z17">
            <v>1063</v>
          </cell>
          <cell r="AA17">
            <v>359</v>
          </cell>
          <cell r="AB17">
            <v>0</v>
          </cell>
          <cell r="AC17">
            <v>18208</v>
          </cell>
          <cell r="AD17">
            <v>680</v>
          </cell>
          <cell r="AE17">
            <v>-86</v>
          </cell>
          <cell r="AF17">
            <v>0</v>
          </cell>
          <cell r="AG17">
            <v>86</v>
          </cell>
          <cell r="AH17">
            <v>816</v>
          </cell>
          <cell r="AI17">
            <v>63087</v>
          </cell>
          <cell r="AJ17">
            <v>11041</v>
          </cell>
          <cell r="AK17">
            <v>1322</v>
          </cell>
          <cell r="AL17">
            <v>-1303</v>
          </cell>
          <cell r="AM17">
            <v>1499</v>
          </cell>
          <cell r="AN17">
            <v>-863</v>
          </cell>
          <cell r="AO17">
            <v>302</v>
          </cell>
          <cell r="AP17">
            <v>300168</v>
          </cell>
          <cell r="AQ17">
            <v>1082</v>
          </cell>
          <cell r="AR17">
            <v>156</v>
          </cell>
          <cell r="AS17">
            <v>0</v>
          </cell>
          <cell r="AT17">
            <v>0</v>
          </cell>
          <cell r="AU17">
            <v>75966</v>
          </cell>
          <cell r="AV17">
            <v>0</v>
          </cell>
          <cell r="AW17">
            <v>75966</v>
          </cell>
          <cell r="AX17">
            <v>1.94546</v>
          </cell>
          <cell r="AY17">
            <v>2.9162699999999999</v>
          </cell>
          <cell r="AZ17">
            <v>8372</v>
          </cell>
          <cell r="BA17">
            <v>18830</v>
          </cell>
          <cell r="BB17">
            <v>1274</v>
          </cell>
          <cell r="BC17">
            <v>44841</v>
          </cell>
          <cell r="BD17">
            <v>14310</v>
          </cell>
          <cell r="BE17">
            <v>4171</v>
          </cell>
          <cell r="BF17">
            <v>15000</v>
          </cell>
          <cell r="BG17">
            <v>376</v>
          </cell>
          <cell r="BH17">
            <v>179.2</v>
          </cell>
          <cell r="BI17">
            <v>3.73</v>
          </cell>
          <cell r="BJ17">
            <v>3.99</v>
          </cell>
          <cell r="BK17">
            <v>4.46</v>
          </cell>
          <cell r="BL17">
            <v>37565</v>
          </cell>
          <cell r="BM17">
            <v>5.5866699999999998</v>
          </cell>
          <cell r="BN17">
            <v>2513</v>
          </cell>
          <cell r="BO17">
            <v>723</v>
          </cell>
          <cell r="BP17">
            <v>187</v>
          </cell>
          <cell r="BQ17">
            <v>172</v>
          </cell>
          <cell r="BR17">
            <v>-1299</v>
          </cell>
          <cell r="BS17">
            <v>-407</v>
          </cell>
          <cell r="BT17">
            <v>169</v>
          </cell>
          <cell r="BU17" t="e">
            <v>#N/A</v>
          </cell>
          <cell r="BV17" t="e">
            <v>#N/A</v>
          </cell>
          <cell r="BW17">
            <v>1693</v>
          </cell>
          <cell r="BX17">
            <v>-1274</v>
          </cell>
          <cell r="BY17">
            <v>-419</v>
          </cell>
          <cell r="BZ17">
            <v>-0.12</v>
          </cell>
          <cell r="CA17" t="e">
            <v>#N/A</v>
          </cell>
          <cell r="CB17" t="e">
            <v>#N/A</v>
          </cell>
          <cell r="CC17" t="e">
            <v>#N/A</v>
          </cell>
          <cell r="CD17" t="e">
            <v>#N/A</v>
          </cell>
          <cell r="CE17" t="e">
            <v>#N/A</v>
          </cell>
        </row>
        <row r="18">
          <cell r="A18">
            <v>200302</v>
          </cell>
          <cell r="B18">
            <v>197</v>
          </cell>
          <cell r="C18">
            <v>243938</v>
          </cell>
          <cell r="D18">
            <v>17379</v>
          </cell>
          <cell r="E18">
            <v>434</v>
          </cell>
          <cell r="F18">
            <v>3274</v>
          </cell>
          <cell r="G18">
            <v>4676</v>
          </cell>
          <cell r="H18">
            <v>13</v>
          </cell>
          <cell r="I18">
            <v>5750</v>
          </cell>
          <cell r="J18">
            <v>37</v>
          </cell>
          <cell r="K18">
            <v>858</v>
          </cell>
          <cell r="L18">
            <v>0</v>
          </cell>
          <cell r="M18">
            <v>62</v>
          </cell>
          <cell r="N18">
            <v>1695</v>
          </cell>
          <cell r="O18">
            <v>545</v>
          </cell>
          <cell r="P18">
            <v>-478</v>
          </cell>
          <cell r="Q18">
            <v>117</v>
          </cell>
          <cell r="R18">
            <v>3536</v>
          </cell>
          <cell r="S18">
            <v>561</v>
          </cell>
          <cell r="T18">
            <v>191</v>
          </cell>
          <cell r="U18">
            <v>1718</v>
          </cell>
          <cell r="V18">
            <v>-267</v>
          </cell>
          <cell r="W18">
            <v>231</v>
          </cell>
          <cell r="X18">
            <v>427</v>
          </cell>
          <cell r="Y18">
            <v>-414</v>
          </cell>
          <cell r="Z18">
            <v>1072</v>
          </cell>
          <cell r="AA18">
            <v>369</v>
          </cell>
          <cell r="AB18">
            <v>0</v>
          </cell>
          <cell r="AC18">
            <v>19160</v>
          </cell>
          <cell r="AD18">
            <v>321</v>
          </cell>
          <cell r="AE18">
            <v>539</v>
          </cell>
          <cell r="AF18">
            <v>1424</v>
          </cell>
          <cell r="AG18">
            <v>885</v>
          </cell>
          <cell r="AH18">
            <v>-996</v>
          </cell>
          <cell r="AI18">
            <v>64830</v>
          </cell>
          <cell r="AJ18">
            <v>7770</v>
          </cell>
          <cell r="AK18">
            <v>-672</v>
          </cell>
          <cell r="AL18">
            <v>-76</v>
          </cell>
          <cell r="AM18">
            <v>-1104</v>
          </cell>
          <cell r="AN18">
            <v>-1108</v>
          </cell>
          <cell r="AO18">
            <v>309</v>
          </cell>
          <cell r="AP18">
            <v>300661</v>
          </cell>
          <cell r="AQ18">
            <v>1073</v>
          </cell>
          <cell r="AR18">
            <v>10835</v>
          </cell>
          <cell r="AS18">
            <v>0</v>
          </cell>
          <cell r="AT18">
            <v>0</v>
          </cell>
          <cell r="AU18">
            <v>72856</v>
          </cell>
          <cell r="AV18">
            <v>0</v>
          </cell>
          <cell r="AW18">
            <v>72856</v>
          </cell>
          <cell r="AX18">
            <v>1.89211</v>
          </cell>
          <cell r="AY18">
            <v>3.5065499999999998</v>
          </cell>
          <cell r="AZ18">
            <v>8744</v>
          </cell>
          <cell r="BA18">
            <v>20586</v>
          </cell>
          <cell r="BB18">
            <v>1292</v>
          </cell>
          <cell r="BC18">
            <v>44131</v>
          </cell>
          <cell r="BD18">
            <v>15152</v>
          </cell>
          <cell r="BE18">
            <v>4266</v>
          </cell>
          <cell r="BF18">
            <v>21200</v>
          </cell>
          <cell r="BG18">
            <v>363</v>
          </cell>
          <cell r="BH18">
            <v>181.3</v>
          </cell>
          <cell r="BI18">
            <v>3.57</v>
          </cell>
          <cell r="BJ18">
            <v>3.9</v>
          </cell>
          <cell r="BK18">
            <v>4.5</v>
          </cell>
          <cell r="BL18">
            <v>38734</v>
          </cell>
          <cell r="BM18">
            <v>5.5033300000000001</v>
          </cell>
          <cell r="BN18">
            <v>2676</v>
          </cell>
          <cell r="BO18">
            <v>684</v>
          </cell>
          <cell r="BP18">
            <v>198</v>
          </cell>
          <cell r="BQ18">
            <v>191</v>
          </cell>
          <cell r="BR18">
            <v>-711</v>
          </cell>
          <cell r="BS18">
            <v>-21</v>
          </cell>
          <cell r="BT18">
            <v>8</v>
          </cell>
          <cell r="BU18" t="e">
            <v>#N/A</v>
          </cell>
          <cell r="BV18" t="e">
            <v>#N/A</v>
          </cell>
          <cell r="BW18">
            <v>973</v>
          </cell>
          <cell r="BX18">
            <v>-173</v>
          </cell>
          <cell r="BY18">
            <v>-800</v>
          </cell>
          <cell r="BZ18">
            <v>-0.18</v>
          </cell>
          <cell r="CA18" t="e">
            <v>#N/A</v>
          </cell>
          <cell r="CB18" t="e">
            <v>#N/A</v>
          </cell>
          <cell r="CC18" t="e">
            <v>#N/A</v>
          </cell>
          <cell r="CD18" t="e">
            <v>#N/A</v>
          </cell>
          <cell r="CE18" t="e">
            <v>#N/A</v>
          </cell>
        </row>
        <row r="19">
          <cell r="A19">
            <v>200303</v>
          </cell>
          <cell r="B19">
            <v>197</v>
          </cell>
          <cell r="C19">
            <v>250587</v>
          </cell>
          <cell r="D19">
            <v>6359</v>
          </cell>
          <cell r="E19">
            <v>-927</v>
          </cell>
          <cell r="F19">
            <v>3304</v>
          </cell>
          <cell r="G19">
            <v>12683</v>
          </cell>
          <cell r="H19">
            <v>10</v>
          </cell>
          <cell r="I19">
            <v>4992</v>
          </cell>
          <cell r="J19">
            <v>31</v>
          </cell>
          <cell r="K19">
            <v>1065</v>
          </cell>
          <cell r="L19">
            <v>0</v>
          </cell>
          <cell r="M19">
            <v>29</v>
          </cell>
          <cell r="N19">
            <v>1560</v>
          </cell>
          <cell r="O19">
            <v>740</v>
          </cell>
          <cell r="P19">
            <v>-714</v>
          </cell>
          <cell r="Q19">
            <v>147</v>
          </cell>
          <cell r="R19">
            <v>3605</v>
          </cell>
          <cell r="S19">
            <v>430</v>
          </cell>
          <cell r="T19">
            <v>189</v>
          </cell>
          <cell r="U19">
            <v>2145</v>
          </cell>
          <cell r="V19">
            <v>-522</v>
          </cell>
          <cell r="W19">
            <v>223</v>
          </cell>
          <cell r="X19">
            <v>-717</v>
          </cell>
          <cell r="Y19">
            <v>-664</v>
          </cell>
          <cell r="Z19">
            <v>1065</v>
          </cell>
          <cell r="AA19">
            <v>363</v>
          </cell>
          <cell r="AB19">
            <v>0</v>
          </cell>
          <cell r="AC19">
            <v>19511</v>
          </cell>
          <cell r="AD19">
            <v>701</v>
          </cell>
          <cell r="AE19">
            <v>-210</v>
          </cell>
          <cell r="AF19">
            <v>0</v>
          </cell>
          <cell r="AG19">
            <v>210</v>
          </cell>
          <cell r="AH19">
            <v>-256</v>
          </cell>
          <cell r="AI19">
            <v>65674</v>
          </cell>
          <cell r="AJ19">
            <v>9352</v>
          </cell>
          <cell r="AK19">
            <v>-72</v>
          </cell>
          <cell r="AL19">
            <v>1805</v>
          </cell>
          <cell r="AM19">
            <v>-286</v>
          </cell>
          <cell r="AN19">
            <v>-1044</v>
          </cell>
          <cell r="AO19">
            <v>305</v>
          </cell>
          <cell r="AP19">
            <v>306105</v>
          </cell>
          <cell r="AQ19">
            <v>1074</v>
          </cell>
          <cell r="AR19">
            <v>2271</v>
          </cell>
          <cell r="AS19">
            <v>0</v>
          </cell>
          <cell r="AT19">
            <v>0</v>
          </cell>
          <cell r="AU19">
            <v>74578</v>
          </cell>
          <cell r="AV19">
            <v>0</v>
          </cell>
          <cell r="AW19">
            <v>74578</v>
          </cell>
          <cell r="AX19">
            <v>1.98272</v>
          </cell>
          <cell r="AY19">
            <v>2.6448299999999998</v>
          </cell>
          <cell r="AZ19">
            <v>9336</v>
          </cell>
          <cell r="BA19">
            <v>21099</v>
          </cell>
          <cell r="BB19">
            <v>1313</v>
          </cell>
          <cell r="BC19">
            <v>43021</v>
          </cell>
          <cell r="BD19">
            <v>15867</v>
          </cell>
          <cell r="BE19">
            <v>4634</v>
          </cell>
          <cell r="BF19">
            <v>15500</v>
          </cell>
          <cell r="BG19">
            <v>334</v>
          </cell>
          <cell r="BH19">
            <v>181.8</v>
          </cell>
          <cell r="BI19">
            <v>3.5</v>
          </cell>
          <cell r="BJ19">
            <v>4.29</v>
          </cell>
          <cell r="BK19">
            <v>4.71</v>
          </cell>
          <cell r="BL19">
            <v>39210</v>
          </cell>
          <cell r="BM19">
            <v>5.3766699999999998</v>
          </cell>
          <cell r="BN19">
            <v>2658</v>
          </cell>
          <cell r="BO19">
            <v>703</v>
          </cell>
          <cell r="BP19">
            <v>182</v>
          </cell>
          <cell r="BQ19">
            <v>189</v>
          </cell>
          <cell r="BR19">
            <v>-1105</v>
          </cell>
          <cell r="BS19">
            <v>67</v>
          </cell>
          <cell r="BT19">
            <v>2</v>
          </cell>
          <cell r="BU19" t="e">
            <v>#N/A</v>
          </cell>
          <cell r="BV19" t="e">
            <v>#N/A</v>
          </cell>
          <cell r="BW19">
            <v>1148</v>
          </cell>
          <cell r="BX19">
            <v>-620</v>
          </cell>
          <cell r="BY19">
            <v>-528</v>
          </cell>
          <cell r="BZ19">
            <v>-0.03</v>
          </cell>
          <cell r="CA19" t="e">
            <v>#N/A</v>
          </cell>
          <cell r="CB19" t="e">
            <v>#N/A</v>
          </cell>
          <cell r="CC19" t="e">
            <v>#N/A</v>
          </cell>
          <cell r="CD19" t="e">
            <v>#N/A</v>
          </cell>
          <cell r="CE19" t="e">
            <v>#N/A</v>
          </cell>
        </row>
        <row r="20">
          <cell r="A20">
            <v>200304</v>
          </cell>
          <cell r="B20">
            <v>191</v>
          </cell>
          <cell r="C20">
            <v>246703</v>
          </cell>
          <cell r="D20">
            <v>16405</v>
          </cell>
          <cell r="E20">
            <v>2674</v>
          </cell>
          <cell r="F20">
            <v>3428</v>
          </cell>
          <cell r="G20">
            <v>1646</v>
          </cell>
          <cell r="H20">
            <v>10</v>
          </cell>
          <cell r="I20">
            <v>6216</v>
          </cell>
          <cell r="J20">
            <v>38</v>
          </cell>
          <cell r="K20">
            <v>973</v>
          </cell>
          <cell r="L20">
            <v>1</v>
          </cell>
          <cell r="M20">
            <v>76</v>
          </cell>
          <cell r="N20">
            <v>1671</v>
          </cell>
          <cell r="O20">
            <v>966</v>
          </cell>
          <cell r="P20">
            <v>-830</v>
          </cell>
          <cell r="Q20">
            <v>118</v>
          </cell>
          <cell r="R20">
            <v>3607</v>
          </cell>
          <cell r="S20">
            <v>493</v>
          </cell>
          <cell r="T20">
            <v>191</v>
          </cell>
          <cell r="U20">
            <v>2367</v>
          </cell>
          <cell r="V20">
            <v>-610</v>
          </cell>
          <cell r="W20">
            <v>233</v>
          </cell>
          <cell r="X20">
            <v>287</v>
          </cell>
          <cell r="Y20">
            <v>-781</v>
          </cell>
          <cell r="Z20">
            <v>1060</v>
          </cell>
          <cell r="AA20">
            <v>368</v>
          </cell>
          <cell r="AB20">
            <v>0</v>
          </cell>
          <cell r="AC20">
            <v>23080</v>
          </cell>
          <cell r="AD20">
            <v>256</v>
          </cell>
          <cell r="AE20">
            <v>-1204</v>
          </cell>
          <cell r="AF20">
            <v>0</v>
          </cell>
          <cell r="AG20">
            <v>1204</v>
          </cell>
          <cell r="AH20">
            <v>668</v>
          </cell>
          <cell r="AI20">
            <v>66358</v>
          </cell>
          <cell r="AJ20">
            <v>6477</v>
          </cell>
          <cell r="AK20">
            <v>450</v>
          </cell>
          <cell r="AL20">
            <v>17</v>
          </cell>
          <cell r="AM20">
            <v>-704</v>
          </cell>
          <cell r="AN20">
            <v>-1335</v>
          </cell>
          <cell r="AO20">
            <v>306</v>
          </cell>
          <cell r="AP20">
            <v>305442</v>
          </cell>
          <cell r="AQ20">
            <v>1197</v>
          </cell>
          <cell r="AR20">
            <v>7877</v>
          </cell>
          <cell r="AS20">
            <v>0</v>
          </cell>
          <cell r="AT20">
            <v>0</v>
          </cell>
          <cell r="AU20">
            <v>77425</v>
          </cell>
          <cell r="AV20">
            <v>0</v>
          </cell>
          <cell r="AW20">
            <v>77425</v>
          </cell>
          <cell r="AX20">
            <v>2.09599</v>
          </cell>
          <cell r="AY20">
            <v>3.0050400000000002</v>
          </cell>
          <cell r="AZ20">
            <v>10178</v>
          </cell>
          <cell r="BA20">
            <v>21271</v>
          </cell>
          <cell r="BB20">
            <v>1353</v>
          </cell>
          <cell r="BC20">
            <v>42189</v>
          </cell>
          <cell r="BD20">
            <v>16851</v>
          </cell>
          <cell r="BE20">
            <v>4860</v>
          </cell>
          <cell r="BF20">
            <v>24000</v>
          </cell>
          <cell r="BG20">
            <v>340</v>
          </cell>
          <cell r="BH20">
            <v>182.9</v>
          </cell>
          <cell r="BI20">
            <v>3.86</v>
          </cell>
          <cell r="BJ20">
            <v>4.8099999999999996</v>
          </cell>
          <cell r="BK20">
            <v>4.8899999999999997</v>
          </cell>
          <cell r="BL20">
            <v>39809</v>
          </cell>
          <cell r="BM20">
            <v>5.4033300000000004</v>
          </cell>
          <cell r="BN20">
            <v>2800</v>
          </cell>
          <cell r="BO20">
            <v>796</v>
          </cell>
          <cell r="BP20">
            <v>210</v>
          </cell>
          <cell r="BQ20">
            <v>191</v>
          </cell>
          <cell r="BR20">
            <v>-828</v>
          </cell>
          <cell r="BS20">
            <v>-6</v>
          </cell>
          <cell r="BT20">
            <v>3</v>
          </cell>
          <cell r="BU20" t="e">
            <v>#N/A</v>
          </cell>
          <cell r="BV20" t="e">
            <v>#N/A</v>
          </cell>
          <cell r="BW20">
            <v>1144</v>
          </cell>
          <cell r="BX20">
            <v>-620</v>
          </cell>
          <cell r="BY20">
            <v>-524</v>
          </cell>
          <cell r="BZ20">
            <v>0.21</v>
          </cell>
          <cell r="CA20" t="e">
            <v>#N/A</v>
          </cell>
          <cell r="CB20" t="e">
            <v>#N/A</v>
          </cell>
          <cell r="CC20" t="e">
            <v>#N/A</v>
          </cell>
          <cell r="CD20" t="e">
            <v>#N/A</v>
          </cell>
          <cell r="CE20" t="e">
            <v>#N/A</v>
          </cell>
        </row>
        <row r="21">
          <cell r="A21">
            <v>200401</v>
          </cell>
          <cell r="B21">
            <v>178</v>
          </cell>
          <cell r="C21">
            <v>255585</v>
          </cell>
          <cell r="D21">
            <v>-752</v>
          </cell>
          <cell r="E21">
            <v>19229</v>
          </cell>
          <cell r="F21">
            <v>3421</v>
          </cell>
          <cell r="G21">
            <v>9807</v>
          </cell>
          <cell r="H21">
            <v>5</v>
          </cell>
          <cell r="I21">
            <v>5046</v>
          </cell>
          <cell r="J21">
            <v>52</v>
          </cell>
          <cell r="K21">
            <v>1141</v>
          </cell>
          <cell r="L21">
            <v>1</v>
          </cell>
          <cell r="M21">
            <v>69</v>
          </cell>
          <cell r="N21">
            <v>1585</v>
          </cell>
          <cell r="O21">
            <v>1340</v>
          </cell>
          <cell r="P21">
            <v>-941</v>
          </cell>
          <cell r="Q21">
            <v>146</v>
          </cell>
          <cell r="R21">
            <v>3648</v>
          </cell>
          <cell r="S21">
            <v>431</v>
          </cell>
          <cell r="T21">
            <v>189</v>
          </cell>
          <cell r="U21">
            <v>2916</v>
          </cell>
          <cell r="V21">
            <v>-721</v>
          </cell>
          <cell r="W21">
            <v>246</v>
          </cell>
          <cell r="X21">
            <v>-71</v>
          </cell>
          <cell r="Y21">
            <v>-908</v>
          </cell>
          <cell r="Z21">
            <v>1053</v>
          </cell>
          <cell r="AA21">
            <v>385</v>
          </cell>
          <cell r="AB21">
            <v>0</v>
          </cell>
          <cell r="AC21">
            <v>19245</v>
          </cell>
          <cell r="AD21">
            <v>750</v>
          </cell>
          <cell r="AE21">
            <v>-43</v>
          </cell>
          <cell r="AF21">
            <v>0</v>
          </cell>
          <cell r="AG21">
            <v>43</v>
          </cell>
          <cell r="AH21">
            <v>1162</v>
          </cell>
          <cell r="AI21">
            <v>66522</v>
          </cell>
          <cell r="AJ21">
            <v>10956</v>
          </cell>
          <cell r="AK21">
            <v>1394</v>
          </cell>
          <cell r="AL21">
            <v>21</v>
          </cell>
          <cell r="AM21">
            <v>591</v>
          </cell>
          <cell r="AN21">
            <v>131</v>
          </cell>
          <cell r="AO21">
            <v>328</v>
          </cell>
          <cell r="AP21">
            <v>317684</v>
          </cell>
          <cell r="AQ21">
            <v>1224</v>
          </cell>
          <cell r="AR21">
            <v>71</v>
          </cell>
          <cell r="AS21">
            <v>0</v>
          </cell>
          <cell r="AT21">
            <v>0</v>
          </cell>
          <cell r="AU21">
            <v>78982</v>
          </cell>
          <cell r="AV21">
            <v>0</v>
          </cell>
          <cell r="AW21">
            <v>78982</v>
          </cell>
          <cell r="AX21">
            <v>1.8562399999999999</v>
          </cell>
          <cell r="AY21">
            <v>2.6169199999999999</v>
          </cell>
          <cell r="AZ21">
            <v>11041</v>
          </cell>
          <cell r="BA21">
            <v>22968</v>
          </cell>
          <cell r="BB21">
            <v>1314</v>
          </cell>
          <cell r="BC21">
            <v>41556</v>
          </cell>
          <cell r="BD21">
            <v>16936</v>
          </cell>
          <cell r="BE21">
            <v>5188</v>
          </cell>
          <cell r="BF21">
            <v>19300</v>
          </cell>
          <cell r="BG21">
            <v>407</v>
          </cell>
          <cell r="BH21">
            <v>183.8</v>
          </cell>
          <cell r="BI21">
            <v>4.1100000000000003</v>
          </cell>
          <cell r="BJ21">
            <v>4.6399999999999997</v>
          </cell>
          <cell r="BK21">
            <v>4.74</v>
          </cell>
          <cell r="BL21">
            <v>40256</v>
          </cell>
          <cell r="BM21">
            <v>5.6633300000000002</v>
          </cell>
          <cell r="BN21">
            <v>2898</v>
          </cell>
          <cell r="BO21">
            <v>820</v>
          </cell>
          <cell r="BP21">
            <v>215</v>
          </cell>
          <cell r="BQ21">
            <v>189</v>
          </cell>
          <cell r="BR21">
            <v>-646</v>
          </cell>
          <cell r="BS21">
            <v>-76</v>
          </cell>
          <cell r="BT21">
            <v>-75</v>
          </cell>
          <cell r="BU21" t="e">
            <v>#N/A</v>
          </cell>
          <cell r="BV21" t="e">
            <v>#N/A</v>
          </cell>
          <cell r="BW21">
            <v>1527</v>
          </cell>
          <cell r="BX21">
            <v>-1198</v>
          </cell>
          <cell r="BY21">
            <v>-329</v>
          </cell>
          <cell r="BZ21">
            <v>0.2</v>
          </cell>
          <cell r="CA21" t="e">
            <v>#N/A</v>
          </cell>
          <cell r="CB21" t="e">
            <v>#N/A</v>
          </cell>
          <cell r="CC21" t="e">
            <v>#N/A</v>
          </cell>
          <cell r="CD21" t="e">
            <v>#N/A</v>
          </cell>
          <cell r="CE21" t="e">
            <v>#N/A</v>
          </cell>
        </row>
        <row r="22">
          <cell r="A22">
            <v>200402</v>
          </cell>
          <cell r="B22">
            <v>176</v>
          </cell>
          <cell r="C22">
            <v>253088</v>
          </cell>
          <cell r="D22">
            <v>13756</v>
          </cell>
          <cell r="E22">
            <v>20032.400000000001</v>
          </cell>
          <cell r="F22">
            <v>3560.69</v>
          </cell>
          <cell r="G22">
            <v>5869.27</v>
          </cell>
          <cell r="H22">
            <v>5</v>
          </cell>
          <cell r="I22">
            <v>5726</v>
          </cell>
          <cell r="J22">
            <v>51</v>
          </cell>
          <cell r="K22">
            <v>682</v>
          </cell>
          <cell r="L22">
            <v>1</v>
          </cell>
          <cell r="M22">
            <v>75</v>
          </cell>
          <cell r="N22">
            <v>2409</v>
          </cell>
          <cell r="O22">
            <v>684</v>
          </cell>
          <cell r="P22">
            <v>-571</v>
          </cell>
          <cell r="Q22">
            <v>117</v>
          </cell>
          <cell r="R22">
            <v>3633</v>
          </cell>
          <cell r="S22">
            <v>574</v>
          </cell>
          <cell r="T22">
            <v>353</v>
          </cell>
          <cell r="U22">
            <v>1787</v>
          </cell>
          <cell r="V22">
            <v>-316</v>
          </cell>
          <cell r="W22">
            <v>411</v>
          </cell>
          <cell r="X22">
            <v>-291.52800000000002</v>
          </cell>
          <cell r="Y22">
            <v>-536</v>
          </cell>
          <cell r="Z22">
            <v>887</v>
          </cell>
          <cell r="AA22">
            <v>425</v>
          </cell>
          <cell r="AB22">
            <v>0</v>
          </cell>
          <cell r="AC22">
            <v>20927</v>
          </cell>
          <cell r="AD22">
            <v>257</v>
          </cell>
          <cell r="AE22">
            <v>-570</v>
          </cell>
          <cell r="AF22">
            <v>0</v>
          </cell>
          <cell r="AG22">
            <v>570</v>
          </cell>
          <cell r="AH22">
            <v>-2342</v>
          </cell>
          <cell r="AI22">
            <v>66790.899999999994</v>
          </cell>
          <cell r="AJ22">
            <v>7731.09</v>
          </cell>
          <cell r="AK22">
            <v>-52.997</v>
          </cell>
          <cell r="AL22">
            <v>-1.0369999999999999</v>
          </cell>
          <cell r="AM22">
            <v>588</v>
          </cell>
          <cell r="AN22">
            <v>-1397</v>
          </cell>
          <cell r="AO22">
            <v>362</v>
          </cell>
          <cell r="AP22">
            <v>316927</v>
          </cell>
          <cell r="AQ22">
            <v>1449</v>
          </cell>
          <cell r="AR22">
            <v>7057</v>
          </cell>
          <cell r="AS22">
            <v>0</v>
          </cell>
          <cell r="AT22">
            <v>0</v>
          </cell>
          <cell r="AU22">
            <v>81829</v>
          </cell>
          <cell r="AV22">
            <v>0</v>
          </cell>
          <cell r="AW22">
            <v>81829</v>
          </cell>
          <cell r="AX22">
            <v>1.9618500000000001</v>
          </cell>
          <cell r="AY22">
            <v>3.4820000000000002</v>
          </cell>
          <cell r="AZ22">
            <v>11762</v>
          </cell>
          <cell r="BA22">
            <v>25375</v>
          </cell>
          <cell r="BB22">
            <v>1325</v>
          </cell>
          <cell r="BC22">
            <v>41579</v>
          </cell>
          <cell r="BD22">
            <v>17696</v>
          </cell>
          <cell r="BE22">
            <v>5283</v>
          </cell>
          <cell r="BF22">
            <v>23252.799999999999</v>
          </cell>
          <cell r="BG22">
            <v>5003.53</v>
          </cell>
          <cell r="BH22">
            <v>186.3</v>
          </cell>
          <cell r="BI22">
            <v>4.51</v>
          </cell>
          <cell r="BJ22">
            <v>5.04</v>
          </cell>
          <cell r="BK22">
            <v>4.97</v>
          </cell>
          <cell r="BL22">
            <v>40957</v>
          </cell>
          <cell r="BM22">
            <v>5.9033300000000004</v>
          </cell>
          <cell r="BN22">
            <v>2964</v>
          </cell>
          <cell r="BO22">
            <v>846</v>
          </cell>
          <cell r="BP22">
            <v>250</v>
          </cell>
          <cell r="BQ22">
            <v>353</v>
          </cell>
          <cell r="BR22">
            <v>24</v>
          </cell>
          <cell r="BS22">
            <v>-163</v>
          </cell>
          <cell r="BT22">
            <v>28</v>
          </cell>
          <cell r="BU22" t="e">
            <v>#N/A</v>
          </cell>
          <cell r="BV22" t="e">
            <v>#N/A</v>
          </cell>
          <cell r="BW22">
            <v>794</v>
          </cell>
          <cell r="BX22">
            <v>-314</v>
          </cell>
          <cell r="BY22">
            <v>-480</v>
          </cell>
          <cell r="BZ22">
            <v>0.28999999999999998</v>
          </cell>
          <cell r="CA22" t="e">
            <v>#N/A</v>
          </cell>
          <cell r="CB22" t="e">
            <v>#N/A</v>
          </cell>
          <cell r="CC22" t="e">
            <v>#N/A</v>
          </cell>
          <cell r="CD22" t="e">
            <v>#N/A</v>
          </cell>
          <cell r="CE22" t="e">
            <v>#N/A</v>
          </cell>
        </row>
        <row r="23">
          <cell r="A23">
            <v>200403</v>
          </cell>
          <cell r="B23">
            <v>172</v>
          </cell>
          <cell r="C23">
            <v>267307</v>
          </cell>
          <cell r="D23">
            <v>7304</v>
          </cell>
          <cell r="E23">
            <v>22533.200000000001</v>
          </cell>
          <cell r="F23">
            <v>3577.01</v>
          </cell>
          <cell r="G23">
            <v>11587.9</v>
          </cell>
          <cell r="H23">
            <v>5</v>
          </cell>
          <cell r="I23">
            <v>5490</v>
          </cell>
          <cell r="J23">
            <v>53</v>
          </cell>
          <cell r="K23">
            <v>784</v>
          </cell>
          <cell r="L23">
            <v>1</v>
          </cell>
          <cell r="M23">
            <v>98</v>
          </cell>
          <cell r="N23">
            <v>1610</v>
          </cell>
          <cell r="O23">
            <v>839</v>
          </cell>
          <cell r="P23">
            <v>-745</v>
          </cell>
          <cell r="Q23">
            <v>175</v>
          </cell>
          <cell r="R23">
            <v>3679</v>
          </cell>
          <cell r="S23">
            <v>545</v>
          </cell>
          <cell r="T23">
            <v>352</v>
          </cell>
          <cell r="U23">
            <v>2043</v>
          </cell>
          <cell r="V23">
            <v>-433</v>
          </cell>
          <cell r="W23">
            <v>412</v>
          </cell>
          <cell r="X23">
            <v>839.81200000000001</v>
          </cell>
          <cell r="Y23">
            <v>-714</v>
          </cell>
          <cell r="Z23">
            <v>885</v>
          </cell>
          <cell r="AA23">
            <v>465</v>
          </cell>
          <cell r="AB23">
            <v>0</v>
          </cell>
          <cell r="AC23">
            <v>21659</v>
          </cell>
          <cell r="AD23">
            <v>784</v>
          </cell>
          <cell r="AE23">
            <v>-226</v>
          </cell>
          <cell r="AF23">
            <v>0</v>
          </cell>
          <cell r="AG23">
            <v>226</v>
          </cell>
          <cell r="AH23">
            <v>-268</v>
          </cell>
          <cell r="AI23">
            <v>67169</v>
          </cell>
          <cell r="AJ23">
            <v>7073.89</v>
          </cell>
          <cell r="AK23">
            <v>381.50599999999997</v>
          </cell>
          <cell r="AL23">
            <v>-1.748</v>
          </cell>
          <cell r="AM23">
            <v>14</v>
          </cell>
          <cell r="AN23">
            <v>-1189</v>
          </cell>
          <cell r="AO23">
            <v>408</v>
          </cell>
          <cell r="AP23">
            <v>319381</v>
          </cell>
          <cell r="AQ23">
            <v>1544</v>
          </cell>
          <cell r="AR23">
            <v>0</v>
          </cell>
          <cell r="AS23">
            <v>0</v>
          </cell>
          <cell r="AT23">
            <v>0</v>
          </cell>
          <cell r="AU23">
            <v>83399</v>
          </cell>
          <cell r="AV23">
            <v>0</v>
          </cell>
          <cell r="AW23">
            <v>83399</v>
          </cell>
          <cell r="AX23">
            <v>1.8919699999999999</v>
          </cell>
          <cell r="AY23">
            <v>3.2820900000000002</v>
          </cell>
          <cell r="AZ23">
            <v>11945</v>
          </cell>
          <cell r="BA23">
            <v>26008</v>
          </cell>
          <cell r="BB23">
            <v>1328</v>
          </cell>
          <cell r="BC23">
            <v>41894</v>
          </cell>
          <cell r="BD23">
            <v>18409</v>
          </cell>
          <cell r="BE23">
            <v>5351</v>
          </cell>
          <cell r="BF23">
            <v>14211.9</v>
          </cell>
          <cell r="BG23">
            <v>4988.87</v>
          </cell>
          <cell r="BH23">
            <v>187.4</v>
          </cell>
          <cell r="BI23">
            <v>4.8499999999999996</v>
          </cell>
          <cell r="BJ23">
            <v>5.01</v>
          </cell>
          <cell r="BK23">
            <v>4.84</v>
          </cell>
          <cell r="BL23">
            <v>41417</v>
          </cell>
          <cell r="BM23">
            <v>6.41</v>
          </cell>
          <cell r="BN23">
            <v>3307</v>
          </cell>
          <cell r="BO23">
            <v>885</v>
          </cell>
          <cell r="BP23">
            <v>307</v>
          </cell>
          <cell r="BQ23">
            <v>352</v>
          </cell>
          <cell r="BR23">
            <v>316</v>
          </cell>
          <cell r="BS23">
            <v>68</v>
          </cell>
          <cell r="BT23">
            <v>7</v>
          </cell>
          <cell r="BU23" t="e">
            <v>#N/A</v>
          </cell>
          <cell r="BV23" t="e">
            <v>#N/A</v>
          </cell>
          <cell r="BW23">
            <v>967</v>
          </cell>
          <cell r="BX23">
            <v>-592</v>
          </cell>
          <cell r="BY23">
            <v>-375</v>
          </cell>
          <cell r="BZ23">
            <v>0.2</v>
          </cell>
          <cell r="CA23" t="e">
            <v>#N/A</v>
          </cell>
          <cell r="CB23" t="e">
            <v>#N/A</v>
          </cell>
          <cell r="CC23" t="e">
            <v>#N/A</v>
          </cell>
          <cell r="CD23" t="e">
            <v>#N/A</v>
          </cell>
          <cell r="CE23" t="e">
            <v>#N/A</v>
          </cell>
        </row>
        <row r="24">
          <cell r="A24">
            <v>200404</v>
          </cell>
          <cell r="B24">
            <v>179</v>
          </cell>
          <cell r="C24">
            <v>275864</v>
          </cell>
          <cell r="D24">
            <v>22885</v>
          </cell>
          <cell r="E24">
            <v>27327.4</v>
          </cell>
          <cell r="F24">
            <v>3721.95</v>
          </cell>
          <cell r="G24">
            <v>4808.05</v>
          </cell>
          <cell r="H24">
            <v>8</v>
          </cell>
          <cell r="I24">
            <v>6755</v>
          </cell>
          <cell r="J24">
            <v>55</v>
          </cell>
          <cell r="K24">
            <v>760</v>
          </cell>
          <cell r="L24">
            <v>0</v>
          </cell>
          <cell r="M24">
            <v>106</v>
          </cell>
          <cell r="N24">
            <v>1562</v>
          </cell>
          <cell r="O24">
            <v>1094</v>
          </cell>
          <cell r="P24">
            <v>-919</v>
          </cell>
          <cell r="Q24">
            <v>122</v>
          </cell>
          <cell r="R24">
            <v>3747</v>
          </cell>
          <cell r="S24">
            <v>657</v>
          </cell>
          <cell r="T24">
            <v>348</v>
          </cell>
          <cell r="U24">
            <v>2286</v>
          </cell>
          <cell r="V24">
            <v>-603</v>
          </cell>
          <cell r="W24">
            <v>409</v>
          </cell>
          <cell r="X24">
            <v>-550.44899999999996</v>
          </cell>
          <cell r="Y24">
            <v>-893</v>
          </cell>
          <cell r="Z24">
            <v>1044</v>
          </cell>
          <cell r="AA24">
            <v>503</v>
          </cell>
          <cell r="AB24">
            <v>0</v>
          </cell>
          <cell r="AC24">
            <v>26959</v>
          </cell>
          <cell r="AD24">
            <v>275</v>
          </cell>
          <cell r="AE24">
            <v>-783</v>
          </cell>
          <cell r="AF24">
            <v>395</v>
          </cell>
          <cell r="AG24">
            <v>1178</v>
          </cell>
          <cell r="AH24">
            <v>-153</v>
          </cell>
          <cell r="AI24">
            <v>67840.5</v>
          </cell>
          <cell r="AJ24">
            <v>4739.45</v>
          </cell>
          <cell r="AK24">
            <v>-54.17</v>
          </cell>
          <cell r="AL24">
            <v>-45.555999999999997</v>
          </cell>
          <cell r="AM24">
            <v>-535</v>
          </cell>
          <cell r="AN24">
            <v>-1189</v>
          </cell>
          <cell r="AO24">
            <v>435</v>
          </cell>
          <cell r="AP24">
            <v>328714</v>
          </cell>
          <cell r="AQ24">
            <v>1591</v>
          </cell>
          <cell r="AR24">
            <v>7638</v>
          </cell>
          <cell r="AS24">
            <v>0</v>
          </cell>
          <cell r="AT24">
            <v>0</v>
          </cell>
          <cell r="AU24">
            <v>84240</v>
          </cell>
          <cell r="AV24">
            <v>0</v>
          </cell>
          <cell r="AW24">
            <v>84240</v>
          </cell>
          <cell r="AX24">
            <v>1.69133</v>
          </cell>
          <cell r="AY24">
            <v>3.9277600000000001</v>
          </cell>
          <cell r="AZ24">
            <v>12355</v>
          </cell>
          <cell r="BA24">
            <v>26875</v>
          </cell>
          <cell r="BB24">
            <v>1344</v>
          </cell>
          <cell r="BC24">
            <v>42961</v>
          </cell>
          <cell r="BD24">
            <v>19127</v>
          </cell>
          <cell r="BE24">
            <v>5803</v>
          </cell>
          <cell r="BF24">
            <v>25002.1</v>
          </cell>
          <cell r="BG24">
            <v>4982.71</v>
          </cell>
          <cell r="BH24">
            <v>189.2</v>
          </cell>
          <cell r="BI24">
            <v>4.82</v>
          </cell>
          <cell r="BJ24">
            <v>4.5999999999999996</v>
          </cell>
          <cell r="BK24">
            <v>4.58</v>
          </cell>
          <cell r="BL24">
            <v>42095</v>
          </cell>
          <cell r="BM24">
            <v>6.6033299999999997</v>
          </cell>
          <cell r="BN24">
            <v>3213</v>
          </cell>
          <cell r="BO24">
            <v>935</v>
          </cell>
          <cell r="BP24">
            <v>308</v>
          </cell>
          <cell r="BQ24">
            <v>348</v>
          </cell>
          <cell r="BR24">
            <v>1066</v>
          </cell>
          <cell r="BS24">
            <v>452</v>
          </cell>
          <cell r="BT24">
            <v>27</v>
          </cell>
          <cell r="BU24" t="e">
            <v>#N/A</v>
          </cell>
          <cell r="BV24" t="e">
            <v>#N/A</v>
          </cell>
          <cell r="BW24">
            <v>965</v>
          </cell>
          <cell r="BX24">
            <v>-580</v>
          </cell>
          <cell r="BY24">
            <v>-385</v>
          </cell>
          <cell r="BZ24">
            <v>7.0000000000000007E-2</v>
          </cell>
          <cell r="CA24" t="e">
            <v>#N/A</v>
          </cell>
          <cell r="CB24" t="e">
            <v>#N/A</v>
          </cell>
          <cell r="CC24" t="e">
            <v>#N/A</v>
          </cell>
          <cell r="CD24" t="e">
            <v>#N/A</v>
          </cell>
          <cell r="CE24" t="e">
            <v>#N/A</v>
          </cell>
        </row>
        <row r="25">
          <cell r="A25">
            <v>200501</v>
          </cell>
          <cell r="B25">
            <v>168</v>
          </cell>
          <cell r="C25">
            <v>282953</v>
          </cell>
          <cell r="D25">
            <v>-5413</v>
          </cell>
          <cell r="E25">
            <v>16938.400000000001</v>
          </cell>
          <cell r="F25">
            <v>3722.21</v>
          </cell>
          <cell r="G25">
            <v>12982.5</v>
          </cell>
          <cell r="H25">
            <v>5</v>
          </cell>
          <cell r="I25">
            <v>6063</v>
          </cell>
          <cell r="J25">
            <v>74</v>
          </cell>
          <cell r="K25">
            <v>859</v>
          </cell>
          <cell r="L25">
            <v>0</v>
          </cell>
          <cell r="M25">
            <v>106</v>
          </cell>
          <cell r="N25">
            <v>2415</v>
          </cell>
          <cell r="O25">
            <v>1662</v>
          </cell>
          <cell r="P25">
            <v>-1340</v>
          </cell>
          <cell r="Q25">
            <v>162</v>
          </cell>
          <cell r="R25">
            <v>3830</v>
          </cell>
          <cell r="S25">
            <v>558</v>
          </cell>
          <cell r="T25">
            <v>330</v>
          </cell>
          <cell r="U25">
            <v>2964</v>
          </cell>
          <cell r="V25">
            <v>-1068</v>
          </cell>
          <cell r="W25">
            <v>412</v>
          </cell>
          <cell r="X25">
            <v>-131.155</v>
          </cell>
          <cell r="Y25">
            <v>-1298</v>
          </cell>
          <cell r="Z25">
            <v>1448</v>
          </cell>
          <cell r="AA25">
            <v>492</v>
          </cell>
          <cell r="AB25">
            <v>0</v>
          </cell>
          <cell r="AC25">
            <v>23497</v>
          </cell>
          <cell r="AD25">
            <v>838</v>
          </cell>
          <cell r="AE25">
            <v>-500</v>
          </cell>
          <cell r="AF25">
            <v>0</v>
          </cell>
          <cell r="AG25">
            <v>500</v>
          </cell>
          <cell r="AH25">
            <v>3249</v>
          </cell>
          <cell r="AI25">
            <v>68423.600000000006</v>
          </cell>
          <cell r="AJ25">
            <v>6921.59</v>
          </cell>
          <cell r="AK25">
            <v>-1612.76</v>
          </cell>
          <cell r="AL25">
            <v>-0.245</v>
          </cell>
          <cell r="AM25">
            <v>-603</v>
          </cell>
          <cell r="AN25">
            <v>-177</v>
          </cell>
          <cell r="AO25">
            <v>428</v>
          </cell>
          <cell r="AP25">
            <v>337754</v>
          </cell>
          <cell r="AQ25">
            <v>1532</v>
          </cell>
          <cell r="AR25">
            <v>0</v>
          </cell>
          <cell r="AS25">
            <v>0</v>
          </cell>
          <cell r="AT25">
            <v>0</v>
          </cell>
          <cell r="AU25">
            <v>86749</v>
          </cell>
          <cell r="AV25">
            <v>0</v>
          </cell>
          <cell r="AW25">
            <v>86749</v>
          </cell>
          <cell r="AX25">
            <v>1.7477799999999999</v>
          </cell>
          <cell r="AY25">
            <v>3.2982300000000002</v>
          </cell>
          <cell r="AZ25">
            <v>12966</v>
          </cell>
          <cell r="BA25">
            <v>23942</v>
          </cell>
          <cell r="BB25">
            <v>1485</v>
          </cell>
          <cell r="BC25">
            <v>42340</v>
          </cell>
          <cell r="BD25">
            <v>19027</v>
          </cell>
          <cell r="BE25">
            <v>5740</v>
          </cell>
          <cell r="BF25">
            <v>20351.400000000001</v>
          </cell>
          <cell r="BG25">
            <v>4970.1400000000003</v>
          </cell>
          <cell r="BH25">
            <v>189.7</v>
          </cell>
          <cell r="BI25">
            <v>4.8499999999999996</v>
          </cell>
          <cell r="BJ25">
            <v>4.62</v>
          </cell>
          <cell r="BK25">
            <v>4.58</v>
          </cell>
          <cell r="BL25">
            <v>42497</v>
          </cell>
          <cell r="BM25">
            <v>6.61</v>
          </cell>
          <cell r="BN25">
            <v>3740</v>
          </cell>
          <cell r="BO25">
            <v>935</v>
          </cell>
          <cell r="BP25">
            <v>267</v>
          </cell>
          <cell r="BQ25">
            <v>330</v>
          </cell>
          <cell r="BR25">
            <v>-622</v>
          </cell>
          <cell r="BS25">
            <v>-63</v>
          </cell>
          <cell r="BT25">
            <v>32</v>
          </cell>
          <cell r="BU25" t="e">
            <v>#N/A</v>
          </cell>
          <cell r="BV25" t="e">
            <v>#N/A</v>
          </cell>
          <cell r="BW25">
            <v>1168</v>
          </cell>
          <cell r="BX25">
            <v>-888</v>
          </cell>
          <cell r="BY25">
            <v>-280</v>
          </cell>
          <cell r="BZ25">
            <v>0.1</v>
          </cell>
          <cell r="CA25" t="e">
            <v>#N/A</v>
          </cell>
          <cell r="CB25" t="e">
            <v>#N/A</v>
          </cell>
          <cell r="CC25" t="e">
            <v>#N/A</v>
          </cell>
          <cell r="CD25" t="e">
            <v>#N/A</v>
          </cell>
          <cell r="CE25" t="e">
            <v>#N/A</v>
          </cell>
        </row>
        <row r="26">
          <cell r="A26">
            <v>200502</v>
          </cell>
          <cell r="B26">
            <v>162</v>
          </cell>
          <cell r="C26">
            <v>298043</v>
          </cell>
          <cell r="D26">
            <v>19030</v>
          </cell>
          <cell r="E26">
            <v>22984.799999999999</v>
          </cell>
          <cell r="F26">
            <v>3727.32</v>
          </cell>
          <cell r="G26">
            <v>9616.67</v>
          </cell>
          <cell r="H26">
            <v>5</v>
          </cell>
          <cell r="I26">
            <v>6491</v>
          </cell>
          <cell r="J26">
            <v>58</v>
          </cell>
          <cell r="K26">
            <v>646</v>
          </cell>
          <cell r="L26">
            <v>0</v>
          </cell>
          <cell r="M26">
            <v>106</v>
          </cell>
          <cell r="N26">
            <v>2956</v>
          </cell>
          <cell r="O26">
            <v>661</v>
          </cell>
          <cell r="P26">
            <v>-543</v>
          </cell>
          <cell r="Q26">
            <v>113</v>
          </cell>
          <cell r="R26">
            <v>3937</v>
          </cell>
          <cell r="S26">
            <v>685</v>
          </cell>
          <cell r="T26">
            <v>464</v>
          </cell>
          <cell r="U26">
            <v>1760</v>
          </cell>
          <cell r="V26">
            <v>-267</v>
          </cell>
          <cell r="W26">
            <v>534</v>
          </cell>
          <cell r="X26">
            <v>-14</v>
          </cell>
          <cell r="Y26">
            <v>-512</v>
          </cell>
          <cell r="Z26">
            <v>877</v>
          </cell>
          <cell r="AA26">
            <v>498</v>
          </cell>
          <cell r="AB26">
            <v>0</v>
          </cell>
          <cell r="AC26">
            <v>22780</v>
          </cell>
          <cell r="AD26">
            <v>214</v>
          </cell>
          <cell r="AE26">
            <v>-844</v>
          </cell>
          <cell r="AF26">
            <v>0</v>
          </cell>
          <cell r="AG26">
            <v>844</v>
          </cell>
          <cell r="AH26">
            <v>-3282</v>
          </cell>
          <cell r="AI26">
            <v>69068.800000000003</v>
          </cell>
          <cell r="AJ26">
            <v>8090.81</v>
          </cell>
          <cell r="AK26">
            <v>427.803</v>
          </cell>
          <cell r="AL26">
            <v>46.374000000000002</v>
          </cell>
          <cell r="AM26">
            <v>565</v>
          </cell>
          <cell r="AN26">
            <v>2619</v>
          </cell>
          <cell r="AO26">
            <v>432</v>
          </cell>
          <cell r="AP26">
            <v>352336</v>
          </cell>
          <cell r="AQ26">
            <v>1686</v>
          </cell>
          <cell r="AR26">
            <v>4374</v>
          </cell>
          <cell r="AS26">
            <v>0</v>
          </cell>
          <cell r="AT26">
            <v>0</v>
          </cell>
          <cell r="AU26">
            <v>90063</v>
          </cell>
          <cell r="AV26">
            <v>0</v>
          </cell>
          <cell r="AW26">
            <v>90063</v>
          </cell>
          <cell r="AX26">
            <v>1.5176799999999999</v>
          </cell>
          <cell r="AY26">
            <v>4.0197200000000004</v>
          </cell>
          <cell r="AZ26">
            <v>13336</v>
          </cell>
          <cell r="BA26">
            <v>27768</v>
          </cell>
          <cell r="BB26">
            <v>1567</v>
          </cell>
          <cell r="BC26">
            <v>44607</v>
          </cell>
          <cell r="BD26">
            <v>20255</v>
          </cell>
          <cell r="BE26">
            <v>5541</v>
          </cell>
          <cell r="BF26">
            <v>23850.1</v>
          </cell>
          <cell r="BG26">
            <v>4895.7299999999996</v>
          </cell>
          <cell r="BH26">
            <v>191.9</v>
          </cell>
          <cell r="BI26">
            <v>4.83</v>
          </cell>
          <cell r="BJ26">
            <v>4.3899999999999997</v>
          </cell>
          <cell r="BK26">
            <v>4.4400000000000004</v>
          </cell>
          <cell r="BL26">
            <v>42698</v>
          </cell>
          <cell r="BM26">
            <v>6.62</v>
          </cell>
          <cell r="BN26">
            <v>3838</v>
          </cell>
          <cell r="BO26">
            <v>951</v>
          </cell>
          <cell r="BP26">
            <v>271</v>
          </cell>
          <cell r="BQ26">
            <v>464</v>
          </cell>
          <cell r="BR26">
            <v>2267</v>
          </cell>
          <cell r="BS26">
            <v>-199</v>
          </cell>
          <cell r="BT26">
            <v>270</v>
          </cell>
          <cell r="BU26" t="e">
            <v>#N/A</v>
          </cell>
          <cell r="BV26" t="e">
            <v>#N/A</v>
          </cell>
          <cell r="BW26">
            <v>762</v>
          </cell>
          <cell r="BX26">
            <v>-308</v>
          </cell>
          <cell r="BY26">
            <v>-454</v>
          </cell>
          <cell r="BZ26">
            <v>0.08</v>
          </cell>
          <cell r="CA26" t="e">
            <v>#N/A</v>
          </cell>
          <cell r="CB26" t="e">
            <v>#N/A</v>
          </cell>
          <cell r="CC26" t="e">
            <v>#N/A</v>
          </cell>
          <cell r="CD26" t="e">
            <v>#N/A</v>
          </cell>
          <cell r="CE26" t="e">
            <v>#N/A</v>
          </cell>
        </row>
        <row r="27">
          <cell r="A27">
            <v>200503</v>
          </cell>
          <cell r="B27">
            <v>163</v>
          </cell>
          <cell r="C27">
            <v>306521</v>
          </cell>
          <cell r="D27">
            <v>8065</v>
          </cell>
          <cell r="E27">
            <v>23434</v>
          </cell>
          <cell r="F27">
            <v>3743.39</v>
          </cell>
          <cell r="G27">
            <v>13163.2</v>
          </cell>
          <cell r="H27">
            <v>5</v>
          </cell>
          <cell r="I27">
            <v>5832</v>
          </cell>
          <cell r="J27">
            <v>48</v>
          </cell>
          <cell r="K27">
            <v>776</v>
          </cell>
          <cell r="L27">
            <v>0</v>
          </cell>
          <cell r="M27">
            <v>111</v>
          </cell>
          <cell r="N27">
            <v>2327</v>
          </cell>
          <cell r="O27">
            <v>1030</v>
          </cell>
          <cell r="P27">
            <v>-935</v>
          </cell>
          <cell r="Q27">
            <v>142</v>
          </cell>
          <cell r="R27">
            <v>3988</v>
          </cell>
          <cell r="S27">
            <v>642</v>
          </cell>
          <cell r="T27">
            <v>462</v>
          </cell>
          <cell r="U27">
            <v>2278</v>
          </cell>
          <cell r="V27">
            <v>-653</v>
          </cell>
          <cell r="W27">
            <v>521</v>
          </cell>
          <cell r="X27">
            <v>729.86400000000003</v>
          </cell>
          <cell r="Y27">
            <v>-937</v>
          </cell>
          <cell r="Z27">
            <v>1049</v>
          </cell>
          <cell r="AA27">
            <v>491</v>
          </cell>
          <cell r="AB27">
            <v>0</v>
          </cell>
          <cell r="AC27">
            <v>26399</v>
          </cell>
          <cell r="AD27">
            <v>939</v>
          </cell>
          <cell r="AE27">
            <v>-143</v>
          </cell>
          <cell r="AF27">
            <v>0</v>
          </cell>
          <cell r="AG27">
            <v>143</v>
          </cell>
          <cell r="AH27">
            <v>555</v>
          </cell>
          <cell r="AI27">
            <v>70651.5</v>
          </cell>
          <cell r="AJ27">
            <v>9707.41</v>
          </cell>
          <cell r="AK27">
            <v>750.87</v>
          </cell>
          <cell r="AL27">
            <v>-46.694000000000003</v>
          </cell>
          <cell r="AM27">
            <v>-366</v>
          </cell>
          <cell r="AN27">
            <v>-1253</v>
          </cell>
          <cell r="AO27">
            <v>429</v>
          </cell>
          <cell r="AP27">
            <v>357526</v>
          </cell>
          <cell r="AQ27">
            <v>1702</v>
          </cell>
          <cell r="AR27">
            <v>2</v>
          </cell>
          <cell r="AS27">
            <v>0</v>
          </cell>
          <cell r="AT27">
            <v>104</v>
          </cell>
          <cell r="AU27">
            <v>92367</v>
          </cell>
          <cell r="AV27">
            <v>1250</v>
          </cell>
          <cell r="AW27">
            <v>91117</v>
          </cell>
          <cell r="AX27">
            <v>1.44007</v>
          </cell>
          <cell r="AY27">
            <v>3.6783800000000002</v>
          </cell>
          <cell r="AZ27">
            <v>13265</v>
          </cell>
          <cell r="BA27">
            <v>27224</v>
          </cell>
          <cell r="BB27">
            <v>1603</v>
          </cell>
          <cell r="BC27">
            <v>45029</v>
          </cell>
          <cell r="BD27">
            <v>21217</v>
          </cell>
          <cell r="BE27">
            <v>5697</v>
          </cell>
          <cell r="BF27">
            <v>16899.7</v>
          </cell>
          <cell r="BG27">
            <v>4880.66</v>
          </cell>
          <cell r="BH27">
            <v>192.6</v>
          </cell>
          <cell r="BI27">
            <v>4.55</v>
          </cell>
          <cell r="BJ27">
            <v>4.21</v>
          </cell>
          <cell r="BK27">
            <v>4.3099999999999996</v>
          </cell>
          <cell r="BL27">
            <v>43251</v>
          </cell>
          <cell r="BM27">
            <v>6.53</v>
          </cell>
          <cell r="BN27">
            <v>3806</v>
          </cell>
          <cell r="BO27">
            <v>963</v>
          </cell>
          <cell r="BP27">
            <v>277</v>
          </cell>
          <cell r="BQ27">
            <v>462</v>
          </cell>
          <cell r="BR27">
            <v>423</v>
          </cell>
          <cell r="BS27">
            <v>156</v>
          </cell>
          <cell r="BT27">
            <v>62</v>
          </cell>
          <cell r="BU27" t="e">
            <v>#N/A</v>
          </cell>
          <cell r="BV27" t="e">
            <v>#N/A</v>
          </cell>
          <cell r="BW27">
            <v>1000</v>
          </cell>
          <cell r="BX27">
            <v>-660</v>
          </cell>
          <cell r="BY27">
            <v>-340</v>
          </cell>
          <cell r="BZ27">
            <v>-0.04</v>
          </cell>
          <cell r="CA27" t="e">
            <v>#N/A</v>
          </cell>
          <cell r="CB27" t="e">
            <v>#N/A</v>
          </cell>
          <cell r="CC27" t="e">
            <v>#N/A</v>
          </cell>
          <cell r="CD27" t="e">
            <v>#N/A</v>
          </cell>
          <cell r="CE27" t="e">
            <v>#N/A</v>
          </cell>
        </row>
        <row r="28">
          <cell r="A28">
            <v>200504</v>
          </cell>
          <cell r="B28">
            <v>166</v>
          </cell>
          <cell r="C28">
            <v>309722</v>
          </cell>
          <cell r="D28">
            <v>18740</v>
          </cell>
          <cell r="E28">
            <v>31228.799999999999</v>
          </cell>
          <cell r="F28">
            <v>3901.38</v>
          </cell>
          <cell r="G28">
            <v>1525.73</v>
          </cell>
          <cell r="H28">
            <v>4</v>
          </cell>
          <cell r="I28">
            <v>7167</v>
          </cell>
          <cell r="J28">
            <v>56</v>
          </cell>
          <cell r="K28">
            <v>719</v>
          </cell>
          <cell r="L28">
            <v>0</v>
          </cell>
          <cell r="M28">
            <v>102</v>
          </cell>
          <cell r="N28">
            <v>2763</v>
          </cell>
          <cell r="O28">
            <v>1184</v>
          </cell>
          <cell r="P28">
            <v>-991</v>
          </cell>
          <cell r="Q28">
            <v>106</v>
          </cell>
          <cell r="R28">
            <v>4070</v>
          </cell>
          <cell r="S28">
            <v>616</v>
          </cell>
          <cell r="T28">
            <v>453</v>
          </cell>
          <cell r="U28">
            <v>2455</v>
          </cell>
          <cell r="V28">
            <v>-723</v>
          </cell>
          <cell r="W28">
            <v>521</v>
          </cell>
          <cell r="X28">
            <v>-712.82500000000005</v>
          </cell>
          <cell r="Y28">
            <v>-1009</v>
          </cell>
          <cell r="Z28">
            <v>1131</v>
          </cell>
          <cell r="AA28">
            <v>459</v>
          </cell>
          <cell r="AB28">
            <v>0</v>
          </cell>
          <cell r="AC28">
            <v>29271</v>
          </cell>
          <cell r="AD28">
            <v>245</v>
          </cell>
          <cell r="AE28">
            <v>-1318</v>
          </cell>
          <cell r="AF28">
            <v>0</v>
          </cell>
          <cell r="AG28">
            <v>1318</v>
          </cell>
          <cell r="AH28">
            <v>778</v>
          </cell>
          <cell r="AI28">
            <v>71977.3</v>
          </cell>
          <cell r="AJ28">
            <v>5199.16</v>
          </cell>
          <cell r="AK28">
            <v>5.141</v>
          </cell>
          <cell r="AL28">
            <v>-63.23</v>
          </cell>
          <cell r="AM28">
            <v>-184</v>
          </cell>
          <cell r="AN28">
            <v>-1392</v>
          </cell>
          <cell r="AO28">
            <v>417</v>
          </cell>
          <cell r="AP28">
            <v>359487</v>
          </cell>
          <cell r="AQ28">
            <v>1728</v>
          </cell>
          <cell r="AR28">
            <v>10176</v>
          </cell>
          <cell r="AS28">
            <v>0</v>
          </cell>
          <cell r="AT28">
            <v>0</v>
          </cell>
          <cell r="AU28">
            <v>96014</v>
          </cell>
          <cell r="AV28">
            <v>1935.8</v>
          </cell>
          <cell r="AW28">
            <v>94078.2</v>
          </cell>
          <cell r="AX28">
            <v>1.26858</v>
          </cell>
          <cell r="AY28">
            <v>3.4624999999999999</v>
          </cell>
          <cell r="AZ28">
            <v>14005</v>
          </cell>
          <cell r="BA28">
            <v>26905</v>
          </cell>
          <cell r="BB28">
            <v>1663</v>
          </cell>
          <cell r="BC28">
            <v>45527</v>
          </cell>
          <cell r="BD28">
            <v>21895</v>
          </cell>
          <cell r="BE28">
            <v>5659</v>
          </cell>
          <cell r="BF28">
            <v>21099.599999999999</v>
          </cell>
          <cell r="BG28">
            <v>4876.91</v>
          </cell>
          <cell r="BH28">
            <v>193.7</v>
          </cell>
          <cell r="BI28">
            <v>4.5599999999999996</v>
          </cell>
          <cell r="BJ28">
            <v>4.3</v>
          </cell>
          <cell r="BK28">
            <v>4.24</v>
          </cell>
          <cell r="BL28">
            <v>43582</v>
          </cell>
          <cell r="BM28">
            <v>6.35</v>
          </cell>
          <cell r="BN28">
            <v>3773</v>
          </cell>
          <cell r="BO28">
            <v>1011</v>
          </cell>
          <cell r="BP28">
            <v>264</v>
          </cell>
          <cell r="BQ28">
            <v>453</v>
          </cell>
          <cell r="BR28">
            <v>500</v>
          </cell>
          <cell r="BS28">
            <v>-38</v>
          </cell>
          <cell r="BT28">
            <v>94</v>
          </cell>
          <cell r="BU28" t="e">
            <v>#N/A</v>
          </cell>
          <cell r="BV28" t="e">
            <v>#N/A</v>
          </cell>
          <cell r="BW28">
            <v>872</v>
          </cell>
          <cell r="BX28">
            <v>-577</v>
          </cell>
          <cell r="BY28">
            <v>-295</v>
          </cell>
          <cell r="BZ28">
            <v>0.06</v>
          </cell>
          <cell r="CA28" t="e">
            <v>#N/A</v>
          </cell>
          <cell r="CB28" t="e">
            <v>#N/A</v>
          </cell>
          <cell r="CC28" t="e">
            <v>#N/A</v>
          </cell>
          <cell r="CD28" t="e">
            <v>#N/A</v>
          </cell>
          <cell r="CE28" t="e">
            <v>#N/A</v>
          </cell>
        </row>
        <row r="29">
          <cell r="A29">
            <v>200601</v>
          </cell>
          <cell r="B29">
            <v>165</v>
          </cell>
          <cell r="C29">
            <v>314905</v>
          </cell>
          <cell r="D29">
            <v>-5022</v>
          </cell>
          <cell r="E29">
            <v>19966.400000000001</v>
          </cell>
          <cell r="F29">
            <v>3903.26</v>
          </cell>
          <cell r="G29">
            <v>14089.8</v>
          </cell>
          <cell r="H29">
            <v>7</v>
          </cell>
          <cell r="I29">
            <v>6044</v>
          </cell>
          <cell r="J29">
            <v>14</v>
          </cell>
          <cell r="K29">
            <v>879</v>
          </cell>
          <cell r="L29">
            <v>1</v>
          </cell>
          <cell r="M29">
            <v>121</v>
          </cell>
          <cell r="N29">
            <v>2757</v>
          </cell>
          <cell r="O29">
            <v>2154</v>
          </cell>
          <cell r="P29">
            <v>-1762</v>
          </cell>
          <cell r="Q29">
            <v>137</v>
          </cell>
          <cell r="R29">
            <v>4017</v>
          </cell>
          <cell r="S29">
            <v>611</v>
          </cell>
          <cell r="T29">
            <v>475</v>
          </cell>
          <cell r="U29">
            <v>3592</v>
          </cell>
          <cell r="V29">
            <v>-1510</v>
          </cell>
          <cell r="W29">
            <v>505</v>
          </cell>
          <cell r="X29">
            <v>-84.635999999999996</v>
          </cell>
          <cell r="Y29">
            <v>-1774</v>
          </cell>
          <cell r="Z29">
            <v>1888</v>
          </cell>
          <cell r="AA29">
            <v>402</v>
          </cell>
          <cell r="AB29">
            <v>0</v>
          </cell>
          <cell r="AC29">
            <v>25771</v>
          </cell>
          <cell r="AD29">
            <v>1007</v>
          </cell>
          <cell r="AE29">
            <v>-295</v>
          </cell>
          <cell r="AF29">
            <v>0</v>
          </cell>
          <cell r="AG29">
            <v>295</v>
          </cell>
          <cell r="AH29">
            <v>1088</v>
          </cell>
          <cell r="AI29">
            <v>73274.7</v>
          </cell>
          <cell r="AJ29">
            <v>12014.7</v>
          </cell>
          <cell r="AK29">
            <v>-303.87200000000001</v>
          </cell>
          <cell r="AL29">
            <v>-1.1180000000000001</v>
          </cell>
          <cell r="AM29">
            <v>490</v>
          </cell>
          <cell r="AN29">
            <v>-1176</v>
          </cell>
          <cell r="AO29">
            <v>384</v>
          </cell>
          <cell r="AP29">
            <v>375737</v>
          </cell>
          <cell r="AQ29">
            <v>1681</v>
          </cell>
          <cell r="AR29">
            <v>0</v>
          </cell>
          <cell r="AS29">
            <v>0</v>
          </cell>
          <cell r="AT29">
            <v>216</v>
          </cell>
          <cell r="AU29">
            <v>98654</v>
          </cell>
          <cell r="AV29">
            <v>3589.18</v>
          </cell>
          <cell r="AW29">
            <v>95064.8</v>
          </cell>
          <cell r="AX29">
            <v>1.3935200000000001</v>
          </cell>
          <cell r="AY29">
            <v>3.3731399999999998</v>
          </cell>
          <cell r="AZ29">
            <v>15224</v>
          </cell>
          <cell r="BA29">
            <v>26605</v>
          </cell>
          <cell r="BB29">
            <v>1848</v>
          </cell>
          <cell r="BC29">
            <v>46664</v>
          </cell>
          <cell r="BD29">
            <v>21730</v>
          </cell>
          <cell r="BE29">
            <v>5631</v>
          </cell>
          <cell r="BF29">
            <v>19099.099999999999</v>
          </cell>
          <cell r="BG29">
            <v>4928.6400000000003</v>
          </cell>
          <cell r="BH29">
            <v>194.2</v>
          </cell>
          <cell r="BI29">
            <v>4.53</v>
          </cell>
          <cell r="BJ29">
            <v>4.25</v>
          </cell>
          <cell r="BK29">
            <v>4.03</v>
          </cell>
          <cell r="BL29">
            <v>44392</v>
          </cell>
          <cell r="BM29">
            <v>6.38</v>
          </cell>
          <cell r="BN29">
            <v>3854</v>
          </cell>
          <cell r="BO29">
            <v>961</v>
          </cell>
          <cell r="BP29">
            <v>245</v>
          </cell>
          <cell r="BQ29">
            <v>475</v>
          </cell>
          <cell r="BR29">
            <v>1824</v>
          </cell>
          <cell r="BS29">
            <v>-28</v>
          </cell>
          <cell r="BT29">
            <v>178</v>
          </cell>
          <cell r="BU29" t="e">
            <v>#N/A</v>
          </cell>
          <cell r="BV29" t="e">
            <v>#N/A</v>
          </cell>
          <cell r="BW29">
            <v>1241</v>
          </cell>
          <cell r="BX29">
            <v>-739</v>
          </cell>
          <cell r="BY29">
            <v>-502</v>
          </cell>
          <cell r="BZ29">
            <v>0.03</v>
          </cell>
          <cell r="CA29" t="e">
            <v>#N/A</v>
          </cell>
          <cell r="CB29" t="e">
            <v>#N/A</v>
          </cell>
          <cell r="CC29" t="e">
            <v>#N/A</v>
          </cell>
          <cell r="CD29" t="e">
            <v>#N/A</v>
          </cell>
          <cell r="CE29" t="e">
            <v>#N/A</v>
          </cell>
        </row>
        <row r="30">
          <cell r="A30">
            <v>200602</v>
          </cell>
          <cell r="B30">
            <v>166</v>
          </cell>
          <cell r="C30">
            <v>319553</v>
          </cell>
          <cell r="D30">
            <v>23261</v>
          </cell>
          <cell r="E30">
            <v>23873.1</v>
          </cell>
          <cell r="F30">
            <v>3909.94</v>
          </cell>
          <cell r="G30">
            <v>15505.4</v>
          </cell>
          <cell r="H30">
            <v>7</v>
          </cell>
          <cell r="I30">
            <v>6518</v>
          </cell>
          <cell r="J30">
            <v>13</v>
          </cell>
          <cell r="K30">
            <v>702</v>
          </cell>
          <cell r="L30">
            <v>0</v>
          </cell>
          <cell r="M30">
            <v>121</v>
          </cell>
          <cell r="N30">
            <v>3887</v>
          </cell>
          <cell r="O30">
            <v>689</v>
          </cell>
          <cell r="P30">
            <v>-539</v>
          </cell>
          <cell r="Q30">
            <v>162</v>
          </cell>
          <cell r="R30">
            <v>4142</v>
          </cell>
          <cell r="S30">
            <v>678</v>
          </cell>
          <cell r="T30">
            <v>160</v>
          </cell>
          <cell r="U30">
            <v>1974</v>
          </cell>
          <cell r="V30">
            <v>-260</v>
          </cell>
          <cell r="W30">
            <v>194</v>
          </cell>
          <cell r="X30">
            <v>270.637</v>
          </cell>
          <cell r="Y30">
            <v>-542</v>
          </cell>
          <cell r="Z30">
            <v>848</v>
          </cell>
          <cell r="AA30">
            <v>396</v>
          </cell>
          <cell r="AB30">
            <v>0</v>
          </cell>
          <cell r="AC30">
            <v>25771</v>
          </cell>
          <cell r="AD30">
            <v>311</v>
          </cell>
          <cell r="AE30">
            <v>-628</v>
          </cell>
          <cell r="AF30">
            <v>0</v>
          </cell>
          <cell r="AG30">
            <v>628</v>
          </cell>
          <cell r="AH30">
            <v>-3928</v>
          </cell>
          <cell r="AI30">
            <v>74437.7</v>
          </cell>
          <cell r="AJ30">
            <v>10749.5</v>
          </cell>
          <cell r="AK30">
            <v>167.423</v>
          </cell>
          <cell r="AL30">
            <v>3.95</v>
          </cell>
          <cell r="AM30">
            <v>-352</v>
          </cell>
          <cell r="AN30">
            <v>-670</v>
          </cell>
          <cell r="AO30">
            <v>372</v>
          </cell>
          <cell r="AP30">
            <v>375422</v>
          </cell>
          <cell r="AQ30">
            <v>1411</v>
          </cell>
          <cell r="AR30">
            <v>0</v>
          </cell>
          <cell r="AS30">
            <v>0</v>
          </cell>
          <cell r="AT30">
            <v>0</v>
          </cell>
          <cell r="AU30">
            <v>103079</v>
          </cell>
          <cell r="AV30">
            <v>7601.66</v>
          </cell>
          <cell r="AW30">
            <v>95477.3</v>
          </cell>
          <cell r="AX30">
            <v>1.6513500000000001</v>
          </cell>
          <cell r="AY30">
            <v>3.6899099999999998</v>
          </cell>
          <cell r="AZ30">
            <v>15566</v>
          </cell>
          <cell r="BA30">
            <v>30947</v>
          </cell>
          <cell r="BB30">
            <v>1823</v>
          </cell>
          <cell r="BC30">
            <v>46320</v>
          </cell>
          <cell r="BD30">
            <v>22720</v>
          </cell>
          <cell r="BE30">
            <v>5690</v>
          </cell>
          <cell r="BF30">
            <v>20069.8</v>
          </cell>
          <cell r="BG30">
            <v>4929.21</v>
          </cell>
          <cell r="BH30">
            <v>197.6</v>
          </cell>
          <cell r="BI30">
            <v>4.6399999999999997</v>
          </cell>
          <cell r="BJ30">
            <v>4.68</v>
          </cell>
          <cell r="BK30">
            <v>4.43</v>
          </cell>
          <cell r="BL30">
            <v>45006</v>
          </cell>
          <cell r="BM30">
            <v>6.4033300000000004</v>
          </cell>
          <cell r="BN30">
            <v>4142</v>
          </cell>
          <cell r="BO30">
            <v>979</v>
          </cell>
          <cell r="BP30">
            <v>272</v>
          </cell>
          <cell r="BQ30">
            <v>160</v>
          </cell>
          <cell r="BR30">
            <v>-350</v>
          </cell>
          <cell r="BS30">
            <v>59</v>
          </cell>
          <cell r="BT30">
            <v>-8</v>
          </cell>
          <cell r="BU30" t="e">
            <v>#N/A</v>
          </cell>
          <cell r="BV30" t="e">
            <v>#N/A</v>
          </cell>
          <cell r="BW30">
            <v>848</v>
          </cell>
          <cell r="BX30">
            <v>-387</v>
          </cell>
          <cell r="BY30">
            <v>-461</v>
          </cell>
          <cell r="BZ30">
            <v>0.14000000000000001</v>
          </cell>
          <cell r="CA30" t="e">
            <v>#N/A</v>
          </cell>
          <cell r="CB30" t="e">
            <v>#N/A</v>
          </cell>
          <cell r="CC30" t="e">
            <v>#N/A</v>
          </cell>
          <cell r="CD30" t="e">
            <v>#N/A</v>
          </cell>
          <cell r="CE30" t="e">
            <v>#N/A</v>
          </cell>
        </row>
        <row r="31">
          <cell r="A31">
            <v>200603</v>
          </cell>
          <cell r="B31">
            <v>155</v>
          </cell>
          <cell r="C31">
            <v>329610</v>
          </cell>
          <cell r="D31">
            <v>7236</v>
          </cell>
          <cell r="E31">
            <v>24671.7</v>
          </cell>
          <cell r="F31">
            <v>3950.39</v>
          </cell>
          <cell r="G31">
            <v>7739.9</v>
          </cell>
          <cell r="H31">
            <v>5</v>
          </cell>
          <cell r="I31">
            <v>6208</v>
          </cell>
          <cell r="J31">
            <v>11</v>
          </cell>
          <cell r="K31">
            <v>611</v>
          </cell>
          <cell r="L31">
            <v>0</v>
          </cell>
          <cell r="M31">
            <v>115</v>
          </cell>
          <cell r="N31">
            <v>5437</v>
          </cell>
          <cell r="O31">
            <v>1125</v>
          </cell>
          <cell r="P31">
            <v>-1004</v>
          </cell>
          <cell r="Q31">
            <v>163</v>
          </cell>
          <cell r="R31">
            <v>4046</v>
          </cell>
          <cell r="S31">
            <v>686</v>
          </cell>
          <cell r="T31">
            <v>169</v>
          </cell>
          <cell r="U31">
            <v>2287</v>
          </cell>
          <cell r="V31">
            <v>-658</v>
          </cell>
          <cell r="W31">
            <v>200</v>
          </cell>
          <cell r="X31">
            <v>-440.495</v>
          </cell>
          <cell r="Y31">
            <v>-1018</v>
          </cell>
          <cell r="Z31">
            <v>1122</v>
          </cell>
          <cell r="AA31">
            <v>439</v>
          </cell>
          <cell r="AB31">
            <v>0</v>
          </cell>
          <cell r="AC31">
            <v>25771</v>
          </cell>
          <cell r="AD31">
            <v>1013</v>
          </cell>
          <cell r="AE31">
            <v>2003</v>
          </cell>
          <cell r="AF31">
            <v>2196.5</v>
          </cell>
          <cell r="AG31">
            <v>144</v>
          </cell>
          <cell r="AH31">
            <v>-1699</v>
          </cell>
          <cell r="AI31">
            <v>75491</v>
          </cell>
          <cell r="AJ31">
            <v>11846.1</v>
          </cell>
          <cell r="AK31">
            <v>359.738</v>
          </cell>
          <cell r="AL31">
            <v>4.125</v>
          </cell>
          <cell r="AM31">
            <v>-6</v>
          </cell>
          <cell r="AN31">
            <v>-899</v>
          </cell>
          <cell r="AO31">
            <v>415</v>
          </cell>
          <cell r="AP31">
            <v>376525</v>
          </cell>
          <cell r="AQ31">
            <v>1500</v>
          </cell>
          <cell r="AR31">
            <v>6842</v>
          </cell>
          <cell r="AS31">
            <v>3326.36</v>
          </cell>
          <cell r="AT31">
            <v>68.122500000000002</v>
          </cell>
          <cell r="AU31">
            <v>102896</v>
          </cell>
          <cell r="AV31">
            <v>11162</v>
          </cell>
          <cell r="AW31">
            <v>91734</v>
          </cell>
          <cell r="AX31">
            <v>1.4125099999999999</v>
          </cell>
          <cell r="AY31">
            <v>3.6795800000000001</v>
          </cell>
          <cell r="AZ31">
            <v>16120</v>
          </cell>
          <cell r="BA31">
            <v>32432</v>
          </cell>
          <cell r="BB31">
            <v>1890</v>
          </cell>
          <cell r="BC31">
            <v>47362</v>
          </cell>
          <cell r="BD31">
            <v>23463</v>
          </cell>
          <cell r="BE31">
            <v>5627</v>
          </cell>
          <cell r="BF31">
            <v>18847.599999999999</v>
          </cell>
          <cell r="BG31">
            <v>4926.09</v>
          </cell>
          <cell r="BH31">
            <v>199.3</v>
          </cell>
          <cell r="BI31">
            <v>4.8499999999999996</v>
          </cell>
          <cell r="BJ31">
            <v>4.76</v>
          </cell>
          <cell r="BK31">
            <v>4.4000000000000004</v>
          </cell>
          <cell r="BL31">
            <v>45510</v>
          </cell>
          <cell r="BM31">
            <v>6.4833299999999996</v>
          </cell>
          <cell r="BN31">
            <v>4109</v>
          </cell>
          <cell r="BO31">
            <v>990</v>
          </cell>
          <cell r="BP31">
            <v>341</v>
          </cell>
          <cell r="BQ31">
            <v>169</v>
          </cell>
          <cell r="BR31">
            <v>1037</v>
          </cell>
          <cell r="BS31">
            <v>-63</v>
          </cell>
          <cell r="BT31">
            <v>99</v>
          </cell>
          <cell r="BU31" t="e">
            <v>#N/A</v>
          </cell>
          <cell r="BV31" t="e">
            <v>#N/A</v>
          </cell>
          <cell r="BW31">
            <v>771</v>
          </cell>
          <cell r="BX31">
            <v>-491</v>
          </cell>
          <cell r="BY31">
            <v>-280</v>
          </cell>
          <cell r="BZ31">
            <v>0.19</v>
          </cell>
          <cell r="CA31" t="e">
            <v>#N/A</v>
          </cell>
          <cell r="CB31" t="e">
            <v>#N/A</v>
          </cell>
          <cell r="CC31" t="e">
            <v>#N/A</v>
          </cell>
          <cell r="CD31" t="e">
            <v>#N/A</v>
          </cell>
          <cell r="CE31" t="e">
            <v>#N/A</v>
          </cell>
        </row>
        <row r="32">
          <cell r="A32">
            <v>200604</v>
          </cell>
          <cell r="B32">
            <v>159</v>
          </cell>
          <cell r="C32">
            <v>325522</v>
          </cell>
          <cell r="D32">
            <v>14137</v>
          </cell>
          <cell r="E32">
            <v>26563.9</v>
          </cell>
          <cell r="F32">
            <v>4056.57</v>
          </cell>
          <cell r="G32">
            <v>4596.5600000000004</v>
          </cell>
          <cell r="H32">
            <v>4</v>
          </cell>
          <cell r="I32">
            <v>7780</v>
          </cell>
          <cell r="J32">
            <v>60</v>
          </cell>
          <cell r="K32">
            <v>922</v>
          </cell>
          <cell r="L32">
            <v>1</v>
          </cell>
          <cell r="M32">
            <v>135</v>
          </cell>
          <cell r="N32">
            <v>3959</v>
          </cell>
          <cell r="O32">
            <v>1160</v>
          </cell>
          <cell r="P32">
            <v>-981</v>
          </cell>
          <cell r="Q32">
            <v>151</v>
          </cell>
          <cell r="R32">
            <v>4056</v>
          </cell>
          <cell r="S32">
            <v>752</v>
          </cell>
          <cell r="T32">
            <v>150</v>
          </cell>
          <cell r="U32">
            <v>2683</v>
          </cell>
          <cell r="V32">
            <v>-613</v>
          </cell>
          <cell r="W32">
            <v>232</v>
          </cell>
          <cell r="X32">
            <v>-690.649</v>
          </cell>
          <cell r="Y32">
            <v>-1020</v>
          </cell>
          <cell r="Z32">
            <v>1122</v>
          </cell>
          <cell r="AA32">
            <v>477</v>
          </cell>
          <cell r="AB32">
            <v>0</v>
          </cell>
          <cell r="AC32">
            <v>25771</v>
          </cell>
          <cell r="AD32">
            <v>358</v>
          </cell>
          <cell r="AE32">
            <v>-1568</v>
          </cell>
          <cell r="AF32">
            <v>0</v>
          </cell>
          <cell r="AG32">
            <v>1568</v>
          </cell>
          <cell r="AH32">
            <v>1220</v>
          </cell>
          <cell r="AI32">
            <v>78086.399999999994</v>
          </cell>
          <cell r="AJ32">
            <v>7468.21</v>
          </cell>
          <cell r="AK32">
            <v>765.20699999999999</v>
          </cell>
          <cell r="AL32">
            <v>-0.89500000000000002</v>
          </cell>
          <cell r="AM32">
            <v>-2964</v>
          </cell>
          <cell r="AN32">
            <v>-1310</v>
          </cell>
          <cell r="AO32">
            <v>448</v>
          </cell>
          <cell r="AP32">
            <v>372687</v>
          </cell>
          <cell r="AQ32">
            <v>1592</v>
          </cell>
          <cell r="AR32">
            <v>11533</v>
          </cell>
          <cell r="AS32">
            <v>0</v>
          </cell>
          <cell r="AT32">
            <v>216.249</v>
          </cell>
          <cell r="AU32">
            <v>108159</v>
          </cell>
          <cell r="AV32">
            <v>14219.3</v>
          </cell>
          <cell r="AW32">
            <v>93939.7</v>
          </cell>
          <cell r="AX32">
            <v>1.5437399999999999</v>
          </cell>
          <cell r="AY32">
            <v>3.9056799999999998</v>
          </cell>
          <cell r="AZ32">
            <v>17087</v>
          </cell>
          <cell r="BA32">
            <v>32167</v>
          </cell>
          <cell r="BB32">
            <v>1898</v>
          </cell>
          <cell r="BC32">
            <v>47306</v>
          </cell>
          <cell r="BD32">
            <v>24509</v>
          </cell>
          <cell r="BE32">
            <v>5304</v>
          </cell>
          <cell r="BF32">
            <v>19346.400000000001</v>
          </cell>
          <cell r="BG32">
            <v>4919.37</v>
          </cell>
          <cell r="BH32">
            <v>201.4</v>
          </cell>
          <cell r="BI32">
            <v>5.17</v>
          </cell>
          <cell r="BJ32">
            <v>4.83</v>
          </cell>
          <cell r="BK32">
            <v>4.3099999999999996</v>
          </cell>
          <cell r="BL32">
            <v>45914</v>
          </cell>
          <cell r="BM32">
            <v>6.78667</v>
          </cell>
          <cell r="BN32">
            <v>4077</v>
          </cell>
          <cell r="BO32">
            <v>1078</v>
          </cell>
          <cell r="BP32">
            <v>364</v>
          </cell>
          <cell r="BQ32">
            <v>150</v>
          </cell>
          <cell r="BR32">
            <v>-45</v>
          </cell>
          <cell r="BS32">
            <v>-323</v>
          </cell>
          <cell r="BT32">
            <v>62</v>
          </cell>
          <cell r="BU32" t="e">
            <v>#N/A</v>
          </cell>
          <cell r="BV32" t="e">
            <v>#N/A</v>
          </cell>
          <cell r="BW32">
            <v>1035</v>
          </cell>
          <cell r="BX32">
            <v>-780</v>
          </cell>
          <cell r="BY32">
            <v>-255</v>
          </cell>
          <cell r="BZ32">
            <v>0.28000000000000003</v>
          </cell>
          <cell r="CA32" t="e">
            <v>#N/A</v>
          </cell>
          <cell r="CB32" t="e">
            <v>#N/A</v>
          </cell>
          <cell r="CC32" t="e">
            <v>#N/A</v>
          </cell>
          <cell r="CD32" t="e">
            <v>#N/A</v>
          </cell>
          <cell r="CE32" t="e">
            <v>#N/A</v>
          </cell>
        </row>
        <row r="33">
          <cell r="A33">
            <v>200701</v>
          </cell>
          <cell r="B33">
            <v>154</v>
          </cell>
          <cell r="C33">
            <v>319362</v>
          </cell>
          <cell r="D33">
            <v>-7556</v>
          </cell>
          <cell r="E33">
            <v>24279.200000000001</v>
          </cell>
          <cell r="F33">
            <v>4057.84</v>
          </cell>
          <cell r="G33">
            <v>4528.42</v>
          </cell>
          <cell r="H33">
            <v>4</v>
          </cell>
          <cell r="I33">
            <v>7188</v>
          </cell>
          <cell r="J33">
            <v>30</v>
          </cell>
          <cell r="K33">
            <v>722</v>
          </cell>
          <cell r="L33">
            <v>1</v>
          </cell>
          <cell r="M33">
            <v>147</v>
          </cell>
          <cell r="N33">
            <v>3938</v>
          </cell>
          <cell r="O33">
            <v>2047</v>
          </cell>
          <cell r="P33">
            <v>-1710</v>
          </cell>
          <cell r="Q33">
            <v>174</v>
          </cell>
          <cell r="R33">
            <v>4013</v>
          </cell>
          <cell r="S33">
            <v>743</v>
          </cell>
          <cell r="T33">
            <v>347</v>
          </cell>
          <cell r="U33">
            <v>3466</v>
          </cell>
          <cell r="V33">
            <v>-1329</v>
          </cell>
          <cell r="W33">
            <v>399</v>
          </cell>
          <cell r="X33">
            <v>784.26700000000005</v>
          </cell>
          <cell r="Y33">
            <v>-1722</v>
          </cell>
          <cell r="Z33">
            <v>1825</v>
          </cell>
          <cell r="AA33">
            <v>515</v>
          </cell>
          <cell r="AB33">
            <v>0</v>
          </cell>
          <cell r="AC33">
            <v>25771</v>
          </cell>
          <cell r="AD33">
            <v>1008</v>
          </cell>
          <cell r="AE33">
            <v>-1034</v>
          </cell>
          <cell r="AF33">
            <v>0</v>
          </cell>
          <cell r="AG33">
            <v>1034</v>
          </cell>
          <cell r="AH33">
            <v>3640</v>
          </cell>
          <cell r="AI33">
            <v>78792.800000000003</v>
          </cell>
          <cell r="AJ33">
            <v>13730.5</v>
          </cell>
          <cell r="AK33">
            <v>-1342.63</v>
          </cell>
          <cell r="AL33">
            <v>3.5999999999999997E-2</v>
          </cell>
          <cell r="AM33">
            <v>2177</v>
          </cell>
          <cell r="AN33">
            <v>-1163</v>
          </cell>
          <cell r="AO33">
            <v>483</v>
          </cell>
          <cell r="AP33">
            <v>377949</v>
          </cell>
          <cell r="AQ33">
            <v>1936</v>
          </cell>
          <cell r="AR33">
            <v>11475</v>
          </cell>
          <cell r="AS33">
            <v>0</v>
          </cell>
          <cell r="AT33">
            <v>129.09399999999999</v>
          </cell>
          <cell r="AU33">
            <v>113090</v>
          </cell>
          <cell r="AV33">
            <v>18194.099999999999</v>
          </cell>
          <cell r="AW33">
            <v>94896.6</v>
          </cell>
          <cell r="AX33">
            <v>1.7096800000000001</v>
          </cell>
          <cell r="AY33">
            <v>3.8210700000000002</v>
          </cell>
          <cell r="AZ33">
            <v>16899</v>
          </cell>
          <cell r="BA33">
            <v>28556</v>
          </cell>
          <cell r="BB33">
            <v>2017</v>
          </cell>
          <cell r="BC33">
            <v>47460</v>
          </cell>
          <cell r="BD33">
            <v>25126</v>
          </cell>
          <cell r="BE33">
            <v>4984</v>
          </cell>
          <cell r="BF33">
            <v>15594.7</v>
          </cell>
          <cell r="BG33">
            <v>4972.84</v>
          </cell>
          <cell r="BH33">
            <v>203</v>
          </cell>
          <cell r="BI33">
            <v>5.49</v>
          </cell>
          <cell r="BJ33">
            <v>5.13</v>
          </cell>
          <cell r="BK33">
            <v>4.53</v>
          </cell>
          <cell r="BL33">
            <v>46197</v>
          </cell>
          <cell r="BM33">
            <v>7.1333299999999999</v>
          </cell>
          <cell r="BN33">
            <v>4069</v>
          </cell>
          <cell r="BO33">
            <v>1212</v>
          </cell>
          <cell r="BP33">
            <v>377</v>
          </cell>
          <cell r="BQ33">
            <v>347</v>
          </cell>
          <cell r="BR33">
            <v>183</v>
          </cell>
          <cell r="BS33">
            <v>-320</v>
          </cell>
          <cell r="BT33">
            <v>63</v>
          </cell>
          <cell r="BU33" t="e">
            <v>#N/A</v>
          </cell>
          <cell r="BV33" t="e">
            <v>#N/A</v>
          </cell>
          <cell r="BW33">
            <v>1056</v>
          </cell>
          <cell r="BX33">
            <v>-604</v>
          </cell>
          <cell r="BY33">
            <v>-452</v>
          </cell>
          <cell r="BZ33">
            <v>0.27</v>
          </cell>
          <cell r="CA33" t="e">
            <v>#N/A</v>
          </cell>
          <cell r="CB33" t="e">
            <v>#N/A</v>
          </cell>
          <cell r="CC33" t="e">
            <v>#N/A</v>
          </cell>
          <cell r="CD33" t="e">
            <v>#N/A</v>
          </cell>
          <cell r="CE33" t="e">
            <v>#N/A</v>
          </cell>
        </row>
        <row r="34">
          <cell r="A34">
            <v>200702</v>
          </cell>
          <cell r="B34">
            <v>144</v>
          </cell>
          <cell r="C34">
            <v>318864</v>
          </cell>
          <cell r="D34">
            <v>17468</v>
          </cell>
          <cell r="E34">
            <v>23682.5</v>
          </cell>
          <cell r="F34">
            <v>4064.48</v>
          </cell>
          <cell r="G34">
            <v>15057.6</v>
          </cell>
          <cell r="H34">
            <v>3</v>
          </cell>
          <cell r="I34">
            <v>7647</v>
          </cell>
          <cell r="J34">
            <v>17</v>
          </cell>
          <cell r="K34">
            <v>738</v>
          </cell>
          <cell r="L34">
            <v>0</v>
          </cell>
          <cell r="M34">
            <v>149</v>
          </cell>
          <cell r="N34">
            <v>4009</v>
          </cell>
          <cell r="O34">
            <v>719</v>
          </cell>
          <cell r="P34">
            <v>-546</v>
          </cell>
          <cell r="Q34">
            <v>170</v>
          </cell>
          <cell r="R34">
            <v>4076</v>
          </cell>
          <cell r="S34">
            <v>987</v>
          </cell>
          <cell r="T34">
            <v>269</v>
          </cell>
          <cell r="U34">
            <v>2133</v>
          </cell>
          <cell r="V34">
            <v>-150</v>
          </cell>
          <cell r="W34">
            <v>306</v>
          </cell>
          <cell r="X34">
            <v>-290.05</v>
          </cell>
          <cell r="Y34">
            <v>-555</v>
          </cell>
          <cell r="Z34">
            <v>867</v>
          </cell>
          <cell r="AA34">
            <v>554</v>
          </cell>
          <cell r="AB34">
            <v>0</v>
          </cell>
          <cell r="AC34">
            <v>25771</v>
          </cell>
          <cell r="AD34">
            <v>409</v>
          </cell>
          <cell r="AE34">
            <v>-1283</v>
          </cell>
          <cell r="AF34">
            <v>0</v>
          </cell>
          <cell r="AG34">
            <v>1283</v>
          </cell>
          <cell r="AH34">
            <v>-4540</v>
          </cell>
          <cell r="AI34">
            <v>81167.5</v>
          </cell>
          <cell r="AJ34">
            <v>14040.4</v>
          </cell>
          <cell r="AK34">
            <v>27.056000000000001</v>
          </cell>
          <cell r="AL34">
            <v>-3.2000000000000001E-2</v>
          </cell>
          <cell r="AM34">
            <v>-277</v>
          </cell>
          <cell r="AN34">
            <v>-529</v>
          </cell>
          <cell r="AO34">
            <v>526</v>
          </cell>
          <cell r="AP34">
            <v>376547</v>
          </cell>
          <cell r="AQ34">
            <v>1892</v>
          </cell>
          <cell r="AR34">
            <v>0</v>
          </cell>
          <cell r="AS34">
            <v>0</v>
          </cell>
          <cell r="AT34">
            <v>0</v>
          </cell>
          <cell r="AU34">
            <v>118539</v>
          </cell>
          <cell r="AV34">
            <v>22734.5</v>
          </cell>
          <cell r="AW34">
            <v>95804.6</v>
          </cell>
          <cell r="AX34">
            <v>2.0564200000000001</v>
          </cell>
          <cell r="AY34">
            <v>4.9506899999999998</v>
          </cell>
          <cell r="AZ34">
            <v>16344</v>
          </cell>
          <cell r="BA34">
            <v>32874</v>
          </cell>
          <cell r="BB34">
            <v>2062</v>
          </cell>
          <cell r="BC34">
            <v>46381</v>
          </cell>
          <cell r="BD34">
            <v>26159</v>
          </cell>
          <cell r="BE34">
            <v>4956</v>
          </cell>
          <cell r="BF34">
            <v>16794.3</v>
          </cell>
          <cell r="BG34">
            <v>4972.63</v>
          </cell>
          <cell r="BH34">
            <v>206.3</v>
          </cell>
          <cell r="BI34">
            <v>5.72</v>
          </cell>
          <cell r="BJ34">
            <v>5.46</v>
          </cell>
          <cell r="BK34">
            <v>4.88</v>
          </cell>
          <cell r="BL34">
            <v>46917</v>
          </cell>
          <cell r="BM34">
            <v>7.3033299999999999</v>
          </cell>
          <cell r="BN34">
            <v>4063</v>
          </cell>
          <cell r="BO34">
            <v>1230</v>
          </cell>
          <cell r="BP34">
            <v>393</v>
          </cell>
          <cell r="BQ34">
            <v>269</v>
          </cell>
          <cell r="BR34">
            <v>-1077</v>
          </cell>
          <cell r="BS34">
            <v>-28</v>
          </cell>
          <cell r="BT34">
            <v>-130</v>
          </cell>
          <cell r="BU34" t="e">
            <v>#N/A</v>
          </cell>
          <cell r="BV34" t="e">
            <v>#N/A</v>
          </cell>
          <cell r="BW34">
            <v>906</v>
          </cell>
          <cell r="BX34">
            <v>-427</v>
          </cell>
          <cell r="BY34">
            <v>-479</v>
          </cell>
          <cell r="BZ34">
            <v>0.32</v>
          </cell>
          <cell r="CA34" t="e">
            <v>#N/A</v>
          </cell>
          <cell r="CB34" t="e">
            <v>#N/A</v>
          </cell>
          <cell r="CC34" t="e">
            <v>#N/A</v>
          </cell>
          <cell r="CD34" t="e">
            <v>#N/A</v>
          </cell>
          <cell r="CE34" t="e">
            <v>#N/A</v>
          </cell>
        </row>
        <row r="35">
          <cell r="A35">
            <v>200703</v>
          </cell>
          <cell r="B35">
            <v>146</v>
          </cell>
          <cell r="C35">
            <v>332517</v>
          </cell>
          <cell r="D35">
            <v>3360.9</v>
          </cell>
          <cell r="E35">
            <v>23172.2</v>
          </cell>
          <cell r="F35">
            <v>4080.29</v>
          </cell>
          <cell r="G35">
            <v>7907.05</v>
          </cell>
          <cell r="H35">
            <v>3</v>
          </cell>
          <cell r="I35">
            <v>6900</v>
          </cell>
          <cell r="J35">
            <v>23</v>
          </cell>
          <cell r="K35">
            <v>632</v>
          </cell>
          <cell r="L35">
            <v>0</v>
          </cell>
          <cell r="M35">
            <v>179</v>
          </cell>
          <cell r="N35">
            <v>2967</v>
          </cell>
          <cell r="O35">
            <v>1069</v>
          </cell>
          <cell r="P35">
            <v>-933</v>
          </cell>
          <cell r="Q35">
            <v>186</v>
          </cell>
          <cell r="R35">
            <v>4015</v>
          </cell>
          <cell r="S35">
            <v>682</v>
          </cell>
          <cell r="T35">
            <v>261</v>
          </cell>
          <cell r="U35">
            <v>2478</v>
          </cell>
          <cell r="V35">
            <v>-415</v>
          </cell>
          <cell r="W35">
            <v>304</v>
          </cell>
          <cell r="X35">
            <v>562.41999999999996</v>
          </cell>
          <cell r="Y35">
            <v>-950</v>
          </cell>
          <cell r="Z35">
            <v>1047</v>
          </cell>
          <cell r="AA35">
            <v>599</v>
          </cell>
          <cell r="AB35">
            <v>0</v>
          </cell>
          <cell r="AC35">
            <v>25771</v>
          </cell>
          <cell r="AD35">
            <v>1030</v>
          </cell>
          <cell r="AE35">
            <v>-661</v>
          </cell>
          <cell r="AF35">
            <v>0</v>
          </cell>
          <cell r="AG35">
            <v>661</v>
          </cell>
          <cell r="AH35">
            <v>-2971</v>
          </cell>
          <cell r="AI35">
            <v>81942.5</v>
          </cell>
          <cell r="AJ35">
            <v>18900.400000000001</v>
          </cell>
          <cell r="AK35">
            <v>174.91200000000001</v>
          </cell>
          <cell r="AL35">
            <v>-0.157</v>
          </cell>
          <cell r="AM35">
            <v>349</v>
          </cell>
          <cell r="AN35">
            <v>-639</v>
          </cell>
          <cell r="AO35">
            <v>574</v>
          </cell>
          <cell r="AP35">
            <v>385675</v>
          </cell>
          <cell r="AQ35">
            <v>2152</v>
          </cell>
          <cell r="AR35">
            <v>4269</v>
          </cell>
          <cell r="AS35">
            <v>0</v>
          </cell>
          <cell r="AT35">
            <v>88.048100000000005</v>
          </cell>
          <cell r="AU35">
            <v>122067</v>
          </cell>
          <cell r="AV35">
            <v>25688.9</v>
          </cell>
          <cell r="AW35">
            <v>96378.4</v>
          </cell>
          <cell r="AX35">
            <v>1.5935999999999999</v>
          </cell>
          <cell r="AY35">
            <v>3.3623400000000001</v>
          </cell>
          <cell r="AZ35">
            <v>17161</v>
          </cell>
          <cell r="BA35">
            <v>36222</v>
          </cell>
          <cell r="BB35">
            <v>2244</v>
          </cell>
          <cell r="BC35">
            <v>48081</v>
          </cell>
          <cell r="BD35">
            <v>28345</v>
          </cell>
          <cell r="BE35">
            <v>4770</v>
          </cell>
          <cell r="BF35">
            <v>16078.9</v>
          </cell>
          <cell r="BG35">
            <v>4985.29</v>
          </cell>
          <cell r="BH35">
            <v>207.1</v>
          </cell>
          <cell r="BI35">
            <v>6.29</v>
          </cell>
          <cell r="BJ35">
            <v>5.36</v>
          </cell>
          <cell r="BK35">
            <v>4.8600000000000003</v>
          </cell>
          <cell r="BL35">
            <v>47734</v>
          </cell>
          <cell r="BM35">
            <v>7.6233300000000002</v>
          </cell>
          <cell r="BN35">
            <v>4243</v>
          </cell>
          <cell r="BO35">
            <v>1376</v>
          </cell>
          <cell r="BP35">
            <v>515</v>
          </cell>
          <cell r="BQ35">
            <v>261</v>
          </cell>
          <cell r="BR35">
            <v>1697</v>
          </cell>
          <cell r="BS35">
            <v>-186</v>
          </cell>
          <cell r="BT35">
            <v>177</v>
          </cell>
          <cell r="BU35" t="e">
            <v>#N/A</v>
          </cell>
          <cell r="BV35" t="e">
            <v>#N/A</v>
          </cell>
          <cell r="BW35">
            <v>792</v>
          </cell>
          <cell r="BX35">
            <v>-515</v>
          </cell>
          <cell r="BY35">
            <v>-277</v>
          </cell>
          <cell r="BZ35">
            <v>0.55000000000000004</v>
          </cell>
          <cell r="CA35" t="e">
            <v>#N/A</v>
          </cell>
          <cell r="CB35" t="e">
            <v>#N/A</v>
          </cell>
          <cell r="CC35" t="e">
            <v>#N/A</v>
          </cell>
          <cell r="CD35" t="e">
            <v>#N/A</v>
          </cell>
          <cell r="CE35" t="e">
            <v>#N/A</v>
          </cell>
        </row>
        <row r="36">
          <cell r="A36">
            <v>200704</v>
          </cell>
          <cell r="B36">
            <v>166</v>
          </cell>
          <cell r="C36">
            <v>343555</v>
          </cell>
          <cell r="D36">
            <v>20513</v>
          </cell>
          <cell r="E36">
            <v>28571.200000000001</v>
          </cell>
          <cell r="F36">
            <v>4182.75</v>
          </cell>
          <cell r="G36">
            <v>4775.6099999999997</v>
          </cell>
          <cell r="H36">
            <v>3</v>
          </cell>
          <cell r="I36">
            <v>8778</v>
          </cell>
          <cell r="J36">
            <v>8</v>
          </cell>
          <cell r="K36">
            <v>923</v>
          </cell>
          <cell r="L36">
            <v>0</v>
          </cell>
          <cell r="M36">
            <v>191</v>
          </cell>
          <cell r="N36">
            <v>3985</v>
          </cell>
          <cell r="O36">
            <v>1187</v>
          </cell>
          <cell r="P36">
            <v>-987</v>
          </cell>
          <cell r="Q36">
            <v>179</v>
          </cell>
          <cell r="R36">
            <v>4194</v>
          </cell>
          <cell r="S36">
            <v>933</v>
          </cell>
          <cell r="T36">
            <v>335</v>
          </cell>
          <cell r="U36">
            <v>3135</v>
          </cell>
          <cell r="V36">
            <v>-464</v>
          </cell>
          <cell r="W36">
            <v>364</v>
          </cell>
          <cell r="X36">
            <v>-540.74199999999996</v>
          </cell>
          <cell r="Y36">
            <v>-1021</v>
          </cell>
          <cell r="Z36">
            <v>1124</v>
          </cell>
          <cell r="AA36">
            <v>609</v>
          </cell>
          <cell r="AB36">
            <v>0</v>
          </cell>
          <cell r="AC36">
            <v>25771</v>
          </cell>
          <cell r="AD36">
            <v>464</v>
          </cell>
          <cell r="AE36">
            <v>-2185</v>
          </cell>
          <cell r="AF36">
            <v>0</v>
          </cell>
          <cell r="AG36">
            <v>2185</v>
          </cell>
          <cell r="AH36">
            <v>773</v>
          </cell>
          <cell r="AI36">
            <v>83790.899999999994</v>
          </cell>
          <cell r="AJ36">
            <v>12355.9</v>
          </cell>
          <cell r="AK36">
            <v>438.834</v>
          </cell>
          <cell r="AL36">
            <v>-3.222</v>
          </cell>
          <cell r="AM36">
            <v>-532</v>
          </cell>
          <cell r="AN36">
            <v>-614</v>
          </cell>
          <cell r="AO36">
            <v>589</v>
          </cell>
          <cell r="AP36">
            <v>385240</v>
          </cell>
          <cell r="AQ36">
            <v>2489</v>
          </cell>
          <cell r="AR36">
            <v>-10860</v>
          </cell>
          <cell r="AS36">
            <v>0</v>
          </cell>
          <cell r="AT36">
            <v>196.83799999999999</v>
          </cell>
          <cell r="AU36">
            <v>128116</v>
          </cell>
          <cell r="AV36">
            <v>29920.7</v>
          </cell>
          <cell r="AW36">
            <v>98195.3</v>
          </cell>
          <cell r="AX36">
            <v>1.2895399999999999</v>
          </cell>
          <cell r="AY36">
            <v>4.5274599999999996</v>
          </cell>
          <cell r="AZ36">
            <v>17697</v>
          </cell>
          <cell r="BA36">
            <v>36404</v>
          </cell>
          <cell r="BB36">
            <v>2395</v>
          </cell>
          <cell r="BC36">
            <v>48579</v>
          </cell>
          <cell r="BD36">
            <v>29190</v>
          </cell>
          <cell r="BE36">
            <v>5197</v>
          </cell>
          <cell r="BF36">
            <v>17977.599999999999</v>
          </cell>
          <cell r="BG36">
            <v>5034.3999999999996</v>
          </cell>
          <cell r="BH36">
            <v>209.8</v>
          </cell>
          <cell r="BI36">
            <v>6.3</v>
          </cell>
          <cell r="BJ36">
            <v>4.79</v>
          </cell>
          <cell r="BK36">
            <v>4.6500000000000004</v>
          </cell>
          <cell r="BL36">
            <v>48500</v>
          </cell>
          <cell r="BM36">
            <v>7.71333</v>
          </cell>
          <cell r="BN36">
            <v>4281</v>
          </cell>
          <cell r="BO36">
            <v>1634</v>
          </cell>
          <cell r="BP36">
            <v>520</v>
          </cell>
          <cell r="BQ36">
            <v>335</v>
          </cell>
          <cell r="BR36">
            <v>514</v>
          </cell>
          <cell r="BS36">
            <v>427</v>
          </cell>
          <cell r="BT36">
            <v>142</v>
          </cell>
          <cell r="BU36" t="e">
            <v>#N/A</v>
          </cell>
          <cell r="BV36" t="e">
            <v>#N/A</v>
          </cell>
          <cell r="BW36">
            <v>1182</v>
          </cell>
          <cell r="BX36">
            <v>-780</v>
          </cell>
          <cell r="BY36">
            <v>-402</v>
          </cell>
          <cell r="BZ36">
            <v>0.61</v>
          </cell>
          <cell r="CA36" t="e">
            <v>#N/A</v>
          </cell>
          <cell r="CB36" t="e">
            <v>#N/A</v>
          </cell>
          <cell r="CC36" t="e">
            <v>#N/A</v>
          </cell>
          <cell r="CD36" t="e">
            <v>#N/A</v>
          </cell>
          <cell r="CE36" t="e">
            <v>#N/A</v>
          </cell>
        </row>
        <row r="37">
          <cell r="A37">
            <v>200801</v>
          </cell>
          <cell r="B37">
            <v>187</v>
          </cell>
          <cell r="C37">
            <v>341762</v>
          </cell>
          <cell r="D37">
            <v>-8760</v>
          </cell>
          <cell r="E37">
            <v>22124.1</v>
          </cell>
          <cell r="F37">
            <v>4187.66</v>
          </cell>
          <cell r="G37">
            <v>1424.76</v>
          </cell>
          <cell r="H37">
            <v>3</v>
          </cell>
          <cell r="I37">
            <v>6862</v>
          </cell>
          <cell r="J37">
            <v>44</v>
          </cell>
          <cell r="K37">
            <v>823</v>
          </cell>
          <cell r="L37">
            <v>0</v>
          </cell>
          <cell r="M37">
            <v>181</v>
          </cell>
          <cell r="N37">
            <v>4018</v>
          </cell>
          <cell r="O37">
            <v>2184</v>
          </cell>
          <cell r="P37">
            <v>-1814</v>
          </cell>
          <cell r="Q37">
            <v>174</v>
          </cell>
          <cell r="R37">
            <v>4185</v>
          </cell>
          <cell r="S37">
            <v>687</v>
          </cell>
          <cell r="T37">
            <v>412</v>
          </cell>
          <cell r="U37">
            <v>3936</v>
          </cell>
          <cell r="V37">
            <v>-1349</v>
          </cell>
          <cell r="W37">
            <v>504</v>
          </cell>
          <cell r="X37">
            <v>186.14</v>
          </cell>
          <cell r="Y37">
            <v>-1854</v>
          </cell>
          <cell r="Z37">
            <v>1943</v>
          </cell>
          <cell r="AA37">
            <v>672</v>
          </cell>
          <cell r="AB37">
            <v>0</v>
          </cell>
          <cell r="AC37">
            <v>25771</v>
          </cell>
          <cell r="AD37">
            <v>1047</v>
          </cell>
          <cell r="AE37">
            <v>-471</v>
          </cell>
          <cell r="AF37">
            <v>0</v>
          </cell>
          <cell r="AG37">
            <v>471</v>
          </cell>
          <cell r="AH37">
            <v>3162</v>
          </cell>
          <cell r="AI37">
            <v>84546.5</v>
          </cell>
          <cell r="AJ37">
            <v>15950.7</v>
          </cell>
          <cell r="AK37">
            <v>-718.58799999999997</v>
          </cell>
          <cell r="AL37">
            <v>13.728</v>
          </cell>
          <cell r="AM37">
            <v>-1119</v>
          </cell>
          <cell r="AN37">
            <v>-1853</v>
          </cell>
          <cell r="AO37">
            <v>638</v>
          </cell>
          <cell r="AP37">
            <v>397705</v>
          </cell>
          <cell r="AQ37">
            <v>2483</v>
          </cell>
          <cell r="AR37">
            <v>14063</v>
          </cell>
          <cell r="AS37">
            <v>0</v>
          </cell>
          <cell r="AT37">
            <v>175.78700000000001</v>
          </cell>
          <cell r="AU37">
            <v>132404</v>
          </cell>
          <cell r="AV37">
            <v>33874.5</v>
          </cell>
          <cell r="AW37">
            <v>98529.8</v>
          </cell>
          <cell r="AX37">
            <v>0.87651999999999997</v>
          </cell>
          <cell r="AY37">
            <v>3.2815699999999999</v>
          </cell>
          <cell r="AZ37">
            <v>18483</v>
          </cell>
          <cell r="BA37">
            <v>33457</v>
          </cell>
          <cell r="BB37">
            <v>2921</v>
          </cell>
          <cell r="BC37">
            <v>50364</v>
          </cell>
          <cell r="BD37">
            <v>29611</v>
          </cell>
          <cell r="BE37">
            <v>5092</v>
          </cell>
          <cell r="BF37">
            <v>17561.900000000001</v>
          </cell>
          <cell r="BG37">
            <v>5048.5600000000004</v>
          </cell>
          <cell r="BH37">
            <v>211.1</v>
          </cell>
          <cell r="BI37">
            <v>5.68</v>
          </cell>
          <cell r="BJ37">
            <v>4.2699999999999996</v>
          </cell>
          <cell r="BK37">
            <v>4.54</v>
          </cell>
          <cell r="BL37">
            <v>49176</v>
          </cell>
          <cell r="BM37">
            <v>7.4166699999999999</v>
          </cell>
          <cell r="BN37">
            <v>4450.1499999999996</v>
          </cell>
          <cell r="BO37">
            <v>1601</v>
          </cell>
          <cell r="BP37">
            <v>462</v>
          </cell>
          <cell r="BQ37">
            <v>412</v>
          </cell>
          <cell r="BR37">
            <v>1719</v>
          </cell>
          <cell r="BS37">
            <v>-105</v>
          </cell>
          <cell r="BT37">
            <v>507</v>
          </cell>
          <cell r="BU37" t="e">
            <v>#N/A</v>
          </cell>
          <cell r="BV37" t="e">
            <v>#N/A</v>
          </cell>
          <cell r="BW37">
            <v>1290</v>
          </cell>
          <cell r="BX37">
            <v>-695</v>
          </cell>
          <cell r="BY37">
            <v>-595</v>
          </cell>
          <cell r="BZ37">
            <v>0.33</v>
          </cell>
          <cell r="CA37" t="e">
            <v>#N/A</v>
          </cell>
          <cell r="CB37" t="e">
            <v>#N/A</v>
          </cell>
          <cell r="CC37" t="e">
            <v>#N/A</v>
          </cell>
          <cell r="CD37" t="e">
            <v>#N/A</v>
          </cell>
          <cell r="CE37" t="e">
            <v>#N/A</v>
          </cell>
        </row>
        <row r="38">
          <cell r="A38">
            <v>200802</v>
          </cell>
          <cell r="B38">
            <v>186</v>
          </cell>
          <cell r="C38">
            <v>339162</v>
          </cell>
          <cell r="D38">
            <v>30513</v>
          </cell>
          <cell r="E38">
            <v>20035.2</v>
          </cell>
          <cell r="F38">
            <v>4209</v>
          </cell>
          <cell r="G38">
            <v>19078</v>
          </cell>
          <cell r="H38">
            <v>4</v>
          </cell>
          <cell r="I38">
            <v>8636</v>
          </cell>
          <cell r="J38">
            <v>51</v>
          </cell>
          <cell r="K38">
            <v>824</v>
          </cell>
          <cell r="L38">
            <v>0</v>
          </cell>
          <cell r="M38">
            <v>101</v>
          </cell>
          <cell r="N38">
            <v>4994</v>
          </cell>
          <cell r="O38">
            <v>738</v>
          </cell>
          <cell r="P38">
            <v>-551</v>
          </cell>
          <cell r="Q38">
            <v>147</v>
          </cell>
          <cell r="R38">
            <v>4333</v>
          </cell>
          <cell r="S38">
            <v>967</v>
          </cell>
          <cell r="T38">
            <v>166</v>
          </cell>
          <cell r="U38">
            <v>2222</v>
          </cell>
          <cell r="V38">
            <v>-81</v>
          </cell>
          <cell r="W38">
            <v>321</v>
          </cell>
          <cell r="X38">
            <v>607.82299999999998</v>
          </cell>
          <cell r="Y38">
            <v>-568</v>
          </cell>
          <cell r="Z38">
            <v>847</v>
          </cell>
          <cell r="AA38">
            <v>625</v>
          </cell>
          <cell r="AB38">
            <v>0</v>
          </cell>
          <cell r="AC38">
            <v>25771</v>
          </cell>
          <cell r="AD38">
            <v>523</v>
          </cell>
          <cell r="AE38">
            <v>-2053</v>
          </cell>
          <cell r="AF38">
            <v>0</v>
          </cell>
          <cell r="AG38">
            <v>2053</v>
          </cell>
          <cell r="AH38">
            <v>-4590</v>
          </cell>
          <cell r="AI38">
            <v>85734</v>
          </cell>
          <cell r="AJ38">
            <v>6290.14</v>
          </cell>
          <cell r="AK38">
            <v>-350.661</v>
          </cell>
          <cell r="AL38">
            <v>4.9470000000000001</v>
          </cell>
          <cell r="AM38">
            <v>-495</v>
          </cell>
          <cell r="AN38">
            <v>-171</v>
          </cell>
          <cell r="AO38">
            <v>592</v>
          </cell>
          <cell r="AP38">
            <v>390250</v>
          </cell>
          <cell r="AQ38">
            <v>1917</v>
          </cell>
          <cell r="AR38">
            <v>0</v>
          </cell>
          <cell r="AS38">
            <v>0</v>
          </cell>
          <cell r="AT38">
            <v>0</v>
          </cell>
          <cell r="AU38">
            <v>139188</v>
          </cell>
          <cell r="AV38">
            <v>39320.9</v>
          </cell>
          <cell r="AW38">
            <v>99867.5</v>
          </cell>
          <cell r="AX38">
            <v>1.1389800000000001</v>
          </cell>
          <cell r="AY38">
            <v>4.5819599999999996</v>
          </cell>
          <cell r="AZ38">
            <v>19457</v>
          </cell>
          <cell r="BA38">
            <v>37260</v>
          </cell>
          <cell r="BB38">
            <v>3249</v>
          </cell>
          <cell r="BC38">
            <v>50577</v>
          </cell>
          <cell r="BD38">
            <v>30699</v>
          </cell>
          <cell r="BE38">
            <v>5063</v>
          </cell>
          <cell r="BF38">
            <v>19947.7</v>
          </cell>
          <cell r="BG38">
            <v>5055.8599999999997</v>
          </cell>
          <cell r="BH38">
            <v>215.3</v>
          </cell>
          <cell r="BI38">
            <v>5.86</v>
          </cell>
          <cell r="BJ38">
            <v>4.74</v>
          </cell>
          <cell r="BK38">
            <v>4.87</v>
          </cell>
          <cell r="BL38">
            <v>49713</v>
          </cell>
          <cell r="BM38">
            <v>7.0333300000000003</v>
          </cell>
          <cell r="BN38">
            <v>4548.53</v>
          </cell>
          <cell r="BO38">
            <v>1285</v>
          </cell>
          <cell r="BP38">
            <v>466</v>
          </cell>
          <cell r="BQ38">
            <v>166</v>
          </cell>
          <cell r="BR38">
            <v>211</v>
          </cell>
          <cell r="BS38">
            <v>-29</v>
          </cell>
          <cell r="BT38">
            <v>328</v>
          </cell>
          <cell r="BU38" t="e">
            <v>#N/A</v>
          </cell>
          <cell r="BV38" t="e">
            <v>#N/A</v>
          </cell>
          <cell r="BW38">
            <v>1100</v>
          </cell>
          <cell r="BX38">
            <v>-564</v>
          </cell>
          <cell r="BY38">
            <v>-536</v>
          </cell>
          <cell r="BZ38">
            <v>0.83</v>
          </cell>
          <cell r="CA38" t="e">
            <v>#N/A</v>
          </cell>
          <cell r="CB38" t="e">
            <v>#N/A</v>
          </cell>
          <cell r="CC38" t="e">
            <v>#N/A</v>
          </cell>
          <cell r="CD38" t="e">
            <v>#N/A</v>
          </cell>
          <cell r="CE38" t="e">
            <v>#N/A</v>
          </cell>
        </row>
        <row r="39">
          <cell r="A39">
            <v>200803</v>
          </cell>
          <cell r="B39">
            <v>191</v>
          </cell>
          <cell r="C39">
            <v>369275</v>
          </cell>
          <cell r="D39">
            <v>37263</v>
          </cell>
          <cell r="E39">
            <v>20187.8</v>
          </cell>
          <cell r="F39">
            <v>4224.4799999999996</v>
          </cell>
          <cell r="G39">
            <v>22033.8</v>
          </cell>
          <cell r="H39">
            <v>3</v>
          </cell>
          <cell r="I39">
            <v>7484</v>
          </cell>
          <cell r="J39">
            <v>57</v>
          </cell>
          <cell r="K39">
            <v>845</v>
          </cell>
          <cell r="L39">
            <v>1</v>
          </cell>
          <cell r="M39">
            <v>138</v>
          </cell>
          <cell r="N39">
            <v>3961</v>
          </cell>
          <cell r="O39">
            <v>1058</v>
          </cell>
          <cell r="P39">
            <v>-914</v>
          </cell>
          <cell r="Q39">
            <v>144</v>
          </cell>
          <cell r="R39">
            <v>4552</v>
          </cell>
          <cell r="S39">
            <v>788</v>
          </cell>
          <cell r="T39">
            <v>108</v>
          </cell>
          <cell r="U39">
            <v>2881</v>
          </cell>
          <cell r="V39">
            <v>-410</v>
          </cell>
          <cell r="W39">
            <v>270</v>
          </cell>
          <cell r="X39">
            <v>2494.39</v>
          </cell>
          <cell r="Y39">
            <v>-926</v>
          </cell>
          <cell r="Z39">
            <v>1027</v>
          </cell>
          <cell r="AA39">
            <v>566</v>
          </cell>
          <cell r="AB39">
            <v>0</v>
          </cell>
          <cell r="AC39">
            <v>25771</v>
          </cell>
          <cell r="AD39">
            <v>1110</v>
          </cell>
          <cell r="AE39">
            <v>-924</v>
          </cell>
          <cell r="AF39">
            <v>0</v>
          </cell>
          <cell r="AG39">
            <v>924</v>
          </cell>
          <cell r="AH39">
            <v>-673</v>
          </cell>
          <cell r="AI39">
            <v>88114.1</v>
          </cell>
          <cell r="AJ39">
            <v>16593.099999999999</v>
          </cell>
          <cell r="AK39">
            <v>288.79000000000002</v>
          </cell>
          <cell r="AL39">
            <v>-1513.99</v>
          </cell>
          <cell r="AM39">
            <v>881</v>
          </cell>
          <cell r="AN39">
            <v>238</v>
          </cell>
          <cell r="AO39">
            <v>535</v>
          </cell>
          <cell r="AP39">
            <v>434112</v>
          </cell>
          <cell r="AQ39">
            <v>2153</v>
          </cell>
          <cell r="AR39">
            <v>692</v>
          </cell>
          <cell r="AS39">
            <v>0</v>
          </cell>
          <cell r="AT39">
            <v>0</v>
          </cell>
          <cell r="AU39">
            <v>143670</v>
          </cell>
          <cell r="AV39">
            <v>43371.9</v>
          </cell>
          <cell r="AW39">
            <v>100298</v>
          </cell>
          <cell r="AX39">
            <v>1.16906</v>
          </cell>
          <cell r="AY39">
            <v>3.5951900000000001</v>
          </cell>
          <cell r="AZ39">
            <v>18904</v>
          </cell>
          <cell r="BA39">
            <v>38250</v>
          </cell>
          <cell r="BB39">
            <v>3416</v>
          </cell>
          <cell r="BC39">
            <v>51312</v>
          </cell>
          <cell r="BD39">
            <v>31278</v>
          </cell>
          <cell r="BE39">
            <v>5227</v>
          </cell>
          <cell r="BF39">
            <v>27623.8</v>
          </cell>
          <cell r="BG39">
            <v>5089.33</v>
          </cell>
          <cell r="BH39">
            <v>217.4</v>
          </cell>
          <cell r="BI39">
            <v>5.81</v>
          </cell>
          <cell r="BJ39">
            <v>4.68</v>
          </cell>
          <cell r="BK39">
            <v>4.79</v>
          </cell>
          <cell r="BL39">
            <v>50309</v>
          </cell>
          <cell r="BM39">
            <v>6.9333299999999998</v>
          </cell>
          <cell r="BN39">
            <v>4646.91</v>
          </cell>
          <cell r="BO39">
            <v>1544</v>
          </cell>
          <cell r="BP39">
            <v>501</v>
          </cell>
          <cell r="BQ39">
            <v>108</v>
          </cell>
          <cell r="BR39">
            <v>710</v>
          </cell>
          <cell r="BS39">
            <v>164</v>
          </cell>
          <cell r="BT39">
            <v>157</v>
          </cell>
          <cell r="BU39" t="e">
            <v>#N/A</v>
          </cell>
          <cell r="BV39" t="e">
            <v>#N/A</v>
          </cell>
          <cell r="BW39">
            <v>1065</v>
          </cell>
          <cell r="BX39">
            <v>-740</v>
          </cell>
          <cell r="BY39">
            <v>-325</v>
          </cell>
          <cell r="BZ39">
            <v>0.81</v>
          </cell>
          <cell r="CA39" t="e">
            <v>#N/A</v>
          </cell>
          <cell r="CB39" t="e">
            <v>#N/A</v>
          </cell>
          <cell r="CC39" t="e">
            <v>#N/A</v>
          </cell>
          <cell r="CD39" t="e">
            <v>#N/A</v>
          </cell>
          <cell r="CE39" t="e">
            <v>#N/A</v>
          </cell>
        </row>
        <row r="40">
          <cell r="A40">
            <v>200804</v>
          </cell>
          <cell r="B40">
            <v>213</v>
          </cell>
          <cell r="C40">
            <v>451814</v>
          </cell>
          <cell r="D40">
            <v>66560</v>
          </cell>
          <cell r="E40">
            <v>42515.6</v>
          </cell>
          <cell r="F40">
            <v>4344.26</v>
          </cell>
          <cell r="G40">
            <v>48639.9</v>
          </cell>
          <cell r="H40">
            <v>3</v>
          </cell>
          <cell r="I40">
            <v>9164</v>
          </cell>
          <cell r="J40">
            <v>56</v>
          </cell>
          <cell r="K40">
            <v>687</v>
          </cell>
          <cell r="L40">
            <v>2</v>
          </cell>
          <cell r="M40">
            <v>122</v>
          </cell>
          <cell r="N40">
            <v>4799</v>
          </cell>
          <cell r="O40">
            <v>1179</v>
          </cell>
          <cell r="P40">
            <v>-983</v>
          </cell>
          <cell r="Q40">
            <v>140</v>
          </cell>
          <cell r="R40">
            <v>4315</v>
          </cell>
          <cell r="S40">
            <v>675</v>
          </cell>
          <cell r="T40">
            <v>147</v>
          </cell>
          <cell r="U40">
            <v>2948</v>
          </cell>
          <cell r="V40">
            <v>-591</v>
          </cell>
          <cell r="W40">
            <v>310</v>
          </cell>
          <cell r="X40">
            <v>-560.68799999999999</v>
          </cell>
          <cell r="Y40">
            <v>-1024</v>
          </cell>
          <cell r="Z40">
            <v>1125</v>
          </cell>
          <cell r="AA40">
            <v>477</v>
          </cell>
          <cell r="AB40">
            <v>0</v>
          </cell>
          <cell r="AC40">
            <v>25771</v>
          </cell>
          <cell r="AD40">
            <v>613</v>
          </cell>
          <cell r="AE40">
            <v>-2247</v>
          </cell>
          <cell r="AF40">
            <v>0</v>
          </cell>
          <cell r="AG40">
            <v>2247</v>
          </cell>
          <cell r="AH40">
            <v>2556</v>
          </cell>
          <cell r="AI40">
            <v>94631.7</v>
          </cell>
          <cell r="AJ40">
            <v>20755.8</v>
          </cell>
          <cell r="AK40">
            <v>340.79700000000003</v>
          </cell>
          <cell r="AL40">
            <v>14.175000000000001</v>
          </cell>
          <cell r="AM40">
            <v>-522</v>
          </cell>
          <cell r="AN40">
            <v>483</v>
          </cell>
          <cell r="AO40">
            <v>443</v>
          </cell>
          <cell r="AP40">
            <v>470306</v>
          </cell>
          <cell r="AQ40">
            <v>2095</v>
          </cell>
          <cell r="AR40">
            <v>379</v>
          </cell>
          <cell r="AS40">
            <v>0</v>
          </cell>
          <cell r="AT40">
            <v>0</v>
          </cell>
          <cell r="AU40">
            <v>148725</v>
          </cell>
          <cell r="AV40">
            <v>48440.5</v>
          </cell>
          <cell r="AW40">
            <v>100285</v>
          </cell>
          <cell r="AX40">
            <v>1.4549399999999999</v>
          </cell>
          <cell r="AY40">
            <v>2.8772799999999998</v>
          </cell>
          <cell r="AZ40">
            <v>18667</v>
          </cell>
          <cell r="BA40">
            <v>35340</v>
          </cell>
          <cell r="BB40">
            <v>3635</v>
          </cell>
          <cell r="BC40">
            <v>51962</v>
          </cell>
          <cell r="BD40">
            <v>32186</v>
          </cell>
          <cell r="BE40">
            <v>5286</v>
          </cell>
          <cell r="BF40">
            <v>31471.7</v>
          </cell>
          <cell r="BG40">
            <v>5850.14</v>
          </cell>
          <cell r="BH40">
            <v>215.5</v>
          </cell>
          <cell r="BI40">
            <v>4.6500000000000004</v>
          </cell>
          <cell r="BJ40">
            <v>3.57</v>
          </cell>
          <cell r="BK40">
            <v>4.54</v>
          </cell>
          <cell r="BL40">
            <v>51802</v>
          </cell>
          <cell r="BM40">
            <v>6.21</v>
          </cell>
          <cell r="BN40">
            <v>4745.29</v>
          </cell>
          <cell r="BO40">
            <v>1559</v>
          </cell>
          <cell r="BP40">
            <v>389</v>
          </cell>
          <cell r="BQ40">
            <v>147</v>
          </cell>
          <cell r="BR40">
            <v>670</v>
          </cell>
          <cell r="BS40">
            <v>59</v>
          </cell>
          <cell r="BT40">
            <v>182</v>
          </cell>
          <cell r="BU40" t="e">
            <v>#N/A</v>
          </cell>
          <cell r="BV40" t="e">
            <v>#N/A</v>
          </cell>
          <cell r="BW40">
            <v>856</v>
          </cell>
          <cell r="BX40">
            <v>-536</v>
          </cell>
          <cell r="BY40">
            <v>-320</v>
          </cell>
          <cell r="BZ40">
            <v>1.28</v>
          </cell>
          <cell r="CA40" t="e">
            <v>#N/A</v>
          </cell>
          <cell r="CB40" t="e">
            <v>#N/A</v>
          </cell>
          <cell r="CC40" t="e">
            <v>#N/A</v>
          </cell>
          <cell r="CD40" t="e">
            <v>#N/A</v>
          </cell>
          <cell r="CE40" t="e">
            <v>#N/A</v>
          </cell>
        </row>
        <row r="41">
          <cell r="A41">
            <v>200901</v>
          </cell>
          <cell r="B41">
            <v>210</v>
          </cell>
          <cell r="C41">
            <v>474043</v>
          </cell>
          <cell r="D41">
            <v>28097</v>
          </cell>
          <cell r="E41">
            <v>38695.300000000003</v>
          </cell>
          <cell r="F41">
            <v>4349.95</v>
          </cell>
          <cell r="G41">
            <v>36000.400000000001</v>
          </cell>
          <cell r="H41">
            <v>1</v>
          </cell>
          <cell r="I41">
            <v>5542</v>
          </cell>
          <cell r="J41">
            <v>19</v>
          </cell>
          <cell r="K41">
            <v>862</v>
          </cell>
          <cell r="L41">
            <v>1</v>
          </cell>
          <cell r="M41">
            <v>90</v>
          </cell>
          <cell r="N41">
            <v>6284</v>
          </cell>
          <cell r="O41">
            <v>2013</v>
          </cell>
          <cell r="P41">
            <v>-1659</v>
          </cell>
          <cell r="Q41">
            <v>122</v>
          </cell>
          <cell r="R41">
            <v>4624</v>
          </cell>
          <cell r="S41">
            <v>201</v>
          </cell>
          <cell r="T41">
            <v>57</v>
          </cell>
          <cell r="U41">
            <v>3715</v>
          </cell>
          <cell r="V41">
            <v>-1608</v>
          </cell>
          <cell r="W41">
            <v>154</v>
          </cell>
          <cell r="X41">
            <v>142.4</v>
          </cell>
          <cell r="Y41">
            <v>-1692</v>
          </cell>
          <cell r="Z41">
            <v>1802</v>
          </cell>
          <cell r="AA41">
            <v>298</v>
          </cell>
          <cell r="AB41">
            <v>0</v>
          </cell>
          <cell r="AC41">
            <v>25771</v>
          </cell>
          <cell r="AD41">
            <v>1126</v>
          </cell>
          <cell r="AE41">
            <v>608</v>
          </cell>
          <cell r="AF41">
            <v>0</v>
          </cell>
          <cell r="AG41">
            <v>-608</v>
          </cell>
          <cell r="AH41">
            <v>6975</v>
          </cell>
          <cell r="AI41">
            <v>97071.5</v>
          </cell>
          <cell r="AJ41">
            <v>36873.599999999999</v>
          </cell>
          <cell r="AK41">
            <v>1.673</v>
          </cell>
          <cell r="AL41">
            <v>4.6520000000000001</v>
          </cell>
          <cell r="AM41">
            <v>531</v>
          </cell>
          <cell r="AN41">
            <v>-462</v>
          </cell>
          <cell r="AO41">
            <v>267</v>
          </cell>
          <cell r="AP41">
            <v>491010</v>
          </cell>
          <cell r="AQ41">
            <v>1245</v>
          </cell>
          <cell r="AR41">
            <v>17229</v>
          </cell>
          <cell r="AS41">
            <v>0</v>
          </cell>
          <cell r="AT41">
            <v>0</v>
          </cell>
          <cell r="AU41">
            <v>154038</v>
          </cell>
          <cell r="AV41">
            <v>52857.4</v>
          </cell>
          <cell r="AW41">
            <v>101179</v>
          </cell>
          <cell r="AX41">
            <v>1.0647</v>
          </cell>
          <cell r="AY41">
            <v>0.82946399999999998</v>
          </cell>
          <cell r="AZ41">
            <v>20101</v>
          </cell>
          <cell r="BA41">
            <v>29442</v>
          </cell>
          <cell r="BB41">
            <v>3865</v>
          </cell>
          <cell r="BC41">
            <v>50508</v>
          </cell>
          <cell r="BD41">
            <v>34298</v>
          </cell>
          <cell r="BE41">
            <v>4879</v>
          </cell>
          <cell r="BF41">
            <v>43740.800000000003</v>
          </cell>
          <cell r="BG41">
            <v>5741.44</v>
          </cell>
          <cell r="BH41">
            <v>210.9</v>
          </cell>
          <cell r="BI41">
            <v>2.0593699999999999</v>
          </cell>
          <cell r="BJ41">
            <v>2.59</v>
          </cell>
          <cell r="BK41">
            <v>4.2</v>
          </cell>
          <cell r="BL41">
            <v>53195</v>
          </cell>
          <cell r="BM41">
            <v>4.3899999999999997</v>
          </cell>
          <cell r="BN41">
            <v>4843.68</v>
          </cell>
          <cell r="BO41">
            <v>1138</v>
          </cell>
          <cell r="BP41">
            <v>50</v>
          </cell>
          <cell r="BQ41">
            <v>57</v>
          </cell>
          <cell r="BR41">
            <v>-1458</v>
          </cell>
          <cell r="BS41">
            <v>-407</v>
          </cell>
          <cell r="BT41">
            <v>404</v>
          </cell>
          <cell r="BU41" t="e">
            <v>#N/A</v>
          </cell>
          <cell r="BV41" t="e">
            <v>#N/A</v>
          </cell>
          <cell r="BW41">
            <v>1249</v>
          </cell>
          <cell r="BX41">
            <v>-711</v>
          </cell>
          <cell r="BY41">
            <v>-538</v>
          </cell>
          <cell r="BZ41">
            <v>0.99</v>
          </cell>
          <cell r="CA41" t="e">
            <v>#N/A</v>
          </cell>
          <cell r="CB41" t="e">
            <v>#N/A</v>
          </cell>
          <cell r="CC41" t="e">
            <v>#N/A</v>
          </cell>
          <cell r="CD41" t="e">
            <v>#N/A</v>
          </cell>
          <cell r="CE41" t="e">
            <v>#N/A</v>
          </cell>
        </row>
        <row r="42">
          <cell r="A42">
            <v>200902</v>
          </cell>
          <cell r="B42">
            <v>191</v>
          </cell>
          <cell r="C42">
            <v>514772</v>
          </cell>
          <cell r="D42">
            <v>53669</v>
          </cell>
          <cell r="E42">
            <v>27576.3</v>
          </cell>
          <cell r="F42">
            <v>4354.8999999999996</v>
          </cell>
          <cell r="G42">
            <v>53891.5</v>
          </cell>
          <cell r="H42">
            <v>2</v>
          </cell>
          <cell r="I42">
            <v>7617</v>
          </cell>
          <cell r="J42">
            <v>12</v>
          </cell>
          <cell r="K42">
            <v>661</v>
          </cell>
          <cell r="L42">
            <v>0</v>
          </cell>
          <cell r="M42">
            <v>35</v>
          </cell>
          <cell r="N42">
            <v>6079</v>
          </cell>
          <cell r="O42">
            <v>922</v>
          </cell>
          <cell r="P42">
            <v>-608</v>
          </cell>
          <cell r="Q42">
            <v>113</v>
          </cell>
          <cell r="R42">
            <v>5050</v>
          </cell>
          <cell r="S42">
            <v>343</v>
          </cell>
          <cell r="T42">
            <v>55</v>
          </cell>
          <cell r="U42">
            <v>2342</v>
          </cell>
          <cell r="V42">
            <v>-593</v>
          </cell>
          <cell r="W42">
            <v>91</v>
          </cell>
          <cell r="X42">
            <v>-1148.46</v>
          </cell>
          <cell r="Y42">
            <v>-606</v>
          </cell>
          <cell r="Z42">
            <v>1012</v>
          </cell>
          <cell r="AA42">
            <v>215</v>
          </cell>
          <cell r="AB42">
            <v>0</v>
          </cell>
          <cell r="AC42">
            <v>25771</v>
          </cell>
          <cell r="AD42">
            <v>690</v>
          </cell>
          <cell r="AE42">
            <v>1301</v>
          </cell>
          <cell r="AF42">
            <v>2174.31</v>
          </cell>
          <cell r="AG42">
            <v>918</v>
          </cell>
          <cell r="AH42">
            <v>-4036</v>
          </cell>
          <cell r="AI42">
            <v>96143.9</v>
          </cell>
          <cell r="AJ42">
            <v>33353.5</v>
          </cell>
          <cell r="AK42">
            <v>-460.721</v>
          </cell>
          <cell r="AL42">
            <v>1.8460000000000001</v>
          </cell>
          <cell r="AM42">
            <v>-371</v>
          </cell>
          <cell r="AN42">
            <v>-63</v>
          </cell>
          <cell r="AO42">
            <v>186</v>
          </cell>
          <cell r="AP42">
            <v>494781</v>
          </cell>
          <cell r="AQ42">
            <v>1042</v>
          </cell>
          <cell r="AR42">
            <v>0</v>
          </cell>
          <cell r="AS42">
            <v>3797.83</v>
          </cell>
          <cell r="AT42">
            <v>0</v>
          </cell>
          <cell r="AU42">
            <v>154817</v>
          </cell>
          <cell r="AV42">
            <v>59099.7</v>
          </cell>
          <cell r="AW42">
            <v>95717.2</v>
          </cell>
          <cell r="AX42">
            <v>0.93384800000000001</v>
          </cell>
          <cell r="AY42">
            <v>1.44977</v>
          </cell>
          <cell r="AZ42">
            <v>18171</v>
          </cell>
          <cell r="BA42">
            <v>32933</v>
          </cell>
          <cell r="BB42">
            <v>4293</v>
          </cell>
          <cell r="BC42">
            <v>50003</v>
          </cell>
          <cell r="BD42">
            <v>36298</v>
          </cell>
          <cell r="BE42">
            <v>4953</v>
          </cell>
          <cell r="BF42">
            <v>53718.6</v>
          </cell>
          <cell r="BG42">
            <v>5670.14</v>
          </cell>
          <cell r="BH42">
            <v>212.6</v>
          </cell>
          <cell r="BI42">
            <v>1.3298399999999999</v>
          </cell>
          <cell r="BJ42">
            <v>2.71</v>
          </cell>
          <cell r="BK42">
            <v>4.37</v>
          </cell>
          <cell r="BL42">
            <v>53966</v>
          </cell>
          <cell r="BM42">
            <v>3.8666700000000001</v>
          </cell>
          <cell r="BN42">
            <v>4942.0600000000004</v>
          </cell>
          <cell r="BO42">
            <v>974</v>
          </cell>
          <cell r="BP42">
            <v>13</v>
          </cell>
          <cell r="BQ42">
            <v>55</v>
          </cell>
          <cell r="BR42">
            <v>-759</v>
          </cell>
          <cell r="BS42">
            <v>74</v>
          </cell>
          <cell r="BT42">
            <v>10</v>
          </cell>
          <cell r="BU42" t="e">
            <v>#N/A</v>
          </cell>
          <cell r="BV42" t="e">
            <v>#N/A</v>
          </cell>
          <cell r="BW42">
            <v>1038</v>
          </cell>
          <cell r="BX42">
            <v>-232</v>
          </cell>
          <cell r="BY42">
            <v>-806</v>
          </cell>
          <cell r="BZ42">
            <v>0.83</v>
          </cell>
          <cell r="CA42" t="e">
            <v>#N/A</v>
          </cell>
          <cell r="CB42" t="e">
            <v>#N/A</v>
          </cell>
          <cell r="CC42" t="e">
            <v>#N/A</v>
          </cell>
          <cell r="CD42" t="e">
            <v>#N/A</v>
          </cell>
          <cell r="CE42" t="e">
            <v>#N/A</v>
          </cell>
        </row>
        <row r="43">
          <cell r="A43">
            <v>200903</v>
          </cell>
          <cell r="B43">
            <v>190</v>
          </cell>
          <cell r="C43">
            <v>577435</v>
          </cell>
          <cell r="D43">
            <v>36893</v>
          </cell>
          <cell r="E43">
            <v>22913.4</v>
          </cell>
          <cell r="F43">
            <v>4381.07</v>
          </cell>
          <cell r="G43">
            <v>63945.599999999999</v>
          </cell>
          <cell r="H43">
            <v>1</v>
          </cell>
          <cell r="I43">
            <v>4077</v>
          </cell>
          <cell r="J43">
            <v>5</v>
          </cell>
          <cell r="K43">
            <v>798</v>
          </cell>
          <cell r="L43">
            <v>0</v>
          </cell>
          <cell r="M43">
            <v>31</v>
          </cell>
          <cell r="N43">
            <v>12374</v>
          </cell>
          <cell r="O43">
            <v>1167</v>
          </cell>
          <cell r="P43">
            <v>-1068</v>
          </cell>
          <cell r="Q43">
            <v>64</v>
          </cell>
          <cell r="R43">
            <v>5544</v>
          </cell>
          <cell r="S43">
            <v>409</v>
          </cell>
          <cell r="T43">
            <v>38</v>
          </cell>
          <cell r="U43">
            <v>2409</v>
          </cell>
          <cell r="V43">
            <v>-1036</v>
          </cell>
          <cell r="W43">
            <v>68</v>
          </cell>
          <cell r="X43">
            <v>350.291</v>
          </cell>
          <cell r="Y43">
            <v>-1069</v>
          </cell>
          <cell r="Z43">
            <v>1137</v>
          </cell>
          <cell r="AA43">
            <v>185</v>
          </cell>
          <cell r="AB43">
            <v>0</v>
          </cell>
          <cell r="AC43">
            <v>25771</v>
          </cell>
          <cell r="AD43">
            <v>1138</v>
          </cell>
          <cell r="AE43">
            <v>2776</v>
          </cell>
          <cell r="AF43">
            <v>0</v>
          </cell>
          <cell r="AG43">
            <v>-2776</v>
          </cell>
          <cell r="AH43">
            <v>26</v>
          </cell>
          <cell r="AI43">
            <v>95244.9</v>
          </cell>
          <cell r="AJ43">
            <v>53074.6</v>
          </cell>
          <cell r="AK43">
            <v>-454.77</v>
          </cell>
          <cell r="AL43">
            <v>-3.5219999999999998</v>
          </cell>
          <cell r="AM43">
            <v>-209</v>
          </cell>
          <cell r="AN43">
            <v>336</v>
          </cell>
          <cell r="AO43">
            <v>155</v>
          </cell>
          <cell r="AP43">
            <v>523259</v>
          </cell>
          <cell r="AQ43">
            <v>698</v>
          </cell>
          <cell r="AR43">
            <v>208</v>
          </cell>
          <cell r="AS43">
            <v>0</v>
          </cell>
          <cell r="AT43">
            <v>4.16</v>
          </cell>
          <cell r="AU43">
            <v>164701</v>
          </cell>
          <cell r="AV43">
            <v>72325.2</v>
          </cell>
          <cell r="AW43">
            <v>92376.3</v>
          </cell>
          <cell r="AX43">
            <v>0.66743799999999998</v>
          </cell>
          <cell r="AY43">
            <v>1.74935</v>
          </cell>
          <cell r="AZ43">
            <v>18346</v>
          </cell>
          <cell r="BA43">
            <v>33060</v>
          </cell>
          <cell r="BB43">
            <v>4326</v>
          </cell>
          <cell r="BC43">
            <v>50566</v>
          </cell>
          <cell r="BD43">
            <v>36896</v>
          </cell>
          <cell r="BE43">
            <v>5029</v>
          </cell>
          <cell r="BF43">
            <v>52119.4</v>
          </cell>
          <cell r="BG43">
            <v>5582.88</v>
          </cell>
          <cell r="BH43">
            <v>214.4</v>
          </cell>
          <cell r="BI43">
            <v>0.82046200000000002</v>
          </cell>
          <cell r="BJ43">
            <v>2.88</v>
          </cell>
          <cell r="BK43">
            <v>4.25</v>
          </cell>
          <cell r="BL43">
            <v>54699</v>
          </cell>
          <cell r="BM43">
            <v>3.98333</v>
          </cell>
          <cell r="BN43">
            <v>5040.4399999999996</v>
          </cell>
          <cell r="BO43">
            <v>629</v>
          </cell>
          <cell r="BP43">
            <v>31</v>
          </cell>
          <cell r="BQ43">
            <v>38</v>
          </cell>
          <cell r="BR43">
            <v>570</v>
          </cell>
          <cell r="BS43">
            <v>76</v>
          </cell>
          <cell r="BT43">
            <v>10</v>
          </cell>
          <cell r="BU43" t="e">
            <v>#N/A</v>
          </cell>
          <cell r="BV43" t="e">
            <v>#N/A</v>
          </cell>
          <cell r="BW43">
            <v>969</v>
          </cell>
          <cell r="BX43">
            <v>-702</v>
          </cell>
          <cell r="BY43">
            <v>-267</v>
          </cell>
          <cell r="BZ43">
            <v>0.32</v>
          </cell>
          <cell r="CA43" t="e">
            <v>#N/A</v>
          </cell>
          <cell r="CB43" t="e">
            <v>#N/A</v>
          </cell>
          <cell r="CC43" t="e">
            <v>#N/A</v>
          </cell>
          <cell r="CD43" t="e">
            <v>#N/A</v>
          </cell>
          <cell r="CE43" t="e">
            <v>#N/A</v>
          </cell>
        </row>
        <row r="44">
          <cell r="A44">
            <v>200904</v>
          </cell>
          <cell r="B44">
            <v>192</v>
          </cell>
          <cell r="C44">
            <v>599769</v>
          </cell>
          <cell r="D44">
            <v>76844</v>
          </cell>
          <cell r="E44">
            <v>24908.7</v>
          </cell>
          <cell r="F44">
            <v>4459.51</v>
          </cell>
          <cell r="G44">
            <v>44622.7</v>
          </cell>
          <cell r="H44">
            <v>2</v>
          </cell>
          <cell r="I44">
            <v>9403</v>
          </cell>
          <cell r="J44">
            <v>11</v>
          </cell>
          <cell r="K44">
            <v>627</v>
          </cell>
          <cell r="L44">
            <v>1</v>
          </cell>
          <cell r="M44">
            <v>61</v>
          </cell>
          <cell r="N44">
            <v>4335</v>
          </cell>
          <cell r="O44">
            <v>1577</v>
          </cell>
          <cell r="P44">
            <v>-1220</v>
          </cell>
          <cell r="Q44">
            <v>50</v>
          </cell>
          <cell r="R44">
            <v>5932</v>
          </cell>
          <cell r="S44">
            <v>579</v>
          </cell>
          <cell r="T44">
            <v>46</v>
          </cell>
          <cell r="U44">
            <v>2862</v>
          </cell>
          <cell r="V44">
            <v>-1171</v>
          </cell>
          <cell r="W44">
            <v>82</v>
          </cell>
          <cell r="X44">
            <v>-61.051000000000002</v>
          </cell>
          <cell r="Y44">
            <v>-1247</v>
          </cell>
          <cell r="Z44">
            <v>1326</v>
          </cell>
          <cell r="AA44">
            <v>133</v>
          </cell>
          <cell r="AB44">
            <v>0</v>
          </cell>
          <cell r="AC44">
            <v>25771</v>
          </cell>
          <cell r="AD44">
            <v>629</v>
          </cell>
          <cell r="AE44">
            <v>-1514</v>
          </cell>
          <cell r="AF44">
            <v>0</v>
          </cell>
          <cell r="AG44">
            <v>1514</v>
          </cell>
          <cell r="AH44">
            <v>3314</v>
          </cell>
          <cell r="AI44">
            <v>98487.9</v>
          </cell>
          <cell r="AJ44">
            <v>31794.400000000001</v>
          </cell>
          <cell r="AK44">
            <v>179.548</v>
          </cell>
          <cell r="AL44">
            <v>2.4870000000000001</v>
          </cell>
          <cell r="AM44">
            <v>-204</v>
          </cell>
          <cell r="AN44">
            <v>-95</v>
          </cell>
          <cell r="AO44">
            <v>107</v>
          </cell>
          <cell r="AP44">
            <v>524948</v>
          </cell>
          <cell r="AQ44">
            <v>884</v>
          </cell>
          <cell r="AR44">
            <v>12585</v>
          </cell>
          <cell r="AS44">
            <v>0</v>
          </cell>
          <cell r="AT44">
            <v>180.90899999999999</v>
          </cell>
          <cell r="AU44">
            <v>170174</v>
          </cell>
          <cell r="AV44">
            <v>77182.7</v>
          </cell>
          <cell r="AW44">
            <v>92991.1</v>
          </cell>
          <cell r="AX44">
            <v>0.57155199999999995</v>
          </cell>
          <cell r="AY44">
            <v>2.4045999999999998</v>
          </cell>
          <cell r="AZ44">
            <v>18305</v>
          </cell>
          <cell r="BA44">
            <v>29843</v>
          </cell>
          <cell r="BB44">
            <v>4319</v>
          </cell>
          <cell r="BC44">
            <v>50753</v>
          </cell>
          <cell r="BD44">
            <v>37717</v>
          </cell>
          <cell r="BE44">
            <v>5177</v>
          </cell>
          <cell r="BF44">
            <v>57446.6</v>
          </cell>
          <cell r="BG44">
            <v>5758.04</v>
          </cell>
          <cell r="BH44">
            <v>216.9</v>
          </cell>
          <cell r="BI44">
            <v>0.58984400000000003</v>
          </cell>
          <cell r="BJ44">
            <v>2.72</v>
          </cell>
          <cell r="BK44">
            <v>4.2</v>
          </cell>
          <cell r="BL44">
            <v>55421</v>
          </cell>
          <cell r="BM44">
            <v>3.9533299999999998</v>
          </cell>
          <cell r="BN44">
            <v>5138.82</v>
          </cell>
          <cell r="BO44">
            <v>791</v>
          </cell>
          <cell r="BP44">
            <v>47</v>
          </cell>
          <cell r="BQ44">
            <v>46</v>
          </cell>
          <cell r="BR44">
            <v>159</v>
          </cell>
          <cell r="BS44">
            <v>148</v>
          </cell>
          <cell r="BT44">
            <v>908</v>
          </cell>
          <cell r="BU44" t="e">
            <v>#N/A</v>
          </cell>
          <cell r="BV44" t="e">
            <v>#N/A</v>
          </cell>
          <cell r="BW44">
            <v>1000</v>
          </cell>
          <cell r="BX44">
            <v>-498</v>
          </cell>
          <cell r="BY44">
            <v>-502</v>
          </cell>
          <cell r="BZ44">
            <v>0.09</v>
          </cell>
          <cell r="CA44" t="e">
            <v>#N/A</v>
          </cell>
          <cell r="CB44" t="e">
            <v>#N/A</v>
          </cell>
          <cell r="CC44" t="e">
            <v>#N/A</v>
          </cell>
          <cell r="CD44" t="e">
            <v>#N/A</v>
          </cell>
          <cell r="CE44" t="e">
            <v>#N/A</v>
          </cell>
        </row>
        <row r="45">
          <cell r="A45">
            <v>201001</v>
          </cell>
          <cell r="B45">
            <v>172</v>
          </cell>
          <cell r="C45">
            <v>641117</v>
          </cell>
          <cell r="D45">
            <v>31415</v>
          </cell>
          <cell r="E45">
            <v>19970</v>
          </cell>
          <cell r="F45">
            <v>4459.6000000000004</v>
          </cell>
          <cell r="G45">
            <v>47938.3</v>
          </cell>
          <cell r="H45">
            <v>2</v>
          </cell>
          <cell r="I45">
            <v>9322</v>
          </cell>
          <cell r="J45">
            <v>10</v>
          </cell>
          <cell r="K45">
            <v>836</v>
          </cell>
          <cell r="L45">
            <v>1</v>
          </cell>
          <cell r="M45">
            <v>52</v>
          </cell>
          <cell r="N45">
            <v>6534</v>
          </cell>
          <cell r="O45">
            <v>2087</v>
          </cell>
          <cell r="P45">
            <v>-1745</v>
          </cell>
          <cell r="Q45">
            <v>172</v>
          </cell>
          <cell r="R45">
            <v>6303</v>
          </cell>
          <cell r="S45">
            <v>559</v>
          </cell>
          <cell r="T45">
            <v>98</v>
          </cell>
          <cell r="U45">
            <v>3510</v>
          </cell>
          <cell r="V45">
            <v>-1692</v>
          </cell>
          <cell r="W45">
            <v>130</v>
          </cell>
          <cell r="X45">
            <v>-3147.02</v>
          </cell>
          <cell r="Y45">
            <v>-1803</v>
          </cell>
          <cell r="Z45">
            <v>1835</v>
          </cell>
          <cell r="AA45">
            <v>0</v>
          </cell>
          <cell r="AB45">
            <v>0</v>
          </cell>
          <cell r="AC45">
            <v>25771</v>
          </cell>
          <cell r="AD45">
            <v>1137</v>
          </cell>
          <cell r="AE45">
            <v>-1555</v>
          </cell>
          <cell r="AF45">
            <v>0</v>
          </cell>
          <cell r="AG45">
            <v>1555</v>
          </cell>
          <cell r="AH45">
            <v>5286</v>
          </cell>
          <cell r="AI45">
            <v>98694.9</v>
          </cell>
          <cell r="AJ45">
            <v>44559.199999999997</v>
          </cell>
          <cell r="AK45">
            <v>-996.89800000000002</v>
          </cell>
          <cell r="AL45">
            <v>-4.173</v>
          </cell>
          <cell r="AM45">
            <v>700</v>
          </cell>
          <cell r="AN45">
            <v>340</v>
          </cell>
          <cell r="AO45">
            <v>0</v>
          </cell>
          <cell r="AP45">
            <v>563856</v>
          </cell>
          <cell r="AQ45">
            <v>736</v>
          </cell>
          <cell r="AR45">
            <v>0</v>
          </cell>
          <cell r="AS45">
            <v>0</v>
          </cell>
          <cell r="AT45">
            <v>0</v>
          </cell>
          <cell r="AU45">
            <v>178170</v>
          </cell>
          <cell r="AV45">
            <v>84344.1</v>
          </cell>
          <cell r="AW45">
            <v>93826.2</v>
          </cell>
          <cell r="AX45">
            <v>0.33113500000000001</v>
          </cell>
          <cell r="AY45">
            <v>2.3029299999999999</v>
          </cell>
          <cell r="AZ45">
            <v>19219</v>
          </cell>
          <cell r="BA45">
            <v>25271</v>
          </cell>
          <cell r="BB45">
            <v>4900</v>
          </cell>
          <cell r="BC45">
            <v>51164</v>
          </cell>
          <cell r="BD45">
            <v>39234</v>
          </cell>
          <cell r="BE45">
            <v>5617</v>
          </cell>
          <cell r="BF45">
            <v>62860</v>
          </cell>
          <cell r="BG45">
            <v>5440.24</v>
          </cell>
          <cell r="BH45">
            <v>219.3</v>
          </cell>
          <cell r="BI45">
            <v>0.6</v>
          </cell>
          <cell r="BJ45">
            <v>2.87</v>
          </cell>
          <cell r="BK45">
            <v>4.51</v>
          </cell>
          <cell r="BL45">
            <v>56218</v>
          </cell>
          <cell r="BM45">
            <v>4.0566700000000004</v>
          </cell>
          <cell r="BN45">
            <v>5237.21</v>
          </cell>
          <cell r="BO45">
            <v>587</v>
          </cell>
          <cell r="BP45">
            <v>51</v>
          </cell>
          <cell r="BQ45">
            <v>98</v>
          </cell>
          <cell r="BR45">
            <v>398</v>
          </cell>
          <cell r="BS45">
            <v>440</v>
          </cell>
          <cell r="BT45">
            <v>182</v>
          </cell>
          <cell r="BU45" t="e">
            <v>#N/A</v>
          </cell>
          <cell r="BV45" t="e">
            <v>#N/A</v>
          </cell>
          <cell r="BW45">
            <v>1187</v>
          </cell>
          <cell r="BX45">
            <v>-725</v>
          </cell>
          <cell r="BY45">
            <v>-462</v>
          </cell>
          <cell r="BZ45">
            <v>0.1</v>
          </cell>
          <cell r="CA45" t="e">
            <v>#N/A</v>
          </cell>
          <cell r="CB45" t="e">
            <v>#N/A</v>
          </cell>
          <cell r="CC45" t="e">
            <v>#N/A</v>
          </cell>
          <cell r="CD45" t="e">
            <v>#N/A</v>
          </cell>
          <cell r="CE45" t="e">
            <v>#N/A</v>
          </cell>
        </row>
        <row r="46">
          <cell r="A46">
            <v>201002</v>
          </cell>
          <cell r="B46">
            <v>177</v>
          </cell>
          <cell r="C46">
            <v>697431</v>
          </cell>
          <cell r="D46">
            <v>51636</v>
          </cell>
          <cell r="E46">
            <v>14531.7</v>
          </cell>
          <cell r="F46">
            <v>4462.46</v>
          </cell>
          <cell r="G46">
            <v>41618.800000000003</v>
          </cell>
          <cell r="H46">
            <v>3</v>
          </cell>
          <cell r="I46">
            <v>11842</v>
          </cell>
          <cell r="J46">
            <v>13</v>
          </cell>
          <cell r="K46">
            <v>584</v>
          </cell>
          <cell r="L46">
            <v>1</v>
          </cell>
          <cell r="M46">
            <v>53</v>
          </cell>
          <cell r="N46">
            <v>9953</v>
          </cell>
          <cell r="O46">
            <v>817</v>
          </cell>
          <cell r="P46">
            <v>-664</v>
          </cell>
          <cell r="Q46">
            <v>118</v>
          </cell>
          <cell r="R46">
            <v>6587</v>
          </cell>
          <cell r="S46">
            <v>798</v>
          </cell>
          <cell r="T46">
            <v>53</v>
          </cell>
          <cell r="U46">
            <v>1890</v>
          </cell>
          <cell r="V46">
            <v>-605</v>
          </cell>
          <cell r="W46">
            <v>83</v>
          </cell>
          <cell r="X46">
            <v>358.005</v>
          </cell>
          <cell r="Y46">
            <v>-670</v>
          </cell>
          <cell r="Z46">
            <v>941</v>
          </cell>
          <cell r="AA46">
            <v>0</v>
          </cell>
          <cell r="AB46">
            <v>0</v>
          </cell>
          <cell r="AC46">
            <v>25771</v>
          </cell>
          <cell r="AD46">
            <v>688</v>
          </cell>
          <cell r="AE46">
            <v>-3129</v>
          </cell>
          <cell r="AF46">
            <v>0</v>
          </cell>
          <cell r="AG46">
            <v>3129</v>
          </cell>
          <cell r="AH46">
            <v>-6912</v>
          </cell>
          <cell r="AI46">
            <v>101196</v>
          </cell>
          <cell r="AJ46">
            <v>33283.199999999997</v>
          </cell>
          <cell r="AK46">
            <v>-219.98099999999999</v>
          </cell>
          <cell r="AL46">
            <v>-267.09399999999999</v>
          </cell>
          <cell r="AM46">
            <v>13</v>
          </cell>
          <cell r="AN46">
            <v>-429</v>
          </cell>
          <cell r="AO46">
            <v>0</v>
          </cell>
          <cell r="AP46">
            <v>563328</v>
          </cell>
          <cell r="AQ46">
            <v>598</v>
          </cell>
          <cell r="AR46">
            <v>15617</v>
          </cell>
          <cell r="AS46">
            <v>0</v>
          </cell>
          <cell r="AT46">
            <v>189.869</v>
          </cell>
          <cell r="AU46">
            <v>191256</v>
          </cell>
          <cell r="AV46">
            <v>96284.9</v>
          </cell>
          <cell r="AW46">
            <v>94970.6</v>
          </cell>
          <cell r="AX46">
            <v>0.32006000000000001</v>
          </cell>
          <cell r="AY46">
            <v>3.2210700000000001</v>
          </cell>
          <cell r="AZ46">
            <v>18692</v>
          </cell>
          <cell r="BA46">
            <v>31857</v>
          </cell>
          <cell r="BB46">
            <v>4890</v>
          </cell>
          <cell r="BC46">
            <v>53430</v>
          </cell>
          <cell r="BD46">
            <v>41612</v>
          </cell>
          <cell r="BE46">
            <v>5272</v>
          </cell>
          <cell r="BF46">
            <v>64604.2</v>
          </cell>
          <cell r="BG46">
            <v>5500.91</v>
          </cell>
          <cell r="BH46">
            <v>223.5</v>
          </cell>
          <cell r="BI46">
            <v>0.66</v>
          </cell>
          <cell r="BJ46">
            <v>2.5299999999999998</v>
          </cell>
          <cell r="BK46">
            <v>4.3600000000000003</v>
          </cell>
          <cell r="BL46">
            <v>56981</v>
          </cell>
          <cell r="BM46">
            <v>3.95</v>
          </cell>
          <cell r="BN46">
            <v>5335.59</v>
          </cell>
          <cell r="BO46">
            <v>489</v>
          </cell>
          <cell r="BP46">
            <v>56</v>
          </cell>
          <cell r="BQ46">
            <v>53</v>
          </cell>
          <cell r="BR46">
            <v>2255</v>
          </cell>
          <cell r="BS46">
            <v>-345</v>
          </cell>
          <cell r="BT46">
            <v>12</v>
          </cell>
          <cell r="BU46" t="e">
            <v>#N/A</v>
          </cell>
          <cell r="BV46" t="e">
            <v>#N/A</v>
          </cell>
          <cell r="BW46">
            <v>785</v>
          </cell>
          <cell r="BX46">
            <v>-287</v>
          </cell>
          <cell r="BY46">
            <v>-498</v>
          </cell>
          <cell r="BZ46">
            <v>0.16</v>
          </cell>
          <cell r="CA46" t="e">
            <v>#N/A</v>
          </cell>
          <cell r="CB46" t="e">
            <v>#N/A</v>
          </cell>
          <cell r="CC46" t="e">
            <v>#N/A</v>
          </cell>
          <cell r="CD46" t="e">
            <v>#N/A</v>
          </cell>
          <cell r="CE46" t="e">
            <v>#N/A</v>
          </cell>
        </row>
        <row r="47">
          <cell r="A47">
            <v>201003</v>
          </cell>
          <cell r="B47">
            <v>179</v>
          </cell>
          <cell r="C47">
            <v>745313</v>
          </cell>
          <cell r="D47">
            <v>27975</v>
          </cell>
          <cell r="E47">
            <v>11761.1</v>
          </cell>
          <cell r="F47">
            <v>4487.8500000000004</v>
          </cell>
          <cell r="G47">
            <v>41923.1</v>
          </cell>
          <cell r="H47">
            <v>5</v>
          </cell>
          <cell r="I47">
            <v>9572</v>
          </cell>
          <cell r="J47">
            <v>14</v>
          </cell>
          <cell r="K47">
            <v>857</v>
          </cell>
          <cell r="L47">
            <v>1</v>
          </cell>
          <cell r="M47">
            <v>35</v>
          </cell>
          <cell r="N47">
            <v>10942</v>
          </cell>
          <cell r="O47">
            <v>1241</v>
          </cell>
          <cell r="P47">
            <v>-1111</v>
          </cell>
          <cell r="Q47">
            <v>98</v>
          </cell>
          <cell r="R47">
            <v>6801</v>
          </cell>
          <cell r="S47">
            <v>504</v>
          </cell>
          <cell r="T47">
            <v>54</v>
          </cell>
          <cell r="U47">
            <v>2640</v>
          </cell>
          <cell r="V47">
            <v>-1031</v>
          </cell>
          <cell r="W47">
            <v>85</v>
          </cell>
          <cell r="X47">
            <v>-1493.61</v>
          </cell>
          <cell r="Y47">
            <v>-1119</v>
          </cell>
          <cell r="Z47">
            <v>1180</v>
          </cell>
          <cell r="AA47">
            <v>0</v>
          </cell>
          <cell r="AB47">
            <v>0</v>
          </cell>
          <cell r="AC47">
            <v>25771</v>
          </cell>
          <cell r="AD47">
            <v>1209</v>
          </cell>
          <cell r="AE47">
            <v>-1225</v>
          </cell>
          <cell r="AF47">
            <v>0</v>
          </cell>
          <cell r="AG47">
            <v>1225</v>
          </cell>
          <cell r="AH47">
            <v>-650</v>
          </cell>
          <cell r="AI47">
            <v>101792</v>
          </cell>
          <cell r="AJ47">
            <v>45005.1</v>
          </cell>
          <cell r="AK47">
            <v>968.65700000000004</v>
          </cell>
          <cell r="AL47">
            <v>-78.399000000000001</v>
          </cell>
          <cell r="AM47">
            <v>75</v>
          </cell>
          <cell r="AN47">
            <v>-827</v>
          </cell>
          <cell r="AO47">
            <v>0</v>
          </cell>
          <cell r="AP47">
            <v>569954</v>
          </cell>
          <cell r="AQ47">
            <v>671</v>
          </cell>
          <cell r="AR47">
            <v>0</v>
          </cell>
          <cell r="AS47">
            <v>0</v>
          </cell>
          <cell r="AT47">
            <v>0</v>
          </cell>
          <cell r="AU47">
            <v>203673</v>
          </cell>
          <cell r="AV47">
            <v>107867</v>
          </cell>
          <cell r="AW47">
            <v>95805.2</v>
          </cell>
          <cell r="AX47">
            <v>0.104354</v>
          </cell>
          <cell r="AY47">
            <v>1.0069399999999999</v>
          </cell>
          <cell r="AZ47">
            <v>18191</v>
          </cell>
          <cell r="BA47">
            <v>32354</v>
          </cell>
          <cell r="BB47">
            <v>5052</v>
          </cell>
          <cell r="BC47">
            <v>54181</v>
          </cell>
          <cell r="BD47">
            <v>42204</v>
          </cell>
          <cell r="BE47">
            <v>5344</v>
          </cell>
          <cell r="BF47">
            <v>65197.9</v>
          </cell>
          <cell r="BG47">
            <v>5431.93</v>
          </cell>
          <cell r="BH47">
            <v>224.5</v>
          </cell>
          <cell r="BI47">
            <v>0.75</v>
          </cell>
          <cell r="BJ47">
            <v>2.0299999999999998</v>
          </cell>
          <cell r="BK47">
            <v>4.03</v>
          </cell>
          <cell r="BL47">
            <v>57269</v>
          </cell>
          <cell r="BM47">
            <v>3.93</v>
          </cell>
          <cell r="BN47">
            <v>5433.97</v>
          </cell>
          <cell r="BO47">
            <v>542</v>
          </cell>
          <cell r="BP47">
            <v>75</v>
          </cell>
          <cell r="BQ47">
            <v>54</v>
          </cell>
          <cell r="BR47">
            <v>758</v>
          </cell>
          <cell r="BS47">
            <v>72</v>
          </cell>
          <cell r="BT47">
            <v>-2</v>
          </cell>
          <cell r="BU47" t="e">
            <v>#N/A</v>
          </cell>
          <cell r="BV47" t="e">
            <v>#N/A</v>
          </cell>
          <cell r="BW47">
            <v>1088</v>
          </cell>
          <cell r="BX47">
            <v>-766</v>
          </cell>
          <cell r="BY47">
            <v>-322</v>
          </cell>
          <cell r="BZ47">
            <v>0.25</v>
          </cell>
          <cell r="CA47" t="e">
            <v>#N/A</v>
          </cell>
          <cell r="CB47" t="e">
            <v>#N/A</v>
          </cell>
          <cell r="CC47" t="e">
            <v>#N/A</v>
          </cell>
          <cell r="CD47" t="e">
            <v>#N/A</v>
          </cell>
          <cell r="CE47" t="e">
            <v>#N/A</v>
          </cell>
        </row>
        <row r="48">
          <cell r="A48">
            <v>201004</v>
          </cell>
          <cell r="B48">
            <v>184</v>
          </cell>
          <cell r="C48">
            <v>749597</v>
          </cell>
          <cell r="D48">
            <v>44645</v>
          </cell>
          <cell r="E48">
            <v>14045.6</v>
          </cell>
          <cell r="F48">
            <v>4608.37</v>
          </cell>
          <cell r="G48">
            <v>30945.1</v>
          </cell>
          <cell r="H48">
            <v>3</v>
          </cell>
          <cell r="I48">
            <v>12223</v>
          </cell>
          <cell r="J48">
            <v>21</v>
          </cell>
          <cell r="K48">
            <v>644</v>
          </cell>
          <cell r="L48">
            <v>3</v>
          </cell>
          <cell r="M48">
            <v>70</v>
          </cell>
          <cell r="N48">
            <v>0</v>
          </cell>
          <cell r="O48">
            <v>1237</v>
          </cell>
          <cell r="P48">
            <v>-1065</v>
          </cell>
          <cell r="Q48">
            <v>103</v>
          </cell>
          <cell r="R48">
            <v>7043</v>
          </cell>
          <cell r="S48">
            <v>612</v>
          </cell>
          <cell r="T48">
            <v>52</v>
          </cell>
          <cell r="U48">
            <v>2435</v>
          </cell>
          <cell r="V48">
            <v>-978</v>
          </cell>
          <cell r="W48">
            <v>92</v>
          </cell>
          <cell r="X48">
            <v>-1550.23</v>
          </cell>
          <cell r="Y48">
            <v>-1099</v>
          </cell>
          <cell r="Z48">
            <v>1173</v>
          </cell>
          <cell r="AA48">
            <v>0</v>
          </cell>
          <cell r="AB48">
            <v>0</v>
          </cell>
          <cell r="AC48">
            <v>25771</v>
          </cell>
          <cell r="AD48">
            <v>777</v>
          </cell>
          <cell r="AE48">
            <v>-3225</v>
          </cell>
          <cell r="AF48">
            <v>0</v>
          </cell>
          <cell r="AG48">
            <v>3225</v>
          </cell>
          <cell r="AH48">
            <v>2152</v>
          </cell>
          <cell r="AI48">
            <v>99819.7</v>
          </cell>
          <cell r="AJ48">
            <v>19942.400000000001</v>
          </cell>
          <cell r="AK48">
            <v>-292.517</v>
          </cell>
          <cell r="AL48">
            <v>-145.68799999999999</v>
          </cell>
          <cell r="AM48">
            <v>50</v>
          </cell>
          <cell r="AN48">
            <v>-78</v>
          </cell>
          <cell r="AO48">
            <v>0</v>
          </cell>
          <cell r="AP48">
            <v>546975</v>
          </cell>
          <cell r="AQ48">
            <v>690</v>
          </cell>
          <cell r="AR48">
            <v>4480</v>
          </cell>
          <cell r="AS48">
            <v>0</v>
          </cell>
          <cell r="AT48">
            <v>70</v>
          </cell>
          <cell r="AU48">
            <v>211696</v>
          </cell>
          <cell r="AV48">
            <v>113736</v>
          </cell>
          <cell r="AW48">
            <v>97960.3</v>
          </cell>
          <cell r="AX48">
            <v>8.9480699999999996E-2</v>
          </cell>
          <cell r="AY48">
            <v>1.0075000000000001</v>
          </cell>
          <cell r="AZ48">
            <v>18090</v>
          </cell>
          <cell r="BA48">
            <v>30284</v>
          </cell>
          <cell r="BB48">
            <v>5404</v>
          </cell>
          <cell r="BC48">
            <v>53744</v>
          </cell>
          <cell r="BD48">
            <v>43022</v>
          </cell>
          <cell r="BE48">
            <v>5658</v>
          </cell>
          <cell r="BF48">
            <v>55370.6</v>
          </cell>
          <cell r="BG48">
            <v>5451.26</v>
          </cell>
          <cell r="BH48">
            <v>227</v>
          </cell>
          <cell r="BI48">
            <v>0.75</v>
          </cell>
          <cell r="BJ48">
            <v>2.0299999999999998</v>
          </cell>
          <cell r="BK48">
            <v>4.0999999999999996</v>
          </cell>
          <cell r="BL48">
            <v>57640</v>
          </cell>
          <cell r="BM48">
            <v>3.91</v>
          </cell>
          <cell r="BN48">
            <v>5532.35</v>
          </cell>
          <cell r="BO48">
            <v>554</v>
          </cell>
          <cell r="BP48">
            <v>84</v>
          </cell>
          <cell r="BQ48">
            <v>52</v>
          </cell>
          <cell r="BR48">
            <v>-667</v>
          </cell>
          <cell r="BS48">
            <v>314</v>
          </cell>
          <cell r="BT48">
            <v>703</v>
          </cell>
          <cell r="BU48" t="e">
            <v>#N/A</v>
          </cell>
          <cell r="BV48" t="e">
            <v>#N/A</v>
          </cell>
          <cell r="BW48">
            <v>816</v>
          </cell>
          <cell r="BX48">
            <v>-518</v>
          </cell>
          <cell r="BY48">
            <v>-298</v>
          </cell>
          <cell r="BZ48">
            <v>0.25</v>
          </cell>
          <cell r="CA48" t="e">
            <v>#N/A</v>
          </cell>
          <cell r="CB48" t="e">
            <v>#N/A</v>
          </cell>
          <cell r="CC48" t="e">
            <v>#N/A</v>
          </cell>
          <cell r="CD48" t="e">
            <v>#N/A</v>
          </cell>
          <cell r="CE48" t="e">
            <v>#N/A</v>
          </cell>
        </row>
        <row r="49">
          <cell r="A49">
            <v>201101</v>
          </cell>
          <cell r="B49">
            <v>187</v>
          </cell>
          <cell r="C49">
            <v>739091</v>
          </cell>
          <cell r="D49">
            <v>15405</v>
          </cell>
          <cell r="E49">
            <v>14000.1</v>
          </cell>
          <cell r="F49">
            <v>4610.71</v>
          </cell>
          <cell r="G49">
            <v>13124.2</v>
          </cell>
          <cell r="H49">
            <v>5</v>
          </cell>
          <cell r="I49">
            <v>11003</v>
          </cell>
          <cell r="J49">
            <v>-2</v>
          </cell>
          <cell r="K49">
            <v>889</v>
          </cell>
          <cell r="L49">
            <v>4</v>
          </cell>
          <cell r="M49">
            <v>60</v>
          </cell>
          <cell r="N49">
            <v>0</v>
          </cell>
          <cell r="O49">
            <v>1680</v>
          </cell>
          <cell r="P49">
            <v>-1505</v>
          </cell>
          <cell r="Q49">
            <v>101</v>
          </cell>
          <cell r="R49">
            <v>7217</v>
          </cell>
          <cell r="S49">
            <v>666</v>
          </cell>
          <cell r="T49">
            <v>54</v>
          </cell>
          <cell r="U49">
            <v>3092</v>
          </cell>
          <cell r="V49">
            <v>-1419</v>
          </cell>
          <cell r="W49">
            <v>70</v>
          </cell>
          <cell r="X49">
            <v>-3294.08</v>
          </cell>
          <cell r="Y49">
            <v>-1584</v>
          </cell>
          <cell r="Z49">
            <v>1639</v>
          </cell>
          <cell r="AA49">
            <v>0</v>
          </cell>
          <cell r="AB49">
            <v>0</v>
          </cell>
          <cell r="AC49">
            <v>25771</v>
          </cell>
          <cell r="AD49">
            <v>1230</v>
          </cell>
          <cell r="AE49">
            <v>-2024</v>
          </cell>
          <cell r="AF49">
            <v>0</v>
          </cell>
          <cell r="AG49">
            <v>2024</v>
          </cell>
          <cell r="AH49">
            <v>4225</v>
          </cell>
          <cell r="AI49">
            <v>98837.8</v>
          </cell>
          <cell r="AJ49">
            <v>20466.599999999999</v>
          </cell>
          <cell r="AK49">
            <v>-336.791</v>
          </cell>
          <cell r="AL49">
            <v>-251.012</v>
          </cell>
          <cell r="AM49">
            <v>362</v>
          </cell>
          <cell r="AN49">
            <v>434</v>
          </cell>
          <cell r="AO49">
            <v>0</v>
          </cell>
          <cell r="AP49">
            <v>562467</v>
          </cell>
          <cell r="AQ49">
            <v>658</v>
          </cell>
          <cell r="AR49">
            <v>18489</v>
          </cell>
          <cell r="AS49">
            <v>0</v>
          </cell>
          <cell r="AT49">
            <v>196.446</v>
          </cell>
          <cell r="AU49">
            <v>220631</v>
          </cell>
          <cell r="AV49">
            <v>122321</v>
          </cell>
          <cell r="AW49">
            <v>98310.8</v>
          </cell>
          <cell r="AX49">
            <v>0.33484799999999998</v>
          </cell>
          <cell r="AY49">
            <v>0.99907299999999999</v>
          </cell>
          <cell r="AZ49">
            <v>18921</v>
          </cell>
          <cell r="BA49">
            <v>26832</v>
          </cell>
          <cell r="BB49">
            <v>5709</v>
          </cell>
          <cell r="BC49">
            <v>53273</v>
          </cell>
          <cell r="BD49">
            <v>44318</v>
          </cell>
          <cell r="BE49">
            <v>5604</v>
          </cell>
          <cell r="BF49">
            <v>63168.7</v>
          </cell>
          <cell r="BG49">
            <v>5301.48</v>
          </cell>
          <cell r="BH49">
            <v>230.9</v>
          </cell>
          <cell r="BI49">
            <v>0.78</v>
          </cell>
          <cell r="BJ49">
            <v>2.6002999999999998</v>
          </cell>
          <cell r="BK49">
            <v>4.3441000000000001</v>
          </cell>
          <cell r="BL49">
            <v>58270</v>
          </cell>
          <cell r="BM49">
            <v>4.03667</v>
          </cell>
          <cell r="BN49">
            <v>5630.74</v>
          </cell>
          <cell r="BO49">
            <v>523</v>
          </cell>
          <cell r="BP49">
            <v>81</v>
          </cell>
          <cell r="BQ49">
            <v>54</v>
          </cell>
          <cell r="BR49">
            <v>-388</v>
          </cell>
          <cell r="BS49">
            <v>-54</v>
          </cell>
          <cell r="BT49">
            <v>447</v>
          </cell>
          <cell r="BU49" t="e">
            <v>#N/A</v>
          </cell>
          <cell r="BV49" t="e">
            <v>#N/A</v>
          </cell>
          <cell r="BW49">
            <v>1085</v>
          </cell>
          <cell r="BX49">
            <v>-738</v>
          </cell>
          <cell r="BY49">
            <v>-347</v>
          </cell>
          <cell r="BZ49">
            <v>0.28000000000000003</v>
          </cell>
          <cell r="CA49" t="e">
            <v>#N/A</v>
          </cell>
          <cell r="CB49" t="e">
            <v>#N/A</v>
          </cell>
          <cell r="CC49" t="e">
            <v>#N/A</v>
          </cell>
          <cell r="CD49" t="e">
            <v>#N/A</v>
          </cell>
          <cell r="CE49" t="e">
            <v>#N/A</v>
          </cell>
        </row>
        <row r="50">
          <cell r="A50">
            <v>201102</v>
          </cell>
          <cell r="B50">
            <v>200</v>
          </cell>
          <cell r="C50">
            <v>789412</v>
          </cell>
          <cell r="D50">
            <v>41754.699999999997</v>
          </cell>
          <cell r="E50">
            <v>17048</v>
          </cell>
          <cell r="F50">
            <v>4618.63</v>
          </cell>
          <cell r="G50">
            <v>46399.9</v>
          </cell>
          <cell r="H50">
            <v>4</v>
          </cell>
          <cell r="I50">
            <v>13482</v>
          </cell>
          <cell r="J50">
            <v>0</v>
          </cell>
          <cell r="K50">
            <v>586</v>
          </cell>
          <cell r="L50">
            <v>2</v>
          </cell>
          <cell r="M50">
            <v>45</v>
          </cell>
          <cell r="N50">
            <v>0</v>
          </cell>
          <cell r="O50">
            <v>714</v>
          </cell>
          <cell r="P50">
            <v>-593</v>
          </cell>
          <cell r="Q50">
            <v>84</v>
          </cell>
          <cell r="R50">
            <v>7501</v>
          </cell>
          <cell r="S50">
            <v>871</v>
          </cell>
          <cell r="T50">
            <v>63</v>
          </cell>
          <cell r="U50">
            <v>1880</v>
          </cell>
          <cell r="V50">
            <v>-510</v>
          </cell>
          <cell r="W50">
            <v>74</v>
          </cell>
          <cell r="X50">
            <v>-2011.46</v>
          </cell>
          <cell r="Y50">
            <v>-595</v>
          </cell>
          <cell r="Z50">
            <v>896</v>
          </cell>
          <cell r="AA50">
            <v>0</v>
          </cell>
          <cell r="AB50">
            <v>0</v>
          </cell>
          <cell r="AC50">
            <v>25771</v>
          </cell>
          <cell r="AD50">
            <v>866</v>
          </cell>
          <cell r="AE50">
            <v>-3899</v>
          </cell>
          <cell r="AF50">
            <v>0</v>
          </cell>
          <cell r="AG50">
            <v>3899</v>
          </cell>
          <cell r="AH50">
            <v>-4565</v>
          </cell>
          <cell r="AI50">
            <v>102896</v>
          </cell>
          <cell r="AJ50">
            <v>33610.800000000003</v>
          </cell>
          <cell r="AK50">
            <v>-206.68600000000001</v>
          </cell>
          <cell r="AL50">
            <v>-0.67900000000000005</v>
          </cell>
          <cell r="AM50">
            <v>-1120</v>
          </cell>
          <cell r="AN50">
            <v>-594</v>
          </cell>
          <cell r="AO50">
            <v>0</v>
          </cell>
          <cell r="AP50">
            <v>583890</v>
          </cell>
          <cell r="AQ50">
            <v>718</v>
          </cell>
          <cell r="AR50">
            <v>0</v>
          </cell>
          <cell r="AS50">
            <v>0</v>
          </cell>
          <cell r="AT50">
            <v>0</v>
          </cell>
          <cell r="AU50">
            <v>233335</v>
          </cell>
          <cell r="AV50">
            <v>134059</v>
          </cell>
          <cell r="AW50">
            <v>99277.3</v>
          </cell>
          <cell r="AX50">
            <v>0.16223000000000001</v>
          </cell>
          <cell r="AY50">
            <v>1.06789</v>
          </cell>
          <cell r="AZ50">
            <v>18184</v>
          </cell>
          <cell r="BA50">
            <v>31129</v>
          </cell>
          <cell r="BB50">
            <v>5860</v>
          </cell>
          <cell r="BC50">
            <v>53630</v>
          </cell>
          <cell r="BD50">
            <v>46642</v>
          </cell>
          <cell r="BE50">
            <v>5563</v>
          </cell>
          <cell r="BF50">
            <v>66802</v>
          </cell>
          <cell r="BG50">
            <v>5271.94</v>
          </cell>
          <cell r="BH50">
            <v>234.9</v>
          </cell>
          <cell r="BI50">
            <v>0.81699999999999995</v>
          </cell>
          <cell r="BJ50">
            <v>2.3029999999999999</v>
          </cell>
          <cell r="BK50">
            <v>4.181</v>
          </cell>
          <cell r="BL50">
            <v>58334.2</v>
          </cell>
          <cell r="BM50">
            <v>3.9966699999999999</v>
          </cell>
          <cell r="BN50">
            <v>5729.12</v>
          </cell>
          <cell r="BO50">
            <v>580</v>
          </cell>
          <cell r="BP50">
            <v>79</v>
          </cell>
          <cell r="BQ50">
            <v>63</v>
          </cell>
          <cell r="BR50">
            <v>67</v>
          </cell>
          <cell r="BS50">
            <v>-41</v>
          </cell>
          <cell r="BT50">
            <v>14</v>
          </cell>
          <cell r="BU50" t="e">
            <v>#N/A</v>
          </cell>
          <cell r="BV50" t="e">
            <v>#N/A</v>
          </cell>
          <cell r="BW50">
            <v>754</v>
          </cell>
          <cell r="BX50">
            <v>-280</v>
          </cell>
          <cell r="BY50">
            <v>-474</v>
          </cell>
          <cell r="BZ50">
            <v>0.317</v>
          </cell>
          <cell r="CA50" t="e">
            <v>#N/A</v>
          </cell>
          <cell r="CB50" t="e">
            <v>#N/A</v>
          </cell>
          <cell r="CC50" t="e">
            <v>#N/A</v>
          </cell>
          <cell r="CD50" t="e">
            <v>#N/A</v>
          </cell>
          <cell r="CE50" t="e">
            <v>#N/A</v>
          </cell>
        </row>
        <row r="51">
          <cell r="A51">
            <v>201103</v>
          </cell>
          <cell r="B51">
            <v>195</v>
          </cell>
          <cell r="C51">
            <v>871044</v>
          </cell>
          <cell r="D51">
            <v>29323.3</v>
          </cell>
          <cell r="E51">
            <v>20084.400000000001</v>
          </cell>
          <cell r="F51">
            <v>4643.04</v>
          </cell>
          <cell r="G51">
            <v>27994.1</v>
          </cell>
          <cell r="H51">
            <v>4</v>
          </cell>
          <cell r="I51">
            <v>10540</v>
          </cell>
          <cell r="J51">
            <v>-3</v>
          </cell>
          <cell r="K51">
            <v>798</v>
          </cell>
          <cell r="L51">
            <v>1</v>
          </cell>
          <cell r="M51">
            <v>44</v>
          </cell>
          <cell r="N51">
            <v>0</v>
          </cell>
          <cell r="O51">
            <v>1036</v>
          </cell>
          <cell r="P51">
            <v>-944</v>
          </cell>
          <cell r="Q51">
            <v>97</v>
          </cell>
          <cell r="R51">
            <v>7508</v>
          </cell>
          <cell r="S51">
            <v>414</v>
          </cell>
          <cell r="T51">
            <v>57</v>
          </cell>
          <cell r="U51">
            <v>2429</v>
          </cell>
          <cell r="V51">
            <v>-855</v>
          </cell>
          <cell r="W51">
            <v>64</v>
          </cell>
          <cell r="X51">
            <v>-674.81799999999998</v>
          </cell>
          <cell r="Y51">
            <v>-941</v>
          </cell>
          <cell r="Z51">
            <v>1046</v>
          </cell>
          <cell r="AA51">
            <v>0</v>
          </cell>
          <cell r="AB51">
            <v>0</v>
          </cell>
          <cell r="AC51">
            <v>25771</v>
          </cell>
          <cell r="AD51">
            <v>1276</v>
          </cell>
          <cell r="AE51">
            <v>3574</v>
          </cell>
          <cell r="AF51">
            <v>5088.72</v>
          </cell>
          <cell r="AG51">
            <v>1521</v>
          </cell>
          <cell r="AH51">
            <v>-261</v>
          </cell>
          <cell r="AI51">
            <v>103747</v>
          </cell>
          <cell r="AJ51">
            <v>39843.5</v>
          </cell>
          <cell r="AK51">
            <v>188.495</v>
          </cell>
          <cell r="AL51">
            <v>-425.279</v>
          </cell>
          <cell r="AM51">
            <v>-105</v>
          </cell>
          <cell r="AN51">
            <v>-18</v>
          </cell>
          <cell r="AO51">
            <v>0</v>
          </cell>
          <cell r="AP51">
            <v>587208</v>
          </cell>
          <cell r="AQ51">
            <v>731</v>
          </cell>
          <cell r="AR51">
            <v>5190.32</v>
          </cell>
          <cell r="AS51">
            <v>7990.67</v>
          </cell>
          <cell r="AT51">
            <v>116.782</v>
          </cell>
          <cell r="AU51">
            <v>230387</v>
          </cell>
          <cell r="AV51">
            <v>142824</v>
          </cell>
          <cell r="AW51">
            <v>87559.3</v>
          </cell>
          <cell r="AX51">
            <v>-0.23454</v>
          </cell>
          <cell r="AY51">
            <v>1.1385700000000001</v>
          </cell>
          <cell r="AZ51">
            <v>18745</v>
          </cell>
          <cell r="BA51">
            <v>32034</v>
          </cell>
          <cell r="BB51">
            <v>6049</v>
          </cell>
          <cell r="BC51">
            <v>54054</v>
          </cell>
          <cell r="BD51">
            <v>47345</v>
          </cell>
          <cell r="BE51">
            <v>5560</v>
          </cell>
          <cell r="BF51">
            <v>66359.5</v>
          </cell>
          <cell r="BG51">
            <v>5276.07</v>
          </cell>
          <cell r="BH51">
            <v>236.2</v>
          </cell>
          <cell r="BI51">
            <v>0.9052</v>
          </cell>
          <cell r="BJ51">
            <v>1.6044</v>
          </cell>
          <cell r="BK51">
            <v>3.7444999999999999</v>
          </cell>
          <cell r="BL51">
            <v>58877</v>
          </cell>
          <cell r="BM51">
            <v>4.0933299999999999</v>
          </cell>
          <cell r="BN51">
            <v>5827.5</v>
          </cell>
          <cell r="BO51">
            <v>595</v>
          </cell>
          <cell r="BP51">
            <v>85</v>
          </cell>
          <cell r="BQ51">
            <v>57</v>
          </cell>
          <cell r="BR51">
            <v>512</v>
          </cell>
          <cell r="BS51">
            <v>-3</v>
          </cell>
          <cell r="BT51">
            <v>150</v>
          </cell>
          <cell r="BU51" t="e">
            <v>#N/A</v>
          </cell>
          <cell r="BV51" t="e">
            <v>#N/A</v>
          </cell>
          <cell r="BW51">
            <v>959</v>
          </cell>
          <cell r="BX51">
            <v>-692</v>
          </cell>
          <cell r="BY51">
            <v>-267</v>
          </cell>
          <cell r="BZ51">
            <v>0.4052</v>
          </cell>
          <cell r="CA51" t="e">
            <v>#N/A</v>
          </cell>
          <cell r="CB51" t="e">
            <v>#N/A</v>
          </cell>
          <cell r="CC51" t="e">
            <v>#N/A</v>
          </cell>
          <cell r="CD51" t="e">
            <v>#N/A</v>
          </cell>
          <cell r="CE51" t="e">
            <v>#N/A</v>
          </cell>
        </row>
        <row r="52">
          <cell r="A52">
            <v>201104</v>
          </cell>
          <cell r="B52">
            <v>179</v>
          </cell>
          <cell r="C52">
            <v>926886</v>
          </cell>
          <cell r="D52">
            <v>33613.5</v>
          </cell>
          <cell r="E52">
            <v>21367.8</v>
          </cell>
          <cell r="F52">
            <v>4705.32</v>
          </cell>
          <cell r="G52">
            <v>29248.7</v>
          </cell>
          <cell r="H52">
            <v>6</v>
          </cell>
          <cell r="I52">
            <v>13819</v>
          </cell>
          <cell r="J52">
            <v>-2</v>
          </cell>
          <cell r="K52">
            <v>543</v>
          </cell>
          <cell r="L52">
            <v>2</v>
          </cell>
          <cell r="M52">
            <v>75</v>
          </cell>
          <cell r="N52">
            <v>0</v>
          </cell>
          <cell r="O52">
            <v>1127</v>
          </cell>
          <cell r="P52">
            <v>-979</v>
          </cell>
          <cell r="Q52">
            <v>100</v>
          </cell>
          <cell r="R52">
            <v>7488</v>
          </cell>
          <cell r="S52">
            <v>732</v>
          </cell>
          <cell r="T52">
            <v>72</v>
          </cell>
          <cell r="U52">
            <v>2260</v>
          </cell>
          <cell r="V52">
            <v>-880</v>
          </cell>
          <cell r="W52">
            <v>81</v>
          </cell>
          <cell r="X52">
            <v>-559.86500000000001</v>
          </cell>
          <cell r="Y52">
            <v>-1007</v>
          </cell>
          <cell r="Z52">
            <v>1110</v>
          </cell>
          <cell r="AA52">
            <v>0</v>
          </cell>
          <cell r="AB52">
            <v>0</v>
          </cell>
          <cell r="AC52">
            <v>25771</v>
          </cell>
          <cell r="AD52">
            <v>927</v>
          </cell>
          <cell r="AE52">
            <v>-4088</v>
          </cell>
          <cell r="AF52">
            <v>0</v>
          </cell>
          <cell r="AG52">
            <v>4088</v>
          </cell>
          <cell r="AH52">
            <v>1722</v>
          </cell>
          <cell r="AI52">
            <v>103928</v>
          </cell>
          <cell r="AJ52">
            <v>39420.6</v>
          </cell>
          <cell r="AK52">
            <v>623.87099999999998</v>
          </cell>
          <cell r="AL52">
            <v>-1155.52</v>
          </cell>
          <cell r="AM52">
            <v>-971</v>
          </cell>
          <cell r="AN52">
            <v>99</v>
          </cell>
          <cell r="AO52">
            <v>0</v>
          </cell>
          <cell r="AP52">
            <v>591382</v>
          </cell>
          <cell r="AQ52">
            <v>751</v>
          </cell>
          <cell r="AR52">
            <v>14970</v>
          </cell>
          <cell r="AS52">
            <v>0</v>
          </cell>
          <cell r="AT52">
            <v>121.631</v>
          </cell>
          <cell r="AU52">
            <v>245757</v>
          </cell>
          <cell r="AV52">
            <v>156129</v>
          </cell>
          <cell r="AW52">
            <v>89624.2</v>
          </cell>
          <cell r="AX52">
            <v>-0.53941700000000004</v>
          </cell>
          <cell r="AY52">
            <v>1.2214799999999999</v>
          </cell>
          <cell r="AZ52">
            <v>18653</v>
          </cell>
          <cell r="BA52">
            <v>30532</v>
          </cell>
          <cell r="BB52">
            <v>6447</v>
          </cell>
          <cell r="BC52">
            <v>54567</v>
          </cell>
          <cell r="BD52">
            <v>47950</v>
          </cell>
          <cell r="BE52">
            <v>5727</v>
          </cell>
          <cell r="BF52">
            <v>69825.7</v>
          </cell>
          <cell r="BG52">
            <v>5316.95</v>
          </cell>
          <cell r="BH52">
            <v>238.6</v>
          </cell>
          <cell r="BI52">
            <v>1.0517000000000001</v>
          </cell>
          <cell r="BJ52">
            <v>1.2523</v>
          </cell>
          <cell r="BK52">
            <v>3.0827</v>
          </cell>
          <cell r="BL52">
            <v>59189.5</v>
          </cell>
          <cell r="BM52">
            <v>4.1100000000000003</v>
          </cell>
          <cell r="BN52">
            <v>5925.88</v>
          </cell>
          <cell r="BO52">
            <v>590</v>
          </cell>
          <cell r="BP52">
            <v>93</v>
          </cell>
          <cell r="BQ52">
            <v>72</v>
          </cell>
          <cell r="BR52">
            <v>836</v>
          </cell>
          <cell r="BS52">
            <v>167</v>
          </cell>
          <cell r="BT52">
            <v>87</v>
          </cell>
          <cell r="BU52" t="e">
            <v>#N/A</v>
          </cell>
          <cell r="BV52" t="e">
            <v>#N/A</v>
          </cell>
          <cell r="BW52">
            <v>714</v>
          </cell>
          <cell r="BX52">
            <v>-407</v>
          </cell>
          <cell r="BY52">
            <v>-307</v>
          </cell>
          <cell r="BZ52">
            <v>0.55169999999999997</v>
          </cell>
          <cell r="CA52" t="e">
            <v>#N/A</v>
          </cell>
          <cell r="CB52" t="e">
            <v>#N/A</v>
          </cell>
          <cell r="CC52" t="e">
            <v>#N/A</v>
          </cell>
          <cell r="CD52" t="e">
            <v>#N/A</v>
          </cell>
          <cell r="CE52" t="e">
            <v>#N/A</v>
          </cell>
        </row>
        <row r="53">
          <cell r="A53">
            <v>201201</v>
          </cell>
          <cell r="B53">
            <v>171</v>
          </cell>
          <cell r="C53">
            <v>951639</v>
          </cell>
          <cell r="D53">
            <v>24960.799999999999</v>
          </cell>
          <cell r="E53">
            <v>16136.8</v>
          </cell>
          <cell r="F53">
            <v>4705.32</v>
          </cell>
          <cell r="G53">
            <v>26434</v>
          </cell>
          <cell r="H53">
            <v>7</v>
          </cell>
          <cell r="I53">
            <v>9307</v>
          </cell>
          <cell r="J53">
            <v>-7</v>
          </cell>
          <cell r="K53">
            <v>2435</v>
          </cell>
          <cell r="L53">
            <v>5</v>
          </cell>
          <cell r="M53">
            <v>118</v>
          </cell>
          <cell r="N53">
            <v>0</v>
          </cell>
          <cell r="O53">
            <v>904</v>
          </cell>
          <cell r="P53">
            <v>-824</v>
          </cell>
          <cell r="Q53">
            <v>102</v>
          </cell>
          <cell r="R53">
            <v>7424</v>
          </cell>
          <cell r="S53">
            <v>388</v>
          </cell>
          <cell r="T53">
            <v>59</v>
          </cell>
          <cell r="U53">
            <v>3921</v>
          </cell>
          <cell r="V53">
            <v>-738</v>
          </cell>
          <cell r="W53">
            <v>66</v>
          </cell>
          <cell r="X53">
            <v>-2754.16</v>
          </cell>
          <cell r="Y53">
            <v>-826</v>
          </cell>
          <cell r="Z53">
            <v>1638</v>
          </cell>
          <cell r="AA53">
            <v>0</v>
          </cell>
          <cell r="AB53">
            <v>0</v>
          </cell>
          <cell r="AC53">
            <v>25771</v>
          </cell>
          <cell r="AD53">
            <v>1167</v>
          </cell>
          <cell r="AE53">
            <v>-91</v>
          </cell>
          <cell r="AF53">
            <v>0</v>
          </cell>
          <cell r="AG53">
            <v>91</v>
          </cell>
          <cell r="AH53">
            <v>3127</v>
          </cell>
          <cell r="AI53">
            <v>103138</v>
          </cell>
          <cell r="AJ53">
            <v>50582.2</v>
          </cell>
          <cell r="AK53">
            <v>-387.81700000000001</v>
          </cell>
          <cell r="AL53">
            <v>0</v>
          </cell>
          <cell r="AM53">
            <v>-101</v>
          </cell>
          <cell r="AN53">
            <v>260</v>
          </cell>
          <cell r="AO53">
            <v>0</v>
          </cell>
          <cell r="AP53">
            <v>619442</v>
          </cell>
          <cell r="AQ53">
            <v>694</v>
          </cell>
          <cell r="AR53">
            <v>20865.5</v>
          </cell>
          <cell r="AS53">
            <v>0</v>
          </cell>
          <cell r="AT53">
            <v>262.57900000000001</v>
          </cell>
          <cell r="AU53">
            <v>253779</v>
          </cell>
          <cell r="AV53">
            <v>166598</v>
          </cell>
          <cell r="AW53">
            <v>89738.7</v>
          </cell>
          <cell r="AX53">
            <v>-0.52597899999999997</v>
          </cell>
          <cell r="AY53">
            <v>1.32606</v>
          </cell>
          <cell r="AZ53">
            <v>19594</v>
          </cell>
          <cell r="BA53">
            <v>28272</v>
          </cell>
          <cell r="BB53">
            <v>6864</v>
          </cell>
          <cell r="BC53">
            <v>54729.3</v>
          </cell>
          <cell r="BD53">
            <v>51996</v>
          </cell>
          <cell r="BE53">
            <v>5839</v>
          </cell>
          <cell r="BF53">
            <v>68808.899999999994</v>
          </cell>
          <cell r="BG53">
            <v>5314.47</v>
          </cell>
          <cell r="BH53">
            <v>239.6</v>
          </cell>
          <cell r="BI53">
            <v>1.0933999999999999</v>
          </cell>
          <cell r="BJ53">
            <v>1.0573999999999999</v>
          </cell>
          <cell r="BK53">
            <v>3.06535</v>
          </cell>
          <cell r="BL53">
            <v>59305.5</v>
          </cell>
          <cell r="BM53">
            <v>4.1399999999999997</v>
          </cell>
          <cell r="BN53">
            <v>6024.27</v>
          </cell>
          <cell r="BO53">
            <v>582</v>
          </cell>
          <cell r="BP53">
            <v>79</v>
          </cell>
          <cell r="BQ53">
            <v>59</v>
          </cell>
          <cell r="BR53">
            <v>7378</v>
          </cell>
          <cell r="BS53">
            <v>112</v>
          </cell>
          <cell r="BT53">
            <v>1230</v>
          </cell>
          <cell r="BU53" t="e">
            <v>#N/A</v>
          </cell>
          <cell r="BV53" t="e">
            <v>#N/A</v>
          </cell>
          <cell r="BW53">
            <v>2576</v>
          </cell>
          <cell r="BX53">
            <v>-1618</v>
          </cell>
          <cell r="BY53">
            <v>-958</v>
          </cell>
          <cell r="BZ53">
            <v>0.59340000000000004</v>
          </cell>
          <cell r="CA53" t="e">
            <v>#N/A</v>
          </cell>
          <cell r="CB53" t="e">
            <v>#N/A</v>
          </cell>
          <cell r="CC53" t="e">
            <v>#N/A</v>
          </cell>
          <cell r="CD53" t="e">
            <v>#N/A</v>
          </cell>
          <cell r="CE53" t="e">
            <v>#N/A</v>
          </cell>
        </row>
        <row r="54">
          <cell r="A54">
            <v>201202</v>
          </cell>
          <cell r="B54">
            <v>111.64</v>
          </cell>
          <cell r="C54">
            <v>979959</v>
          </cell>
          <cell r="D54">
            <v>28019.5</v>
          </cell>
          <cell r="E54">
            <v>8039.29</v>
          </cell>
          <cell r="F54">
            <v>4752.68</v>
          </cell>
          <cell r="G54">
            <v>25887.9</v>
          </cell>
          <cell r="H54">
            <v>7.0757300000000001</v>
          </cell>
          <cell r="I54">
            <v>13540</v>
          </cell>
          <cell r="J54">
            <v>10.068899999999999</v>
          </cell>
          <cell r="K54">
            <v>710</v>
          </cell>
          <cell r="L54">
            <v>2</v>
          </cell>
          <cell r="M54">
            <v>54</v>
          </cell>
          <cell r="N54">
            <v>0</v>
          </cell>
          <cell r="O54">
            <v>94.608999999999995</v>
          </cell>
          <cell r="P54">
            <v>-552</v>
          </cell>
          <cell r="Q54">
            <v>91</v>
          </cell>
          <cell r="R54">
            <v>7818</v>
          </cell>
          <cell r="S54">
            <v>834.77599999999995</v>
          </cell>
          <cell r="T54">
            <v>64</v>
          </cell>
          <cell r="U54">
            <v>1191.68</v>
          </cell>
          <cell r="V54">
            <v>-446</v>
          </cell>
          <cell r="W54">
            <v>62</v>
          </cell>
          <cell r="X54">
            <v>-2588.37</v>
          </cell>
          <cell r="Y54">
            <v>37.700000000000003</v>
          </cell>
          <cell r="Z54">
            <v>1097</v>
          </cell>
          <cell r="AA54">
            <v>135.142</v>
          </cell>
          <cell r="AB54">
            <v>0</v>
          </cell>
          <cell r="AC54">
            <v>25771</v>
          </cell>
          <cell r="AD54">
            <v>964</v>
          </cell>
          <cell r="AE54">
            <v>-4379</v>
          </cell>
          <cell r="AF54">
            <v>0</v>
          </cell>
          <cell r="AG54">
            <v>4379</v>
          </cell>
          <cell r="AH54">
            <v>-5631</v>
          </cell>
          <cell r="AI54">
            <v>102848</v>
          </cell>
          <cell r="AJ54">
            <v>39104.300000000003</v>
          </cell>
          <cell r="AK54">
            <v>50.640999999999998</v>
          </cell>
          <cell r="AL54">
            <v>-5.266</v>
          </cell>
          <cell r="AM54">
            <v>1112</v>
          </cell>
          <cell r="AN54">
            <v>360</v>
          </cell>
          <cell r="AO54">
            <v>105.142</v>
          </cell>
          <cell r="AP54">
            <v>617495</v>
          </cell>
          <cell r="AQ54">
            <v>681</v>
          </cell>
          <cell r="AR54">
            <v>22616.3</v>
          </cell>
          <cell r="AS54">
            <v>0</v>
          </cell>
          <cell r="AT54">
            <v>296.839</v>
          </cell>
          <cell r="AU54">
            <v>259124</v>
          </cell>
          <cell r="AV54">
            <v>168037</v>
          </cell>
          <cell r="AW54">
            <v>90650.5</v>
          </cell>
          <cell r="AX54">
            <v>-0.43366500000000002</v>
          </cell>
          <cell r="AY54">
            <v>1.4218</v>
          </cell>
          <cell r="AZ54">
            <v>19771</v>
          </cell>
          <cell r="BA54">
            <v>34296</v>
          </cell>
          <cell r="BB54">
            <v>7667</v>
          </cell>
          <cell r="BC54">
            <v>63391.7</v>
          </cell>
          <cell r="BD54">
            <v>54367</v>
          </cell>
          <cell r="BE54">
            <v>5242</v>
          </cell>
          <cell r="BF54">
            <v>70307.899999999994</v>
          </cell>
          <cell r="BG54">
            <v>5354.03</v>
          </cell>
          <cell r="BH54">
            <v>242.2</v>
          </cell>
          <cell r="BI54">
            <v>1.0121</v>
          </cell>
          <cell r="BJ54">
            <v>0.91739999999999999</v>
          </cell>
          <cell r="BK54">
            <v>2.9333999999999998</v>
          </cell>
          <cell r="BL54">
            <v>59157.1</v>
          </cell>
          <cell r="BM54">
            <v>4.16</v>
          </cell>
          <cell r="BN54">
            <v>6122.65</v>
          </cell>
          <cell r="BO54">
            <v>599</v>
          </cell>
          <cell r="BP54">
            <v>98</v>
          </cell>
          <cell r="BQ54">
            <v>64</v>
          </cell>
          <cell r="BR54">
            <v>388</v>
          </cell>
          <cell r="BS54">
            <v>-597</v>
          </cell>
          <cell r="BT54">
            <v>159</v>
          </cell>
          <cell r="BU54" t="e">
            <v>#N/A</v>
          </cell>
          <cell r="BV54" t="e">
            <v>#N/A</v>
          </cell>
          <cell r="BW54">
            <v>454</v>
          </cell>
          <cell r="BX54">
            <v>-158</v>
          </cell>
          <cell r="BY54">
            <v>-296</v>
          </cell>
          <cell r="BZ54">
            <v>0.5121</v>
          </cell>
          <cell r="CA54" t="e">
            <v>#N/A</v>
          </cell>
          <cell r="CB54" t="e">
            <v>#N/A</v>
          </cell>
          <cell r="CC54" t="e">
            <v>#N/A</v>
          </cell>
          <cell r="CD54" t="e">
            <v>#N/A</v>
          </cell>
          <cell r="CE54" t="e">
            <v>#N/A</v>
          </cell>
        </row>
        <row r="55">
          <cell r="A55">
            <v>201203</v>
          </cell>
          <cell r="B55">
            <v>106.483</v>
          </cell>
          <cell r="C55">
            <v>1016800</v>
          </cell>
          <cell r="D55">
            <v>26610.7</v>
          </cell>
          <cell r="E55">
            <v>8799.02</v>
          </cell>
          <cell r="F55">
            <v>4808.84</v>
          </cell>
          <cell r="G55">
            <v>44655.9</v>
          </cell>
          <cell r="H55">
            <v>3.56528</v>
          </cell>
          <cell r="I55">
            <v>11469.3</v>
          </cell>
          <cell r="J55">
            <v>14.2591</v>
          </cell>
          <cell r="K55">
            <v>728.21400000000006</v>
          </cell>
          <cell r="L55">
            <v>0</v>
          </cell>
          <cell r="M55">
            <v>124.276</v>
          </cell>
          <cell r="N55">
            <v>8969.44</v>
          </cell>
          <cell r="O55">
            <v>164.744</v>
          </cell>
          <cell r="P55">
            <v>-995</v>
          </cell>
          <cell r="Q55">
            <v>98.543499999999995</v>
          </cell>
          <cell r="R55">
            <v>7495.56</v>
          </cell>
          <cell r="S55">
            <v>336.40499999999997</v>
          </cell>
          <cell r="T55">
            <v>66.3489</v>
          </cell>
          <cell r="U55">
            <v>1235.3599999999999</v>
          </cell>
          <cell r="V55">
            <v>-881.43499999999995</v>
          </cell>
          <cell r="W55">
            <v>80.607900000000001</v>
          </cell>
          <cell r="X55">
            <v>-767.48199999999997</v>
          </cell>
          <cell r="Y55">
            <v>40.776000000000003</v>
          </cell>
          <cell r="Z55">
            <v>1097</v>
          </cell>
          <cell r="AA55">
            <v>119.11499999999999</v>
          </cell>
          <cell r="AB55">
            <v>0</v>
          </cell>
          <cell r="AC55">
            <v>25771</v>
          </cell>
          <cell r="AD55">
            <v>1074.3399999999999</v>
          </cell>
          <cell r="AE55">
            <v>294.28500000000003</v>
          </cell>
          <cell r="AF55">
            <v>0</v>
          </cell>
          <cell r="AG55">
            <v>-285</v>
          </cell>
          <cell r="AH55">
            <v>-1171</v>
          </cell>
          <cell r="AI55">
            <v>102094</v>
          </cell>
          <cell r="AJ55">
            <v>46285.7</v>
          </cell>
          <cell r="AK55">
            <v>-105.545</v>
          </cell>
          <cell r="AL55">
            <v>-17.169</v>
          </cell>
          <cell r="AM55">
            <v>-142</v>
          </cell>
          <cell r="AN55">
            <v>-711</v>
          </cell>
          <cell r="AO55">
            <v>119.11499999999999</v>
          </cell>
          <cell r="AP55">
            <v>617495</v>
          </cell>
          <cell r="AQ55">
            <v>637.86699999999996</v>
          </cell>
          <cell r="AR55">
            <v>191.28</v>
          </cell>
          <cell r="AS55">
            <v>0</v>
          </cell>
          <cell r="AT55">
            <v>4.3037999999999998</v>
          </cell>
          <cell r="AU55">
            <v>269058</v>
          </cell>
          <cell r="AV55">
            <v>178028</v>
          </cell>
          <cell r="AW55">
            <v>91030.399999999994</v>
          </cell>
          <cell r="AX55">
            <v>-0.415495</v>
          </cell>
          <cell r="AY55">
            <v>1.5134099999999999</v>
          </cell>
          <cell r="AZ55">
            <v>19671</v>
          </cell>
          <cell r="BA55">
            <v>35367</v>
          </cell>
          <cell r="BB55">
            <v>7961</v>
          </cell>
          <cell r="BC55">
            <v>63848.5</v>
          </cell>
          <cell r="BD55">
            <v>55560</v>
          </cell>
          <cell r="BE55">
            <v>6588</v>
          </cell>
          <cell r="BF55">
            <v>60243.5</v>
          </cell>
          <cell r="BG55">
            <v>5383.91</v>
          </cell>
          <cell r="BH55">
            <v>243.1</v>
          </cell>
          <cell r="BI55">
            <v>0.73939999999999995</v>
          </cell>
          <cell r="BJ55">
            <v>0.66959999999999997</v>
          </cell>
          <cell r="BK55">
            <v>2.6823999999999999</v>
          </cell>
          <cell r="BL55">
            <v>60182.6</v>
          </cell>
          <cell r="BM55">
            <v>4.2666700000000004</v>
          </cell>
          <cell r="BN55">
            <v>6221.03</v>
          </cell>
          <cell r="BO55">
            <v>461.51799999999997</v>
          </cell>
          <cell r="BP55">
            <v>110</v>
          </cell>
          <cell r="BQ55">
            <v>66.3489</v>
          </cell>
          <cell r="BR55">
            <v>179</v>
          </cell>
          <cell r="BS55">
            <v>-13</v>
          </cell>
          <cell r="BT55">
            <v>294</v>
          </cell>
          <cell r="BU55" t="e">
            <v>#N/A</v>
          </cell>
          <cell r="BV55" t="e">
            <v>#N/A</v>
          </cell>
          <cell r="BW55">
            <v>915.90899999999999</v>
          </cell>
          <cell r="BX55">
            <v>-622.64800000000002</v>
          </cell>
          <cell r="BY55">
            <v>-293.26100000000002</v>
          </cell>
          <cell r="BZ55">
            <v>0.2394</v>
          </cell>
          <cell r="CA55" t="e">
            <v>#N/A</v>
          </cell>
          <cell r="CB55" t="e">
            <v>#N/A</v>
          </cell>
          <cell r="CC55" t="e">
            <v>#N/A</v>
          </cell>
          <cell r="CD55" t="e">
            <v>#N/A</v>
          </cell>
          <cell r="CE55" t="e">
            <v>#N/A</v>
          </cell>
        </row>
        <row r="56">
          <cell r="A56">
            <v>201204</v>
          </cell>
          <cell r="B56">
            <v>91.018699999999995</v>
          </cell>
          <cell r="C56">
            <v>1045420</v>
          </cell>
          <cell r="D56">
            <v>37678.800000000003</v>
          </cell>
          <cell r="E56">
            <v>11679.4</v>
          </cell>
          <cell r="F56">
            <v>4906.97</v>
          </cell>
          <cell r="G56">
            <v>37185.599999999999</v>
          </cell>
          <cell r="H56">
            <v>31.110499999999998</v>
          </cell>
          <cell r="I56">
            <v>11509.4</v>
          </cell>
          <cell r="J56">
            <v>44.087499999999999</v>
          </cell>
          <cell r="K56">
            <v>721.577</v>
          </cell>
          <cell r="L56">
            <v>0</v>
          </cell>
          <cell r="M56">
            <v>140.71199999999999</v>
          </cell>
          <cell r="N56">
            <v>7437.12</v>
          </cell>
          <cell r="O56">
            <v>94.1</v>
          </cell>
          <cell r="P56">
            <v>-966</v>
          </cell>
          <cell r="Q56">
            <v>99.587100000000007</v>
          </cell>
          <cell r="R56">
            <v>7672.07</v>
          </cell>
          <cell r="S56">
            <v>698.15599999999995</v>
          </cell>
          <cell r="T56">
            <v>69.697699999999998</v>
          </cell>
          <cell r="U56">
            <v>1247.02</v>
          </cell>
          <cell r="V56">
            <v>-832.38900000000001</v>
          </cell>
          <cell r="W56">
            <v>113.785</v>
          </cell>
          <cell r="X56">
            <v>-1100.6500000000001</v>
          </cell>
          <cell r="Y56">
            <v>27</v>
          </cell>
          <cell r="Z56">
            <v>1097</v>
          </cell>
          <cell r="AA56">
            <v>114.78700000000001</v>
          </cell>
          <cell r="AB56">
            <v>0</v>
          </cell>
          <cell r="AC56">
            <v>25771</v>
          </cell>
          <cell r="AD56">
            <v>1090.3399999999999</v>
          </cell>
          <cell r="AE56">
            <v>-4649.6400000000003</v>
          </cell>
          <cell r="AF56">
            <v>0</v>
          </cell>
          <cell r="AG56">
            <v>4398</v>
          </cell>
          <cell r="AH56">
            <v>-1808.06</v>
          </cell>
          <cell r="AI56">
            <v>102009</v>
          </cell>
          <cell r="AJ56">
            <v>36732.300000000003</v>
          </cell>
          <cell r="AK56">
            <v>-898.71199999999999</v>
          </cell>
          <cell r="AL56">
            <v>317.322</v>
          </cell>
          <cell r="AM56">
            <v>808.70699999999999</v>
          </cell>
          <cell r="AN56">
            <v>-385.04300000000001</v>
          </cell>
          <cell r="AO56">
            <v>95.786600000000007</v>
          </cell>
          <cell r="AP56">
            <v>617495</v>
          </cell>
          <cell r="AQ56">
            <v>718.33100000000002</v>
          </cell>
          <cell r="AR56">
            <v>0</v>
          </cell>
          <cell r="AS56">
            <v>0</v>
          </cell>
          <cell r="AT56">
            <v>0</v>
          </cell>
          <cell r="AU56">
            <v>279120</v>
          </cell>
          <cell r="AV56">
            <v>187102</v>
          </cell>
          <cell r="AW56">
            <v>92018.2</v>
          </cell>
          <cell r="AX56">
            <v>-0.54533900000000002</v>
          </cell>
          <cell r="AY56">
            <v>1.6083099999999999</v>
          </cell>
          <cell r="AZ56">
            <v>19571</v>
          </cell>
          <cell r="BA56">
            <v>37075.1</v>
          </cell>
          <cell r="BB56">
            <v>7986</v>
          </cell>
          <cell r="BC56">
            <v>64305.3</v>
          </cell>
          <cell r="BD56">
            <v>57194.3</v>
          </cell>
          <cell r="BE56">
            <v>6613</v>
          </cell>
          <cell r="BF56">
            <v>49975</v>
          </cell>
          <cell r="BG56">
            <v>5378.73</v>
          </cell>
          <cell r="BH56">
            <v>246</v>
          </cell>
          <cell r="BI56">
            <v>0.51380000000000003</v>
          </cell>
          <cell r="BJ56">
            <v>0.80359999999999998</v>
          </cell>
          <cell r="BK56">
            <v>2.8077000000000001</v>
          </cell>
          <cell r="BL56">
            <v>60364.3</v>
          </cell>
          <cell r="BM56">
            <v>4.3433299999999999</v>
          </cell>
          <cell r="BN56">
            <v>6319.41</v>
          </cell>
          <cell r="BO56">
            <v>546.13300000000004</v>
          </cell>
          <cell r="BP56">
            <v>102.5</v>
          </cell>
          <cell r="BQ56">
            <v>69.697699999999998</v>
          </cell>
          <cell r="BR56">
            <v>425</v>
          </cell>
          <cell r="BS56">
            <v>25</v>
          </cell>
          <cell r="BT56">
            <v>25</v>
          </cell>
          <cell r="BU56" t="e">
            <v>#N/A</v>
          </cell>
          <cell r="BV56" t="e">
            <v>#N/A</v>
          </cell>
          <cell r="BW56">
            <v>767.47900000000004</v>
          </cell>
          <cell r="BX56">
            <v>-559.46699999999998</v>
          </cell>
          <cell r="BY56">
            <v>-208.012</v>
          </cell>
          <cell r="BZ56">
            <v>1.38E-2</v>
          </cell>
          <cell r="CA56" t="e">
            <v>#N/A</v>
          </cell>
          <cell r="CB56" t="e">
            <v>#N/A</v>
          </cell>
          <cell r="CC56" t="e">
            <v>#N/A</v>
          </cell>
          <cell r="CD56" t="e">
            <v>#N/A</v>
          </cell>
          <cell r="CE56" t="e">
            <v>#N/A</v>
          </cell>
        </row>
        <row r="57">
          <cell r="A57">
            <v>201301</v>
          </cell>
          <cell r="B57">
            <v>166</v>
          </cell>
          <cell r="C57">
            <v>1037250</v>
          </cell>
          <cell r="D57">
            <v>13245.5</v>
          </cell>
          <cell r="E57">
            <v>17678.099999999999</v>
          </cell>
          <cell r="F57">
            <v>4906.97</v>
          </cell>
          <cell r="G57">
            <v>2435.3000000000002</v>
          </cell>
          <cell r="H57">
            <v>33.472999999999999</v>
          </cell>
          <cell r="I57">
            <v>11637.3</v>
          </cell>
          <cell r="J57">
            <v>9.7398399999999992</v>
          </cell>
          <cell r="K57">
            <v>715.18700000000001</v>
          </cell>
          <cell r="L57">
            <v>0</v>
          </cell>
          <cell r="M57">
            <v>155.274</v>
          </cell>
          <cell r="N57">
            <v>6456.1</v>
          </cell>
          <cell r="O57">
            <v>133.24100000000001</v>
          </cell>
          <cell r="P57">
            <v>-283</v>
          </cell>
          <cell r="Q57">
            <v>100.631</v>
          </cell>
          <cell r="R57">
            <v>7795.16</v>
          </cell>
          <cell r="S57">
            <v>363.99700000000001</v>
          </cell>
          <cell r="T57">
            <v>73.046599999999998</v>
          </cell>
          <cell r="U57">
            <v>1470.43</v>
          </cell>
          <cell r="V57">
            <v>-142.02699999999999</v>
          </cell>
          <cell r="W57">
            <v>82.786500000000004</v>
          </cell>
          <cell r="X57">
            <v>-1542</v>
          </cell>
          <cell r="Y57">
            <v>27</v>
          </cell>
          <cell r="Z57">
            <v>1097</v>
          </cell>
          <cell r="AA57">
            <v>120.45699999999999</v>
          </cell>
          <cell r="AB57">
            <v>0</v>
          </cell>
          <cell r="AC57">
            <v>25771</v>
          </cell>
          <cell r="AD57">
            <v>1098.8499999999999</v>
          </cell>
          <cell r="AE57">
            <v>-340.89800000000002</v>
          </cell>
          <cell r="AF57">
            <v>0</v>
          </cell>
          <cell r="AG57">
            <v>1.28729</v>
          </cell>
          <cell r="AH57">
            <v>-2526.4499999999998</v>
          </cell>
          <cell r="AI57">
            <v>101139</v>
          </cell>
          <cell r="AJ57">
            <v>32676.7</v>
          </cell>
          <cell r="AK57">
            <v>0</v>
          </cell>
          <cell r="AL57">
            <v>0</v>
          </cell>
          <cell r="AM57">
            <v>1753.3</v>
          </cell>
          <cell r="AN57">
            <v>359.55399999999997</v>
          </cell>
          <cell r="AO57">
            <v>120.45699999999999</v>
          </cell>
          <cell r="AP57">
            <v>617495</v>
          </cell>
          <cell r="AQ57">
            <v>923.00199999999995</v>
          </cell>
          <cell r="AR57">
            <v>29845.200000000001</v>
          </cell>
          <cell r="AS57">
            <v>0</v>
          </cell>
          <cell r="AT57">
            <v>335.75799999999998</v>
          </cell>
          <cell r="AU57">
            <v>287199</v>
          </cell>
          <cell r="AV57">
            <v>194839</v>
          </cell>
          <cell r="AW57">
            <v>92360.2</v>
          </cell>
          <cell r="AX57">
            <v>-4.9284399999999999E-2</v>
          </cell>
          <cell r="AY57">
            <v>1.7035499999999999</v>
          </cell>
          <cell r="AZ57">
            <v>19471</v>
          </cell>
          <cell r="BA57">
            <v>39501.5</v>
          </cell>
          <cell r="BB57">
            <v>8011</v>
          </cell>
          <cell r="BC57">
            <v>64762.1</v>
          </cell>
          <cell r="BD57">
            <v>58828.6</v>
          </cell>
          <cell r="BE57">
            <v>6638</v>
          </cell>
          <cell r="BF57">
            <v>53143</v>
          </cell>
          <cell r="BG57">
            <v>5378.73</v>
          </cell>
          <cell r="BH57">
            <v>247.066</v>
          </cell>
          <cell r="BI57">
            <v>0.54</v>
          </cell>
          <cell r="BJ57">
            <v>1.3983099999999999</v>
          </cell>
          <cell r="BK57">
            <v>3.2061099999999998</v>
          </cell>
          <cell r="BL57">
            <v>60825.3</v>
          </cell>
          <cell r="BM57">
            <v>4.3062399999999998</v>
          </cell>
          <cell r="BN57">
            <v>6417.8</v>
          </cell>
          <cell r="BO57">
            <v>742.45600000000002</v>
          </cell>
          <cell r="BP57">
            <v>107.5</v>
          </cell>
          <cell r="BQ57">
            <v>73.046599999999998</v>
          </cell>
          <cell r="BR57">
            <v>425</v>
          </cell>
          <cell r="BS57">
            <v>25</v>
          </cell>
          <cell r="BT57">
            <v>25</v>
          </cell>
          <cell r="BU57" t="e">
            <v>#N/A</v>
          </cell>
          <cell r="BV57" t="e">
            <v>#N/A</v>
          </cell>
          <cell r="BW57">
            <v>832.21500000000003</v>
          </cell>
          <cell r="BX57">
            <v>132.286</v>
          </cell>
          <cell r="BY57">
            <v>-964.50099999999998</v>
          </cell>
          <cell r="BZ57">
            <v>0.04</v>
          </cell>
          <cell r="CA57" t="e">
            <v>#N/A</v>
          </cell>
          <cell r="CB57" t="e">
            <v>#N/A</v>
          </cell>
          <cell r="CC57" t="e">
            <v>#N/A</v>
          </cell>
          <cell r="CD57" t="e">
            <v>#N/A</v>
          </cell>
          <cell r="CE57" t="e">
            <v>#N/A</v>
          </cell>
        </row>
        <row r="58">
          <cell r="A58">
            <v>201302</v>
          </cell>
          <cell r="B58">
            <v>133.52799999999999</v>
          </cell>
          <cell r="C58">
            <v>1060500</v>
          </cell>
          <cell r="D58">
            <v>27853.7</v>
          </cell>
          <cell r="E58">
            <v>17678.099999999999</v>
          </cell>
          <cell r="F58">
            <v>4917.8599999999997</v>
          </cell>
          <cell r="G58">
            <v>29260.400000000001</v>
          </cell>
          <cell r="H58">
            <v>33.472999999999999</v>
          </cell>
          <cell r="I58">
            <v>11859.7</v>
          </cell>
          <cell r="J58">
            <v>9.7398399999999992</v>
          </cell>
          <cell r="K58">
            <v>708.92</v>
          </cell>
          <cell r="L58">
            <v>0</v>
          </cell>
          <cell r="M58">
            <v>167.79300000000001</v>
          </cell>
          <cell r="N58">
            <v>5852.07</v>
          </cell>
          <cell r="O58">
            <v>133.24100000000001</v>
          </cell>
          <cell r="P58">
            <v>-552</v>
          </cell>
          <cell r="Q58">
            <v>101.67400000000001</v>
          </cell>
          <cell r="R58">
            <v>7707.05</v>
          </cell>
          <cell r="S58">
            <v>747.00300000000004</v>
          </cell>
          <cell r="T58">
            <v>76.395499999999998</v>
          </cell>
          <cell r="U58">
            <v>2057.86</v>
          </cell>
          <cell r="V58">
            <v>-390.02699999999999</v>
          </cell>
          <cell r="W58">
            <v>86.135300000000001</v>
          </cell>
          <cell r="X58">
            <v>-1500</v>
          </cell>
          <cell r="Y58">
            <v>37.700000000000003</v>
          </cell>
          <cell r="Z58">
            <v>1097</v>
          </cell>
          <cell r="AA58">
            <v>64.365399999999994</v>
          </cell>
          <cell r="AB58">
            <v>1</v>
          </cell>
          <cell r="AC58">
            <v>25771</v>
          </cell>
          <cell r="AD58">
            <v>1107.19</v>
          </cell>
          <cell r="AE58">
            <v>-4480.9399999999996</v>
          </cell>
          <cell r="AF58">
            <v>0</v>
          </cell>
          <cell r="AG58">
            <v>4875.1899999999996</v>
          </cell>
          <cell r="AH58">
            <v>-2204.83</v>
          </cell>
          <cell r="AI58">
            <v>101222</v>
          </cell>
          <cell r="AJ58">
            <v>32676.7</v>
          </cell>
          <cell r="AK58">
            <v>0</v>
          </cell>
          <cell r="AL58">
            <v>0</v>
          </cell>
          <cell r="AM58">
            <v>1514.23</v>
          </cell>
          <cell r="AN58">
            <v>89.233800000000002</v>
          </cell>
          <cell r="AO58">
            <v>39.365400000000001</v>
          </cell>
          <cell r="AP58">
            <v>617495</v>
          </cell>
          <cell r="AQ58">
            <v>1484.96</v>
          </cell>
          <cell r="AR58">
            <v>0</v>
          </cell>
          <cell r="AS58">
            <v>0</v>
          </cell>
          <cell r="AT58">
            <v>0</v>
          </cell>
          <cell r="AU58">
            <v>296021</v>
          </cell>
          <cell r="AV58">
            <v>202559</v>
          </cell>
          <cell r="AW58">
            <v>93462</v>
          </cell>
          <cell r="AX58">
            <v>-2.4250000000000001E-2</v>
          </cell>
          <cell r="AY58">
            <v>1.7955700000000001</v>
          </cell>
          <cell r="AZ58">
            <v>19371</v>
          </cell>
          <cell r="BA58">
            <v>41606.300000000003</v>
          </cell>
          <cell r="BB58">
            <v>8036</v>
          </cell>
          <cell r="BC58">
            <v>65219</v>
          </cell>
          <cell r="BD58">
            <v>60454</v>
          </cell>
          <cell r="BE58">
            <v>6663</v>
          </cell>
          <cell r="BF58">
            <v>53143</v>
          </cell>
          <cell r="BG58">
            <v>5378.73</v>
          </cell>
          <cell r="BH58">
            <v>250.08199999999999</v>
          </cell>
          <cell r="BI58">
            <v>0.57999999999999996</v>
          </cell>
          <cell r="BJ58">
            <v>1.4207799999999999</v>
          </cell>
          <cell r="BK58">
            <v>3.2222</v>
          </cell>
          <cell r="BL58">
            <v>61213.2</v>
          </cell>
          <cell r="BM58">
            <v>4.2898399999999999</v>
          </cell>
          <cell r="BN58">
            <v>6522.61</v>
          </cell>
          <cell r="BO58">
            <v>1280.07</v>
          </cell>
          <cell r="BP58">
            <v>128.5</v>
          </cell>
          <cell r="BQ58">
            <v>76.395499999999998</v>
          </cell>
          <cell r="BR58">
            <v>425</v>
          </cell>
          <cell r="BS58">
            <v>25</v>
          </cell>
          <cell r="BT58">
            <v>25</v>
          </cell>
          <cell r="BU58" t="e">
            <v>#N/A</v>
          </cell>
          <cell r="BV58" t="e">
            <v>#N/A</v>
          </cell>
          <cell r="BW58">
            <v>836.64800000000002</v>
          </cell>
          <cell r="BX58">
            <v>-130.446</v>
          </cell>
          <cell r="BY58">
            <v>-706.20100000000002</v>
          </cell>
          <cell r="BZ58">
            <v>0.08</v>
          </cell>
          <cell r="CA58" t="e">
            <v>#N/A</v>
          </cell>
          <cell r="CB58" t="e">
            <v>#N/A</v>
          </cell>
          <cell r="CC58" t="e">
            <v>#N/A</v>
          </cell>
          <cell r="CD58" t="e">
            <v>#N/A</v>
          </cell>
          <cell r="CE58" t="e">
            <v>#N/A</v>
          </cell>
        </row>
        <row r="59">
          <cell r="A59">
            <v>201303</v>
          </cell>
          <cell r="B59">
            <v>136.846</v>
          </cell>
          <cell r="C59">
            <v>1091200</v>
          </cell>
          <cell r="D59">
            <v>27853.7</v>
          </cell>
          <cell r="E59">
            <v>17678.099999999999</v>
          </cell>
          <cell r="F59">
            <v>4932.08</v>
          </cell>
          <cell r="G59">
            <v>29257</v>
          </cell>
          <cell r="H59">
            <v>33.472999999999999</v>
          </cell>
          <cell r="I59">
            <v>12074</v>
          </cell>
          <cell r="J59">
            <v>9.7398399999999992</v>
          </cell>
          <cell r="K59">
            <v>702.77200000000005</v>
          </cell>
          <cell r="L59">
            <v>0</v>
          </cell>
          <cell r="M59">
            <v>177.49299999999999</v>
          </cell>
          <cell r="N59">
            <v>-2413.89</v>
          </cell>
          <cell r="O59">
            <v>133.24100000000001</v>
          </cell>
          <cell r="P59">
            <v>-995</v>
          </cell>
          <cell r="Q59">
            <v>102.718</v>
          </cell>
          <cell r="R59">
            <v>7864.51</v>
          </cell>
          <cell r="S59">
            <v>363.76</v>
          </cell>
          <cell r="T59">
            <v>79.744399999999999</v>
          </cell>
          <cell r="U59">
            <v>2055.0300000000002</v>
          </cell>
          <cell r="V59">
            <v>-813.02700000000004</v>
          </cell>
          <cell r="W59">
            <v>89.484200000000001</v>
          </cell>
          <cell r="X59">
            <v>-1500</v>
          </cell>
          <cell r="Y59">
            <v>40.776000000000003</v>
          </cell>
          <cell r="Z59">
            <v>1097</v>
          </cell>
          <cell r="AA59">
            <v>64.713300000000004</v>
          </cell>
          <cell r="AB59">
            <v>1</v>
          </cell>
          <cell r="AC59">
            <v>25771</v>
          </cell>
          <cell r="AD59">
            <v>1084.24</v>
          </cell>
          <cell r="AE59">
            <v>10988.1</v>
          </cell>
          <cell r="AF59">
            <v>7040.01</v>
          </cell>
          <cell r="AG59">
            <v>164.14099999999999</v>
          </cell>
          <cell r="AH59">
            <v>-1513.3</v>
          </cell>
          <cell r="AI59">
            <v>101304</v>
          </cell>
          <cell r="AJ59">
            <v>32676.7</v>
          </cell>
          <cell r="AK59">
            <v>0</v>
          </cell>
          <cell r="AL59">
            <v>0</v>
          </cell>
          <cell r="AM59">
            <v>1033.18</v>
          </cell>
          <cell r="AN59">
            <v>-391.82</v>
          </cell>
          <cell r="AO59">
            <v>39.713299999999997</v>
          </cell>
          <cell r="AP59">
            <v>617495</v>
          </cell>
          <cell r="AQ59">
            <v>1511.98</v>
          </cell>
          <cell r="AR59">
            <v>5795</v>
          </cell>
          <cell r="AS59">
            <v>11780.3</v>
          </cell>
          <cell r="AT59">
            <v>115.9</v>
          </cell>
          <cell r="AU59">
            <v>288078</v>
          </cell>
          <cell r="AV59">
            <v>213032</v>
          </cell>
          <cell r="AW59">
            <v>75046.399999999994</v>
          </cell>
          <cell r="AX59">
            <v>2.8382099999999999E-3</v>
          </cell>
          <cell r="AY59">
            <v>1.8833299999999999</v>
          </cell>
          <cell r="AZ59">
            <v>19271</v>
          </cell>
          <cell r="BA59">
            <v>43019.6</v>
          </cell>
          <cell r="BB59">
            <v>8061</v>
          </cell>
          <cell r="BC59">
            <v>65653.100000000006</v>
          </cell>
          <cell r="BD59">
            <v>62079.4</v>
          </cell>
          <cell r="BE59">
            <v>6688</v>
          </cell>
          <cell r="BF59">
            <v>53143</v>
          </cell>
          <cell r="BG59">
            <v>5378.73</v>
          </cell>
          <cell r="BH59">
            <v>250.614</v>
          </cell>
          <cell r="BI59">
            <v>0.62</v>
          </cell>
          <cell r="BJ59">
            <v>1.45621</v>
          </cell>
          <cell r="BK59">
            <v>3.2374200000000002</v>
          </cell>
          <cell r="BL59">
            <v>61724.9</v>
          </cell>
          <cell r="BM59">
            <v>4.23271</v>
          </cell>
          <cell r="BN59">
            <v>6627.42</v>
          </cell>
          <cell r="BO59">
            <v>1283.73</v>
          </cell>
          <cell r="BP59">
            <v>148.5</v>
          </cell>
          <cell r="BQ59">
            <v>79.744399999999999</v>
          </cell>
          <cell r="BR59">
            <v>425</v>
          </cell>
          <cell r="BS59">
            <v>25</v>
          </cell>
          <cell r="BT59">
            <v>25</v>
          </cell>
          <cell r="BU59" t="e">
            <v>#N/A</v>
          </cell>
          <cell r="BV59" t="e">
            <v>#N/A</v>
          </cell>
          <cell r="BW59">
            <v>833.57600000000002</v>
          </cell>
          <cell r="BX59">
            <v>-567.29899999999998</v>
          </cell>
          <cell r="BY59">
            <v>-266.27699999999999</v>
          </cell>
          <cell r="BZ59">
            <v>0.12</v>
          </cell>
          <cell r="CA59" t="e">
            <v>#N/A</v>
          </cell>
          <cell r="CB59" t="e">
            <v>#N/A</v>
          </cell>
          <cell r="CC59" t="e">
            <v>#N/A</v>
          </cell>
          <cell r="CD59" t="e">
            <v>#N/A</v>
          </cell>
          <cell r="CE59" t="e">
            <v>#N/A</v>
          </cell>
        </row>
        <row r="60">
          <cell r="A60">
            <v>201304</v>
          </cell>
          <cell r="B60">
            <v>142.708</v>
          </cell>
          <cell r="C60">
            <v>1113490</v>
          </cell>
          <cell r="D60">
            <v>27853.7</v>
          </cell>
          <cell r="E60">
            <v>17678.099999999999</v>
          </cell>
          <cell r="F60">
            <v>5059.3999999999996</v>
          </cell>
          <cell r="G60">
            <v>29143.8</v>
          </cell>
          <cell r="H60">
            <v>33.472999999999999</v>
          </cell>
          <cell r="I60">
            <v>12279.8</v>
          </cell>
          <cell r="J60">
            <v>9.7398399999999992</v>
          </cell>
          <cell r="K60">
            <v>696.68799999999999</v>
          </cell>
          <cell r="L60">
            <v>0</v>
          </cell>
          <cell r="M60">
            <v>184.15600000000001</v>
          </cell>
          <cell r="N60">
            <v>5831.73</v>
          </cell>
          <cell r="O60">
            <v>133.24100000000001</v>
          </cell>
          <cell r="P60">
            <v>-966</v>
          </cell>
          <cell r="Q60">
            <v>103.761</v>
          </cell>
          <cell r="R60">
            <v>7940.9</v>
          </cell>
          <cell r="S60">
            <v>587.04999999999995</v>
          </cell>
          <cell r="T60">
            <v>83.093199999999996</v>
          </cell>
          <cell r="U60">
            <v>2054.81</v>
          </cell>
          <cell r="V60">
            <v>-816.02700000000004</v>
          </cell>
          <cell r="W60">
            <v>92.833100000000002</v>
          </cell>
          <cell r="X60">
            <v>-1500</v>
          </cell>
          <cell r="Y60">
            <v>27</v>
          </cell>
          <cell r="Z60">
            <v>1097</v>
          </cell>
          <cell r="AA60">
            <v>64.983999999999995</v>
          </cell>
          <cell r="AB60">
            <v>1</v>
          </cell>
          <cell r="AC60">
            <v>25771</v>
          </cell>
          <cell r="AD60">
            <v>1064.42</v>
          </cell>
          <cell r="AE60">
            <v>-2625.31</v>
          </cell>
          <cell r="AF60">
            <v>0</v>
          </cell>
          <cell r="AG60">
            <v>3251.94</v>
          </cell>
          <cell r="AH60">
            <v>-1377.51</v>
          </cell>
          <cell r="AI60">
            <v>101387</v>
          </cell>
          <cell r="AJ60">
            <v>32676.7</v>
          </cell>
          <cell r="AK60">
            <v>0</v>
          </cell>
          <cell r="AL60">
            <v>0</v>
          </cell>
          <cell r="AM60">
            <v>1003.64</v>
          </cell>
          <cell r="AN60">
            <v>-421.36399999999998</v>
          </cell>
          <cell r="AO60">
            <v>39.984000000000002</v>
          </cell>
          <cell r="AP60">
            <v>617495</v>
          </cell>
          <cell r="AQ60">
            <v>1489.46</v>
          </cell>
          <cell r="AR60">
            <v>14.863</v>
          </cell>
          <cell r="AS60">
            <v>0</v>
          </cell>
          <cell r="AT60">
            <v>0.44589000000000001</v>
          </cell>
          <cell r="AU60">
            <v>296011</v>
          </cell>
          <cell r="AV60">
            <v>220048</v>
          </cell>
          <cell r="AW60">
            <v>75962.600000000006</v>
          </cell>
          <cell r="AX60">
            <v>2.9115700000000001E-2</v>
          </cell>
          <cell r="AY60">
            <v>1.96635</v>
          </cell>
          <cell r="AZ60">
            <v>19171</v>
          </cell>
          <cell r="BA60">
            <v>44297.1</v>
          </cell>
          <cell r="BB60">
            <v>8086</v>
          </cell>
          <cell r="BC60">
            <v>66087.199999999997</v>
          </cell>
          <cell r="BD60">
            <v>63704.7</v>
          </cell>
          <cell r="BE60">
            <v>6713</v>
          </cell>
          <cell r="BF60">
            <v>53143</v>
          </cell>
          <cell r="BG60">
            <v>5378.73</v>
          </cell>
          <cell r="BH60">
            <v>252.43600000000001</v>
          </cell>
          <cell r="BI60">
            <v>0.65</v>
          </cell>
          <cell r="BJ60">
            <v>1.47814</v>
          </cell>
          <cell r="BK60">
            <v>3.3060399999999999</v>
          </cell>
          <cell r="BL60">
            <v>62239.4</v>
          </cell>
          <cell r="BM60">
            <v>4.1655899999999999</v>
          </cell>
          <cell r="BN60">
            <v>6732.23</v>
          </cell>
          <cell r="BO60">
            <v>1289.8699999999999</v>
          </cell>
          <cell r="BP60">
            <v>116.5</v>
          </cell>
          <cell r="BQ60">
            <v>83.093199999999996</v>
          </cell>
          <cell r="BR60">
            <v>425</v>
          </cell>
          <cell r="BS60">
            <v>25</v>
          </cell>
          <cell r="BT60">
            <v>25</v>
          </cell>
          <cell r="BU60" t="e">
            <v>#N/A</v>
          </cell>
          <cell r="BV60" t="e">
            <v>#N/A</v>
          </cell>
          <cell r="BW60">
            <v>813.71600000000001</v>
          </cell>
          <cell r="BX60">
            <v>-532.21500000000003</v>
          </cell>
          <cell r="BY60">
            <v>-281.50099999999998</v>
          </cell>
          <cell r="BZ60">
            <v>0.15</v>
          </cell>
          <cell r="CA60" t="e">
            <v>#N/A</v>
          </cell>
          <cell r="CB60" t="e">
            <v>#N/A</v>
          </cell>
          <cell r="CC60" t="e">
            <v>#N/A</v>
          </cell>
          <cell r="CD60" t="e">
            <v>#N/A</v>
          </cell>
          <cell r="CE60" t="e">
            <v>#N/A</v>
          </cell>
        </row>
        <row r="61">
          <cell r="A61">
            <v>201401</v>
          </cell>
          <cell r="B61">
            <v>151.80600000000001</v>
          </cell>
          <cell r="C61">
            <v>1129080</v>
          </cell>
          <cell r="D61">
            <v>27853.7</v>
          </cell>
          <cell r="E61">
            <v>17678.099999999999</v>
          </cell>
          <cell r="F61">
            <v>5068.6000000000004</v>
          </cell>
          <cell r="G61">
            <v>29261.8</v>
          </cell>
          <cell r="H61">
            <v>33.472999999999999</v>
          </cell>
          <cell r="I61">
            <v>12476.4</v>
          </cell>
          <cell r="J61">
            <v>9.7398399999999992</v>
          </cell>
          <cell r="K61">
            <v>690.73199999999997</v>
          </cell>
          <cell r="L61">
            <v>0</v>
          </cell>
          <cell r="M61">
            <v>187.55799999999999</v>
          </cell>
          <cell r="N61">
            <v>12625.4</v>
          </cell>
          <cell r="O61">
            <v>133.24100000000001</v>
          </cell>
          <cell r="P61">
            <v>-283</v>
          </cell>
          <cell r="Q61">
            <v>104.80500000000001</v>
          </cell>
          <cell r="R61">
            <v>8110.29</v>
          </cell>
          <cell r="S61">
            <v>366.89699999999999</v>
          </cell>
          <cell r="T61">
            <v>86.442099999999996</v>
          </cell>
          <cell r="U61">
            <v>2057.9499999999998</v>
          </cell>
          <cell r="V61">
            <v>-128.02699999999999</v>
          </cell>
          <cell r="W61">
            <v>96.181899999999999</v>
          </cell>
          <cell r="X61">
            <v>-1500</v>
          </cell>
          <cell r="Y61">
            <v>27</v>
          </cell>
          <cell r="Z61">
            <v>1097</v>
          </cell>
          <cell r="AA61">
            <v>65.389700000000005</v>
          </cell>
          <cell r="AB61">
            <v>1</v>
          </cell>
          <cell r="AC61">
            <v>25771</v>
          </cell>
          <cell r="AD61">
            <v>1072.43</v>
          </cell>
          <cell r="AE61">
            <v>-1368.76</v>
          </cell>
          <cell r="AF61">
            <v>0</v>
          </cell>
          <cell r="AG61">
            <v>1164.58</v>
          </cell>
          <cell r="AH61">
            <v>-2043.65</v>
          </cell>
          <cell r="AI61">
            <v>101469</v>
          </cell>
          <cell r="AJ61">
            <v>32676.7</v>
          </cell>
          <cell r="AK61">
            <v>0</v>
          </cell>
          <cell r="AL61">
            <v>0</v>
          </cell>
          <cell r="AM61">
            <v>1538.04</v>
          </cell>
          <cell r="AN61">
            <v>213.04400000000001</v>
          </cell>
          <cell r="AO61">
            <v>40.389699999999998</v>
          </cell>
          <cell r="AP61">
            <v>617495</v>
          </cell>
          <cell r="AQ61">
            <v>1507.31</v>
          </cell>
          <cell r="AR61">
            <v>33865.300000000003</v>
          </cell>
          <cell r="AS61">
            <v>0</v>
          </cell>
          <cell r="AT61">
            <v>190.49199999999999</v>
          </cell>
          <cell r="AU61">
            <v>309828</v>
          </cell>
          <cell r="AV61">
            <v>233704</v>
          </cell>
          <cell r="AW61">
            <v>76124.2</v>
          </cell>
          <cell r="AX61">
            <v>5.4476799999999999E-2</v>
          </cell>
          <cell r="AY61">
            <v>2.04427</v>
          </cell>
          <cell r="AZ61">
            <v>19071</v>
          </cell>
          <cell r="BA61">
            <v>46240.800000000003</v>
          </cell>
          <cell r="BB61">
            <v>8111</v>
          </cell>
          <cell r="BC61">
            <v>66521.3</v>
          </cell>
          <cell r="BD61">
            <v>65330.1</v>
          </cell>
          <cell r="BE61">
            <v>6738</v>
          </cell>
          <cell r="BF61">
            <v>53143</v>
          </cell>
          <cell r="BG61">
            <v>5378.73</v>
          </cell>
          <cell r="BH61">
            <v>253.29400000000001</v>
          </cell>
          <cell r="BI61">
            <v>0.68</v>
          </cell>
          <cell r="BJ61">
            <v>1.58633</v>
          </cell>
          <cell r="BK61">
            <v>3.3576100000000002</v>
          </cell>
          <cell r="BL61">
            <v>62828.7</v>
          </cell>
          <cell r="BM61">
            <v>4.0984600000000002</v>
          </cell>
          <cell r="BN61">
            <v>6837.03</v>
          </cell>
          <cell r="BO61">
            <v>1299.3699999999999</v>
          </cell>
          <cell r="BP61">
            <v>121.5</v>
          </cell>
          <cell r="BQ61">
            <v>86.442099999999996</v>
          </cell>
          <cell r="BR61">
            <v>425</v>
          </cell>
          <cell r="BS61">
            <v>25</v>
          </cell>
          <cell r="BT61">
            <v>25</v>
          </cell>
          <cell r="BU61" t="e">
            <v>#N/A</v>
          </cell>
          <cell r="BV61" t="e">
            <v>#N/A</v>
          </cell>
          <cell r="BW61">
            <v>807.76</v>
          </cell>
          <cell r="BX61">
            <v>156.74100000000001</v>
          </cell>
          <cell r="BY61">
            <v>-964.50099999999998</v>
          </cell>
          <cell r="BZ61">
            <v>0.18</v>
          </cell>
          <cell r="CA61" t="e">
            <v>#N/A</v>
          </cell>
          <cell r="CB61" t="e">
            <v>#N/A</v>
          </cell>
          <cell r="CC61" t="e">
            <v>#N/A</v>
          </cell>
          <cell r="CD61" t="e">
            <v>#N/A</v>
          </cell>
          <cell r="CE61" t="e">
            <v>#N/A</v>
          </cell>
        </row>
        <row r="62">
          <cell r="A62">
            <v>201402</v>
          </cell>
          <cell r="B62">
            <v>160.441</v>
          </cell>
          <cell r="C62">
            <v>1147860</v>
          </cell>
          <cell r="D62">
            <v>27110.1</v>
          </cell>
          <cell r="E62">
            <v>17678.099999999999</v>
          </cell>
          <cell r="F62">
            <v>5096.5</v>
          </cell>
          <cell r="G62">
            <v>28665.4</v>
          </cell>
          <cell r="H62">
            <v>33.472999999999999</v>
          </cell>
          <cell r="I62">
            <v>12663.2</v>
          </cell>
          <cell r="J62">
            <v>9.7398399999999992</v>
          </cell>
          <cell r="K62">
            <v>684.90599999999995</v>
          </cell>
          <cell r="L62">
            <v>0</v>
          </cell>
          <cell r="M62">
            <v>187.471</v>
          </cell>
          <cell r="N62">
            <v>5733.07</v>
          </cell>
          <cell r="O62">
            <v>133.24100000000001</v>
          </cell>
          <cell r="P62">
            <v>-552</v>
          </cell>
          <cell r="Q62">
            <v>105.848</v>
          </cell>
          <cell r="R62">
            <v>8193.5300000000007</v>
          </cell>
          <cell r="S62">
            <v>828.92600000000004</v>
          </cell>
          <cell r="T62">
            <v>89.790999999999997</v>
          </cell>
          <cell r="U62">
            <v>2233.27</v>
          </cell>
          <cell r="V62">
            <v>-376.02699999999999</v>
          </cell>
          <cell r="W62">
            <v>99.530799999999999</v>
          </cell>
          <cell r="X62">
            <v>-1500</v>
          </cell>
          <cell r="Y62">
            <v>37.700000000000003</v>
          </cell>
          <cell r="Z62">
            <v>1097</v>
          </cell>
          <cell r="AA62">
            <v>65.795299999999997</v>
          </cell>
          <cell r="AB62">
            <v>1</v>
          </cell>
          <cell r="AC62">
            <v>25771</v>
          </cell>
          <cell r="AD62">
            <v>1080.17</v>
          </cell>
          <cell r="AE62">
            <v>-2792.96</v>
          </cell>
          <cell r="AF62">
            <v>0</v>
          </cell>
          <cell r="AG62">
            <v>2975.8</v>
          </cell>
          <cell r="AH62">
            <v>-1880.75</v>
          </cell>
          <cell r="AI62">
            <v>101386</v>
          </cell>
          <cell r="AJ62">
            <v>32676.7</v>
          </cell>
          <cell r="AK62">
            <v>0</v>
          </cell>
          <cell r="AL62">
            <v>0</v>
          </cell>
          <cell r="AM62">
            <v>1314.64</v>
          </cell>
          <cell r="AN62">
            <v>-97.863799999999998</v>
          </cell>
          <cell r="AO62">
            <v>40.795299999999997</v>
          </cell>
          <cell r="AP62">
            <v>617495</v>
          </cell>
          <cell r="AQ62">
            <v>1713.2</v>
          </cell>
          <cell r="AR62">
            <v>0</v>
          </cell>
          <cell r="AS62">
            <v>0</v>
          </cell>
          <cell r="AT62">
            <v>0</v>
          </cell>
          <cell r="AU62">
            <v>318224</v>
          </cell>
          <cell r="AV62">
            <v>241547</v>
          </cell>
          <cell r="AW62">
            <v>76677.8</v>
          </cell>
          <cell r="AX62">
            <v>7.8735700000000006E-2</v>
          </cell>
          <cell r="AY62">
            <v>2.1170200000000001</v>
          </cell>
          <cell r="AZ62">
            <v>18971</v>
          </cell>
          <cell r="BA62">
            <v>48021.5</v>
          </cell>
          <cell r="BB62">
            <v>8136</v>
          </cell>
          <cell r="BC62">
            <v>66955.399999999994</v>
          </cell>
          <cell r="BD62">
            <v>66993.8</v>
          </cell>
          <cell r="BE62">
            <v>6763</v>
          </cell>
          <cell r="BF62">
            <v>53143</v>
          </cell>
          <cell r="BG62">
            <v>5378.73</v>
          </cell>
          <cell r="BH62">
            <v>256.291</v>
          </cell>
          <cell r="BI62">
            <v>0.68</v>
          </cell>
          <cell r="BJ62">
            <v>1.71837</v>
          </cell>
          <cell r="BK62">
            <v>3.4194200000000001</v>
          </cell>
          <cell r="BL62">
            <v>63436.7</v>
          </cell>
          <cell r="BM62">
            <v>4.0013399999999999</v>
          </cell>
          <cell r="BN62">
            <v>6948.69</v>
          </cell>
          <cell r="BO62">
            <v>1480.91</v>
          </cell>
          <cell r="BP62">
            <v>142.5</v>
          </cell>
          <cell r="BQ62">
            <v>89.790999999999997</v>
          </cell>
          <cell r="BR62">
            <v>425</v>
          </cell>
          <cell r="BS62">
            <v>25</v>
          </cell>
          <cell r="BT62">
            <v>25</v>
          </cell>
          <cell r="BU62" t="e">
            <v>#N/A</v>
          </cell>
          <cell r="BV62" t="e">
            <v>#N/A</v>
          </cell>
          <cell r="BW62">
            <v>812.63400000000001</v>
          </cell>
          <cell r="BX62">
            <v>-106.43300000000001</v>
          </cell>
          <cell r="BY62">
            <v>-706.20100000000002</v>
          </cell>
          <cell r="BZ62">
            <v>0.18</v>
          </cell>
          <cell r="CA62" t="e">
            <v>#N/A</v>
          </cell>
          <cell r="CB62" t="e">
            <v>#N/A</v>
          </cell>
          <cell r="CC62" t="e">
            <v>#N/A</v>
          </cell>
          <cell r="CD62" t="e">
            <v>#N/A</v>
          </cell>
          <cell r="CE62" t="e">
            <v>#N/A</v>
          </cell>
        </row>
        <row r="63">
          <cell r="A63">
            <v>201403</v>
          </cell>
          <cell r="B63">
            <v>171.47300000000001</v>
          </cell>
          <cell r="C63">
            <v>1162930</v>
          </cell>
          <cell r="D63">
            <v>27110.1</v>
          </cell>
          <cell r="E63">
            <v>17678.099999999999</v>
          </cell>
          <cell r="F63">
            <v>5119.07</v>
          </cell>
          <cell r="G63">
            <v>28670.6</v>
          </cell>
          <cell r="H63">
            <v>33.472999999999999</v>
          </cell>
          <cell r="I63">
            <v>12898.8</v>
          </cell>
          <cell r="J63">
            <v>9.7398399999999992</v>
          </cell>
          <cell r="K63">
            <v>679.20699999999999</v>
          </cell>
          <cell r="L63">
            <v>0</v>
          </cell>
          <cell r="M63">
            <v>188.08799999999999</v>
          </cell>
          <cell r="N63">
            <v>12642.1</v>
          </cell>
          <cell r="O63">
            <v>133.24100000000001</v>
          </cell>
          <cell r="P63">
            <v>-995</v>
          </cell>
          <cell r="Q63">
            <v>106.892</v>
          </cell>
          <cell r="R63">
            <v>8411.76</v>
          </cell>
          <cell r="S63">
            <v>333.56</v>
          </cell>
          <cell r="T63">
            <v>93.139799999999994</v>
          </cell>
          <cell r="U63">
            <v>2238.6</v>
          </cell>
          <cell r="V63">
            <v>-799.02700000000004</v>
          </cell>
          <cell r="W63">
            <v>102.88</v>
          </cell>
          <cell r="X63">
            <v>-1500</v>
          </cell>
          <cell r="Y63">
            <v>40.776000000000003</v>
          </cell>
          <cell r="Z63">
            <v>1097</v>
          </cell>
          <cell r="AA63">
            <v>66.218999999999994</v>
          </cell>
          <cell r="AB63">
            <v>1</v>
          </cell>
          <cell r="AC63">
            <v>25771</v>
          </cell>
          <cell r="AD63">
            <v>1085.79</v>
          </cell>
          <cell r="AE63">
            <v>-2096.91</v>
          </cell>
          <cell r="AF63">
            <v>0</v>
          </cell>
          <cell r="AG63">
            <v>2151.19</v>
          </cell>
          <cell r="AH63">
            <v>-1461.3</v>
          </cell>
          <cell r="AI63">
            <v>101303</v>
          </cell>
          <cell r="AJ63">
            <v>32676.7</v>
          </cell>
          <cell r="AK63">
            <v>0</v>
          </cell>
          <cell r="AL63">
            <v>0</v>
          </cell>
          <cell r="AM63">
            <v>828.85699999999997</v>
          </cell>
          <cell r="AN63">
            <v>-583.64300000000003</v>
          </cell>
          <cell r="AO63">
            <v>41.219000000000001</v>
          </cell>
          <cell r="AP63">
            <v>617495</v>
          </cell>
          <cell r="AQ63">
            <v>1748.01</v>
          </cell>
          <cell r="AR63">
            <v>34540.1</v>
          </cell>
          <cell r="AS63">
            <v>0</v>
          </cell>
          <cell r="AT63">
            <v>431.75099999999998</v>
          </cell>
          <cell r="AU63">
            <v>332713</v>
          </cell>
          <cell r="AV63">
            <v>255774</v>
          </cell>
          <cell r="AW63">
            <v>76938.399999999994</v>
          </cell>
          <cell r="AX63">
            <v>0.102505</v>
          </cell>
          <cell r="AY63">
            <v>2.1848399999999999</v>
          </cell>
          <cell r="AZ63">
            <v>18871</v>
          </cell>
          <cell r="BA63">
            <v>49382.8</v>
          </cell>
          <cell r="BB63">
            <v>8161</v>
          </cell>
          <cell r="BC63">
            <v>67383.3</v>
          </cell>
          <cell r="BD63">
            <v>68657.5</v>
          </cell>
          <cell r="BE63">
            <v>6788</v>
          </cell>
          <cell r="BF63">
            <v>53143</v>
          </cell>
          <cell r="BG63">
            <v>5378.73</v>
          </cell>
          <cell r="BH63">
            <v>257.30599999999998</v>
          </cell>
          <cell r="BI63">
            <v>0.68</v>
          </cell>
          <cell r="BJ63">
            <v>1.8512599999999999</v>
          </cell>
          <cell r="BK63">
            <v>3.4806400000000002</v>
          </cell>
          <cell r="BL63">
            <v>64065.1</v>
          </cell>
          <cell r="BM63">
            <v>3.90421</v>
          </cell>
          <cell r="BN63">
            <v>7060.35</v>
          </cell>
          <cell r="BO63">
            <v>1492.37</v>
          </cell>
          <cell r="BP63">
            <v>162.5</v>
          </cell>
          <cell r="BQ63">
            <v>93.139799999999994</v>
          </cell>
          <cell r="BR63">
            <v>425</v>
          </cell>
          <cell r="BS63">
            <v>25</v>
          </cell>
          <cell r="BT63">
            <v>25</v>
          </cell>
          <cell r="BU63" t="e">
            <v>#N/A</v>
          </cell>
          <cell r="BV63" t="e">
            <v>#N/A</v>
          </cell>
          <cell r="BW63">
            <v>810.01099999999997</v>
          </cell>
          <cell r="BX63">
            <v>-543.73400000000004</v>
          </cell>
          <cell r="BY63">
            <v>-266.27699999999999</v>
          </cell>
          <cell r="BZ63">
            <v>0.18</v>
          </cell>
          <cell r="CA63" t="e">
            <v>#N/A</v>
          </cell>
          <cell r="CB63" t="e">
            <v>#N/A</v>
          </cell>
          <cell r="CC63" t="e">
            <v>#N/A</v>
          </cell>
          <cell r="CD63" t="e">
            <v>#N/A</v>
          </cell>
          <cell r="CE63" t="e">
            <v>#N/A</v>
          </cell>
        </row>
        <row r="64">
          <cell r="A64">
            <v>201404</v>
          </cell>
          <cell r="B64">
            <v>182.911</v>
          </cell>
          <cell r="C64">
            <v>1184800</v>
          </cell>
          <cell r="D64">
            <v>27110.1</v>
          </cell>
          <cell r="E64">
            <v>17678.099999999999</v>
          </cell>
          <cell r="F64">
            <v>5260.25</v>
          </cell>
          <cell r="G64">
            <v>28551.9</v>
          </cell>
          <cell r="H64">
            <v>33.472999999999999</v>
          </cell>
          <cell r="I64">
            <v>13186.4</v>
          </cell>
          <cell r="J64">
            <v>9.7398399999999992</v>
          </cell>
          <cell r="K64">
            <v>673.62699999999995</v>
          </cell>
          <cell r="L64">
            <v>0</v>
          </cell>
          <cell r="M64">
            <v>189.46299999999999</v>
          </cell>
          <cell r="N64">
            <v>5710.39</v>
          </cell>
          <cell r="O64">
            <v>133.24100000000001</v>
          </cell>
          <cell r="P64">
            <v>-966</v>
          </cell>
          <cell r="Q64">
            <v>107.935</v>
          </cell>
          <cell r="R64">
            <v>8429.4</v>
          </cell>
          <cell r="S64">
            <v>657.81399999999996</v>
          </cell>
          <cell r="T64">
            <v>96.488699999999994</v>
          </cell>
          <cell r="U64">
            <v>2244.79</v>
          </cell>
          <cell r="V64">
            <v>-801.92499999999995</v>
          </cell>
          <cell r="W64">
            <v>106.229</v>
          </cell>
          <cell r="X64">
            <v>-1500</v>
          </cell>
          <cell r="Y64">
            <v>27</v>
          </cell>
          <cell r="Z64">
            <v>1097</v>
          </cell>
          <cell r="AA64">
            <v>66.571299999999994</v>
          </cell>
          <cell r="AB64">
            <v>1</v>
          </cell>
          <cell r="AC64">
            <v>25771</v>
          </cell>
          <cell r="AD64">
            <v>1097.97</v>
          </cell>
          <cell r="AE64">
            <v>-2901.54</v>
          </cell>
          <cell r="AF64">
            <v>0</v>
          </cell>
          <cell r="AG64">
            <v>2836.06</v>
          </cell>
          <cell r="AH64">
            <v>-1457.27</v>
          </cell>
          <cell r="AI64">
            <v>101220</v>
          </cell>
          <cell r="AJ64">
            <v>32676.7</v>
          </cell>
          <cell r="AK64">
            <v>0</v>
          </cell>
          <cell r="AL64">
            <v>0</v>
          </cell>
          <cell r="AM64">
            <v>805.53099999999995</v>
          </cell>
          <cell r="AN64">
            <v>-606.96900000000005</v>
          </cell>
          <cell r="AO64">
            <v>41.571300000000001</v>
          </cell>
          <cell r="AP64">
            <v>617495</v>
          </cell>
          <cell r="AQ64">
            <v>1731.58</v>
          </cell>
          <cell r="AR64">
            <v>0</v>
          </cell>
          <cell r="AS64">
            <v>0</v>
          </cell>
          <cell r="AT64">
            <v>0</v>
          </cell>
          <cell r="AU64">
            <v>341209</v>
          </cell>
          <cell r="AV64">
            <v>263360</v>
          </cell>
          <cell r="AW64">
            <v>77848.600000000006</v>
          </cell>
          <cell r="AX64">
            <v>0.12540599999999999</v>
          </cell>
          <cell r="AY64">
            <v>2.2481800000000001</v>
          </cell>
          <cell r="AZ64">
            <v>18771</v>
          </cell>
          <cell r="BA64">
            <v>50740.1</v>
          </cell>
          <cell r="BB64">
            <v>8186</v>
          </cell>
          <cell r="BC64">
            <v>67811.100000000006</v>
          </cell>
          <cell r="BD64">
            <v>70321.2</v>
          </cell>
          <cell r="BE64">
            <v>6813</v>
          </cell>
          <cell r="BF64">
            <v>53143</v>
          </cell>
          <cell r="BG64">
            <v>5378.73</v>
          </cell>
          <cell r="BH64">
            <v>259.625</v>
          </cell>
          <cell r="BI64">
            <v>0.68409699999999996</v>
          </cell>
          <cell r="BJ64">
            <v>1.9832700000000001</v>
          </cell>
          <cell r="BK64">
            <v>3.5407799999999998</v>
          </cell>
          <cell r="BL64">
            <v>64710.2</v>
          </cell>
          <cell r="BM64">
            <v>3.8111799999999998</v>
          </cell>
          <cell r="BN64">
            <v>7172</v>
          </cell>
          <cell r="BO64">
            <v>1504.49</v>
          </cell>
          <cell r="BP64">
            <v>130.602</v>
          </cell>
          <cell r="BQ64">
            <v>96.488699999999994</v>
          </cell>
          <cell r="BR64">
            <v>425</v>
          </cell>
          <cell r="BS64">
            <v>25</v>
          </cell>
          <cell r="BT64">
            <v>25</v>
          </cell>
          <cell r="BU64" t="e">
            <v>#N/A</v>
          </cell>
          <cell r="BV64" t="e">
            <v>#N/A</v>
          </cell>
          <cell r="BW64">
            <v>790.65499999999997</v>
          </cell>
          <cell r="BX64">
            <v>-509.154</v>
          </cell>
          <cell r="BY64">
            <v>-281.50099999999998</v>
          </cell>
          <cell r="BZ64">
            <v>0.18</v>
          </cell>
          <cell r="CA64" t="e">
            <v>#N/A</v>
          </cell>
          <cell r="CB64" t="e">
            <v>#N/A</v>
          </cell>
          <cell r="CC64" t="e">
            <v>#N/A</v>
          </cell>
          <cell r="CD64" t="e">
            <v>#N/A</v>
          </cell>
          <cell r="CE64" t="e">
            <v>#N/A</v>
          </cell>
        </row>
        <row r="65">
          <cell r="A65">
            <v>201501</v>
          </cell>
          <cell r="B65">
            <v>197.58</v>
          </cell>
          <cell r="C65">
            <v>1201220</v>
          </cell>
          <cell r="D65">
            <v>27110.1</v>
          </cell>
          <cell r="E65">
            <v>17678.099999999999</v>
          </cell>
          <cell r="F65">
            <v>5274.39</v>
          </cell>
          <cell r="G65">
            <v>28678.9</v>
          </cell>
          <cell r="H65">
            <v>33.472999999999999</v>
          </cell>
          <cell r="I65">
            <v>13529.4</v>
          </cell>
          <cell r="J65">
            <v>9.7398399999999992</v>
          </cell>
          <cell r="K65">
            <v>668.41600000000005</v>
          </cell>
          <cell r="L65">
            <v>0</v>
          </cell>
          <cell r="M65">
            <v>191.648</v>
          </cell>
          <cell r="N65">
            <v>11292.8</v>
          </cell>
          <cell r="O65">
            <v>133.24100000000001</v>
          </cell>
          <cell r="P65">
            <v>-283</v>
          </cell>
          <cell r="Q65">
            <v>108.979</v>
          </cell>
          <cell r="R65">
            <v>8580.26</v>
          </cell>
          <cell r="S65">
            <v>412.71600000000001</v>
          </cell>
          <cell r="T65">
            <v>99.837599999999995</v>
          </cell>
          <cell r="U65">
            <v>2260.25</v>
          </cell>
          <cell r="V65">
            <v>-112.07899999999999</v>
          </cell>
          <cell r="W65">
            <v>109.577</v>
          </cell>
          <cell r="X65">
            <v>-1500</v>
          </cell>
          <cell r="Y65">
            <v>27</v>
          </cell>
          <cell r="Z65">
            <v>1097</v>
          </cell>
          <cell r="AA65">
            <v>67.643900000000002</v>
          </cell>
          <cell r="AB65">
            <v>1</v>
          </cell>
          <cell r="AC65">
            <v>25771</v>
          </cell>
          <cell r="AD65">
            <v>1109.94</v>
          </cell>
          <cell r="AE65">
            <v>-2426.48</v>
          </cell>
          <cell r="AF65">
            <v>0</v>
          </cell>
          <cell r="AG65">
            <v>2468.34</v>
          </cell>
          <cell r="AH65">
            <v>-2128.21</v>
          </cell>
          <cell r="AI65">
            <v>101137</v>
          </cell>
          <cell r="AJ65">
            <v>32676.7</v>
          </cell>
          <cell r="AK65">
            <v>0</v>
          </cell>
          <cell r="AL65">
            <v>0</v>
          </cell>
          <cell r="AM65">
            <v>707.81399999999996</v>
          </cell>
          <cell r="AN65">
            <v>45.313800000000001</v>
          </cell>
          <cell r="AO65">
            <v>42.643900000000002</v>
          </cell>
          <cell r="AP65">
            <v>617495</v>
          </cell>
          <cell r="AQ65">
            <v>1763.53</v>
          </cell>
          <cell r="AR65">
            <v>27784.9</v>
          </cell>
          <cell r="AS65">
            <v>0</v>
          </cell>
          <cell r="AT65">
            <v>191.02099999999999</v>
          </cell>
          <cell r="AU65">
            <v>354537</v>
          </cell>
          <cell r="AV65">
            <v>276380</v>
          </cell>
          <cell r="AW65">
            <v>78157</v>
          </cell>
          <cell r="AX65">
            <v>0.147345</v>
          </cell>
          <cell r="AY65">
            <v>2.3075899999999998</v>
          </cell>
          <cell r="AZ65">
            <v>18671</v>
          </cell>
          <cell r="BA65">
            <v>52768.3</v>
          </cell>
          <cell r="BB65">
            <v>8211</v>
          </cell>
          <cell r="BC65">
            <v>68238.899999999994</v>
          </cell>
          <cell r="BD65">
            <v>71984.800000000003</v>
          </cell>
          <cell r="BE65">
            <v>6838</v>
          </cell>
          <cell r="BF65">
            <v>53143</v>
          </cell>
          <cell r="BG65">
            <v>5378.73</v>
          </cell>
          <cell r="BH65">
            <v>261.012</v>
          </cell>
          <cell r="BI65">
            <v>0.75790599999999997</v>
          </cell>
          <cell r="BJ65">
            <v>2.11328</v>
          </cell>
          <cell r="BK65">
            <v>3.5994899999999999</v>
          </cell>
          <cell r="BL65">
            <v>65379.7</v>
          </cell>
          <cell r="BM65">
            <v>3.7878699999999998</v>
          </cell>
          <cell r="BN65">
            <v>7283.66</v>
          </cell>
          <cell r="BO65">
            <v>1526.24</v>
          </cell>
          <cell r="BP65">
            <v>137.44800000000001</v>
          </cell>
          <cell r="BQ65">
            <v>99.837599999999995</v>
          </cell>
          <cell r="BR65">
            <v>425</v>
          </cell>
          <cell r="BS65">
            <v>25</v>
          </cell>
          <cell r="BT65">
            <v>25</v>
          </cell>
          <cell r="BU65" t="e">
            <v>#N/A</v>
          </cell>
          <cell r="BV65" t="e">
            <v>#N/A</v>
          </cell>
          <cell r="BW65">
            <v>785.44399999999996</v>
          </cell>
          <cell r="BX65">
            <v>179.05699999999999</v>
          </cell>
          <cell r="BY65">
            <v>-964.50099999999998</v>
          </cell>
          <cell r="BZ65">
            <v>0.18</v>
          </cell>
          <cell r="CA65" t="e">
            <v>#N/A</v>
          </cell>
          <cell r="CB65" t="e">
            <v>#N/A</v>
          </cell>
          <cell r="CC65" t="e">
            <v>#N/A</v>
          </cell>
          <cell r="CD65" t="e">
            <v>#N/A</v>
          </cell>
          <cell r="CE65" t="e">
            <v>#N/A</v>
          </cell>
        </row>
        <row r="66">
          <cell r="A66">
            <v>201502</v>
          </cell>
          <cell r="B66">
            <v>211.982</v>
          </cell>
          <cell r="C66">
            <v>1218710</v>
          </cell>
          <cell r="D66">
            <v>23100.1</v>
          </cell>
          <cell r="E66">
            <v>17678.099999999999</v>
          </cell>
          <cell r="F66">
            <v>5309.59</v>
          </cell>
          <cell r="G66">
            <v>23068.400000000001</v>
          </cell>
          <cell r="H66">
            <v>33.472999999999999</v>
          </cell>
          <cell r="I66">
            <v>13931</v>
          </cell>
          <cell r="J66">
            <v>9.7398399999999992</v>
          </cell>
          <cell r="K66">
            <v>663.53800000000001</v>
          </cell>
          <cell r="L66">
            <v>0</v>
          </cell>
          <cell r="M66">
            <v>194.69800000000001</v>
          </cell>
          <cell r="N66">
            <v>4613.68</v>
          </cell>
          <cell r="O66">
            <v>133.24100000000001</v>
          </cell>
          <cell r="P66">
            <v>-552</v>
          </cell>
          <cell r="Q66">
            <v>110.02200000000001</v>
          </cell>
          <cell r="R66">
            <v>8791.7900000000009</v>
          </cell>
          <cell r="S66">
            <v>855.03200000000004</v>
          </cell>
          <cell r="T66">
            <v>103.18600000000001</v>
          </cell>
          <cell r="U66">
            <v>2483.7600000000002</v>
          </cell>
          <cell r="V66">
            <v>-358.471</v>
          </cell>
          <cell r="W66">
            <v>112.926</v>
          </cell>
          <cell r="X66">
            <v>0</v>
          </cell>
          <cell r="Y66">
            <v>37.700000000000003</v>
          </cell>
          <cell r="Z66">
            <v>1097</v>
          </cell>
          <cell r="AA66">
            <v>79.310500000000005</v>
          </cell>
          <cell r="AB66">
            <v>1</v>
          </cell>
          <cell r="AC66">
            <v>25771</v>
          </cell>
          <cell r="AD66">
            <v>1122.03</v>
          </cell>
          <cell r="AE66">
            <v>-3626.52</v>
          </cell>
          <cell r="AF66">
            <v>0</v>
          </cell>
          <cell r="AG66">
            <v>3713.62</v>
          </cell>
          <cell r="AH66">
            <v>-1834.44</v>
          </cell>
          <cell r="AI66">
            <v>101134</v>
          </cell>
          <cell r="AJ66">
            <v>32676.7</v>
          </cell>
          <cell r="AK66">
            <v>0</v>
          </cell>
          <cell r="AL66">
            <v>0</v>
          </cell>
          <cell r="AM66">
            <v>233.417</v>
          </cell>
          <cell r="AN66">
            <v>-235.333</v>
          </cell>
          <cell r="AO66">
            <v>54.310499999999998</v>
          </cell>
          <cell r="AP66">
            <v>617495</v>
          </cell>
          <cell r="AQ66">
            <v>2029.54</v>
          </cell>
          <cell r="AR66">
            <v>0</v>
          </cell>
          <cell r="AS66">
            <v>0</v>
          </cell>
          <cell r="AT66">
            <v>0</v>
          </cell>
          <cell r="AU66">
            <v>362693</v>
          </cell>
          <cell r="AV66">
            <v>283832</v>
          </cell>
          <cell r="AW66">
            <v>78861.399999999994</v>
          </cell>
          <cell r="AX66">
            <v>0.168158</v>
          </cell>
          <cell r="AY66">
            <v>2.3764599999999998</v>
          </cell>
          <cell r="AZ66">
            <v>18571</v>
          </cell>
          <cell r="BA66">
            <v>54502.8</v>
          </cell>
          <cell r="BB66">
            <v>8236</v>
          </cell>
          <cell r="BC66">
            <v>68666.7</v>
          </cell>
          <cell r="BD66">
            <v>73628.5</v>
          </cell>
          <cell r="BE66">
            <v>6863.37</v>
          </cell>
          <cell r="BF66">
            <v>53143</v>
          </cell>
          <cell r="BG66">
            <v>5378.73</v>
          </cell>
          <cell r="BH66">
            <v>264.33199999999999</v>
          </cell>
          <cell r="BI66">
            <v>0.82225800000000004</v>
          </cell>
          <cell r="BJ66">
            <v>2.2402299999999999</v>
          </cell>
          <cell r="BK66">
            <v>3.6564800000000002</v>
          </cell>
          <cell r="BL66">
            <v>66089.100000000006</v>
          </cell>
          <cell r="BM66">
            <v>3.75509</v>
          </cell>
          <cell r="BN66">
            <v>7402.61</v>
          </cell>
          <cell r="BO66">
            <v>1766.29</v>
          </cell>
          <cell r="BP66">
            <v>160.05600000000001</v>
          </cell>
          <cell r="BQ66">
            <v>103.18600000000001</v>
          </cell>
          <cell r="BR66">
            <v>425</v>
          </cell>
          <cell r="BS66">
            <v>25</v>
          </cell>
          <cell r="BT66">
            <v>25</v>
          </cell>
          <cell r="BU66" t="e">
            <v>#N/A</v>
          </cell>
          <cell r="BV66" t="e">
            <v>#N/A</v>
          </cell>
          <cell r="BW66">
            <v>791.26599999999996</v>
          </cell>
          <cell r="BX66">
            <v>-85.064899999999994</v>
          </cell>
          <cell r="BY66">
            <v>-706.20100000000002</v>
          </cell>
          <cell r="BZ66">
            <v>0.18</v>
          </cell>
          <cell r="CA66" t="e">
            <v>#N/A</v>
          </cell>
          <cell r="CB66" t="e">
            <v>#N/A</v>
          </cell>
          <cell r="CC66" t="e">
            <v>#N/A</v>
          </cell>
          <cell r="CD66" t="e">
            <v>#N/A</v>
          </cell>
          <cell r="CE66" t="e">
            <v>#N/A</v>
          </cell>
        </row>
        <row r="67">
          <cell r="A67">
            <v>201503</v>
          </cell>
          <cell r="B67">
            <v>226.17500000000001</v>
          </cell>
          <cell r="C67">
            <v>1230210</v>
          </cell>
          <cell r="D67">
            <v>23100.1</v>
          </cell>
          <cell r="E67">
            <v>17678.099999999999</v>
          </cell>
          <cell r="F67">
            <v>5338.43</v>
          </cell>
          <cell r="G67">
            <v>23074.799999999999</v>
          </cell>
          <cell r="H67">
            <v>33.472999999999999</v>
          </cell>
          <cell r="I67">
            <v>14313.7</v>
          </cell>
          <cell r="J67">
            <v>9.7398399999999992</v>
          </cell>
          <cell r="K67">
            <v>659.03399999999999</v>
          </cell>
          <cell r="L67">
            <v>0</v>
          </cell>
          <cell r="M67">
            <v>197.471</v>
          </cell>
          <cell r="N67">
            <v>10603.8</v>
          </cell>
          <cell r="O67">
            <v>133.24100000000001</v>
          </cell>
          <cell r="P67">
            <v>-995</v>
          </cell>
          <cell r="Q67">
            <v>111.066</v>
          </cell>
          <cell r="R67">
            <v>8963.51</v>
          </cell>
          <cell r="S67">
            <v>362.59399999999999</v>
          </cell>
          <cell r="T67">
            <v>106.535</v>
          </cell>
          <cell r="U67">
            <v>2499.75</v>
          </cell>
          <cell r="V67">
            <v>-779.53200000000004</v>
          </cell>
          <cell r="W67">
            <v>116.27500000000001</v>
          </cell>
          <cell r="X67">
            <v>0</v>
          </cell>
          <cell r="Y67">
            <v>40.776000000000003</v>
          </cell>
          <cell r="Z67">
            <v>1097</v>
          </cell>
          <cell r="AA67">
            <v>89.79</v>
          </cell>
          <cell r="AB67">
            <v>1</v>
          </cell>
          <cell r="AC67">
            <v>25771</v>
          </cell>
          <cell r="AD67">
            <v>1131.57</v>
          </cell>
          <cell r="AE67">
            <v>-2649.37</v>
          </cell>
          <cell r="AF67">
            <v>0</v>
          </cell>
          <cell r="AG67">
            <v>2891.83</v>
          </cell>
          <cell r="AH67">
            <v>-1347.73</v>
          </cell>
          <cell r="AI67">
            <v>101130</v>
          </cell>
          <cell r="AJ67">
            <v>32676.7</v>
          </cell>
          <cell r="AK67">
            <v>0</v>
          </cell>
          <cell r="AL67">
            <v>0</v>
          </cell>
          <cell r="AM67">
            <v>-229.786</v>
          </cell>
          <cell r="AN67">
            <v>-698.53599999999994</v>
          </cell>
          <cell r="AO67">
            <v>64.790000000000006</v>
          </cell>
          <cell r="AP67">
            <v>617495</v>
          </cell>
          <cell r="AQ67">
            <v>2085.8000000000002</v>
          </cell>
          <cell r="AR67">
            <v>29944.2</v>
          </cell>
          <cell r="AS67">
            <v>0</v>
          </cell>
          <cell r="AT67">
            <v>355.58699999999999</v>
          </cell>
          <cell r="AU67">
            <v>375834</v>
          </cell>
          <cell r="AV67">
            <v>296551</v>
          </cell>
          <cell r="AW67">
            <v>79282.600000000006</v>
          </cell>
          <cell r="AX67">
            <v>0.18836700000000001</v>
          </cell>
          <cell r="AY67">
            <v>2.44835</v>
          </cell>
          <cell r="AZ67">
            <v>18471</v>
          </cell>
          <cell r="BA67">
            <v>55750.5</v>
          </cell>
          <cell r="BB67">
            <v>8261</v>
          </cell>
          <cell r="BC67">
            <v>69084.5</v>
          </cell>
          <cell r="BD67">
            <v>75272.3</v>
          </cell>
          <cell r="BE67">
            <v>6888.74</v>
          </cell>
          <cell r="BF67">
            <v>53143</v>
          </cell>
          <cell r="BG67">
            <v>5378.73</v>
          </cell>
          <cell r="BH67">
            <v>265.61399999999998</v>
          </cell>
          <cell r="BI67">
            <v>0.89980099999999996</v>
          </cell>
          <cell r="BJ67">
            <v>2.36354</v>
          </cell>
          <cell r="BK67">
            <v>3.71156</v>
          </cell>
          <cell r="BL67">
            <v>66810.399999999994</v>
          </cell>
          <cell r="BM67">
            <v>3.7355100000000001</v>
          </cell>
          <cell r="BN67">
            <v>7521.56</v>
          </cell>
          <cell r="BO67">
            <v>1797.27</v>
          </cell>
          <cell r="BP67">
            <v>181.995</v>
          </cell>
          <cell r="BQ67">
            <v>106.535</v>
          </cell>
          <cell r="BR67">
            <v>425</v>
          </cell>
          <cell r="BS67">
            <v>25</v>
          </cell>
          <cell r="BT67">
            <v>25</v>
          </cell>
          <cell r="BU67" t="e">
            <v>#N/A</v>
          </cell>
          <cell r="BV67" t="e">
            <v>#N/A</v>
          </cell>
          <cell r="BW67">
            <v>789.83799999999997</v>
          </cell>
          <cell r="BX67">
            <v>-523.56100000000004</v>
          </cell>
          <cell r="BY67">
            <v>-266.27699999999999</v>
          </cell>
          <cell r="BZ67">
            <v>0.18</v>
          </cell>
          <cell r="CA67" t="e">
            <v>#N/A</v>
          </cell>
          <cell r="CB67" t="e">
            <v>#N/A</v>
          </cell>
          <cell r="CC67" t="e">
            <v>#N/A</v>
          </cell>
          <cell r="CD67" t="e">
            <v>#N/A</v>
          </cell>
          <cell r="CE67" t="e">
            <v>#N/A</v>
          </cell>
        </row>
        <row r="68">
          <cell r="A68">
            <v>201504</v>
          </cell>
          <cell r="B68">
            <v>241.96199999999999</v>
          </cell>
          <cell r="C68">
            <v>1246170</v>
          </cell>
          <cell r="D68">
            <v>23100.1</v>
          </cell>
          <cell r="E68">
            <v>17678.099999999999</v>
          </cell>
          <cell r="F68">
            <v>5490.75</v>
          </cell>
          <cell r="G68">
            <v>22951.3</v>
          </cell>
          <cell r="H68">
            <v>33.472999999999999</v>
          </cell>
          <cell r="I68">
            <v>14676</v>
          </cell>
          <cell r="J68">
            <v>9.7398399999999992</v>
          </cell>
          <cell r="K68">
            <v>654.904</v>
          </cell>
          <cell r="L68">
            <v>0</v>
          </cell>
          <cell r="M68">
            <v>199.94800000000001</v>
          </cell>
          <cell r="N68">
            <v>6031.23</v>
          </cell>
          <cell r="O68">
            <v>133.24100000000001</v>
          </cell>
          <cell r="P68">
            <v>-966</v>
          </cell>
          <cell r="Q68">
            <v>112.11</v>
          </cell>
          <cell r="R68">
            <v>8970.4599999999991</v>
          </cell>
          <cell r="S68">
            <v>648.00599999999997</v>
          </cell>
          <cell r="T68">
            <v>109.884</v>
          </cell>
          <cell r="U68">
            <v>2518.7800000000002</v>
          </cell>
          <cell r="V68">
            <v>-780.26199999999994</v>
          </cell>
          <cell r="W68">
            <v>119.624</v>
          </cell>
          <cell r="X68">
            <v>0</v>
          </cell>
          <cell r="Y68">
            <v>27</v>
          </cell>
          <cell r="Z68">
            <v>1097</v>
          </cell>
          <cell r="AA68">
            <v>102.393</v>
          </cell>
          <cell r="AB68">
            <v>1</v>
          </cell>
          <cell r="AC68">
            <v>25771</v>
          </cell>
          <cell r="AD68">
            <v>1147.08</v>
          </cell>
          <cell r="AE68">
            <v>-3462.43</v>
          </cell>
          <cell r="AF68">
            <v>0</v>
          </cell>
          <cell r="AG68">
            <v>3527.76</v>
          </cell>
          <cell r="AH68">
            <v>-1311.68</v>
          </cell>
          <cell r="AI68">
            <v>101127</v>
          </cell>
          <cell r="AJ68">
            <v>32676.7</v>
          </cell>
          <cell r="AK68">
            <v>0</v>
          </cell>
          <cell r="AL68">
            <v>0</v>
          </cell>
          <cell r="AM68">
            <v>-238.821</v>
          </cell>
          <cell r="AN68">
            <v>-707.57100000000003</v>
          </cell>
          <cell r="AO68">
            <v>77.392899999999997</v>
          </cell>
          <cell r="AP68">
            <v>617495</v>
          </cell>
          <cell r="AQ68">
            <v>2095.1799999999998</v>
          </cell>
          <cell r="AR68">
            <v>7204.9</v>
          </cell>
          <cell r="AS68">
            <v>0</v>
          </cell>
          <cell r="AT68">
            <v>144.09800000000001</v>
          </cell>
          <cell r="AU68">
            <v>385269</v>
          </cell>
          <cell r="AV68">
            <v>304978</v>
          </cell>
          <cell r="AW68">
            <v>80291.100000000006</v>
          </cell>
          <cell r="AX68">
            <v>0.20764199999999999</v>
          </cell>
          <cell r="AY68">
            <v>2.5180600000000002</v>
          </cell>
          <cell r="AZ68">
            <v>18371</v>
          </cell>
          <cell r="BA68">
            <v>56962.2</v>
          </cell>
          <cell r="BB68">
            <v>8286</v>
          </cell>
          <cell r="BC68">
            <v>69502.399999999994</v>
          </cell>
          <cell r="BD68">
            <v>76916</v>
          </cell>
          <cell r="BE68">
            <v>6914.11</v>
          </cell>
          <cell r="BF68">
            <v>53143</v>
          </cell>
          <cell r="BG68">
            <v>5378.73</v>
          </cell>
          <cell r="BH68">
            <v>268.18700000000001</v>
          </cell>
          <cell r="BI68">
            <v>0.99058299999999999</v>
          </cell>
          <cell r="BJ68">
            <v>2.4826299999999999</v>
          </cell>
          <cell r="BK68">
            <v>3.7645900000000001</v>
          </cell>
          <cell r="BL68">
            <v>67545.7</v>
          </cell>
          <cell r="BM68">
            <v>3.7291699999999999</v>
          </cell>
          <cell r="BN68">
            <v>7640.51</v>
          </cell>
          <cell r="BO68">
            <v>1833.03</v>
          </cell>
          <cell r="BP68">
            <v>152.26499999999999</v>
          </cell>
          <cell r="BQ68">
            <v>109.884</v>
          </cell>
          <cell r="BR68">
            <v>425</v>
          </cell>
          <cell r="BS68">
            <v>25</v>
          </cell>
          <cell r="BT68">
            <v>25</v>
          </cell>
          <cell r="BU68" t="e">
            <v>#N/A</v>
          </cell>
          <cell r="BV68" t="e">
            <v>#N/A</v>
          </cell>
          <cell r="BW68">
            <v>771.93200000000002</v>
          </cell>
          <cell r="BX68">
            <v>-490.43</v>
          </cell>
          <cell r="BY68">
            <v>-281.50099999999998</v>
          </cell>
          <cell r="BZ68">
            <v>0.18</v>
          </cell>
          <cell r="CA68" t="e">
            <v>#N/A</v>
          </cell>
          <cell r="CB68" t="e">
            <v>#N/A</v>
          </cell>
          <cell r="CC68" t="e">
            <v>#N/A</v>
          </cell>
          <cell r="CD68" t="e">
            <v>#N/A</v>
          </cell>
          <cell r="CE68" t="e">
            <v>#N/A</v>
          </cell>
        </row>
        <row r="69">
          <cell r="A69">
            <v>201601</v>
          </cell>
          <cell r="B69">
            <v>273.72500000000002</v>
          </cell>
          <cell r="C69">
            <v>1257520</v>
          </cell>
          <cell r="D69">
            <v>23100.1</v>
          </cell>
          <cell r="E69">
            <v>17678.099999999999</v>
          </cell>
          <cell r="F69">
            <v>5509.3</v>
          </cell>
          <cell r="G69">
            <v>23085</v>
          </cell>
          <cell r="H69">
            <v>33.472999999999999</v>
          </cell>
          <cell r="I69">
            <v>15016.4</v>
          </cell>
          <cell r="J69">
            <v>9.7398399999999992</v>
          </cell>
          <cell r="K69">
            <v>651.27</v>
          </cell>
          <cell r="L69">
            <v>0</v>
          </cell>
          <cell r="M69">
            <v>202.113</v>
          </cell>
          <cell r="N69">
            <v>10798.5</v>
          </cell>
          <cell r="O69">
            <v>133.24100000000001</v>
          </cell>
          <cell r="P69">
            <v>-283</v>
          </cell>
          <cell r="Q69">
            <v>113.15300000000001</v>
          </cell>
          <cell r="R69">
            <v>9154.02</v>
          </cell>
          <cell r="S69">
            <v>385.39100000000002</v>
          </cell>
          <cell r="T69">
            <v>113.233</v>
          </cell>
          <cell r="U69">
            <v>2556.44</v>
          </cell>
          <cell r="V69">
            <v>-89.328500000000005</v>
          </cell>
          <cell r="W69">
            <v>122.973</v>
          </cell>
          <cell r="X69">
            <v>0</v>
          </cell>
          <cell r="Y69">
            <v>27</v>
          </cell>
          <cell r="Z69">
            <v>1097</v>
          </cell>
          <cell r="AA69">
            <v>117.491</v>
          </cell>
          <cell r="AB69">
            <v>1</v>
          </cell>
          <cell r="AC69">
            <v>25771</v>
          </cell>
          <cell r="AD69">
            <v>1160.71</v>
          </cell>
          <cell r="AE69">
            <v>-2917.4</v>
          </cell>
          <cell r="AF69">
            <v>0</v>
          </cell>
          <cell r="AG69">
            <v>3086.45</v>
          </cell>
          <cell r="AH69">
            <v>-1990.87</v>
          </cell>
          <cell r="AI69">
            <v>101123</v>
          </cell>
          <cell r="AJ69">
            <v>32676.7</v>
          </cell>
          <cell r="AK69">
            <v>0</v>
          </cell>
          <cell r="AL69">
            <v>0</v>
          </cell>
          <cell r="AM69">
            <v>418.892</v>
          </cell>
          <cell r="AN69">
            <v>-49.857799999999997</v>
          </cell>
          <cell r="AO69">
            <v>92.490600000000001</v>
          </cell>
          <cell r="AP69">
            <v>617495</v>
          </cell>
          <cell r="AQ69">
            <v>2162.85</v>
          </cell>
          <cell r="AR69">
            <v>30907.3</v>
          </cell>
          <cell r="AS69">
            <v>0</v>
          </cell>
          <cell r="AT69">
            <v>154.536</v>
          </cell>
          <cell r="AU69">
            <v>398678</v>
          </cell>
          <cell r="AV69">
            <v>317998</v>
          </cell>
          <cell r="AW69">
            <v>80680.600000000006</v>
          </cell>
          <cell r="AX69">
            <v>0.225963</v>
          </cell>
          <cell r="AY69">
            <v>2.58467</v>
          </cell>
          <cell r="AZ69">
            <v>18271</v>
          </cell>
          <cell r="BA69">
            <v>58853</v>
          </cell>
          <cell r="BB69">
            <v>8311</v>
          </cell>
          <cell r="BC69">
            <v>69920.2</v>
          </cell>
          <cell r="BD69">
            <v>78559.7</v>
          </cell>
          <cell r="BE69">
            <v>6939.48</v>
          </cell>
          <cell r="BF69">
            <v>53143</v>
          </cell>
          <cell r="BG69">
            <v>5378.73</v>
          </cell>
          <cell r="BH69">
            <v>269.82100000000003</v>
          </cell>
          <cell r="BI69">
            <v>1.1079399999999999</v>
          </cell>
          <cell r="BJ69">
            <v>2.5972599999999999</v>
          </cell>
          <cell r="BK69">
            <v>3.8155000000000001</v>
          </cell>
          <cell r="BL69">
            <v>68291.399999999994</v>
          </cell>
          <cell r="BM69">
            <v>3.8090199999999999</v>
          </cell>
          <cell r="BN69">
            <v>7759.46</v>
          </cell>
          <cell r="BO69">
            <v>1889.42</v>
          </cell>
          <cell r="BP69">
            <v>160.19800000000001</v>
          </cell>
          <cell r="BQ69">
            <v>113.233</v>
          </cell>
          <cell r="BR69">
            <v>425</v>
          </cell>
          <cell r="BS69">
            <v>25</v>
          </cell>
          <cell r="BT69">
            <v>25</v>
          </cell>
          <cell r="BU69" t="e">
            <v>#N/A</v>
          </cell>
          <cell r="BV69" t="e">
            <v>#N/A</v>
          </cell>
          <cell r="BW69">
            <v>768.298</v>
          </cell>
          <cell r="BX69">
            <v>196.203</v>
          </cell>
          <cell r="BY69">
            <v>-964.50099999999998</v>
          </cell>
          <cell r="BZ69">
            <v>0.18</v>
          </cell>
          <cell r="CA69" t="e">
            <v>#N/A</v>
          </cell>
          <cell r="CB69" t="e">
            <v>#N/A</v>
          </cell>
          <cell r="CC69" t="e">
            <v>#N/A</v>
          </cell>
          <cell r="CD69" t="e">
            <v>#N/A</v>
          </cell>
          <cell r="CE69" t="e">
            <v>#N/A</v>
          </cell>
        </row>
        <row r="70">
          <cell r="A70">
            <v>201602</v>
          </cell>
          <cell r="B70">
            <v>293.02</v>
          </cell>
          <cell r="C70">
            <v>1272560</v>
          </cell>
          <cell r="D70">
            <v>19992.900000000001</v>
          </cell>
          <cell r="E70">
            <v>17678.099999999999</v>
          </cell>
          <cell r="F70">
            <v>5549.27</v>
          </cell>
          <cell r="G70">
            <v>19951.599999999999</v>
          </cell>
          <cell r="H70">
            <v>33.472999999999999</v>
          </cell>
          <cell r="I70">
            <v>15333.3</v>
          </cell>
          <cell r="J70">
            <v>9.7398399999999992</v>
          </cell>
          <cell r="K70">
            <v>648.09</v>
          </cell>
          <cell r="L70">
            <v>0</v>
          </cell>
          <cell r="M70">
            <v>203.94800000000001</v>
          </cell>
          <cell r="N70">
            <v>3990.32</v>
          </cell>
          <cell r="O70">
            <v>133.24100000000001</v>
          </cell>
          <cell r="P70">
            <v>-552</v>
          </cell>
          <cell r="Q70">
            <v>114.197</v>
          </cell>
          <cell r="R70">
            <v>9395.0400000000009</v>
          </cell>
          <cell r="S70">
            <v>820.35699999999997</v>
          </cell>
          <cell r="T70">
            <v>116.58199999999999</v>
          </cell>
          <cell r="U70">
            <v>2775.72</v>
          </cell>
          <cell r="V70">
            <v>-334.68700000000001</v>
          </cell>
          <cell r="W70">
            <v>126.322</v>
          </cell>
          <cell r="X70">
            <v>0</v>
          </cell>
          <cell r="Y70">
            <v>37.700000000000003</v>
          </cell>
          <cell r="Z70">
            <v>1097</v>
          </cell>
          <cell r="AA70">
            <v>137.12899999999999</v>
          </cell>
          <cell r="AB70">
            <v>1</v>
          </cell>
          <cell r="AC70">
            <v>25771</v>
          </cell>
          <cell r="AD70">
            <v>1176.46</v>
          </cell>
          <cell r="AE70">
            <v>-4302.6400000000003</v>
          </cell>
          <cell r="AF70">
            <v>0</v>
          </cell>
          <cell r="AG70">
            <v>4506.97</v>
          </cell>
          <cell r="AH70">
            <v>-1738.53</v>
          </cell>
          <cell r="AI70">
            <v>101124</v>
          </cell>
          <cell r="AJ70">
            <v>32676.7</v>
          </cell>
          <cell r="AK70">
            <v>0</v>
          </cell>
          <cell r="AL70">
            <v>0</v>
          </cell>
          <cell r="AM70">
            <v>52.9788</v>
          </cell>
          <cell r="AN70">
            <v>-334.52100000000002</v>
          </cell>
          <cell r="AO70">
            <v>112.129</v>
          </cell>
          <cell r="AP70">
            <v>617495</v>
          </cell>
          <cell r="AQ70">
            <v>2431.94</v>
          </cell>
          <cell r="AR70">
            <v>0</v>
          </cell>
          <cell r="AS70">
            <v>0</v>
          </cell>
          <cell r="AT70">
            <v>0</v>
          </cell>
          <cell r="AU70">
            <v>406966</v>
          </cell>
          <cell r="AV70">
            <v>325504</v>
          </cell>
          <cell r="AW70">
            <v>81462.2</v>
          </cell>
          <cell r="AX70">
            <v>0.24318999999999999</v>
          </cell>
          <cell r="AY70">
            <v>2.6488499999999999</v>
          </cell>
          <cell r="AZ70">
            <v>18171</v>
          </cell>
          <cell r="BA70">
            <v>60491.6</v>
          </cell>
          <cell r="BB70">
            <v>8336</v>
          </cell>
          <cell r="BC70">
            <v>70338</v>
          </cell>
          <cell r="BD70">
            <v>80196.7</v>
          </cell>
          <cell r="BE70">
            <v>6965.23</v>
          </cell>
          <cell r="BF70">
            <v>53143</v>
          </cell>
          <cell r="BG70">
            <v>5378.73</v>
          </cell>
          <cell r="BH70">
            <v>273.46899999999999</v>
          </cell>
          <cell r="BI70">
            <v>1.2135800000000001</v>
          </cell>
          <cell r="BJ70">
            <v>2.7071700000000001</v>
          </cell>
          <cell r="BK70">
            <v>3.8642400000000001</v>
          </cell>
          <cell r="BL70">
            <v>69072.399999999994</v>
          </cell>
          <cell r="BM70">
            <v>3.8834200000000001</v>
          </cell>
          <cell r="BN70">
            <v>7886.18</v>
          </cell>
          <cell r="BO70">
            <v>2131.52</v>
          </cell>
          <cell r="BP70">
            <v>183.839</v>
          </cell>
          <cell r="BQ70">
            <v>116.58199999999999</v>
          </cell>
          <cell r="BR70">
            <v>425</v>
          </cell>
          <cell r="BS70">
            <v>25</v>
          </cell>
          <cell r="BT70">
            <v>25</v>
          </cell>
          <cell r="BU70" t="e">
            <v>#N/A</v>
          </cell>
          <cell r="BV70" t="e">
            <v>#N/A</v>
          </cell>
          <cell r="BW70">
            <v>775.81799999999998</v>
          </cell>
          <cell r="BX70">
            <v>-69.616500000000002</v>
          </cell>
          <cell r="BY70">
            <v>-706.20100000000002</v>
          </cell>
          <cell r="BZ70">
            <v>0.18</v>
          </cell>
          <cell r="CA70" t="e">
            <v>#N/A</v>
          </cell>
          <cell r="CB70" t="e">
            <v>#N/A</v>
          </cell>
          <cell r="CC70" t="e">
            <v>#N/A</v>
          </cell>
          <cell r="CD70" t="e">
            <v>#N/A</v>
          </cell>
          <cell r="CE70" t="e">
            <v>#N/A</v>
          </cell>
        </row>
        <row r="71">
          <cell r="A71">
            <v>201603</v>
          </cell>
          <cell r="B71">
            <v>308.411</v>
          </cell>
          <cell r="C71">
            <v>1292100</v>
          </cell>
          <cell r="D71">
            <v>19992.900000000001</v>
          </cell>
          <cell r="E71">
            <v>17678.099999999999</v>
          </cell>
          <cell r="F71">
            <v>5582.64</v>
          </cell>
          <cell r="G71">
            <v>19958.2</v>
          </cell>
          <cell r="H71">
            <v>33.472999999999999</v>
          </cell>
          <cell r="I71">
            <v>15684.2</v>
          </cell>
          <cell r="J71">
            <v>9.7398399999999992</v>
          </cell>
          <cell r="K71">
            <v>645.375</v>
          </cell>
          <cell r="L71">
            <v>0</v>
          </cell>
          <cell r="M71">
            <v>205.74600000000001</v>
          </cell>
          <cell r="N71">
            <v>-481.49200000000002</v>
          </cell>
          <cell r="O71">
            <v>133.24100000000001</v>
          </cell>
          <cell r="P71">
            <v>-995</v>
          </cell>
          <cell r="Q71">
            <v>115.24</v>
          </cell>
          <cell r="R71">
            <v>9580.35</v>
          </cell>
          <cell r="S71">
            <v>324.76900000000001</v>
          </cell>
          <cell r="T71">
            <v>119.931</v>
          </cell>
          <cell r="U71">
            <v>2797.39</v>
          </cell>
          <cell r="V71">
            <v>-754.91399999999999</v>
          </cell>
          <cell r="W71">
            <v>129.67099999999999</v>
          </cell>
          <cell r="X71">
            <v>0</v>
          </cell>
          <cell r="Y71">
            <v>40.776000000000003</v>
          </cell>
          <cell r="Z71">
            <v>1097</v>
          </cell>
          <cell r="AA71">
            <v>155.35400000000001</v>
          </cell>
          <cell r="AB71">
            <v>1</v>
          </cell>
          <cell r="AC71">
            <v>25771</v>
          </cell>
          <cell r="AD71">
            <v>1137.26</v>
          </cell>
          <cell r="AE71">
            <v>9696.5400000000009</v>
          </cell>
          <cell r="AF71">
            <v>10003.5</v>
          </cell>
          <cell r="AG71">
            <v>3591.98</v>
          </cell>
          <cell r="AH71">
            <v>-1312.88</v>
          </cell>
          <cell r="AI71">
            <v>101126</v>
          </cell>
          <cell r="AJ71">
            <v>32676.7</v>
          </cell>
          <cell r="AK71">
            <v>0</v>
          </cell>
          <cell r="AL71">
            <v>0</v>
          </cell>
          <cell r="AM71">
            <v>-402.59899999999999</v>
          </cell>
          <cell r="AN71">
            <v>-790.09900000000005</v>
          </cell>
          <cell r="AO71">
            <v>130.35400000000001</v>
          </cell>
          <cell r="AP71">
            <v>617495</v>
          </cell>
          <cell r="AQ71">
            <v>2500.67</v>
          </cell>
          <cell r="AR71">
            <v>29190.799999999999</v>
          </cell>
          <cell r="AS71">
            <v>12889.1</v>
          </cell>
          <cell r="AT71">
            <v>291.90800000000002</v>
          </cell>
          <cell r="AU71">
            <v>399677</v>
          </cell>
          <cell r="AV71">
            <v>340611</v>
          </cell>
          <cell r="AW71">
            <v>59065.7</v>
          </cell>
          <cell r="AX71">
            <v>0.25956499999999999</v>
          </cell>
          <cell r="AY71">
            <v>2.7116699999999998</v>
          </cell>
          <cell r="AZ71">
            <v>18071</v>
          </cell>
          <cell r="BA71">
            <v>61704.4</v>
          </cell>
          <cell r="BB71">
            <v>8361</v>
          </cell>
          <cell r="BC71">
            <v>70755.8</v>
          </cell>
          <cell r="BD71">
            <v>81833.8</v>
          </cell>
          <cell r="BE71">
            <v>6990.98</v>
          </cell>
          <cell r="BF71">
            <v>53143</v>
          </cell>
          <cell r="BG71">
            <v>5378.73</v>
          </cell>
          <cell r="BH71">
            <v>275.03300000000002</v>
          </cell>
          <cell r="BI71">
            <v>1.32453</v>
          </cell>
          <cell r="BJ71">
            <v>2.8123300000000002</v>
          </cell>
          <cell r="BK71">
            <v>3.9108100000000001</v>
          </cell>
          <cell r="BL71">
            <v>69866.7</v>
          </cell>
          <cell r="BM71">
            <v>3.96936</v>
          </cell>
          <cell r="BN71">
            <v>8012.9</v>
          </cell>
          <cell r="BO71">
            <v>2174.12</v>
          </cell>
          <cell r="BP71">
            <v>206.613</v>
          </cell>
          <cell r="BQ71">
            <v>119.931</v>
          </cell>
          <cell r="BR71">
            <v>425</v>
          </cell>
          <cell r="BS71">
            <v>25</v>
          </cell>
          <cell r="BT71">
            <v>25</v>
          </cell>
          <cell r="BU71" t="e">
            <v>#N/A</v>
          </cell>
          <cell r="BV71" t="e">
            <v>#N/A</v>
          </cell>
          <cell r="BW71">
            <v>776.17899999999997</v>
          </cell>
          <cell r="BX71">
            <v>-509.90199999999999</v>
          </cell>
          <cell r="BY71">
            <v>-266.27699999999999</v>
          </cell>
          <cell r="BZ71">
            <v>0.18</v>
          </cell>
          <cell r="CA71" t="e">
            <v>#N/A</v>
          </cell>
          <cell r="CB71" t="e">
            <v>#N/A</v>
          </cell>
          <cell r="CC71" t="e">
            <v>#N/A</v>
          </cell>
          <cell r="CD71" t="e">
            <v>#N/A</v>
          </cell>
          <cell r="CE71" t="e">
            <v>#N/A</v>
          </cell>
        </row>
        <row r="72">
          <cell r="A72">
            <v>201604</v>
          </cell>
          <cell r="B72">
            <v>323.85000000000002</v>
          </cell>
          <cell r="C72">
            <v>1307080</v>
          </cell>
          <cell r="D72">
            <v>19992.900000000001</v>
          </cell>
          <cell r="E72">
            <v>17678.099999999999</v>
          </cell>
          <cell r="F72">
            <v>5744.01</v>
          </cell>
          <cell r="G72">
            <v>19830.2</v>
          </cell>
          <cell r="H72">
            <v>33.472999999999999</v>
          </cell>
          <cell r="I72">
            <v>16070.8</v>
          </cell>
          <cell r="J72">
            <v>9.7398399999999992</v>
          </cell>
          <cell r="K72">
            <v>643.13499999999999</v>
          </cell>
          <cell r="L72">
            <v>0</v>
          </cell>
          <cell r="M72">
            <v>207.50700000000001</v>
          </cell>
          <cell r="N72">
            <v>3966.04</v>
          </cell>
          <cell r="O72">
            <v>133.24100000000001</v>
          </cell>
          <cell r="P72">
            <v>-966</v>
          </cell>
          <cell r="Q72">
            <v>116.28400000000001</v>
          </cell>
          <cell r="R72">
            <v>9659.09</v>
          </cell>
          <cell r="S72">
            <v>640.173</v>
          </cell>
          <cell r="T72">
            <v>123.28</v>
          </cell>
          <cell r="U72">
            <v>2819.91</v>
          </cell>
          <cell r="V72">
            <v>-755.03499999999997</v>
          </cell>
          <cell r="W72">
            <v>133.02000000000001</v>
          </cell>
          <cell r="X72">
            <v>0</v>
          </cell>
          <cell r="Y72">
            <v>27</v>
          </cell>
          <cell r="Z72">
            <v>1097</v>
          </cell>
          <cell r="AA72">
            <v>174.52699999999999</v>
          </cell>
          <cell r="AB72">
            <v>1</v>
          </cell>
          <cell r="AC72">
            <v>25771</v>
          </cell>
          <cell r="AD72">
            <v>1134.8499999999999</v>
          </cell>
          <cell r="AE72">
            <v>-4011.43</v>
          </cell>
          <cell r="AF72">
            <v>0</v>
          </cell>
          <cell r="AG72">
            <v>4150.6499999999996</v>
          </cell>
          <cell r="AH72">
            <v>-1322.59</v>
          </cell>
          <cell r="AI72">
            <v>101127</v>
          </cell>
          <cell r="AJ72">
            <v>32676.7</v>
          </cell>
          <cell r="AK72">
            <v>0</v>
          </cell>
          <cell r="AL72">
            <v>0</v>
          </cell>
          <cell r="AM72">
            <v>-391.68900000000002</v>
          </cell>
          <cell r="AN72">
            <v>-779.18899999999996</v>
          </cell>
          <cell r="AO72">
            <v>149.52699999999999</v>
          </cell>
          <cell r="AP72">
            <v>617495</v>
          </cell>
          <cell r="AQ72">
            <v>2518.83</v>
          </cell>
          <cell r="AR72">
            <v>0</v>
          </cell>
          <cell r="AS72">
            <v>0</v>
          </cell>
          <cell r="AT72">
            <v>0</v>
          </cell>
          <cell r="AU72">
            <v>407491</v>
          </cell>
          <cell r="AV72">
            <v>347627</v>
          </cell>
          <cell r="AW72">
            <v>59864.5</v>
          </cell>
          <cell r="AX72">
            <v>0.27495000000000003</v>
          </cell>
          <cell r="AY72">
            <v>2.7706400000000002</v>
          </cell>
          <cell r="AZ72">
            <v>17971</v>
          </cell>
          <cell r="BA72">
            <v>62927</v>
          </cell>
          <cell r="BB72">
            <v>8386</v>
          </cell>
          <cell r="BC72">
            <v>71173.600000000006</v>
          </cell>
          <cell r="BD72">
            <v>83470.899999999994</v>
          </cell>
          <cell r="BE72">
            <v>7016.73</v>
          </cell>
          <cell r="BF72">
            <v>53143</v>
          </cell>
          <cell r="BG72">
            <v>5378.73</v>
          </cell>
          <cell r="BH72">
            <v>277.93799999999999</v>
          </cell>
          <cell r="BI72">
            <v>1.4396599999999999</v>
          </cell>
          <cell r="BJ72">
            <v>2.91262</v>
          </cell>
          <cell r="BK72">
            <v>3.9552</v>
          </cell>
          <cell r="BL72">
            <v>70661.2</v>
          </cell>
          <cell r="BM72">
            <v>4.0657399999999999</v>
          </cell>
          <cell r="BN72">
            <v>8139.62</v>
          </cell>
          <cell r="BO72">
            <v>2218.06</v>
          </cell>
          <cell r="BP72">
            <v>177.49199999999999</v>
          </cell>
          <cell r="BQ72">
            <v>123.28</v>
          </cell>
          <cell r="BR72">
            <v>425</v>
          </cell>
          <cell r="BS72">
            <v>25</v>
          </cell>
          <cell r="BT72">
            <v>25</v>
          </cell>
          <cell r="BU72" t="e">
            <v>#N/A</v>
          </cell>
          <cell r="BV72" t="e">
            <v>#N/A</v>
          </cell>
          <cell r="BW72">
            <v>760.16300000000001</v>
          </cell>
          <cell r="BX72">
            <v>-478.66199999999998</v>
          </cell>
          <cell r="BY72">
            <v>-281.50099999999998</v>
          </cell>
          <cell r="BZ72">
            <v>0.18</v>
          </cell>
          <cell r="CA72" t="e">
            <v>#N/A</v>
          </cell>
          <cell r="CB72" t="e">
            <v>#N/A</v>
          </cell>
          <cell r="CC72" t="e">
            <v>#N/A</v>
          </cell>
          <cell r="CD72" t="e">
            <v>#N/A</v>
          </cell>
          <cell r="CE72" t="e">
            <v>#N/A</v>
          </cell>
        </row>
        <row r="73">
          <cell r="A73">
            <v>201701</v>
          </cell>
          <cell r="B73">
            <v>361.32799999999997</v>
          </cell>
          <cell r="C73">
            <v>1316930</v>
          </cell>
          <cell r="D73">
            <v>19992.900000000001</v>
          </cell>
          <cell r="E73">
            <v>17678.099999999999</v>
          </cell>
          <cell r="F73">
            <v>5766.01</v>
          </cell>
          <cell r="G73">
            <v>19969.599999999999</v>
          </cell>
          <cell r="H73">
            <v>33.472999999999999</v>
          </cell>
          <cell r="I73">
            <v>16495.099999999999</v>
          </cell>
          <cell r="J73">
            <v>9.7398399999999992</v>
          </cell>
          <cell r="K73">
            <v>641.47799999999995</v>
          </cell>
          <cell r="L73">
            <v>0</v>
          </cell>
          <cell r="M73">
            <v>209.23</v>
          </cell>
          <cell r="N73">
            <v>9278.14</v>
          </cell>
          <cell r="O73">
            <v>133.24100000000001</v>
          </cell>
          <cell r="P73">
            <v>-283</v>
          </cell>
          <cell r="Q73">
            <v>117.327</v>
          </cell>
          <cell r="R73">
            <v>9969.8700000000008</v>
          </cell>
          <cell r="S73">
            <v>398.17700000000002</v>
          </cell>
          <cell r="T73">
            <v>126.629</v>
          </cell>
          <cell r="U73">
            <v>2867.72</v>
          </cell>
          <cell r="V73">
            <v>-63.329500000000003</v>
          </cell>
          <cell r="W73">
            <v>136.36799999999999</v>
          </cell>
          <cell r="X73">
            <v>0</v>
          </cell>
          <cell r="Y73">
            <v>27</v>
          </cell>
          <cell r="Z73">
            <v>1097</v>
          </cell>
          <cell r="AA73">
            <v>195.12100000000001</v>
          </cell>
          <cell r="AB73">
            <v>1</v>
          </cell>
          <cell r="AC73">
            <v>25771</v>
          </cell>
          <cell r="AD73">
            <v>1153.07</v>
          </cell>
          <cell r="AE73">
            <v>-3478.85</v>
          </cell>
          <cell r="AF73">
            <v>0</v>
          </cell>
          <cell r="AG73">
            <v>3665.75</v>
          </cell>
          <cell r="AH73">
            <v>-2034.37</v>
          </cell>
          <cell r="AI73">
            <v>101128</v>
          </cell>
          <cell r="AJ73">
            <v>32676.7</v>
          </cell>
          <cell r="AK73">
            <v>0</v>
          </cell>
          <cell r="AL73">
            <v>0</v>
          </cell>
          <cell r="AM73">
            <v>298.97699999999998</v>
          </cell>
          <cell r="AN73">
            <v>-88.522999999999996</v>
          </cell>
          <cell r="AO73">
            <v>170.12100000000001</v>
          </cell>
          <cell r="AP73">
            <v>617495</v>
          </cell>
          <cell r="AQ73">
            <v>2600.9499999999998</v>
          </cell>
          <cell r="AR73">
            <v>26421.200000000001</v>
          </cell>
          <cell r="AS73">
            <v>0</v>
          </cell>
          <cell r="AT73">
            <v>115.593</v>
          </cell>
          <cell r="AU73">
            <v>419899</v>
          </cell>
          <cell r="AV73">
            <v>359692</v>
          </cell>
          <cell r="AW73">
            <v>60206.6</v>
          </cell>
          <cell r="AX73">
            <v>0.28928799999999999</v>
          </cell>
          <cell r="AY73">
            <v>2.8278099999999999</v>
          </cell>
          <cell r="AZ73">
            <v>17871</v>
          </cell>
          <cell r="BA73">
            <v>64861.4</v>
          </cell>
          <cell r="BB73">
            <v>8411</v>
          </cell>
          <cell r="BC73">
            <v>71591.5</v>
          </cell>
          <cell r="BD73">
            <v>85107.9</v>
          </cell>
          <cell r="BE73">
            <v>7042.47</v>
          </cell>
          <cell r="BF73">
            <v>53143</v>
          </cell>
          <cell r="BG73">
            <v>5378.73</v>
          </cell>
          <cell r="BH73">
            <v>279.81599999999997</v>
          </cell>
          <cell r="BI73">
            <v>1.5879000000000001</v>
          </cell>
          <cell r="BJ73">
            <v>3.00814</v>
          </cell>
          <cell r="BK73">
            <v>3.9974500000000002</v>
          </cell>
          <cell r="BL73">
            <v>71473.600000000006</v>
          </cell>
          <cell r="BM73">
            <v>4.2014800000000001</v>
          </cell>
          <cell r="BN73">
            <v>8266.34</v>
          </cell>
          <cell r="BO73">
            <v>2288.12</v>
          </cell>
          <cell r="BP73">
            <v>186.197</v>
          </cell>
          <cell r="BQ73">
            <v>126.629</v>
          </cell>
          <cell r="BR73">
            <v>425</v>
          </cell>
          <cell r="BS73">
            <v>25</v>
          </cell>
          <cell r="BT73">
            <v>25</v>
          </cell>
          <cell r="BU73" t="e">
            <v>#N/A</v>
          </cell>
          <cell r="BV73" t="e">
            <v>#N/A</v>
          </cell>
          <cell r="BW73">
            <v>758.50699999999995</v>
          </cell>
          <cell r="BX73">
            <v>205.995</v>
          </cell>
          <cell r="BY73">
            <v>-964.50099999999998</v>
          </cell>
          <cell r="BZ73">
            <v>0.18</v>
          </cell>
          <cell r="CA73" t="e">
            <v>#N/A</v>
          </cell>
          <cell r="CB73" t="e">
            <v>#N/A</v>
          </cell>
          <cell r="CC73" t="e">
            <v>#N/A</v>
          </cell>
          <cell r="CD73" t="e">
            <v>#N/A</v>
          </cell>
          <cell r="CE73" t="e">
            <v>#N/A</v>
          </cell>
        </row>
        <row r="74">
          <cell r="A74">
            <v>201702</v>
          </cell>
          <cell r="B74">
            <v>378.15199999999999</v>
          </cell>
          <cell r="C74">
            <v>1327770</v>
          </cell>
          <cell r="D74">
            <v>14627.3</v>
          </cell>
          <cell r="E74">
            <v>17678.099999999999</v>
          </cell>
          <cell r="F74">
            <v>5807.88</v>
          </cell>
          <cell r="G74">
            <v>14551.7</v>
          </cell>
          <cell r="H74">
            <v>33.472999999999999</v>
          </cell>
          <cell r="I74">
            <v>16958.900000000001</v>
          </cell>
          <cell r="J74">
            <v>9.7398399999999992</v>
          </cell>
          <cell r="K74">
            <v>640.38300000000004</v>
          </cell>
          <cell r="L74">
            <v>0</v>
          </cell>
          <cell r="M74">
            <v>210.917</v>
          </cell>
          <cell r="N74">
            <v>2910.33</v>
          </cell>
          <cell r="O74">
            <v>133.24100000000001</v>
          </cell>
          <cell r="P74">
            <v>-552</v>
          </cell>
          <cell r="Q74">
            <v>118.371</v>
          </cell>
          <cell r="R74">
            <v>10201.1</v>
          </cell>
          <cell r="S74">
            <v>821.14200000000005</v>
          </cell>
          <cell r="T74">
            <v>129.977</v>
          </cell>
          <cell r="U74">
            <v>3093.45</v>
          </cell>
          <cell r="V74">
            <v>-307.73899999999998</v>
          </cell>
          <cell r="W74">
            <v>139.71700000000001</v>
          </cell>
          <cell r="X74">
            <v>1</v>
          </cell>
          <cell r="Y74">
            <v>37.700000000000003</v>
          </cell>
          <cell r="Z74">
            <v>1097</v>
          </cell>
          <cell r="AA74">
            <v>221.566</v>
          </cell>
          <cell r="AB74">
            <v>1</v>
          </cell>
          <cell r="AC74">
            <v>25771</v>
          </cell>
          <cell r="AD74">
            <v>1168.71</v>
          </cell>
          <cell r="AE74">
            <v>-4990.33</v>
          </cell>
          <cell r="AF74">
            <v>0</v>
          </cell>
          <cell r="AG74">
            <v>5231.63</v>
          </cell>
          <cell r="AH74">
            <v>-1773.6</v>
          </cell>
          <cell r="AI74">
            <v>101161</v>
          </cell>
          <cell r="AJ74">
            <v>32676.7</v>
          </cell>
          <cell r="AK74">
            <v>0</v>
          </cell>
          <cell r="AL74">
            <v>0</v>
          </cell>
          <cell r="AM74">
            <v>-161.67099999999999</v>
          </cell>
          <cell r="AN74">
            <v>-326.52699999999999</v>
          </cell>
          <cell r="AO74">
            <v>196.566</v>
          </cell>
          <cell r="AP74">
            <v>617495</v>
          </cell>
          <cell r="AQ74">
            <v>2882.15</v>
          </cell>
          <cell r="AR74">
            <v>0</v>
          </cell>
          <cell r="AS74">
            <v>0</v>
          </cell>
          <cell r="AT74">
            <v>0</v>
          </cell>
          <cell r="AU74">
            <v>427664</v>
          </cell>
          <cell r="AV74">
            <v>366822</v>
          </cell>
          <cell r="AW74">
            <v>60842.6</v>
          </cell>
          <cell r="AX74">
            <v>0.30248799999999998</v>
          </cell>
          <cell r="AY74">
            <v>2.6760799999999998</v>
          </cell>
          <cell r="AZ74">
            <v>17771</v>
          </cell>
          <cell r="BA74">
            <v>66535</v>
          </cell>
          <cell r="BB74">
            <v>8436</v>
          </cell>
          <cell r="BC74">
            <v>71592.5</v>
          </cell>
          <cell r="BD74">
            <v>86897.3</v>
          </cell>
          <cell r="BE74">
            <v>7068.6</v>
          </cell>
          <cell r="BF74">
            <v>53143</v>
          </cell>
          <cell r="BG74">
            <v>5378.73</v>
          </cell>
          <cell r="BH74">
            <v>283.78899999999999</v>
          </cell>
          <cell r="BI74">
            <v>1.7315100000000001</v>
          </cell>
          <cell r="BJ74">
            <v>3.0988899999999999</v>
          </cell>
          <cell r="BK74">
            <v>4.0375800000000002</v>
          </cell>
          <cell r="BL74">
            <v>72291.3</v>
          </cell>
          <cell r="BM74">
            <v>4.3388400000000003</v>
          </cell>
          <cell r="BN74">
            <v>8401.33</v>
          </cell>
          <cell r="BO74">
            <v>2541.39</v>
          </cell>
          <cell r="BP74">
            <v>210.78800000000001</v>
          </cell>
          <cell r="BQ74">
            <v>129.977</v>
          </cell>
          <cell r="BR74">
            <v>425</v>
          </cell>
          <cell r="BS74">
            <v>25</v>
          </cell>
          <cell r="BT74">
            <v>25</v>
          </cell>
          <cell r="BU74" t="e">
            <v>#N/A</v>
          </cell>
          <cell r="BV74" t="e">
            <v>#N/A</v>
          </cell>
          <cell r="BW74">
            <v>768.11199999999997</v>
          </cell>
          <cell r="BX74">
            <v>-61.910400000000003</v>
          </cell>
          <cell r="BY74">
            <v>-706.20100000000002</v>
          </cell>
          <cell r="BZ74">
            <v>0.18</v>
          </cell>
          <cell r="CA74" t="e">
            <v>#N/A</v>
          </cell>
          <cell r="CB74" t="e">
            <v>#N/A</v>
          </cell>
          <cell r="CC74" t="e">
            <v>#N/A</v>
          </cell>
          <cell r="CD74" t="e">
            <v>#N/A</v>
          </cell>
          <cell r="CE74" t="e">
            <v>#N/A</v>
          </cell>
        </row>
        <row r="75">
          <cell r="A75">
            <v>201703</v>
          </cell>
          <cell r="B75">
            <v>395.31599999999997</v>
          </cell>
          <cell r="C75">
            <v>1330970</v>
          </cell>
          <cell r="D75">
            <v>14627.3</v>
          </cell>
          <cell r="E75">
            <v>17678.099999999999</v>
          </cell>
          <cell r="F75">
            <v>5842.37</v>
          </cell>
          <cell r="G75">
            <v>14579.9</v>
          </cell>
          <cell r="H75">
            <v>33.472999999999999</v>
          </cell>
          <cell r="I75">
            <v>17332.599999999999</v>
          </cell>
          <cell r="J75">
            <v>9.7398399999999992</v>
          </cell>
          <cell r="K75">
            <v>637.27200000000005</v>
          </cell>
          <cell r="L75">
            <v>0</v>
          </cell>
          <cell r="M75">
            <v>212.32300000000001</v>
          </cell>
          <cell r="N75">
            <v>10593.6</v>
          </cell>
          <cell r="O75">
            <v>133.24100000000001</v>
          </cell>
          <cell r="P75">
            <v>-995</v>
          </cell>
          <cell r="Q75">
            <v>119.414</v>
          </cell>
          <cell r="R75">
            <v>10376.1</v>
          </cell>
          <cell r="S75">
            <v>324.76900000000001</v>
          </cell>
          <cell r="T75">
            <v>133.32599999999999</v>
          </cell>
          <cell r="U75">
            <v>3118.69</v>
          </cell>
          <cell r="V75">
            <v>-734.27300000000002</v>
          </cell>
          <cell r="W75">
            <v>143.066</v>
          </cell>
          <cell r="X75">
            <v>2</v>
          </cell>
          <cell r="Y75">
            <v>40.776000000000003</v>
          </cell>
          <cell r="Z75">
            <v>1097</v>
          </cell>
          <cell r="AA75">
            <v>247.833</v>
          </cell>
          <cell r="AB75">
            <v>1</v>
          </cell>
          <cell r="AC75">
            <v>25771</v>
          </cell>
          <cell r="AD75">
            <v>1181.08</v>
          </cell>
          <cell r="AE75">
            <v>-3832.07</v>
          </cell>
          <cell r="AF75">
            <v>0</v>
          </cell>
          <cell r="AG75">
            <v>4190.1899999999996</v>
          </cell>
          <cell r="AH75">
            <v>-1356.9</v>
          </cell>
          <cell r="AI75">
            <v>101172</v>
          </cell>
          <cell r="AJ75">
            <v>32676.7</v>
          </cell>
          <cell r="AK75">
            <v>0</v>
          </cell>
          <cell r="AL75">
            <v>0</v>
          </cell>
          <cell r="AM75">
            <v>-591.07399999999996</v>
          </cell>
          <cell r="AN75">
            <v>-755.93100000000004</v>
          </cell>
          <cell r="AO75">
            <v>222.833</v>
          </cell>
          <cell r="AP75">
            <v>617495</v>
          </cell>
          <cell r="AQ75">
            <v>2956.59</v>
          </cell>
          <cell r="AR75">
            <v>38388.1</v>
          </cell>
          <cell r="AS75">
            <v>0</v>
          </cell>
          <cell r="AT75">
            <v>238.78299999999999</v>
          </cell>
          <cell r="AU75">
            <v>441949</v>
          </cell>
          <cell r="AV75">
            <v>380695</v>
          </cell>
          <cell r="AW75">
            <v>61253.8</v>
          </cell>
          <cell r="AX75">
            <v>0.31489200000000001</v>
          </cell>
          <cell r="AY75">
            <v>2.61219</v>
          </cell>
          <cell r="AZ75">
            <v>17671</v>
          </cell>
          <cell r="BA75">
            <v>67791.899999999994</v>
          </cell>
          <cell r="BB75">
            <v>8461</v>
          </cell>
          <cell r="BC75">
            <v>71593.5</v>
          </cell>
          <cell r="BD75">
            <v>88686.8</v>
          </cell>
          <cell r="BE75">
            <v>7094.73</v>
          </cell>
          <cell r="BF75">
            <v>53143</v>
          </cell>
          <cell r="BG75">
            <v>5378.73</v>
          </cell>
          <cell r="BH75">
            <v>285.59100000000001</v>
          </cell>
          <cell r="BI75">
            <v>1.87016</v>
          </cell>
          <cell r="BJ75">
            <v>3.1850100000000001</v>
          </cell>
          <cell r="BK75">
            <v>4.0756300000000003</v>
          </cell>
          <cell r="BL75">
            <v>73117.2</v>
          </cell>
          <cell r="BM75">
            <v>4.4774900000000004</v>
          </cell>
          <cell r="BN75">
            <v>8536.33</v>
          </cell>
          <cell r="BO75">
            <v>2596.0100000000002</v>
          </cell>
          <cell r="BP75">
            <v>227.25399999999999</v>
          </cell>
          <cell r="BQ75">
            <v>133.32599999999999</v>
          </cell>
          <cell r="BR75">
            <v>425</v>
          </cell>
          <cell r="BS75">
            <v>25</v>
          </cell>
          <cell r="BT75">
            <v>25</v>
          </cell>
          <cell r="BU75" t="e">
            <v>#N/A</v>
          </cell>
          <cell r="BV75" t="e">
            <v>#N/A</v>
          </cell>
          <cell r="BW75">
            <v>768.07600000000002</v>
          </cell>
          <cell r="BX75">
            <v>-501.79899999999998</v>
          </cell>
          <cell r="BY75">
            <v>-266.27699999999999</v>
          </cell>
          <cell r="BZ75">
            <v>0.18</v>
          </cell>
          <cell r="CA75" t="e">
            <v>#N/A</v>
          </cell>
          <cell r="CB75" t="e">
            <v>#N/A</v>
          </cell>
          <cell r="CC75" t="e">
            <v>#N/A</v>
          </cell>
          <cell r="CD75" t="e">
            <v>#N/A</v>
          </cell>
          <cell r="CE75" t="e">
            <v>#N/A</v>
          </cell>
        </row>
        <row r="76">
          <cell r="A76">
            <v>201704</v>
          </cell>
          <cell r="B76">
            <v>412.09300000000002</v>
          </cell>
          <cell r="C76">
            <v>1351450</v>
          </cell>
          <cell r="D76">
            <v>14627.3</v>
          </cell>
          <cell r="E76">
            <v>17678.099999999999</v>
          </cell>
          <cell r="F76">
            <v>6012.49</v>
          </cell>
          <cell r="G76">
            <v>14443.2</v>
          </cell>
          <cell r="H76">
            <v>33.472999999999999</v>
          </cell>
          <cell r="I76">
            <v>17611.2</v>
          </cell>
          <cell r="J76">
            <v>9.7398399999999992</v>
          </cell>
          <cell r="K76">
            <v>634.54300000000001</v>
          </cell>
          <cell r="L76">
            <v>0</v>
          </cell>
          <cell r="M76">
            <v>213.43700000000001</v>
          </cell>
          <cell r="N76">
            <v>-6778.24</v>
          </cell>
          <cell r="O76">
            <v>133.24100000000001</v>
          </cell>
          <cell r="P76">
            <v>-966</v>
          </cell>
          <cell r="Q76">
            <v>120.458</v>
          </cell>
          <cell r="R76">
            <v>10559.9</v>
          </cell>
          <cell r="S76">
            <v>640.202</v>
          </cell>
          <cell r="T76">
            <v>136.67500000000001</v>
          </cell>
          <cell r="U76">
            <v>3143.5</v>
          </cell>
          <cell r="V76">
            <v>-731.93700000000001</v>
          </cell>
          <cell r="W76">
            <v>146.41499999999999</v>
          </cell>
          <cell r="X76">
            <v>3</v>
          </cell>
          <cell r="Y76">
            <v>27</v>
          </cell>
          <cell r="Z76">
            <v>1097</v>
          </cell>
          <cell r="AA76">
            <v>273.38400000000001</v>
          </cell>
          <cell r="AB76">
            <v>1</v>
          </cell>
          <cell r="AC76">
            <v>25771</v>
          </cell>
          <cell r="AD76">
            <v>1189.8599999999999</v>
          </cell>
          <cell r="AE76">
            <v>7559.81</v>
          </cell>
          <cell r="AF76">
            <v>20803.900000000001</v>
          </cell>
          <cell r="AG76">
            <v>4838.46</v>
          </cell>
          <cell r="AH76">
            <v>-1391.32</v>
          </cell>
          <cell r="AI76">
            <v>101183</v>
          </cell>
          <cell r="AJ76">
            <v>32676.7</v>
          </cell>
          <cell r="AK76">
            <v>0</v>
          </cell>
          <cell r="AL76">
            <v>0</v>
          </cell>
          <cell r="AM76">
            <v>-575.69299999999998</v>
          </cell>
          <cell r="AN76">
            <v>-740.54899999999998</v>
          </cell>
          <cell r="AO76">
            <v>248.38399999999999</v>
          </cell>
          <cell r="AP76">
            <v>617495</v>
          </cell>
          <cell r="AQ76">
            <v>2986.36</v>
          </cell>
          <cell r="AR76">
            <v>0</v>
          </cell>
          <cell r="AS76">
            <v>12083.6</v>
          </cell>
          <cell r="AT76">
            <v>0</v>
          </cell>
          <cell r="AU76">
            <v>418846</v>
          </cell>
          <cell r="AV76">
            <v>389610</v>
          </cell>
          <cell r="AW76">
            <v>29236</v>
          </cell>
          <cell r="AX76">
            <v>0.32630500000000001</v>
          </cell>
          <cell r="AY76">
            <v>2.56359</v>
          </cell>
          <cell r="AZ76">
            <v>17571</v>
          </cell>
          <cell r="BA76">
            <v>69083.199999999997</v>
          </cell>
          <cell r="BB76">
            <v>8486</v>
          </cell>
          <cell r="BC76">
            <v>71594.5</v>
          </cell>
          <cell r="BD76">
            <v>90476.2</v>
          </cell>
          <cell r="BE76">
            <v>7120.86</v>
          </cell>
          <cell r="BF76">
            <v>53143</v>
          </cell>
          <cell r="BG76">
            <v>5378.73</v>
          </cell>
          <cell r="BH76">
            <v>288.74400000000003</v>
          </cell>
          <cell r="BI76">
            <v>2.00359</v>
          </cell>
          <cell r="BJ76">
            <v>3.2665700000000002</v>
          </cell>
          <cell r="BK76">
            <v>4.1116599999999996</v>
          </cell>
          <cell r="BL76">
            <v>73964</v>
          </cell>
          <cell r="BM76">
            <v>4.6109299999999998</v>
          </cell>
          <cell r="BN76">
            <v>8671.33</v>
          </cell>
          <cell r="BO76">
            <v>2649.1</v>
          </cell>
          <cell r="BP76">
            <v>200.59</v>
          </cell>
          <cell r="BQ76">
            <v>136.67500000000001</v>
          </cell>
          <cell r="BR76">
            <v>425</v>
          </cell>
          <cell r="BS76">
            <v>25</v>
          </cell>
          <cell r="BT76">
            <v>25</v>
          </cell>
          <cell r="BU76" t="e">
            <v>#N/A</v>
          </cell>
          <cell r="BV76" t="e">
            <v>#N/A</v>
          </cell>
          <cell r="BW76">
            <v>751.57100000000003</v>
          </cell>
          <cell r="BX76">
            <v>-470.07</v>
          </cell>
          <cell r="BY76">
            <v>-281.50099999999998</v>
          </cell>
          <cell r="BZ76">
            <v>0.18</v>
          </cell>
          <cell r="CA76" t="e">
            <v>#N/A</v>
          </cell>
          <cell r="CB76" t="e">
            <v>#N/A</v>
          </cell>
          <cell r="CC76" t="e">
            <v>#N/A</v>
          </cell>
          <cell r="CD76" t="e">
            <v>#N/A</v>
          </cell>
          <cell r="CE76" t="e">
            <v>#N/A</v>
          </cell>
        </row>
        <row r="77">
          <cell r="A77">
            <v>201801</v>
          </cell>
          <cell r="B77">
            <v>450.548</v>
          </cell>
          <cell r="C77">
            <v>1356630</v>
          </cell>
          <cell r="D77">
            <v>14627.3</v>
          </cell>
          <cell r="E77">
            <v>17678.099999999999</v>
          </cell>
          <cell r="F77">
            <v>6036.31</v>
          </cell>
          <cell r="G77">
            <v>14610.4</v>
          </cell>
          <cell r="H77">
            <v>33.472999999999999</v>
          </cell>
          <cell r="I77">
            <v>17789.3</v>
          </cell>
          <cell r="J77">
            <v>9.7398399999999992</v>
          </cell>
          <cell r="K77">
            <v>632.16399999999999</v>
          </cell>
          <cell r="L77">
            <v>0</v>
          </cell>
          <cell r="M77">
            <v>214.24299999999999</v>
          </cell>
          <cell r="N77">
            <v>8725.9</v>
          </cell>
          <cell r="O77">
            <v>133.24100000000001</v>
          </cell>
          <cell r="P77">
            <v>-283</v>
          </cell>
          <cell r="Q77">
            <v>121.501</v>
          </cell>
          <cell r="R77">
            <v>10821</v>
          </cell>
          <cell r="S77">
            <v>398.20600000000002</v>
          </cell>
          <cell r="T77">
            <v>140.024</v>
          </cell>
          <cell r="U77">
            <v>3189.72</v>
          </cell>
          <cell r="V77">
            <v>-47.788200000000003</v>
          </cell>
          <cell r="W77">
            <v>149.76400000000001</v>
          </cell>
          <cell r="X77">
            <v>4</v>
          </cell>
          <cell r="Y77">
            <v>27</v>
          </cell>
          <cell r="Z77">
            <v>1097</v>
          </cell>
          <cell r="AA77">
            <v>299.12599999999998</v>
          </cell>
          <cell r="AB77">
            <v>1</v>
          </cell>
          <cell r="AC77">
            <v>25771</v>
          </cell>
          <cell r="AD77">
            <v>1195.1500000000001</v>
          </cell>
          <cell r="AE77">
            <v>-3924.12</v>
          </cell>
          <cell r="AF77">
            <v>0</v>
          </cell>
          <cell r="AG77">
            <v>4084.45</v>
          </cell>
          <cell r="AH77">
            <v>-2125.67</v>
          </cell>
          <cell r="AI77">
            <v>101172</v>
          </cell>
          <cell r="AJ77">
            <v>32676.7</v>
          </cell>
          <cell r="AK77">
            <v>0</v>
          </cell>
          <cell r="AL77">
            <v>0</v>
          </cell>
          <cell r="AM77">
            <v>-2.5504600000000002</v>
          </cell>
          <cell r="AN77">
            <v>-68.351200000000006</v>
          </cell>
          <cell r="AO77">
            <v>274.12599999999998</v>
          </cell>
          <cell r="AP77">
            <v>617495</v>
          </cell>
          <cell r="AQ77">
            <v>3065.21</v>
          </cell>
          <cell r="AR77">
            <v>29019.1</v>
          </cell>
          <cell r="AS77">
            <v>0</v>
          </cell>
          <cell r="AT77">
            <v>362.73899999999998</v>
          </cell>
          <cell r="AU77">
            <v>430980</v>
          </cell>
          <cell r="AV77">
            <v>401558</v>
          </cell>
          <cell r="AW77">
            <v>29421.7</v>
          </cell>
          <cell r="AX77">
            <v>0.336698</v>
          </cell>
          <cell r="AY77">
            <v>2.5257000000000001</v>
          </cell>
          <cell r="AZ77">
            <v>17471</v>
          </cell>
          <cell r="BA77">
            <v>71108.899999999994</v>
          </cell>
          <cell r="BB77">
            <v>8511</v>
          </cell>
          <cell r="BC77">
            <v>71595.5</v>
          </cell>
          <cell r="BD77">
            <v>92265.600000000006</v>
          </cell>
          <cell r="BE77">
            <v>7146.99</v>
          </cell>
          <cell r="BF77">
            <v>53143</v>
          </cell>
          <cell r="BG77">
            <v>5378.73</v>
          </cell>
          <cell r="BH77">
            <v>290.73599999999999</v>
          </cell>
          <cell r="BI77">
            <v>2.1295500000000001</v>
          </cell>
          <cell r="BJ77">
            <v>3.3438400000000001</v>
          </cell>
          <cell r="BK77">
            <v>4.1116599999999996</v>
          </cell>
          <cell r="BL77">
            <v>74824.100000000006</v>
          </cell>
          <cell r="BM77">
            <v>4.7368800000000002</v>
          </cell>
          <cell r="BN77">
            <v>8806.33</v>
          </cell>
          <cell r="BO77">
            <v>2723.44</v>
          </cell>
          <cell r="BP77">
            <v>201.739</v>
          </cell>
          <cell r="BQ77">
            <v>140.024</v>
          </cell>
          <cell r="BR77">
            <v>425</v>
          </cell>
          <cell r="BS77">
            <v>25</v>
          </cell>
          <cell r="BT77">
            <v>25</v>
          </cell>
          <cell r="BU77" t="e">
            <v>#N/A</v>
          </cell>
          <cell r="BV77" t="e">
            <v>#N/A</v>
          </cell>
          <cell r="BW77">
            <v>749.19200000000001</v>
          </cell>
          <cell r="BX77">
            <v>215.309</v>
          </cell>
          <cell r="BY77">
            <v>-964.50099999999998</v>
          </cell>
          <cell r="BZ77">
            <v>0.18</v>
          </cell>
          <cell r="CA77" t="e">
            <v>#N/A</v>
          </cell>
          <cell r="CB77" t="e">
            <v>#N/A</v>
          </cell>
          <cell r="CC77" t="e">
            <v>#N/A</v>
          </cell>
          <cell r="CD77" t="e">
            <v>#N/A</v>
          </cell>
          <cell r="CE77" t="e">
            <v>#N/A</v>
          </cell>
        </row>
        <row r="78">
          <cell r="A78">
            <v>201802</v>
          </cell>
          <cell r="B78">
            <v>468.61500000000001</v>
          </cell>
          <cell r="C78">
            <v>1358910</v>
          </cell>
          <cell r="D78">
            <v>3750</v>
          </cell>
          <cell r="E78">
            <v>17678.099999999999</v>
          </cell>
          <cell r="F78">
            <v>6080.26</v>
          </cell>
          <cell r="G78">
            <v>3668.28</v>
          </cell>
          <cell r="H78">
            <v>33.472999999999999</v>
          </cell>
          <cell r="I78">
            <v>17861.5</v>
          </cell>
          <cell r="J78">
            <v>9.7398399999999992</v>
          </cell>
          <cell r="K78">
            <v>630.11400000000003</v>
          </cell>
          <cell r="L78">
            <v>0</v>
          </cell>
          <cell r="M78">
            <v>214.72900000000001</v>
          </cell>
          <cell r="N78">
            <v>733.65599999999995</v>
          </cell>
          <cell r="O78">
            <v>133.24100000000001</v>
          </cell>
          <cell r="P78">
            <v>-552</v>
          </cell>
          <cell r="Q78">
            <v>122.545</v>
          </cell>
          <cell r="R78">
            <v>10749.4</v>
          </cell>
          <cell r="S78">
            <v>398.20600000000002</v>
          </cell>
          <cell r="T78">
            <v>143.37299999999999</v>
          </cell>
          <cell r="U78">
            <v>3531.97</v>
          </cell>
          <cell r="V78">
            <v>-290.79300000000001</v>
          </cell>
          <cell r="W78">
            <v>153.113</v>
          </cell>
          <cell r="X78">
            <v>5</v>
          </cell>
          <cell r="Y78">
            <v>37.700000000000003</v>
          </cell>
          <cell r="Z78">
            <v>1097</v>
          </cell>
          <cell r="AA78">
            <v>324.01499999999999</v>
          </cell>
          <cell r="AB78">
            <v>1</v>
          </cell>
          <cell r="AC78">
            <v>25771</v>
          </cell>
          <cell r="AD78">
            <v>1209.25</v>
          </cell>
          <cell r="AE78">
            <v>-4666.58</v>
          </cell>
          <cell r="AF78">
            <v>0</v>
          </cell>
          <cell r="AG78">
            <v>5706.16</v>
          </cell>
          <cell r="AH78">
            <v>-1927.02</v>
          </cell>
          <cell r="AI78">
            <v>101205</v>
          </cell>
          <cell r="AJ78">
            <v>32676.7</v>
          </cell>
          <cell r="AK78">
            <v>0</v>
          </cell>
          <cell r="AL78">
            <v>0</v>
          </cell>
          <cell r="AM78">
            <v>-245.58</v>
          </cell>
          <cell r="AN78">
            <v>-317.26600000000002</v>
          </cell>
          <cell r="AO78">
            <v>299.01499999999999</v>
          </cell>
          <cell r="AP78">
            <v>617495</v>
          </cell>
          <cell r="AQ78">
            <v>3463.73</v>
          </cell>
          <cell r="AR78">
            <v>0</v>
          </cell>
          <cell r="AS78">
            <v>0</v>
          </cell>
          <cell r="AT78">
            <v>0</v>
          </cell>
          <cell r="AU78">
            <v>436765</v>
          </cell>
          <cell r="AV78">
            <v>407019</v>
          </cell>
          <cell r="AW78">
            <v>29746.400000000001</v>
          </cell>
          <cell r="AX78">
            <v>0.34602100000000002</v>
          </cell>
          <cell r="AY78">
            <v>2.4965600000000001</v>
          </cell>
          <cell r="AZ78">
            <v>17371</v>
          </cell>
          <cell r="BA78">
            <v>72935.899999999994</v>
          </cell>
          <cell r="BB78">
            <v>8536</v>
          </cell>
          <cell r="BC78">
            <v>71596.5</v>
          </cell>
          <cell r="BD78">
            <v>94080.7</v>
          </cell>
          <cell r="BE78">
            <v>7173.51</v>
          </cell>
          <cell r="BF78">
            <v>53143</v>
          </cell>
          <cell r="BG78">
            <v>5378.73</v>
          </cell>
          <cell r="BH78">
            <v>294.86200000000002</v>
          </cell>
          <cell r="BI78">
            <v>2.2493500000000002</v>
          </cell>
          <cell r="BJ78">
            <v>3.4169900000000002</v>
          </cell>
          <cell r="BK78">
            <v>4.1116599999999996</v>
          </cell>
          <cell r="BL78">
            <v>75681.7</v>
          </cell>
          <cell r="BM78">
            <v>4.8566900000000004</v>
          </cell>
          <cell r="BN78">
            <v>8950.14</v>
          </cell>
          <cell r="BO78">
            <v>3092.63</v>
          </cell>
          <cell r="BP78">
            <v>227.73400000000001</v>
          </cell>
          <cell r="BQ78">
            <v>143.37299999999999</v>
          </cell>
          <cell r="BR78">
            <v>425</v>
          </cell>
          <cell r="BS78">
            <v>25</v>
          </cell>
          <cell r="BT78">
            <v>25</v>
          </cell>
          <cell r="BU78" t="e">
            <v>#N/A</v>
          </cell>
          <cell r="BV78" t="e">
            <v>#N/A</v>
          </cell>
          <cell r="BW78">
            <v>757.84199999999998</v>
          </cell>
          <cell r="BX78">
            <v>-51.640599999999999</v>
          </cell>
          <cell r="BY78">
            <v>-706.20100000000002</v>
          </cell>
          <cell r="BZ78">
            <v>0.18</v>
          </cell>
          <cell r="CA78" t="e">
            <v>#N/A</v>
          </cell>
          <cell r="CB78" t="e">
            <v>#N/A</v>
          </cell>
          <cell r="CC78" t="e">
            <v>#N/A</v>
          </cell>
          <cell r="CD78" t="e">
            <v>#N/A</v>
          </cell>
          <cell r="CE78" t="e">
            <v>#N/A</v>
          </cell>
        </row>
        <row r="79">
          <cell r="A79">
            <v>201803</v>
          </cell>
          <cell r="B79">
            <v>486.29500000000002</v>
          </cell>
          <cell r="C79">
            <v>1361230</v>
          </cell>
          <cell r="D79">
            <v>3750</v>
          </cell>
          <cell r="E79">
            <v>17678.099999999999</v>
          </cell>
          <cell r="F79">
            <v>6116.47</v>
          </cell>
          <cell r="G79">
            <v>3696.86</v>
          </cell>
          <cell r="H79">
            <v>33.472999999999999</v>
          </cell>
          <cell r="I79">
            <v>17969.7</v>
          </cell>
          <cell r="J79">
            <v>9.7398399999999992</v>
          </cell>
          <cell r="K79">
            <v>628.38699999999994</v>
          </cell>
          <cell r="L79">
            <v>0</v>
          </cell>
          <cell r="M79">
            <v>215.73400000000001</v>
          </cell>
          <cell r="N79">
            <v>739.37199999999996</v>
          </cell>
          <cell r="O79">
            <v>133.24100000000001</v>
          </cell>
          <cell r="P79">
            <v>-995</v>
          </cell>
          <cell r="Q79">
            <v>123.589</v>
          </cell>
          <cell r="R79">
            <v>10819.1</v>
          </cell>
          <cell r="S79">
            <v>398.20600000000002</v>
          </cell>
          <cell r="T79">
            <v>146.72200000000001</v>
          </cell>
          <cell r="U79">
            <v>3557.54</v>
          </cell>
          <cell r="V79">
            <v>-717.80200000000002</v>
          </cell>
          <cell r="W79">
            <v>156.46199999999999</v>
          </cell>
          <cell r="X79">
            <v>6</v>
          </cell>
          <cell r="Y79">
            <v>40.776000000000003</v>
          </cell>
          <cell r="Z79">
            <v>1097</v>
          </cell>
          <cell r="AA79">
            <v>348.39600000000002</v>
          </cell>
          <cell r="AB79">
            <v>1</v>
          </cell>
          <cell r="AC79">
            <v>25771</v>
          </cell>
          <cell r="AD79">
            <v>1216.81</v>
          </cell>
          <cell r="AE79">
            <v>-4060.92</v>
          </cell>
          <cell r="AF79">
            <v>0</v>
          </cell>
          <cell r="AG79">
            <v>4467.57</v>
          </cell>
          <cell r="AH79">
            <v>-1587.82</v>
          </cell>
          <cell r="AI79">
            <v>101216</v>
          </cell>
          <cell r="AJ79">
            <v>32676.7</v>
          </cell>
          <cell r="AK79">
            <v>0</v>
          </cell>
          <cell r="AL79">
            <v>0</v>
          </cell>
          <cell r="AM79">
            <v>-706.45100000000002</v>
          </cell>
          <cell r="AN79">
            <v>-778.13699999999994</v>
          </cell>
          <cell r="AO79">
            <v>323.39600000000002</v>
          </cell>
          <cell r="AP79">
            <v>617495</v>
          </cell>
          <cell r="AQ79">
            <v>3534.75</v>
          </cell>
          <cell r="AR79">
            <v>0</v>
          </cell>
          <cell r="AS79">
            <v>0</v>
          </cell>
          <cell r="AT79">
            <v>0</v>
          </cell>
          <cell r="AU79">
            <v>441340</v>
          </cell>
          <cell r="AV79">
            <v>411389</v>
          </cell>
          <cell r="AW79">
            <v>29951.7</v>
          </cell>
          <cell r="AX79">
            <v>0.35453200000000001</v>
          </cell>
          <cell r="AY79">
            <v>2.4734699999999998</v>
          </cell>
          <cell r="AZ79">
            <v>17271</v>
          </cell>
          <cell r="BA79">
            <v>74423.7</v>
          </cell>
          <cell r="BB79">
            <v>8561</v>
          </cell>
          <cell r="BC79">
            <v>71597.5</v>
          </cell>
          <cell r="BD79">
            <v>95895.9</v>
          </cell>
          <cell r="BE79">
            <v>7200.03</v>
          </cell>
          <cell r="BF79">
            <v>53143</v>
          </cell>
          <cell r="BG79">
            <v>5378.73</v>
          </cell>
          <cell r="BH79">
            <v>296.726</v>
          </cell>
          <cell r="BI79">
            <v>2.3690000000000002</v>
          </cell>
          <cell r="BJ79">
            <v>3.4859800000000001</v>
          </cell>
          <cell r="BK79">
            <v>4.1116599999999996</v>
          </cell>
          <cell r="BL79">
            <v>76547.600000000006</v>
          </cell>
          <cell r="BM79">
            <v>4.9763299999999999</v>
          </cell>
          <cell r="BN79">
            <v>9093.9599999999991</v>
          </cell>
          <cell r="BO79">
            <v>3144.31</v>
          </cell>
          <cell r="BP79">
            <v>243.72499999999999</v>
          </cell>
          <cell r="BQ79">
            <v>146.72200000000001</v>
          </cell>
          <cell r="BR79">
            <v>425</v>
          </cell>
          <cell r="BS79">
            <v>25</v>
          </cell>
          <cell r="BT79">
            <v>25</v>
          </cell>
          <cell r="BU79" t="e">
            <v>#N/A</v>
          </cell>
          <cell r="BV79" t="e">
            <v>#N/A</v>
          </cell>
          <cell r="BW79">
            <v>759.19100000000003</v>
          </cell>
          <cell r="BX79">
            <v>-492.91399999999999</v>
          </cell>
          <cell r="BY79">
            <v>-266.27699999999999</v>
          </cell>
          <cell r="BZ79">
            <v>0.18</v>
          </cell>
          <cell r="CA79" t="e">
            <v>#N/A</v>
          </cell>
          <cell r="CB79" t="e">
            <v>#N/A</v>
          </cell>
          <cell r="CC79" t="e">
            <v>#N/A</v>
          </cell>
          <cell r="CD79" t="e">
            <v>#N/A</v>
          </cell>
          <cell r="CE79" t="e">
            <v>#N/A</v>
          </cell>
        </row>
        <row r="80">
          <cell r="A80">
            <v>201804</v>
          </cell>
          <cell r="B80">
            <v>503.73599999999999</v>
          </cell>
          <cell r="C80">
            <v>1363490</v>
          </cell>
          <cell r="D80">
            <v>3750</v>
          </cell>
          <cell r="E80">
            <v>17678.099999999999</v>
          </cell>
          <cell r="F80">
            <v>6294.15</v>
          </cell>
          <cell r="G80">
            <v>3554.4</v>
          </cell>
          <cell r="H80">
            <v>33.472999999999999</v>
          </cell>
          <cell r="I80">
            <v>18116</v>
          </cell>
          <cell r="J80">
            <v>9.7398399999999992</v>
          </cell>
          <cell r="K80">
            <v>626.95500000000004</v>
          </cell>
          <cell r="L80">
            <v>0</v>
          </cell>
          <cell r="M80">
            <v>217.28700000000001</v>
          </cell>
          <cell r="N80">
            <v>710.88</v>
          </cell>
          <cell r="O80">
            <v>133.24100000000001</v>
          </cell>
          <cell r="P80">
            <v>-966</v>
          </cell>
          <cell r="Q80">
            <v>124.63200000000001</v>
          </cell>
          <cell r="R80">
            <v>10948.8</v>
          </cell>
          <cell r="S80">
            <v>398.20600000000002</v>
          </cell>
          <cell r="T80">
            <v>150.071</v>
          </cell>
          <cell r="U80">
            <v>3582.34</v>
          </cell>
          <cell r="V80">
            <v>-716.06500000000005</v>
          </cell>
          <cell r="W80">
            <v>159.81100000000001</v>
          </cell>
          <cell r="X80">
            <v>7</v>
          </cell>
          <cell r="Y80">
            <v>27</v>
          </cell>
          <cell r="Z80">
            <v>1097</v>
          </cell>
          <cell r="AA80">
            <v>372.60399999999998</v>
          </cell>
          <cell r="AB80">
            <v>1</v>
          </cell>
          <cell r="AC80">
            <v>25771</v>
          </cell>
          <cell r="AD80">
            <v>1232.3399999999999</v>
          </cell>
          <cell r="AE80">
            <v>-4697.12</v>
          </cell>
          <cell r="AF80">
            <v>0</v>
          </cell>
          <cell r="AG80">
            <v>5013.45</v>
          </cell>
          <cell r="AH80">
            <v>-1730.5</v>
          </cell>
          <cell r="AI80">
            <v>101227</v>
          </cell>
          <cell r="AJ80">
            <v>32676.7</v>
          </cell>
          <cell r="AK80">
            <v>0</v>
          </cell>
          <cell r="AL80">
            <v>0</v>
          </cell>
          <cell r="AM80">
            <v>-710.67200000000003</v>
          </cell>
          <cell r="AN80">
            <v>-782.35799999999995</v>
          </cell>
          <cell r="AO80">
            <v>347.60399999999998</v>
          </cell>
          <cell r="AP80">
            <v>617495</v>
          </cell>
          <cell r="AQ80">
            <v>3561.29</v>
          </cell>
          <cell r="AR80">
            <v>0</v>
          </cell>
          <cell r="AS80">
            <v>0</v>
          </cell>
          <cell r="AT80">
            <v>0</v>
          </cell>
          <cell r="AU80">
            <v>446341</v>
          </cell>
          <cell r="AV80">
            <v>415964</v>
          </cell>
          <cell r="AW80">
            <v>30376.7</v>
          </cell>
          <cell r="AX80">
            <v>0.36210700000000001</v>
          </cell>
          <cell r="AY80">
            <v>2.4555600000000002</v>
          </cell>
          <cell r="AZ80">
            <v>17171</v>
          </cell>
          <cell r="BA80">
            <v>76054.2</v>
          </cell>
          <cell r="BB80">
            <v>8586</v>
          </cell>
          <cell r="BC80">
            <v>71598.5</v>
          </cell>
          <cell r="BD80">
            <v>97711</v>
          </cell>
          <cell r="BE80">
            <v>7226.55</v>
          </cell>
          <cell r="BF80">
            <v>53143</v>
          </cell>
          <cell r="BG80">
            <v>5378.73</v>
          </cell>
          <cell r="BH80">
            <v>299.96600000000001</v>
          </cell>
          <cell r="BI80">
            <v>2.4784799999999998</v>
          </cell>
          <cell r="BJ80">
            <v>3.5510999999999999</v>
          </cell>
          <cell r="BK80">
            <v>4.1116599999999996</v>
          </cell>
          <cell r="BL80">
            <v>77428.899999999994</v>
          </cell>
          <cell r="BM80">
            <v>5.0858100000000004</v>
          </cell>
          <cell r="BN80">
            <v>9237.7800000000007</v>
          </cell>
          <cell r="BO80">
            <v>3194.75</v>
          </cell>
          <cell r="BP80">
            <v>216.46199999999999</v>
          </cell>
          <cell r="BQ80">
            <v>150.071</v>
          </cell>
          <cell r="BR80">
            <v>425</v>
          </cell>
          <cell r="BS80">
            <v>25</v>
          </cell>
          <cell r="BT80">
            <v>25</v>
          </cell>
          <cell r="BU80" t="e">
            <v>#N/A</v>
          </cell>
          <cell r="BV80" t="e">
            <v>#N/A</v>
          </cell>
          <cell r="BW80">
            <v>743.98299999999995</v>
          </cell>
          <cell r="BX80">
            <v>-462.48200000000003</v>
          </cell>
          <cell r="BY80">
            <v>-281.50099999999998</v>
          </cell>
          <cell r="BZ80">
            <v>0.18</v>
          </cell>
          <cell r="CA80" t="e">
            <v>#N/A</v>
          </cell>
          <cell r="CB80" t="e">
            <v>#N/A</v>
          </cell>
          <cell r="CC80" t="e">
            <v>#N/A</v>
          </cell>
          <cell r="CD80" t="e">
            <v>#N/A</v>
          </cell>
          <cell r="CE80" t="e">
            <v>#N/A</v>
          </cell>
        </row>
        <row r="81">
          <cell r="A81">
            <v>201901</v>
          </cell>
          <cell r="B81">
            <v>521.85</v>
          </cell>
          <cell r="C81">
            <v>1359270</v>
          </cell>
          <cell r="D81">
            <v>3750</v>
          </cell>
          <cell r="E81">
            <v>17678.099999999999</v>
          </cell>
          <cell r="F81">
            <v>6316.67</v>
          </cell>
          <cell r="G81">
            <v>3730.41</v>
          </cell>
          <cell r="H81">
            <v>33.472999999999999</v>
          </cell>
          <cell r="I81">
            <v>18302.5</v>
          </cell>
          <cell r="J81">
            <v>9.7398399999999992</v>
          </cell>
          <cell r="K81">
            <v>625.80799999999999</v>
          </cell>
          <cell r="L81">
            <v>0</v>
          </cell>
          <cell r="M81">
            <v>219.42</v>
          </cell>
          <cell r="N81">
            <v>7400.16</v>
          </cell>
          <cell r="O81">
            <v>133.24100000000001</v>
          </cell>
          <cell r="P81">
            <v>-283</v>
          </cell>
          <cell r="Q81">
            <v>125.676</v>
          </cell>
          <cell r="R81">
            <v>11077</v>
          </cell>
          <cell r="S81">
            <v>398.20600000000002</v>
          </cell>
          <cell r="T81">
            <v>153.41999999999999</v>
          </cell>
          <cell r="U81">
            <v>3608</v>
          </cell>
          <cell r="V81">
            <v>-32.359200000000001</v>
          </cell>
          <cell r="W81">
            <v>163.15899999999999</v>
          </cell>
          <cell r="X81">
            <v>8</v>
          </cell>
          <cell r="Y81">
            <v>27</v>
          </cell>
          <cell r="Z81">
            <v>1097</v>
          </cell>
          <cell r="AA81">
            <v>396.15499999999997</v>
          </cell>
          <cell r="AB81">
            <v>1</v>
          </cell>
          <cell r="AC81">
            <v>25771</v>
          </cell>
          <cell r="AD81">
            <v>1248.5</v>
          </cell>
          <cell r="AE81">
            <v>-3885.01</v>
          </cell>
          <cell r="AF81">
            <v>0</v>
          </cell>
          <cell r="AG81">
            <v>4321.91</v>
          </cell>
          <cell r="AH81">
            <v>-2605.52</v>
          </cell>
          <cell r="AI81">
            <v>101216</v>
          </cell>
          <cell r="AJ81">
            <v>32676.7</v>
          </cell>
          <cell r="AK81">
            <v>0</v>
          </cell>
          <cell r="AL81">
            <v>0</v>
          </cell>
          <cell r="AM81">
            <v>-95.980199999999996</v>
          </cell>
          <cell r="AN81">
            <v>-117.221</v>
          </cell>
          <cell r="AO81">
            <v>371.15499999999997</v>
          </cell>
          <cell r="AP81">
            <v>617495</v>
          </cell>
          <cell r="AQ81">
            <v>3615.69</v>
          </cell>
          <cell r="AR81">
            <v>33270.400000000001</v>
          </cell>
          <cell r="AS81">
            <v>0</v>
          </cell>
          <cell r="AT81">
            <v>0</v>
          </cell>
          <cell r="AU81">
            <v>457343</v>
          </cell>
          <cell r="AV81">
            <v>426774</v>
          </cell>
          <cell r="AW81">
            <v>30568.7</v>
          </cell>
          <cell r="AX81">
            <v>0.36874200000000001</v>
          </cell>
          <cell r="AY81">
            <v>2.4411100000000001</v>
          </cell>
          <cell r="AZ81">
            <v>17071</v>
          </cell>
          <cell r="BA81">
            <v>78559.7</v>
          </cell>
          <cell r="BB81">
            <v>8611</v>
          </cell>
          <cell r="BC81">
            <v>71599.5</v>
          </cell>
          <cell r="BD81">
            <v>99526.2</v>
          </cell>
          <cell r="BE81">
            <v>7253.06</v>
          </cell>
          <cell r="BF81">
            <v>53143</v>
          </cell>
          <cell r="BG81">
            <v>5378.73</v>
          </cell>
          <cell r="BH81">
            <v>302.02100000000002</v>
          </cell>
          <cell r="BI81">
            <v>2.5867100000000001</v>
          </cell>
          <cell r="BJ81">
            <v>3.6124200000000002</v>
          </cell>
          <cell r="BK81">
            <v>4.1116599999999996</v>
          </cell>
          <cell r="BL81">
            <v>78299.399999999994</v>
          </cell>
          <cell r="BM81">
            <v>5.1940499999999998</v>
          </cell>
          <cell r="BN81">
            <v>9381.59</v>
          </cell>
          <cell r="BO81">
            <v>3245.11</v>
          </cell>
          <cell r="BP81">
            <v>217.16800000000001</v>
          </cell>
          <cell r="BQ81">
            <v>153.41999999999999</v>
          </cell>
          <cell r="BR81">
            <v>425</v>
          </cell>
          <cell r="BS81">
            <v>25</v>
          </cell>
          <cell r="BT81">
            <v>25</v>
          </cell>
          <cell r="BU81" t="e">
            <v>#N/A</v>
          </cell>
          <cell r="BV81" t="e">
            <v>#N/A</v>
          </cell>
          <cell r="BW81">
            <v>742.83600000000001</v>
          </cell>
          <cell r="BX81">
            <v>221.66499999999999</v>
          </cell>
          <cell r="BY81">
            <v>-964.50099999999998</v>
          </cell>
          <cell r="BZ81">
            <v>0.18</v>
          </cell>
          <cell r="CA81" t="e">
            <v>#N/A</v>
          </cell>
          <cell r="CB81" t="e">
            <v>#N/A</v>
          </cell>
          <cell r="CC81" t="e">
            <v>#N/A</v>
          </cell>
          <cell r="CD81" t="e">
            <v>#N/A</v>
          </cell>
          <cell r="CE81" t="e">
            <v>#N/A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PEF"/>
      <sheetName val="DINT08"/>
      <sheetName val="DINT09"/>
      <sheetName val="DOMINANT"/>
      <sheetName val="SK Data"/>
      <sheetName val="nKEYNES"/>
      <sheetName val="Download"/>
      <sheetName val="Intraflows"/>
      <sheetName val="DICGOP"/>
      <sheetName val="Model-Exp"/>
      <sheetName val="Model-Rec"/>
      <sheetName val="Mini-Forecasts"/>
      <sheetName val="NAO"/>
      <sheetName val="Calcs"/>
      <sheetName val="Upload"/>
      <sheetName val="PBR08"/>
      <sheetName val="Differences"/>
      <sheetName val="PreBud08"/>
      <sheetName val="KELLY01"/>
      <sheetName val="KELLY03"/>
      <sheetName val="KELLY04"/>
      <sheetName val="KELLY05"/>
      <sheetName val="KELLY06"/>
      <sheetName val="KELLY07"/>
      <sheetName val="KELLY09"/>
      <sheetName val="KELLY10"/>
      <sheetName val="KELLY10C"/>
      <sheetName val="KELLY10D"/>
      <sheetName val="KELLY10E"/>
      <sheetName val="KELLY10F"/>
      <sheetName val="KELLY10G"/>
      <sheetName val="KELLY12"/>
      <sheetName val="KELLY12A"/>
      <sheetName val="KELLY12AA"/>
      <sheetName val="KELLY12B"/>
      <sheetName val="FSBR09"/>
      <sheetName val="LIVE"/>
      <sheetName val="KELLY03a"/>
      <sheetName val="KELLY03b"/>
      <sheetName val="KELLY03c"/>
      <sheetName val="KELLY03d"/>
      <sheetName val="KELLY05a"/>
      <sheetName val="KELLY06a"/>
      <sheetName val="KELLY06b"/>
      <sheetName val="Debt Interest PORTAL! FSBR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B1" t="str">
            <v>CGC</v>
          </cell>
        </row>
        <row r="65">
          <cell r="A65" t="str">
            <v>1999-00</v>
          </cell>
          <cell r="B65">
            <v>1102</v>
          </cell>
          <cell r="C65">
            <v>258807</v>
          </cell>
          <cell r="D65">
            <v>-9137</v>
          </cell>
          <cell r="G65">
            <v>-1202</v>
          </cell>
          <cell r="H65">
            <v>54</v>
          </cell>
          <cell r="I65">
            <v>24968</v>
          </cell>
          <cell r="J65">
            <v>322</v>
          </cell>
          <cell r="K65">
            <v>4056</v>
          </cell>
          <cell r="L65">
            <v>9</v>
          </cell>
          <cell r="M65">
            <v>252</v>
          </cell>
          <cell r="N65">
            <v>2747</v>
          </cell>
          <cell r="O65">
            <v>2036</v>
          </cell>
          <cell r="P65">
            <v>-1555</v>
          </cell>
          <cell r="Q65">
            <v>176</v>
          </cell>
          <cell r="R65">
            <v>17824</v>
          </cell>
          <cell r="S65">
            <v>2849</v>
          </cell>
          <cell r="T65">
            <v>515</v>
          </cell>
          <cell r="U65">
            <v>7538</v>
          </cell>
          <cell r="V65">
            <v>-672</v>
          </cell>
          <cell r="W65">
            <v>846</v>
          </cell>
          <cell r="X65">
            <v>167</v>
          </cell>
          <cell r="Y65">
            <v>-1214</v>
          </cell>
          <cell r="Z65">
            <v>4711</v>
          </cell>
          <cell r="AA65">
            <v>1619</v>
          </cell>
          <cell r="AB65">
            <v>12000</v>
          </cell>
          <cell r="AD65">
            <v>1645</v>
          </cell>
          <cell r="AE65">
            <v>-817</v>
          </cell>
          <cell r="AF65">
            <v>2</v>
          </cell>
          <cell r="AG65">
            <v>819</v>
          </cell>
          <cell r="AH65">
            <v>-421</v>
          </cell>
          <cell r="AK65">
            <v>935</v>
          </cell>
          <cell r="AL65">
            <v>-2319</v>
          </cell>
          <cell r="AM65">
            <v>1495</v>
          </cell>
          <cell r="AN65">
            <v>-3652</v>
          </cell>
          <cell r="AO65">
            <v>1326</v>
          </cell>
          <cell r="AQ65">
            <v>4409</v>
          </cell>
          <cell r="AR65">
            <v>14846</v>
          </cell>
          <cell r="AS65">
            <v>0</v>
          </cell>
          <cell r="AT65">
            <v>0</v>
          </cell>
          <cell r="BN65">
            <v>5640</v>
          </cell>
          <cell r="BO65">
            <v>3065</v>
          </cell>
          <cell r="BP65">
            <v>829</v>
          </cell>
          <cell r="BQ65">
            <v>515</v>
          </cell>
          <cell r="BR65">
            <v>1400</v>
          </cell>
          <cell r="BS65">
            <v>127</v>
          </cell>
          <cell r="BT65">
            <v>153</v>
          </cell>
          <cell r="BW65">
            <v>4543</v>
          </cell>
          <cell r="BX65">
            <v>-1339</v>
          </cell>
          <cell r="BY65">
            <v>-3204</v>
          </cell>
        </row>
        <row r="66">
          <cell r="A66" t="str">
            <v>2000-01</v>
          </cell>
          <cell r="B66">
            <v>1128</v>
          </cell>
          <cell r="C66">
            <v>250843.25</v>
          </cell>
          <cell r="D66">
            <v>-35569</v>
          </cell>
          <cell r="E66">
            <v>-4874</v>
          </cell>
          <cell r="F66">
            <v>185</v>
          </cell>
          <cell r="G66">
            <v>-14239</v>
          </cell>
          <cell r="H66">
            <v>57</v>
          </cell>
          <cell r="I66">
            <v>25958</v>
          </cell>
          <cell r="J66">
            <v>319</v>
          </cell>
          <cell r="K66">
            <v>3707</v>
          </cell>
          <cell r="L66">
            <v>11</v>
          </cell>
          <cell r="M66">
            <v>348</v>
          </cell>
          <cell r="N66">
            <v>2773</v>
          </cell>
          <cell r="O66">
            <v>2039</v>
          </cell>
          <cell r="P66">
            <v>-1573</v>
          </cell>
          <cell r="Q66">
            <v>210</v>
          </cell>
          <cell r="R66">
            <v>16728</v>
          </cell>
          <cell r="S66">
            <v>3159</v>
          </cell>
          <cell r="T66">
            <v>651</v>
          </cell>
          <cell r="U66">
            <v>8442</v>
          </cell>
          <cell r="V66">
            <v>-578</v>
          </cell>
          <cell r="W66">
            <v>981</v>
          </cell>
          <cell r="X66">
            <v>-7073</v>
          </cell>
          <cell r="Y66">
            <v>-1208</v>
          </cell>
          <cell r="Z66">
            <v>4568</v>
          </cell>
          <cell r="AA66">
            <v>2114</v>
          </cell>
          <cell r="AB66">
            <v>12000</v>
          </cell>
          <cell r="AD66">
            <v>1753</v>
          </cell>
          <cell r="AE66">
            <v>-2210</v>
          </cell>
          <cell r="AF66">
            <v>0</v>
          </cell>
          <cell r="AG66">
            <v>2210</v>
          </cell>
          <cell r="AH66">
            <v>-1728</v>
          </cell>
          <cell r="AI66">
            <v>-720</v>
          </cell>
          <cell r="AJ66">
            <v>11832</v>
          </cell>
          <cell r="AK66">
            <v>-2823</v>
          </cell>
          <cell r="AL66">
            <v>-2054</v>
          </cell>
          <cell r="AM66">
            <v>759</v>
          </cell>
          <cell r="AN66">
            <v>-2565</v>
          </cell>
          <cell r="AO66">
            <v>1653</v>
          </cell>
          <cell r="AQ66">
            <v>6399</v>
          </cell>
          <cell r="AR66">
            <v>20872</v>
          </cell>
          <cell r="AS66">
            <v>0</v>
          </cell>
          <cell r="AT66">
            <v>0</v>
          </cell>
          <cell r="BF66">
            <v>-932</v>
          </cell>
          <cell r="BG66">
            <v>-44</v>
          </cell>
          <cell r="BN66">
            <v>7242</v>
          </cell>
          <cell r="BO66">
            <v>4810</v>
          </cell>
          <cell r="BP66">
            <v>938</v>
          </cell>
          <cell r="BQ66">
            <v>651</v>
          </cell>
          <cell r="BR66">
            <v>1117</v>
          </cell>
          <cell r="BS66">
            <v>565</v>
          </cell>
          <cell r="BT66">
            <v>-33</v>
          </cell>
          <cell r="BW66">
            <v>4234</v>
          </cell>
          <cell r="BX66">
            <v>-1415</v>
          </cell>
          <cell r="BY66">
            <v>-2819</v>
          </cell>
        </row>
        <row r="67">
          <cell r="A67" t="str">
            <v>2001-02</v>
          </cell>
          <cell r="B67">
            <v>954</v>
          </cell>
          <cell r="C67">
            <v>230379.5</v>
          </cell>
          <cell r="D67">
            <v>2771</v>
          </cell>
          <cell r="E67">
            <v>4300</v>
          </cell>
          <cell r="F67">
            <v>164</v>
          </cell>
          <cell r="G67">
            <v>-5038</v>
          </cell>
          <cell r="H67">
            <v>40</v>
          </cell>
          <cell r="I67">
            <v>22000</v>
          </cell>
          <cell r="J67">
            <v>289</v>
          </cell>
          <cell r="K67">
            <v>3711</v>
          </cell>
          <cell r="L67">
            <v>9</v>
          </cell>
          <cell r="M67">
            <v>305</v>
          </cell>
          <cell r="N67">
            <v>3642</v>
          </cell>
          <cell r="O67">
            <v>3261</v>
          </cell>
          <cell r="P67">
            <v>-2740</v>
          </cell>
          <cell r="Q67">
            <v>258</v>
          </cell>
          <cell r="R67">
            <v>14971</v>
          </cell>
          <cell r="S67">
            <v>2484</v>
          </cell>
          <cell r="T67">
            <v>757</v>
          </cell>
          <cell r="U67">
            <v>8945</v>
          </cell>
          <cell r="V67">
            <v>-1954</v>
          </cell>
          <cell r="W67">
            <v>1055</v>
          </cell>
          <cell r="X67">
            <v>2030</v>
          </cell>
          <cell r="Y67">
            <v>-2470</v>
          </cell>
          <cell r="Z67">
            <v>4584</v>
          </cell>
          <cell r="AA67">
            <v>1577</v>
          </cell>
          <cell r="AB67">
            <v>3000</v>
          </cell>
          <cell r="AD67">
            <v>1839</v>
          </cell>
          <cell r="AE67">
            <v>33</v>
          </cell>
          <cell r="AF67">
            <v>1170</v>
          </cell>
          <cell r="AG67">
            <v>1137</v>
          </cell>
          <cell r="AH67">
            <v>-317</v>
          </cell>
          <cell r="AI67">
            <v>-336</v>
          </cell>
          <cell r="AJ67">
            <v>-4922</v>
          </cell>
          <cell r="AK67">
            <v>1860</v>
          </cell>
          <cell r="AL67">
            <v>-4077</v>
          </cell>
          <cell r="AM67">
            <v>1624</v>
          </cell>
          <cell r="AN67">
            <v>-2083</v>
          </cell>
          <cell r="AO67">
            <v>1401</v>
          </cell>
          <cell r="AQ67">
            <v>5053</v>
          </cell>
          <cell r="AR67">
            <v>21402</v>
          </cell>
          <cell r="AS67">
            <v>0</v>
          </cell>
          <cell r="AT67">
            <v>0</v>
          </cell>
          <cell r="BF67">
            <v>6179</v>
          </cell>
          <cell r="BG67">
            <v>-13</v>
          </cell>
          <cell r="BN67">
            <v>8062</v>
          </cell>
          <cell r="BO67">
            <v>3550</v>
          </cell>
          <cell r="BP67">
            <v>746</v>
          </cell>
          <cell r="BQ67">
            <v>757</v>
          </cell>
          <cell r="BR67">
            <v>-106</v>
          </cell>
          <cell r="BS67">
            <v>-489</v>
          </cell>
          <cell r="BT67">
            <v>142</v>
          </cell>
          <cell r="BW67">
            <v>4305</v>
          </cell>
          <cell r="BX67">
            <v>-1624</v>
          </cell>
          <cell r="BY67">
            <v>-2681</v>
          </cell>
        </row>
        <row r="68">
          <cell r="A68" t="str">
            <v>2002-03</v>
          </cell>
          <cell r="B68">
            <v>818</v>
          </cell>
          <cell r="C68">
            <v>234285.5</v>
          </cell>
          <cell r="D68">
            <v>21751</v>
          </cell>
          <cell r="E68">
            <v>1018</v>
          </cell>
          <cell r="F68">
            <v>121</v>
          </cell>
          <cell r="G68">
            <v>8892</v>
          </cell>
          <cell r="H68">
            <v>73</v>
          </cell>
          <cell r="I68">
            <v>20911</v>
          </cell>
          <cell r="J68">
            <v>218</v>
          </cell>
          <cell r="K68">
            <v>4150</v>
          </cell>
          <cell r="L68">
            <v>6</v>
          </cell>
          <cell r="M68">
            <v>266</v>
          </cell>
          <cell r="N68">
            <v>4563</v>
          </cell>
          <cell r="O68">
            <v>3384</v>
          </cell>
          <cell r="P68">
            <v>-2889</v>
          </cell>
          <cell r="Q68">
            <v>561</v>
          </cell>
          <cell r="R68">
            <v>14090</v>
          </cell>
          <cell r="S68">
            <v>2079</v>
          </cell>
          <cell r="T68">
            <v>667</v>
          </cell>
          <cell r="U68">
            <v>9144</v>
          </cell>
          <cell r="V68">
            <v>-2066</v>
          </cell>
          <cell r="W68">
            <v>891</v>
          </cell>
          <cell r="X68">
            <v>3871</v>
          </cell>
          <cell r="Y68">
            <v>-2675</v>
          </cell>
          <cell r="Z68">
            <v>4376</v>
          </cell>
          <cell r="AA68">
            <v>1478</v>
          </cell>
          <cell r="AB68">
            <v>0</v>
          </cell>
          <cell r="AD68">
            <v>1919</v>
          </cell>
          <cell r="AE68">
            <v>-1124</v>
          </cell>
          <cell r="AF68">
            <v>0</v>
          </cell>
          <cell r="AG68">
            <v>1124</v>
          </cell>
          <cell r="AH68">
            <v>-278</v>
          </cell>
          <cell r="AI68">
            <v>812</v>
          </cell>
          <cell r="AJ68">
            <v>-2504</v>
          </cell>
          <cell r="AK68">
            <v>-2214</v>
          </cell>
          <cell r="AL68">
            <v>-3206</v>
          </cell>
          <cell r="AM68">
            <v>3089</v>
          </cell>
          <cell r="AN68">
            <v>-1309</v>
          </cell>
          <cell r="AO68">
            <v>1242</v>
          </cell>
          <cell r="AQ68">
            <v>4505</v>
          </cell>
          <cell r="AR68">
            <v>19453</v>
          </cell>
          <cell r="AS68">
            <v>0</v>
          </cell>
          <cell r="AT68">
            <v>0</v>
          </cell>
          <cell r="BF68">
            <v>5300</v>
          </cell>
          <cell r="BG68">
            <v>-102</v>
          </cell>
          <cell r="BN68">
            <v>9158</v>
          </cell>
          <cell r="BO68">
            <v>3088</v>
          </cell>
          <cell r="BP68">
            <v>750</v>
          </cell>
          <cell r="BQ68">
            <v>667</v>
          </cell>
          <cell r="BR68">
            <v>-2437</v>
          </cell>
          <cell r="BS68">
            <v>-26</v>
          </cell>
          <cell r="BT68">
            <v>198</v>
          </cell>
          <cell r="BW68">
            <v>4830</v>
          </cell>
          <cell r="BX68">
            <v>-2516</v>
          </cell>
          <cell r="BY68">
            <v>-2314</v>
          </cell>
        </row>
        <row r="69">
          <cell r="A69" t="str">
            <v>2003-04</v>
          </cell>
          <cell r="B69">
            <v>679</v>
          </cell>
          <cell r="C69">
            <v>256279.5</v>
          </cell>
          <cell r="D69">
            <v>39391</v>
          </cell>
          <cell r="E69">
            <v>21597</v>
          </cell>
          <cell r="F69">
            <v>146</v>
          </cell>
          <cell r="G69">
            <v>28812</v>
          </cell>
          <cell r="H69">
            <v>38</v>
          </cell>
          <cell r="I69">
            <v>22280</v>
          </cell>
          <cell r="J69">
            <v>168</v>
          </cell>
          <cell r="K69">
            <v>4037</v>
          </cell>
          <cell r="L69">
            <v>2</v>
          </cell>
          <cell r="M69">
            <v>236</v>
          </cell>
          <cell r="N69">
            <v>6511</v>
          </cell>
          <cell r="O69">
            <v>3559</v>
          </cell>
          <cell r="P69">
            <v>-2963</v>
          </cell>
          <cell r="Q69">
            <v>528</v>
          </cell>
          <cell r="R69">
            <v>14416</v>
          </cell>
          <cell r="S69">
            <v>1915</v>
          </cell>
          <cell r="T69">
            <v>775</v>
          </cell>
          <cell r="U69">
            <v>9114</v>
          </cell>
          <cell r="V69">
            <v>-2126</v>
          </cell>
          <cell r="W69">
            <v>945</v>
          </cell>
          <cell r="X69">
            <v>-74</v>
          </cell>
          <cell r="Y69">
            <v>-2767</v>
          </cell>
          <cell r="Z69">
            <v>4250</v>
          </cell>
          <cell r="AA69">
            <v>1485</v>
          </cell>
          <cell r="AB69">
            <v>0</v>
          </cell>
          <cell r="AD69">
            <v>2028</v>
          </cell>
          <cell r="AE69">
            <v>-918</v>
          </cell>
          <cell r="AF69">
            <v>1424</v>
          </cell>
          <cell r="AG69">
            <v>2342</v>
          </cell>
          <cell r="AH69">
            <v>578</v>
          </cell>
          <cell r="AI69">
            <v>3435</v>
          </cell>
          <cell r="AJ69">
            <v>-85</v>
          </cell>
          <cell r="AK69">
            <v>1100</v>
          </cell>
          <cell r="AL69">
            <v>1767</v>
          </cell>
          <cell r="AM69">
            <v>-1521</v>
          </cell>
          <cell r="AN69">
            <v>-3282</v>
          </cell>
          <cell r="AO69">
            <v>1248</v>
          </cell>
          <cell r="AQ69">
            <v>4577</v>
          </cell>
          <cell r="AR69">
            <v>25090</v>
          </cell>
          <cell r="AS69">
            <v>0</v>
          </cell>
          <cell r="AT69">
            <v>0</v>
          </cell>
          <cell r="BF69">
            <v>4300</v>
          </cell>
          <cell r="BG69">
            <v>31</v>
          </cell>
          <cell r="BN69">
            <v>11067</v>
          </cell>
          <cell r="BO69">
            <v>3003</v>
          </cell>
          <cell r="BP69">
            <v>799</v>
          </cell>
          <cell r="BQ69">
            <v>775</v>
          </cell>
          <cell r="BR69">
            <v>-3290</v>
          </cell>
          <cell r="BS69">
            <v>-36</v>
          </cell>
          <cell r="BT69">
            <v>-62</v>
          </cell>
          <cell r="BW69">
            <v>4791</v>
          </cell>
          <cell r="BX69">
            <v>-2611</v>
          </cell>
          <cell r="BY69">
            <v>-2180</v>
          </cell>
        </row>
        <row r="70">
          <cell r="A70" t="str">
            <v>2004-05</v>
          </cell>
          <cell r="B70">
            <v>756</v>
          </cell>
          <cell r="C70">
            <v>278371.25</v>
          </cell>
          <cell r="D70">
            <v>38532</v>
          </cell>
          <cell r="E70">
            <v>-2290.5999999999985</v>
          </cell>
          <cell r="F70">
            <v>301.21000000000004</v>
          </cell>
          <cell r="G70">
            <v>35247.72</v>
          </cell>
          <cell r="H70">
            <v>23</v>
          </cell>
          <cell r="I70">
            <v>23933</v>
          </cell>
          <cell r="J70">
            <v>233</v>
          </cell>
          <cell r="K70">
            <v>3085</v>
          </cell>
          <cell r="L70">
            <v>2</v>
          </cell>
          <cell r="M70">
            <v>385</v>
          </cell>
          <cell r="N70">
            <v>7996</v>
          </cell>
          <cell r="O70">
            <v>4233</v>
          </cell>
          <cell r="P70">
            <v>-3550</v>
          </cell>
          <cell r="Q70">
            <v>600</v>
          </cell>
          <cell r="R70">
            <v>14907</v>
          </cell>
          <cell r="S70">
            <v>2334</v>
          </cell>
          <cell r="T70">
            <v>1410</v>
          </cell>
          <cell r="U70">
            <v>9034</v>
          </cell>
          <cell r="V70">
            <v>-2445</v>
          </cell>
          <cell r="W70">
            <v>1645</v>
          </cell>
          <cell r="X70">
            <v>-133.31999999999996</v>
          </cell>
          <cell r="Y70">
            <v>-3442</v>
          </cell>
          <cell r="Z70">
            <v>4264</v>
          </cell>
          <cell r="AA70">
            <v>1885</v>
          </cell>
          <cell r="AB70">
            <v>0</v>
          </cell>
          <cell r="AD70">
            <v>2154</v>
          </cell>
          <cell r="AE70">
            <v>-2079</v>
          </cell>
          <cell r="AF70">
            <v>395</v>
          </cell>
          <cell r="AG70">
            <v>2474</v>
          </cell>
          <cell r="AH70">
            <v>486</v>
          </cell>
          <cell r="AI70">
            <v>1901.6000000000058</v>
          </cell>
          <cell r="AJ70">
            <v>-4034.41</v>
          </cell>
          <cell r="AK70">
            <v>-1338.421</v>
          </cell>
          <cell r="AL70">
            <v>-48.585999999999991</v>
          </cell>
          <cell r="AM70">
            <v>-597</v>
          </cell>
          <cell r="AN70">
            <v>-1928</v>
          </cell>
          <cell r="AO70">
            <v>1633</v>
          </cell>
          <cell r="AQ70">
            <v>6093</v>
          </cell>
          <cell r="AR70">
            <v>16890</v>
          </cell>
          <cell r="AS70">
            <v>0</v>
          </cell>
          <cell r="AT70">
            <v>0</v>
          </cell>
          <cell r="BF70">
            <v>1051.4000000000015</v>
          </cell>
          <cell r="BG70">
            <v>4563.1400000000003</v>
          </cell>
          <cell r="BN70">
            <v>13383</v>
          </cell>
          <cell r="BO70">
            <v>3601</v>
          </cell>
          <cell r="BP70">
            <v>1082</v>
          </cell>
          <cell r="BQ70">
            <v>1410</v>
          </cell>
          <cell r="BR70">
            <v>784</v>
          </cell>
          <cell r="BS70">
            <v>294</v>
          </cell>
          <cell r="BT70">
            <v>124</v>
          </cell>
          <cell r="BW70">
            <v>3865</v>
          </cell>
          <cell r="BX70">
            <v>-2348</v>
          </cell>
          <cell r="BY70">
            <v>-1517</v>
          </cell>
        </row>
        <row r="71">
          <cell r="A71" t="str">
            <v>2005-06</v>
          </cell>
          <cell r="B71">
            <v>778</v>
          </cell>
          <cell r="C71">
            <v>321049.25</v>
          </cell>
          <cell r="D71">
            <v>40813</v>
          </cell>
          <cell r="E71">
            <v>3028</v>
          </cell>
          <cell r="F71">
            <v>181.05000000000018</v>
          </cell>
          <cell r="G71">
            <v>38395.4</v>
          </cell>
          <cell r="H71">
            <v>21</v>
          </cell>
          <cell r="I71">
            <v>25807</v>
          </cell>
          <cell r="J71">
            <v>200</v>
          </cell>
          <cell r="K71">
            <v>3020</v>
          </cell>
          <cell r="L71">
            <v>1</v>
          </cell>
          <cell r="M71">
            <v>440</v>
          </cell>
          <cell r="N71">
            <v>10803</v>
          </cell>
          <cell r="O71">
            <v>5000</v>
          </cell>
          <cell r="P71">
            <v>-4207</v>
          </cell>
          <cell r="Q71">
            <v>505</v>
          </cell>
          <cell r="R71">
            <v>16065</v>
          </cell>
          <cell r="S71">
            <v>2554</v>
          </cell>
          <cell r="T71">
            <v>1905</v>
          </cell>
          <cell r="U71">
            <v>10057</v>
          </cell>
          <cell r="V71">
            <v>-3170</v>
          </cell>
          <cell r="W71">
            <v>2106</v>
          </cell>
          <cell r="X71">
            <v>-81.597000000000008</v>
          </cell>
          <cell r="Y71">
            <v>-4234</v>
          </cell>
          <cell r="Z71">
            <v>4945</v>
          </cell>
          <cell r="AA71">
            <v>1849</v>
          </cell>
          <cell r="AB71">
            <v>0</v>
          </cell>
          <cell r="AD71">
            <v>2405</v>
          </cell>
          <cell r="AE71">
            <v>-2600</v>
          </cell>
          <cell r="AF71">
            <v>0</v>
          </cell>
          <cell r="AG71">
            <v>2600</v>
          </cell>
          <cell r="AH71">
            <v>-861</v>
          </cell>
          <cell r="AI71">
            <v>4851.0999999999913</v>
          </cell>
          <cell r="AJ71">
            <v>5093.1100000000006</v>
          </cell>
          <cell r="AK71">
            <v>879.94200000000001</v>
          </cell>
          <cell r="AL71">
            <v>-64.667999999999992</v>
          </cell>
          <cell r="AM71">
            <v>444</v>
          </cell>
          <cell r="AN71">
            <v>-762</v>
          </cell>
          <cell r="AO71">
            <v>1662</v>
          </cell>
          <cell r="AQ71">
            <v>6807</v>
          </cell>
          <cell r="AR71">
            <v>15137</v>
          </cell>
          <cell r="AS71">
            <v>0</v>
          </cell>
          <cell r="AT71">
            <v>320</v>
          </cell>
          <cell r="BF71">
            <v>-1252.3000000000029</v>
          </cell>
          <cell r="BG71">
            <v>-41.5</v>
          </cell>
          <cell r="BI71">
            <v>4.6174999999999997</v>
          </cell>
          <cell r="BN71">
            <v>15271</v>
          </cell>
          <cell r="BO71">
            <v>3886</v>
          </cell>
          <cell r="BP71">
            <v>1016</v>
          </cell>
          <cell r="BQ71">
            <v>1905</v>
          </cell>
          <cell r="BR71">
            <v>5014</v>
          </cell>
          <cell r="BS71">
            <v>-109</v>
          </cell>
          <cell r="BT71">
            <v>544</v>
          </cell>
          <cell r="BW71">
            <v>3863</v>
          </cell>
          <cell r="BX71">
            <v>-2259</v>
          </cell>
          <cell r="BY71">
            <v>-1604</v>
          </cell>
          <cell r="BZ71">
            <v>0</v>
          </cell>
        </row>
        <row r="72">
          <cell r="A72" t="str">
            <v>2006-07</v>
          </cell>
          <cell r="B72">
            <v>847</v>
          </cell>
          <cell r="C72">
            <v>337279.5</v>
          </cell>
          <cell r="D72">
            <v>37069</v>
          </cell>
          <cell r="E72">
            <v>4312.7999999999993</v>
          </cell>
          <cell r="F72">
            <v>154.57999999999993</v>
          </cell>
          <cell r="G72">
            <v>32370.28</v>
          </cell>
          <cell r="H72">
            <v>20</v>
          </cell>
          <cell r="I72">
            <v>27579</v>
          </cell>
          <cell r="J72">
            <v>130</v>
          </cell>
          <cell r="K72">
            <v>2957</v>
          </cell>
          <cell r="L72">
            <v>2</v>
          </cell>
          <cell r="M72">
            <v>520</v>
          </cell>
          <cell r="N72">
            <v>17221</v>
          </cell>
          <cell r="O72">
            <v>5001</v>
          </cell>
          <cell r="P72">
            <v>-4211</v>
          </cell>
          <cell r="Q72">
            <v>542</v>
          </cell>
          <cell r="R72">
            <v>16216</v>
          </cell>
          <cell r="S72">
            <v>2859</v>
          </cell>
          <cell r="T72">
            <v>937</v>
          </cell>
          <cell r="U72">
            <v>10401</v>
          </cell>
          <cell r="V72">
            <v>-2925</v>
          </cell>
          <cell r="W72">
            <v>1069</v>
          </cell>
          <cell r="X72">
            <v>-76.240000000000009</v>
          </cell>
          <cell r="Y72">
            <v>-4294</v>
          </cell>
          <cell r="Z72">
            <v>4917</v>
          </cell>
          <cell r="AA72">
            <v>1822</v>
          </cell>
          <cell r="AB72">
            <v>0</v>
          </cell>
          <cell r="AD72">
            <v>2690</v>
          </cell>
          <cell r="AE72">
            <v>-1227</v>
          </cell>
          <cell r="AF72">
            <v>2147</v>
          </cell>
          <cell r="AG72">
            <v>3374</v>
          </cell>
          <cell r="AH72">
            <v>-767</v>
          </cell>
          <cell r="AI72">
            <v>5518.1000000000058</v>
          </cell>
          <cell r="AJ72">
            <v>1715.7999999999993</v>
          </cell>
          <cell r="AK72">
            <v>-50.262000000000171</v>
          </cell>
          <cell r="AL72">
            <v>7.2159999999999993</v>
          </cell>
          <cell r="AM72">
            <v>-1192</v>
          </cell>
          <cell r="AN72">
            <v>-3952</v>
          </cell>
          <cell r="AO72">
            <v>1718</v>
          </cell>
          <cell r="AQ72">
            <v>6468</v>
          </cell>
          <cell r="AR72">
            <v>36755</v>
          </cell>
          <cell r="AS72">
            <v>3326.36</v>
          </cell>
          <cell r="AT72">
            <v>413.46549999999996</v>
          </cell>
          <cell r="BF72">
            <v>-3504.3999999999978</v>
          </cell>
          <cell r="BG72">
            <v>44.199999999999818</v>
          </cell>
          <cell r="BI72">
            <v>5.0374999999999996</v>
          </cell>
          <cell r="BN72">
            <v>16397</v>
          </cell>
          <cell r="BO72">
            <v>4265</v>
          </cell>
          <cell r="BP72">
            <v>1266</v>
          </cell>
          <cell r="BQ72">
            <v>937</v>
          </cell>
          <cell r="BR72">
            <v>825</v>
          </cell>
          <cell r="BS72">
            <v>-647</v>
          </cell>
          <cell r="BT72">
            <v>216</v>
          </cell>
          <cell r="BW72">
            <v>3711</v>
          </cell>
          <cell r="BX72">
            <v>-2231</v>
          </cell>
          <cell r="BY72">
            <v>-1480</v>
          </cell>
          <cell r="BZ72">
            <v>0</v>
          </cell>
        </row>
        <row r="73">
          <cell r="A73" t="str">
            <v>2007-08</v>
          </cell>
          <cell r="B73">
            <v>943</v>
          </cell>
          <cell r="C73">
            <v>349814</v>
          </cell>
          <cell r="D73">
            <v>32581.9</v>
          </cell>
          <cell r="E73">
            <v>-2155.1000000000022</v>
          </cell>
          <cell r="F73">
            <v>129.81999999999971</v>
          </cell>
          <cell r="G73">
            <v>29165.02</v>
          </cell>
          <cell r="H73">
            <v>19</v>
          </cell>
          <cell r="I73">
            <v>29960</v>
          </cell>
          <cell r="J73">
            <v>128</v>
          </cell>
          <cell r="K73">
            <v>3116</v>
          </cell>
          <cell r="L73">
            <v>0</v>
          </cell>
          <cell r="M73">
            <v>692</v>
          </cell>
          <cell r="N73">
            <v>14979</v>
          </cell>
          <cell r="O73">
            <v>5148</v>
          </cell>
          <cell r="P73">
            <v>-4287</v>
          </cell>
          <cell r="Q73">
            <v>597</v>
          </cell>
          <cell r="R73">
            <v>16476</v>
          </cell>
          <cell r="S73">
            <v>3289</v>
          </cell>
          <cell r="T73">
            <v>1254</v>
          </cell>
          <cell r="U73">
            <v>11646</v>
          </cell>
          <cell r="V73">
            <v>-2612</v>
          </cell>
          <cell r="W73">
            <v>1382</v>
          </cell>
          <cell r="X73">
            <v>-82.232000000000028</v>
          </cell>
          <cell r="Y73">
            <v>-4371</v>
          </cell>
          <cell r="Z73">
            <v>5027</v>
          </cell>
          <cell r="AA73">
            <v>2427</v>
          </cell>
          <cell r="AB73">
            <v>0</v>
          </cell>
          <cell r="AD73">
            <v>2950</v>
          </cell>
          <cell r="AE73">
            <v>-4600</v>
          </cell>
          <cell r="AF73">
            <v>0</v>
          </cell>
          <cell r="AG73">
            <v>4600</v>
          </cell>
          <cell r="AH73">
            <v>-3576</v>
          </cell>
          <cell r="AI73">
            <v>5753.6999999999971</v>
          </cell>
          <cell r="AJ73">
            <v>2220.2000000000007</v>
          </cell>
          <cell r="AK73">
            <v>-77.785999999999945</v>
          </cell>
          <cell r="AL73">
            <v>10.317</v>
          </cell>
          <cell r="AM73">
            <v>-7434</v>
          </cell>
          <cell r="AN73">
            <v>-4138</v>
          </cell>
          <cell r="AO73">
            <v>2327</v>
          </cell>
          <cell r="AQ73">
            <v>8719</v>
          </cell>
          <cell r="AR73">
            <v>5731</v>
          </cell>
          <cell r="AS73">
            <v>0</v>
          </cell>
          <cell r="AT73">
            <v>460.67309999999998</v>
          </cell>
          <cell r="BF73">
            <v>1967.2000000000007</v>
          </cell>
          <cell r="BG73">
            <v>75.720000000000255</v>
          </cell>
          <cell r="BI73">
            <v>5.9974999999999996</v>
          </cell>
          <cell r="BN73">
            <v>17037.150000000001</v>
          </cell>
          <cell r="BO73">
            <v>5809</v>
          </cell>
          <cell r="BP73">
            <v>1656</v>
          </cell>
          <cell r="BQ73">
            <v>1254</v>
          </cell>
          <cell r="BR73">
            <v>2853</v>
          </cell>
          <cell r="BS73">
            <v>108</v>
          </cell>
          <cell r="BT73">
            <v>693</v>
          </cell>
          <cell r="BW73">
            <v>4176</v>
          </cell>
          <cell r="BX73">
            <v>-2356</v>
          </cell>
          <cell r="BY73">
            <v>-1820</v>
          </cell>
          <cell r="BZ73">
            <v>0.2537874</v>
          </cell>
        </row>
        <row r="74">
          <cell r="A74" t="str">
            <v>2008-09</v>
          </cell>
          <cell r="B74">
            <v>901.83900000000006</v>
          </cell>
          <cell r="C74">
            <v>422844.25</v>
          </cell>
          <cell r="D74">
            <v>162440</v>
          </cell>
          <cell r="E74">
            <v>16571.200000000004</v>
          </cell>
          <cell r="F74">
            <v>162.28999999999996</v>
          </cell>
          <cell r="G74">
            <v>125752.1</v>
          </cell>
          <cell r="H74">
            <v>53.484999999999999</v>
          </cell>
          <cell r="I74">
            <v>30463.19</v>
          </cell>
          <cell r="J74">
            <v>234.70699999999999</v>
          </cell>
          <cell r="K74">
            <v>3217.1890000000003</v>
          </cell>
          <cell r="L74">
            <v>3</v>
          </cell>
          <cell r="M74">
            <v>627</v>
          </cell>
          <cell r="N74">
            <v>20040</v>
          </cell>
          <cell r="O74">
            <v>487.14800000000002</v>
          </cell>
          <cell r="P74">
            <v>-3818</v>
          </cell>
          <cell r="Q74">
            <v>557</v>
          </cell>
          <cell r="R74">
            <v>17271.84</v>
          </cell>
          <cell r="S74">
            <v>2631.17</v>
          </cell>
          <cell r="T74">
            <v>918</v>
          </cell>
          <cell r="U74">
            <v>7485.33</v>
          </cell>
          <cell r="V74">
            <v>-2473.0929999999998</v>
          </cell>
          <cell r="W74">
            <v>1119.9470000000001</v>
          </cell>
          <cell r="X74">
            <v>2683.9249999999997</v>
          </cell>
          <cell r="Y74">
            <v>324.23610000000002</v>
          </cell>
          <cell r="Z74">
            <v>4449</v>
          </cell>
          <cell r="AA74">
            <v>1983.7190000000001</v>
          </cell>
          <cell r="AB74">
            <v>0</v>
          </cell>
          <cell r="AD74">
            <v>3372.7719999999999</v>
          </cell>
          <cell r="AE74">
            <v>-4616</v>
          </cell>
          <cell r="AF74">
            <v>0</v>
          </cell>
          <cell r="AG74">
            <v>4616</v>
          </cell>
          <cell r="AH74">
            <v>1480.1400000000003</v>
          </cell>
          <cell r="AI74">
            <v>12525</v>
          </cell>
          <cell r="AJ74">
            <v>20914.899999999998</v>
          </cell>
          <cell r="AK74">
            <v>280.59900000000005</v>
          </cell>
          <cell r="AL74">
            <v>-1490.2160000000001</v>
          </cell>
          <cell r="AM74">
            <v>-106589</v>
          </cell>
          <cell r="AN74">
            <v>-4092.3599999999997</v>
          </cell>
          <cell r="AO74">
            <v>1903.0010000000002</v>
          </cell>
          <cell r="AQ74">
            <v>7415</v>
          </cell>
          <cell r="AR74">
            <v>3157</v>
          </cell>
          <cell r="AS74">
            <v>0</v>
          </cell>
          <cell r="AT74">
            <v>0</v>
          </cell>
          <cell r="BF74">
            <v>26178.9</v>
          </cell>
          <cell r="BG74">
            <v>692.8799999999992</v>
          </cell>
          <cell r="BI74">
            <v>4.6020450000000004</v>
          </cell>
          <cell r="BN74">
            <v>18784.41</v>
          </cell>
          <cell r="BO74">
            <v>5212</v>
          </cell>
          <cell r="BP74">
            <v>1285</v>
          </cell>
          <cell r="BQ74">
            <v>918</v>
          </cell>
          <cell r="BR74">
            <v>2200</v>
          </cell>
          <cell r="BS74">
            <v>724</v>
          </cell>
          <cell r="BT74">
            <v>179</v>
          </cell>
          <cell r="BW74">
            <v>4035</v>
          </cell>
          <cell r="BX74">
            <v>-2531</v>
          </cell>
          <cell r="BY74">
            <v>-1512.492</v>
          </cell>
          <cell r="BZ74">
            <v>1.0466357500000001</v>
          </cell>
        </row>
        <row r="75">
          <cell r="A75" t="str">
            <v>2009-10</v>
          </cell>
          <cell r="B75">
            <v>738</v>
          </cell>
          <cell r="C75">
            <v>585066.5</v>
          </cell>
          <cell r="D75">
            <v>220849.1</v>
          </cell>
          <cell r="E75">
            <v>-12979.200000000004</v>
          </cell>
          <cell r="F75">
            <v>0</v>
          </cell>
          <cell r="G75">
            <v>203413.40000000002</v>
          </cell>
          <cell r="H75">
            <v>24</v>
          </cell>
          <cell r="I75">
            <v>27206.2</v>
          </cell>
          <cell r="J75">
            <v>145.93</v>
          </cell>
          <cell r="K75">
            <v>3065.21</v>
          </cell>
          <cell r="L75">
            <v>0</v>
          </cell>
          <cell r="M75">
            <v>218.6309</v>
          </cell>
          <cell r="N75">
            <v>26206.500000000004</v>
          </cell>
          <cell r="O75">
            <v>522.947</v>
          </cell>
          <cell r="P75">
            <v>-4554.75</v>
          </cell>
          <cell r="Q75">
            <v>706</v>
          </cell>
          <cell r="R75">
            <v>22787.870000000003</v>
          </cell>
          <cell r="S75">
            <v>1389.3661</v>
          </cell>
          <cell r="T75">
            <v>1090.203</v>
          </cell>
          <cell r="U75">
            <v>5999.69</v>
          </cell>
          <cell r="V75">
            <v>-3550.9560000000001</v>
          </cell>
          <cell r="W75">
            <v>1236.134</v>
          </cell>
          <cell r="X75">
            <v>-2000</v>
          </cell>
          <cell r="Y75">
            <v>337</v>
          </cell>
          <cell r="Z75">
            <v>5272</v>
          </cell>
          <cell r="AA75">
            <v>1131.0039999999999</v>
          </cell>
          <cell r="AB75">
            <v>0</v>
          </cell>
          <cell r="AD75">
            <v>3563.9490000000001</v>
          </cell>
          <cell r="AE75">
            <v>4002</v>
          </cell>
          <cell r="AF75">
            <v>2244.39</v>
          </cell>
          <cell r="AG75">
            <v>-1757.605</v>
          </cell>
          <cell r="AH75">
            <v>4028.92</v>
          </cell>
          <cell r="AI75">
            <v>0</v>
          </cell>
          <cell r="AJ75">
            <v>-10612.699999999997</v>
          </cell>
          <cell r="AK75">
            <v>0</v>
          </cell>
          <cell r="AL75">
            <v>0</v>
          </cell>
          <cell r="AM75">
            <v>-22030.81</v>
          </cell>
          <cell r="AN75">
            <v>-3090.8090000000002</v>
          </cell>
          <cell r="AO75">
            <v>719.50400000000002</v>
          </cell>
          <cell r="AQ75">
            <v>5612.53</v>
          </cell>
          <cell r="AR75">
            <v>12793</v>
          </cell>
          <cell r="AS75">
            <v>3798.15</v>
          </cell>
          <cell r="AT75">
            <v>130.53</v>
          </cell>
          <cell r="BF75">
            <v>21802.399999999994</v>
          </cell>
          <cell r="BG75">
            <v>0</v>
          </cell>
          <cell r="BI75">
            <v>1.8844799999999999</v>
          </cell>
          <cell r="BN75">
            <v>20358.53</v>
          </cell>
          <cell r="BO75">
            <v>3542.5320000000002</v>
          </cell>
          <cell r="BP75">
            <v>979.7940000000001</v>
          </cell>
          <cell r="BQ75">
            <v>1090.203</v>
          </cell>
          <cell r="BR75">
            <v>1200</v>
          </cell>
          <cell r="BS75">
            <v>733</v>
          </cell>
          <cell r="BT75">
            <v>100</v>
          </cell>
          <cell r="BW75">
            <v>3755.2240000000002</v>
          </cell>
          <cell r="BX75">
            <v>-2323.96</v>
          </cell>
          <cell r="BY75">
            <v>-1431.2670000000001</v>
          </cell>
          <cell r="BZ75">
            <v>1.08690175</v>
          </cell>
        </row>
        <row r="76">
          <cell r="A76" t="str">
            <v>2010-11</v>
          </cell>
          <cell r="B76">
            <v>537.96</v>
          </cell>
          <cell r="C76">
            <v>748875.5</v>
          </cell>
          <cell r="D76">
            <v>179040.5</v>
          </cell>
          <cell r="E76">
            <v>0</v>
          </cell>
          <cell r="F76">
            <v>218.96000000000004</v>
          </cell>
          <cell r="G76">
            <v>175910.30000000002</v>
          </cell>
          <cell r="H76">
            <v>24</v>
          </cell>
          <cell r="I76">
            <v>42905.74</v>
          </cell>
          <cell r="J76">
            <v>145.75120000000001</v>
          </cell>
          <cell r="K76">
            <v>3272.116</v>
          </cell>
          <cell r="L76">
            <v>0</v>
          </cell>
          <cell r="M76">
            <v>426.68579999999997</v>
          </cell>
          <cell r="N76">
            <v>28895.09</v>
          </cell>
          <cell r="O76">
            <v>493.86399999999998</v>
          </cell>
          <cell r="P76">
            <v>-4554.75</v>
          </cell>
          <cell r="Q76">
            <v>715</v>
          </cell>
          <cell r="R76">
            <v>30501.230000000003</v>
          </cell>
          <cell r="S76">
            <v>2000.4789999999998</v>
          </cell>
          <cell r="T76">
            <v>1142.3530000000001</v>
          </cell>
          <cell r="U76">
            <v>6920.26</v>
          </cell>
          <cell r="V76">
            <v>-3369.598</v>
          </cell>
          <cell r="W76">
            <v>1288.104</v>
          </cell>
          <cell r="X76">
            <v>0</v>
          </cell>
          <cell r="Y76">
            <v>337</v>
          </cell>
          <cell r="Z76">
            <v>5272</v>
          </cell>
          <cell r="AA76">
            <v>881.26400000000001</v>
          </cell>
          <cell r="AB76">
            <v>0</v>
          </cell>
          <cell r="AD76">
            <v>3908.25</v>
          </cell>
          <cell r="AE76">
            <v>-4169.1980000000003</v>
          </cell>
          <cell r="AF76">
            <v>0</v>
          </cell>
          <cell r="AG76">
            <v>4169.1980000000003</v>
          </cell>
          <cell r="AH76">
            <v>1197.7400000000007</v>
          </cell>
          <cell r="AI76">
            <v>2911.3000000000029</v>
          </cell>
          <cell r="AJ76">
            <v>0</v>
          </cell>
          <cell r="AK76">
            <v>0</v>
          </cell>
          <cell r="AL76">
            <v>0</v>
          </cell>
          <cell r="AM76">
            <v>799.46000000000015</v>
          </cell>
          <cell r="AN76">
            <v>-1448.664</v>
          </cell>
          <cell r="AO76">
            <v>781.26400000000001</v>
          </cell>
          <cell r="AQ76">
            <v>6339.05</v>
          </cell>
          <cell r="AR76">
            <v>38961</v>
          </cell>
          <cell r="AS76">
            <v>0</v>
          </cell>
          <cell r="AT76">
            <v>455.36529999999999</v>
          </cell>
          <cell r="BF76">
            <v>0</v>
          </cell>
          <cell r="BG76">
            <v>0</v>
          </cell>
          <cell r="BI76">
            <v>2.5365925000000002</v>
          </cell>
          <cell r="BN76">
            <v>21932.65</v>
          </cell>
          <cell r="BO76">
            <v>4035.5440000000003</v>
          </cell>
          <cell r="BP76">
            <v>1161.152</v>
          </cell>
          <cell r="BQ76">
            <v>1142.3530000000001</v>
          </cell>
          <cell r="BR76">
            <v>2200</v>
          </cell>
          <cell r="BS76">
            <v>500</v>
          </cell>
          <cell r="BT76">
            <v>100</v>
          </cell>
          <cell r="BW76">
            <v>3933.2250000000004</v>
          </cell>
          <cell r="BX76">
            <v>-2530.866</v>
          </cell>
          <cell r="BY76">
            <v>-1402.3620000000001</v>
          </cell>
          <cell r="BZ76">
            <v>0.30061125</v>
          </cell>
        </row>
        <row r="77">
          <cell r="A77" t="str">
            <v>2011-12</v>
          </cell>
          <cell r="B77">
            <v>920.97399999999993</v>
          </cell>
          <cell r="C77">
            <v>878377.75</v>
          </cell>
          <cell r="D77">
            <v>148286.39999999999</v>
          </cell>
          <cell r="E77">
            <v>0</v>
          </cell>
          <cell r="F77">
            <v>289.82999999999993</v>
          </cell>
          <cell r="G77">
            <v>144027.9</v>
          </cell>
          <cell r="H77">
            <v>24</v>
          </cell>
          <cell r="I77">
            <v>54048.3</v>
          </cell>
          <cell r="J77">
            <v>145.75120000000001</v>
          </cell>
          <cell r="K77">
            <v>3270.7460000000001</v>
          </cell>
          <cell r="L77">
            <v>0</v>
          </cell>
          <cell r="M77">
            <v>565.42100000000005</v>
          </cell>
          <cell r="N77">
            <v>20713.663</v>
          </cell>
          <cell r="O77">
            <v>493.86399999999998</v>
          </cell>
          <cell r="P77">
            <v>-4554.75</v>
          </cell>
          <cell r="Q77">
            <v>720</v>
          </cell>
          <cell r="R77">
            <v>35327.479999999996</v>
          </cell>
          <cell r="S77">
            <v>2812.3330000000005</v>
          </cell>
          <cell r="T77">
            <v>1094.5039999999999</v>
          </cell>
          <cell r="U77">
            <v>8673.2100000000009</v>
          </cell>
          <cell r="V77">
            <v>-3215.8340000000003</v>
          </cell>
          <cell r="W77">
            <v>1240.2550000000001</v>
          </cell>
          <cell r="X77">
            <v>0</v>
          </cell>
          <cell r="Y77">
            <v>337</v>
          </cell>
          <cell r="Z77">
            <v>5272</v>
          </cell>
          <cell r="AA77">
            <v>1554.8200000000002</v>
          </cell>
          <cell r="AB77">
            <v>0</v>
          </cell>
          <cell r="AD77">
            <v>4378.9400000000005</v>
          </cell>
          <cell r="AE77">
            <v>-3749.05</v>
          </cell>
          <cell r="AF77">
            <v>4515.33</v>
          </cell>
          <cell r="AG77">
            <v>8264.380000000001</v>
          </cell>
          <cell r="AH77">
            <v>-915.21399999999994</v>
          </cell>
          <cell r="AI77">
            <v>3969.1999999999971</v>
          </cell>
          <cell r="AJ77">
            <v>0</v>
          </cell>
          <cell r="AK77">
            <v>0</v>
          </cell>
          <cell r="AL77">
            <v>0</v>
          </cell>
          <cell r="AM77">
            <v>-115.56620000000004</v>
          </cell>
          <cell r="AN77">
            <v>-1759.817</v>
          </cell>
          <cell r="AO77">
            <v>1454.8200000000002</v>
          </cell>
          <cell r="AQ77">
            <v>8872.8200000000015</v>
          </cell>
          <cell r="AR77">
            <v>41199</v>
          </cell>
          <cell r="AS77">
            <v>7992.54</v>
          </cell>
          <cell r="AT77">
            <v>684.6123</v>
          </cell>
          <cell r="BF77">
            <v>0</v>
          </cell>
          <cell r="BG77">
            <v>0</v>
          </cell>
          <cell r="BI77">
            <v>3.3972574999999998</v>
          </cell>
          <cell r="BN77">
            <v>23506.77</v>
          </cell>
          <cell r="BO77">
            <v>6463.41</v>
          </cell>
          <cell r="BP77">
            <v>1314.9160000000002</v>
          </cell>
          <cell r="BQ77">
            <v>1094.5039999999999</v>
          </cell>
          <cell r="BR77">
            <v>2200</v>
          </cell>
          <cell r="BS77">
            <v>100</v>
          </cell>
          <cell r="BT77">
            <v>100</v>
          </cell>
          <cell r="BW77">
            <v>3931.857</v>
          </cell>
          <cell r="BX77">
            <v>-2529.4960000000001</v>
          </cell>
          <cell r="BY77">
            <v>-1402.3620000000001</v>
          </cell>
          <cell r="BZ77">
            <v>0.12849725000000001</v>
          </cell>
        </row>
        <row r="78">
          <cell r="A78" t="str">
            <v>2012-13</v>
          </cell>
          <cell r="B78">
            <v>1102.9589999999998</v>
          </cell>
          <cell r="C78">
            <v>978257.5</v>
          </cell>
          <cell r="D78">
            <v>120403.4</v>
          </cell>
          <cell r="E78">
            <v>0</v>
          </cell>
          <cell r="F78">
            <v>299.82999999999993</v>
          </cell>
          <cell r="G78">
            <v>116795.5</v>
          </cell>
          <cell r="H78">
            <v>24</v>
          </cell>
          <cell r="I78">
            <v>58382.900000000009</v>
          </cell>
          <cell r="J78">
            <v>145.75120000000001</v>
          </cell>
          <cell r="K78">
            <v>3303.6829999999995</v>
          </cell>
          <cell r="L78">
            <v>0</v>
          </cell>
          <cell r="M78">
            <v>616.17499999999995</v>
          </cell>
          <cell r="N78">
            <v>22493.34</v>
          </cell>
          <cell r="O78">
            <v>493.86399999999998</v>
          </cell>
          <cell r="P78">
            <v>-4554.75</v>
          </cell>
          <cell r="Q78">
            <v>725</v>
          </cell>
          <cell r="R78">
            <v>38406.600000000006</v>
          </cell>
          <cell r="S78">
            <v>2912.5410000000002</v>
          </cell>
          <cell r="T78">
            <v>1146.654</v>
          </cell>
          <cell r="U78">
            <v>9444.39</v>
          </cell>
          <cell r="V78">
            <v>-3112.0540000000001</v>
          </cell>
          <cell r="W78">
            <v>1292.405</v>
          </cell>
          <cell r="X78">
            <v>0</v>
          </cell>
          <cell r="Y78">
            <v>337</v>
          </cell>
          <cell r="Z78">
            <v>5272</v>
          </cell>
          <cell r="AA78">
            <v>1928.086</v>
          </cell>
          <cell r="AB78">
            <v>0</v>
          </cell>
          <cell r="AD78">
            <v>4857.4880000000003</v>
          </cell>
          <cell r="AE78">
            <v>-8544.09</v>
          </cell>
          <cell r="AF78">
            <v>0</v>
          </cell>
          <cell r="AG78">
            <v>8544.09</v>
          </cell>
          <cell r="AH78">
            <v>-1805.1189999999997</v>
          </cell>
          <cell r="AI78">
            <v>3308</v>
          </cell>
          <cell r="AJ78">
            <v>0</v>
          </cell>
          <cell r="AK78">
            <v>0</v>
          </cell>
          <cell r="AL78">
            <v>0</v>
          </cell>
          <cell r="AM78">
            <v>1626.422</v>
          </cell>
          <cell r="AN78">
            <v>-2533.078</v>
          </cell>
          <cell r="AO78">
            <v>1828.086</v>
          </cell>
          <cell r="AQ78">
            <v>10140.289999999999</v>
          </cell>
          <cell r="AR78">
            <v>33942</v>
          </cell>
          <cell r="AS78">
            <v>0</v>
          </cell>
          <cell r="AT78">
            <v>264.03500000000003</v>
          </cell>
          <cell r="BF78">
            <v>0</v>
          </cell>
          <cell r="BG78">
            <v>0</v>
          </cell>
          <cell r="BI78">
            <v>3.8664849999999999</v>
          </cell>
          <cell r="BN78">
            <v>25080.89</v>
          </cell>
          <cell r="BO78">
            <v>7574.9400000000005</v>
          </cell>
          <cell r="BP78">
            <v>1418.6959999999999</v>
          </cell>
          <cell r="BQ78">
            <v>1146.654</v>
          </cell>
          <cell r="BR78">
            <v>2200</v>
          </cell>
          <cell r="BS78">
            <v>100</v>
          </cell>
          <cell r="BT78">
            <v>100</v>
          </cell>
          <cell r="BW78">
            <v>3964.799</v>
          </cell>
          <cell r="BX78">
            <v>-2562.433</v>
          </cell>
          <cell r="BY78">
            <v>-1402.3620000000001</v>
          </cell>
          <cell r="BZ78">
            <v>0.15406975000000001</v>
          </cell>
        </row>
        <row r="79">
          <cell r="A79" t="str">
            <v>2013-14</v>
          </cell>
          <cell r="B79">
            <v>1228.4659999999999</v>
          </cell>
          <cell r="C79">
            <v>1070217.5</v>
          </cell>
          <cell r="D79">
            <v>104254.3</v>
          </cell>
          <cell r="E79">
            <v>0</v>
          </cell>
          <cell r="F79">
            <v>314.89000000000033</v>
          </cell>
          <cell r="G79">
            <v>100997.1</v>
          </cell>
          <cell r="H79">
            <v>24</v>
          </cell>
          <cell r="I79">
            <v>63655.6</v>
          </cell>
          <cell r="J79">
            <v>145.75120000000001</v>
          </cell>
          <cell r="K79">
            <v>3355.0229999999997</v>
          </cell>
          <cell r="L79">
            <v>0</v>
          </cell>
          <cell r="M79">
            <v>636.35100000000011</v>
          </cell>
          <cell r="N79">
            <v>6495.5599999999995</v>
          </cell>
          <cell r="O79">
            <v>493.86399999999998</v>
          </cell>
          <cell r="P79">
            <v>-4554.75</v>
          </cell>
          <cell r="Q79">
            <v>725</v>
          </cell>
          <cell r="R79">
            <v>43274.7</v>
          </cell>
          <cell r="S79">
            <v>3117.1779999999999</v>
          </cell>
          <cell r="T79">
            <v>1198.8040000000001</v>
          </cell>
          <cell r="U79">
            <v>10707.5</v>
          </cell>
          <cell r="V79">
            <v>-3036.1810000000005</v>
          </cell>
          <cell r="W79">
            <v>1344.556</v>
          </cell>
          <cell r="X79">
            <v>0</v>
          </cell>
          <cell r="Y79">
            <v>337</v>
          </cell>
          <cell r="Z79">
            <v>5272</v>
          </cell>
          <cell r="AA79">
            <v>2193.7489999999998</v>
          </cell>
          <cell r="AB79">
            <v>4</v>
          </cell>
          <cell r="AD79">
            <v>5255.1030000000001</v>
          </cell>
          <cell r="AE79">
            <v>-1936.2799999999997</v>
          </cell>
          <cell r="AF79">
            <v>6183.49</v>
          </cell>
          <cell r="AG79">
            <v>8119.77</v>
          </cell>
          <cell r="AH79">
            <v>-2471.625</v>
          </cell>
          <cell r="AI79">
            <v>2942</v>
          </cell>
          <cell r="AJ79">
            <v>0</v>
          </cell>
          <cell r="AK79">
            <v>0</v>
          </cell>
          <cell r="AL79">
            <v>0</v>
          </cell>
          <cell r="AM79">
            <v>1137.3348000000001</v>
          </cell>
          <cell r="AN79">
            <v>-3629.6640000000002</v>
          </cell>
          <cell r="AO79">
            <v>2093.7489999999998</v>
          </cell>
          <cell r="AQ79">
            <v>11745.740000000002</v>
          </cell>
          <cell r="AR79">
            <v>9062</v>
          </cell>
          <cell r="AS79">
            <v>11780.3</v>
          </cell>
          <cell r="AT79">
            <v>81.884399999999999</v>
          </cell>
          <cell r="BF79">
            <v>0</v>
          </cell>
          <cell r="BG79">
            <v>0</v>
          </cell>
          <cell r="BI79">
            <v>4.1110024999999997</v>
          </cell>
          <cell r="BN79">
            <v>26719.289999999997</v>
          </cell>
          <cell r="BO79">
            <v>9052.3599999999988</v>
          </cell>
          <cell r="BP79">
            <v>1494.569</v>
          </cell>
          <cell r="BQ79">
            <v>1198.8040000000001</v>
          </cell>
          <cell r="BR79">
            <v>2200</v>
          </cell>
          <cell r="BS79">
            <v>100</v>
          </cell>
          <cell r="BT79">
            <v>100</v>
          </cell>
          <cell r="BW79">
            <v>4016.1369999999997</v>
          </cell>
          <cell r="BX79">
            <v>-2613.7730000000001</v>
          </cell>
          <cell r="BY79">
            <v>-1402.3620000000001</v>
          </cell>
          <cell r="BZ79">
            <v>0.15970000000000001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card 1"/>
    </sheetNames>
    <sheetDataSet>
      <sheetData sheetId="0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Page"/>
      <sheetName val="Estimate Controls Summary"/>
      <sheetName val="Budget Controls Summary"/>
      <sheetName val="Econ Cat Summary"/>
      <sheetName val="Cascade Schedule"/>
      <sheetName val="DHF Cascade Coding"/>
      <sheetName val="Parliamentary Controls Summary"/>
      <sheetName val="HMT Budget Controls Summary"/>
      <sheetName val="COInS Econ Cat Summary"/>
      <sheetName val="Controls Summary"/>
      <sheetName val="In Year RLAs"/>
      <sheetName val="Final Schedule"/>
      <sheetName val="Budgeting Codes"/>
      <sheetName val="#REF"/>
      <sheetName val="Data"/>
      <sheetName val="RefDEx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Title Page"/>
      <sheetName val="2. Estimate &amp; Budgets Controls"/>
      <sheetName val="3a. DH CB Cascade Schedule"/>
      <sheetName val="3b. NHS Cascade Schedule"/>
      <sheetName val="3c. Group Cascade Schedule"/>
      <sheetName val="4. Cascade Coding"/>
      <sheetName val="5. Issues"/>
      <sheetName val="Overall Dispo"/>
      <sheetName val="DHF Cascade Coding"/>
      <sheetName val="2. Overall Dispo"/>
      <sheetName val="Int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8 TABLE Manila v1.2"/>
      <sheetName val="MANILA Short Term v1.2"/>
      <sheetName val="MANILA Long Term v1.2"/>
      <sheetName val="MANILA Short Term v1.1"/>
      <sheetName val="MANILA Long Term v1.1"/>
      <sheetName val="MANILA RATE TABLE"/>
      <sheetName val="MANILA Short Term v1.0"/>
      <sheetName val="MANILA Long Term v1.0"/>
      <sheetName val="Assumption Inputs"/>
      <sheetName val="Calendar year Summary Plan"/>
      <sheetName val="4. Cascade Coding"/>
      <sheetName val="new pcts"/>
      <sheetName val="DHF Cascade Coding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tly summary"/>
      <sheetName val="forecast"/>
      <sheetName val="Dint 13"/>
      <sheetName val="Expresumm"/>
      <sheetName val="cgint&amp;div"/>
      <sheetName val="Data (monthly)"/>
      <sheetName val="Output to BRIAN"/>
      <sheetName val="Output to eTC  (F) "/>
      <sheetName val="SotND"/>
      <sheetName val="Output to eTC  "/>
      <sheetName val="OutturnNotes"/>
      <sheetName val="Download"/>
    </sheetNames>
    <sheetDataSet>
      <sheetData sheetId="0"/>
      <sheetData sheetId="1" refreshError="1"/>
      <sheetData sheetId="2">
        <row r="2">
          <cell r="B2" t="str">
            <v>April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H For Chris"/>
      <sheetName val="DH"/>
      <sheetName val="App T Values"/>
      <sheetName val="App T"/>
      <sheetName val="GROUP"/>
      <sheetName val="NOC"/>
      <sheetName val="PROVEMP"/>
      <sheetName val="MAPPING"/>
      <sheetName val="PROMAPPING"/>
      <sheetName val="New HMT TB with AP"/>
      <sheetName val="ProvHMT-1"/>
      <sheetName val="B101_Executive_Summary_-_Key_He"/>
      <sheetName val="13-14 Budet O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I1">
            <v>469771.22607000027</v>
          </cell>
          <cell r="J1">
            <v>22231702.795760002</v>
          </cell>
          <cell r="K1">
            <v>2533919.5514400005</v>
          </cell>
          <cell r="L1">
            <v>89364868.56991002</v>
          </cell>
        </row>
        <row r="2">
          <cell r="J2" t="b">
            <v>1</v>
          </cell>
          <cell r="L2" t="b">
            <v>1</v>
          </cell>
        </row>
        <row r="3">
          <cell r="I3">
            <v>0</v>
          </cell>
          <cell r="J3">
            <v>751.00914</v>
          </cell>
          <cell r="K3">
            <v>0</v>
          </cell>
          <cell r="L3">
            <v>8223.7230099999997</v>
          </cell>
        </row>
        <row r="4">
          <cell r="I4" t="str">
            <v>YTD (Net)</v>
          </cell>
          <cell r="K4" t="str">
            <v>FOT (Net)</v>
          </cell>
        </row>
        <row r="5">
          <cell r="D5" t="str">
            <v>Mapping (1)</v>
          </cell>
          <cell r="I5" t="str">
            <v>ADMIN £'000</v>
          </cell>
          <cell r="J5" t="str">
            <v>PROG £'000</v>
          </cell>
          <cell r="K5" t="str">
            <v>ADMIN £'000</v>
          </cell>
          <cell r="L5" t="str">
            <v>PROG £'000</v>
          </cell>
        </row>
        <row r="6">
          <cell r="D6" t="str">
            <v>Rev_NonPatCare</v>
          </cell>
          <cell r="I6">
            <v>-4.9742499999999996</v>
          </cell>
          <cell r="J6">
            <v>0</v>
          </cell>
          <cell r="K6">
            <v>0</v>
          </cell>
          <cell r="L6">
            <v>0</v>
          </cell>
        </row>
        <row r="7">
          <cell r="D7" t="str">
            <v>Rev_NonPatCare</v>
          </cell>
          <cell r="I7">
            <v>-0.24</v>
          </cell>
          <cell r="J7">
            <v>0</v>
          </cell>
          <cell r="K7">
            <v>0</v>
          </cell>
          <cell r="L7">
            <v>0</v>
          </cell>
        </row>
        <row r="8">
          <cell r="D8" t="str">
            <v>Rev_NonPatCare</v>
          </cell>
          <cell r="I8">
            <v>0</v>
          </cell>
          <cell r="J8">
            <v>117.27</v>
          </cell>
          <cell r="K8">
            <v>0</v>
          </cell>
          <cell r="L8">
            <v>0</v>
          </cell>
        </row>
        <row r="9">
          <cell r="D9" t="str">
            <v>Rev_NonPatCare</v>
          </cell>
          <cell r="I9">
            <v>-1478.6106500000005</v>
          </cell>
          <cell r="J9">
            <v>-1454.2551599999997</v>
          </cell>
          <cell r="K9">
            <v>-1605.9602</v>
          </cell>
          <cell r="L9">
            <v>-6035.630000000001</v>
          </cell>
        </row>
        <row r="10">
          <cell r="D10" t="str">
            <v>Rev_NonPatCare</v>
          </cell>
          <cell r="I10">
            <v>-2103.9666999999999</v>
          </cell>
          <cell r="J10">
            <v>-45.186369999999997</v>
          </cell>
          <cell r="K10">
            <v>-7356.5179000000007</v>
          </cell>
          <cell r="L10">
            <v>-65.86648000000001</v>
          </cell>
        </row>
        <row r="11">
          <cell r="D11" t="str">
            <v>Rev_NonPatCare</v>
          </cell>
          <cell r="I11">
            <v>-1248.4386</v>
          </cell>
          <cell r="J11">
            <v>-2433.7402799999991</v>
          </cell>
          <cell r="K11">
            <v>-554.19299999999998</v>
          </cell>
          <cell r="L11">
            <v>-777.17899999999997</v>
          </cell>
        </row>
        <row r="12">
          <cell r="D12" t="str">
            <v>Rev_NonPatCare</v>
          </cell>
          <cell r="I12">
            <v>-1761.6621299999999</v>
          </cell>
          <cell r="J12">
            <v>-58.119</v>
          </cell>
          <cell r="K12">
            <v>-5084.1854499999999</v>
          </cell>
          <cell r="L12">
            <v>-179.61500000000001</v>
          </cell>
        </row>
        <row r="13">
          <cell r="D13" t="str">
            <v>Rev_NonPatCare</v>
          </cell>
          <cell r="I13">
            <v>9126.1437600000008</v>
          </cell>
          <cell r="J13">
            <v>3631.4962599999999</v>
          </cell>
          <cell r="K13">
            <v>-16351.298740000004</v>
          </cell>
          <cell r="L13">
            <v>-18663.943599999995</v>
          </cell>
        </row>
        <row r="14">
          <cell r="D14" t="str">
            <v>Rev_NonPatCare</v>
          </cell>
          <cell r="I14">
            <v>-11239.963359999998</v>
          </cell>
          <cell r="J14">
            <v>-16513.124519999998</v>
          </cell>
          <cell r="K14">
            <v>17216.847010000005</v>
          </cell>
          <cell r="L14">
            <v>-69115.825289999993</v>
          </cell>
        </row>
        <row r="15">
          <cell r="D15" t="str">
            <v>Rev_NonPatCare</v>
          </cell>
          <cell r="I15">
            <v>-1490.0088699999994</v>
          </cell>
          <cell r="J15">
            <v>-20380.892270000004</v>
          </cell>
          <cell r="K15">
            <v>-2785.2827699999998</v>
          </cell>
          <cell r="L15">
            <v>-45323.704160000008</v>
          </cell>
        </row>
        <row r="16">
          <cell r="D16" t="str">
            <v>Rev_NonPatCare</v>
          </cell>
          <cell r="I16">
            <v>-1250.2254799999998</v>
          </cell>
          <cell r="J16">
            <v>-19812.827079999999</v>
          </cell>
          <cell r="K16">
            <v>-4725.8077400000011</v>
          </cell>
          <cell r="L16">
            <v>-71533.33199999998</v>
          </cell>
        </row>
        <row r="17">
          <cell r="D17" t="str">
            <v>Rev_OtherRev</v>
          </cell>
          <cell r="I17">
            <v>-431.03547000000003</v>
          </cell>
          <cell r="J17">
            <v>-5386.2113499999996</v>
          </cell>
          <cell r="K17">
            <v>-105.327</v>
          </cell>
          <cell r="L17">
            <v>-18586.595829999998</v>
          </cell>
        </row>
        <row r="18">
          <cell r="D18" t="str">
            <v>Rev_OtherRev</v>
          </cell>
          <cell r="I18">
            <v>-89.504999999999995</v>
          </cell>
          <cell r="J18">
            <v>-223.221</v>
          </cell>
          <cell r="K18">
            <v>-608.02300000000002</v>
          </cell>
          <cell r="L18">
            <v>0</v>
          </cell>
        </row>
        <row r="19">
          <cell r="D19" t="str">
            <v>Rev_NonPatCare</v>
          </cell>
          <cell r="I19">
            <v>-1888.0631900000001</v>
          </cell>
          <cell r="J19">
            <v>-1863.11007</v>
          </cell>
          <cell r="K19">
            <v>-6952.4644599999992</v>
          </cell>
          <cell r="L19">
            <v>-1520.0509999999999</v>
          </cell>
        </row>
        <row r="20">
          <cell r="D20" t="str">
            <v>Rev_NonPatCare</v>
          </cell>
          <cell r="I20">
            <v>-284.64337999999998</v>
          </cell>
          <cell r="J20">
            <v>-2207.5597499999999</v>
          </cell>
          <cell r="K20">
            <v>-4582.5565399999996</v>
          </cell>
          <cell r="L20">
            <v>-300</v>
          </cell>
        </row>
        <row r="21">
          <cell r="D21" t="str">
            <v>Rev_NonPatCare</v>
          </cell>
          <cell r="I21">
            <v>-52.592649999999999</v>
          </cell>
          <cell r="J21">
            <v>-345.8433</v>
          </cell>
          <cell r="K21">
            <v>-54.747</v>
          </cell>
          <cell r="L21">
            <v>-61</v>
          </cell>
        </row>
        <row r="22">
          <cell r="D22" t="str">
            <v>Rev_NonPatCare</v>
          </cell>
          <cell r="I22">
            <v>-72.453500000000005</v>
          </cell>
          <cell r="J22">
            <v>0</v>
          </cell>
          <cell r="K22">
            <v>-722.43820000000005</v>
          </cell>
          <cell r="L22">
            <v>0</v>
          </cell>
        </row>
        <row r="23">
          <cell r="D23" t="str">
            <v>Rev_EducatTrainRes</v>
          </cell>
          <cell r="I23">
            <v>-544.67096000000004</v>
          </cell>
          <cell r="J23">
            <v>-4187.6129999999994</v>
          </cell>
          <cell r="K23">
            <v>-5552.829999999999</v>
          </cell>
          <cell r="L23">
            <v>-8666.9128000000019</v>
          </cell>
        </row>
        <row r="24">
          <cell r="D24" t="str">
            <v>Rev_EducatTrainRes</v>
          </cell>
          <cell r="I24">
            <v>-27.123889999999999</v>
          </cell>
          <cell r="J24">
            <v>-700.12402000000009</v>
          </cell>
          <cell r="K24">
            <v>-28.8</v>
          </cell>
          <cell r="L24">
            <v>-2007.3609999999999</v>
          </cell>
        </row>
        <row r="25">
          <cell r="D25" t="str">
            <v>Rev_OtherRev</v>
          </cell>
          <cell r="I25">
            <v>-9.9670100000000001</v>
          </cell>
          <cell r="J25">
            <v>-80</v>
          </cell>
          <cell r="K25">
            <v>-336</v>
          </cell>
          <cell r="L25">
            <v>0</v>
          </cell>
        </row>
        <row r="26">
          <cell r="D26" t="str">
            <v>Rev_OtherRev</v>
          </cell>
          <cell r="I26">
            <v>-37.600099999999998</v>
          </cell>
          <cell r="J26">
            <v>0</v>
          </cell>
          <cell r="K26">
            <v>-108</v>
          </cell>
          <cell r="L26">
            <v>0</v>
          </cell>
        </row>
        <row r="27">
          <cell r="D27" t="str">
            <v>Rev_EducatTrainRes</v>
          </cell>
          <cell r="I27">
            <v>-219.83975000000001</v>
          </cell>
          <cell r="J27">
            <v>-5.8863700000000012</v>
          </cell>
          <cell r="K27">
            <v>-383.63099999999997</v>
          </cell>
          <cell r="L27">
            <v>-12.25</v>
          </cell>
        </row>
        <row r="28">
          <cell r="D28" t="str">
            <v>Rev_EducatTrainRes</v>
          </cell>
          <cell r="I28">
            <v>-47</v>
          </cell>
          <cell r="J28">
            <v>110.47662</v>
          </cell>
          <cell r="K28">
            <v>0</v>
          </cell>
          <cell r="L28">
            <v>0</v>
          </cell>
        </row>
        <row r="29">
          <cell r="D29" t="str">
            <v>Rev_PrescripF&amp;C</v>
          </cell>
          <cell r="I29">
            <v>-6.1936599999999995</v>
          </cell>
          <cell r="J29">
            <v>-1084.3525000000004</v>
          </cell>
          <cell r="K29">
            <v>0</v>
          </cell>
          <cell r="L29">
            <v>-4370.3492000000006</v>
          </cell>
        </row>
        <row r="30">
          <cell r="D30" t="str">
            <v>Rev_CharContnNon-NHS</v>
          </cell>
          <cell r="I30">
            <v>-98.437210000000007</v>
          </cell>
          <cell r="J30">
            <v>-110.12294000000001</v>
          </cell>
          <cell r="K30">
            <v>-219.96332000000001</v>
          </cell>
          <cell r="L30">
            <v>-259.26333</v>
          </cell>
        </row>
        <row r="31">
          <cell r="D31" t="str">
            <v>Rev_CharContnNon-NHS</v>
          </cell>
          <cell r="I31">
            <v>-19.034129999999998</v>
          </cell>
          <cell r="J31">
            <v>-28.588290000000001</v>
          </cell>
          <cell r="K31">
            <v>-53.995999999999995</v>
          </cell>
          <cell r="L31">
            <v>-214.98358000000002</v>
          </cell>
        </row>
        <row r="32">
          <cell r="D32" t="str">
            <v>Rev_OtherRev</v>
          </cell>
          <cell r="I32">
            <v>-354.6888800000001</v>
          </cell>
          <cell r="J32">
            <v>-1441.01415</v>
          </cell>
          <cell r="K32">
            <v>-1030.165</v>
          </cell>
          <cell r="L32">
            <v>-4094.3622899999996</v>
          </cell>
        </row>
        <row r="33">
          <cell r="D33" t="str">
            <v>Rev_OtherRev</v>
          </cell>
          <cell r="I33">
            <v>-40.741329999999998</v>
          </cell>
          <cell r="J33">
            <v>-119.13427999999996</v>
          </cell>
          <cell r="K33">
            <v>-630.072</v>
          </cell>
          <cell r="L33">
            <v>352.70499999999987</v>
          </cell>
        </row>
        <row r="34">
          <cell r="D34" t="str">
            <v>Rev_OtherRev</v>
          </cell>
          <cell r="I34">
            <v>-1.52267</v>
          </cell>
          <cell r="J34">
            <v>-101.58656999999999</v>
          </cell>
          <cell r="K34">
            <v>0</v>
          </cell>
          <cell r="L34">
            <v>0</v>
          </cell>
        </row>
        <row r="35">
          <cell r="D35" t="str">
            <v>Rev_OtherRev</v>
          </cell>
          <cell r="I35">
            <v>-615.15012000000002</v>
          </cell>
          <cell r="J35">
            <v>-0.34899999999999998</v>
          </cell>
          <cell r="K35">
            <v>-2499.5290000000005</v>
          </cell>
          <cell r="L35">
            <v>0</v>
          </cell>
        </row>
        <row r="36">
          <cell r="D36" t="str">
            <v>Rev_IncomeGen</v>
          </cell>
          <cell r="I36">
            <v>82.298110000000008</v>
          </cell>
          <cell r="J36">
            <v>0</v>
          </cell>
          <cell r="K36">
            <v>-17320.562999999998</v>
          </cell>
          <cell r="L36">
            <v>-12112.032999999999</v>
          </cell>
        </row>
        <row r="37">
          <cell r="D37" t="str">
            <v>Rev_IncomeGen</v>
          </cell>
          <cell r="I37">
            <v>-404.48149000000001</v>
          </cell>
          <cell r="J37">
            <v>-3.6615100000000003</v>
          </cell>
          <cell r="K37">
            <v>-4410</v>
          </cell>
          <cell r="L37">
            <v>-14.125999999999999</v>
          </cell>
        </row>
        <row r="38">
          <cell r="D38" t="str">
            <v>Rev_EducatTrainRes</v>
          </cell>
          <cell r="I38">
            <v>-1.3333299999999999</v>
          </cell>
          <cell r="J38">
            <v>-28.238849999999999</v>
          </cell>
          <cell r="K38">
            <v>0</v>
          </cell>
          <cell r="L38">
            <v>0</v>
          </cell>
        </row>
        <row r="39">
          <cell r="D39" t="str">
            <v>Rev_EducatTrainRes</v>
          </cell>
          <cell r="I39">
            <v>0</v>
          </cell>
          <cell r="J39">
            <v>-27005.508750000008</v>
          </cell>
          <cell r="K39">
            <v>0</v>
          </cell>
          <cell r="L39">
            <v>-32702.847000000002</v>
          </cell>
        </row>
        <row r="40">
          <cell r="D40" t="str">
            <v>Rev_EducatTrainRes</v>
          </cell>
          <cell r="I40">
            <v>0</v>
          </cell>
          <cell r="J40">
            <v>-9899.3769999999986</v>
          </cell>
          <cell r="K40">
            <v>0</v>
          </cell>
          <cell r="L40">
            <v>-3013.2570000000001</v>
          </cell>
        </row>
        <row r="41">
          <cell r="D41" t="str">
            <v>Rev_OtherRev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D42" t="str">
            <v>Rev_OtherRev</v>
          </cell>
          <cell r="I42">
            <v>1.7558600000000006</v>
          </cell>
          <cell r="J42">
            <v>3083.63571</v>
          </cell>
          <cell r="K42">
            <v>0</v>
          </cell>
          <cell r="L42">
            <v>12332.632</v>
          </cell>
        </row>
        <row r="43">
          <cell r="D43" t="str">
            <v>Rev_DentalF&amp;C</v>
          </cell>
          <cell r="I43">
            <v>0</v>
          </cell>
          <cell r="J43">
            <v>-171545.21069999994</v>
          </cell>
          <cell r="K43">
            <v>0</v>
          </cell>
          <cell r="L43">
            <v>-616861.76370999997</v>
          </cell>
        </row>
        <row r="44">
          <cell r="D44" t="str">
            <v>Rev_EducatTrainRes</v>
          </cell>
          <cell r="I44">
            <v>0</v>
          </cell>
          <cell r="J44">
            <v>-18846.375210000002</v>
          </cell>
          <cell r="K44">
            <v>0</v>
          </cell>
          <cell r="L44">
            <v>-56489.963000000003</v>
          </cell>
        </row>
        <row r="45">
          <cell r="D45" t="str">
            <v>Rev_PrescripF&amp;C</v>
          </cell>
          <cell r="I45">
            <v>-9.8849999999999993E-2</v>
          </cell>
          <cell r="J45">
            <v>-113954.22551000002</v>
          </cell>
          <cell r="K45">
            <v>0</v>
          </cell>
          <cell r="L45">
            <v>-397487.48030999996</v>
          </cell>
        </row>
        <row r="46">
          <cell r="D46" t="str">
            <v>Rev_OtherRev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D47" t="str">
            <v>Rev_NonPatCare</v>
          </cell>
          <cell r="I47">
            <v>-1320.4414600000005</v>
          </cell>
          <cell r="J47">
            <v>-567.55725999999993</v>
          </cell>
          <cell r="K47">
            <v>-2516.0183700000002</v>
          </cell>
          <cell r="L47">
            <v>-7395.3658700000005</v>
          </cell>
        </row>
        <row r="48">
          <cell r="D48" t="str">
            <v>Rev_NonPatCare</v>
          </cell>
          <cell r="I48">
            <v>-2801.8530300000002</v>
          </cell>
          <cell r="J48">
            <v>-303.04056000000003</v>
          </cell>
          <cell r="K48">
            <v>-10408.297119999999</v>
          </cell>
          <cell r="L48">
            <v>-4459.33</v>
          </cell>
        </row>
        <row r="49">
          <cell r="D49" t="str">
            <v>Rev_OtherRev</v>
          </cell>
          <cell r="I49">
            <v>-3187.3026399999994</v>
          </cell>
          <cell r="J49">
            <v>-7322.8434599999973</v>
          </cell>
          <cell r="K49">
            <v>-19234.981469999999</v>
          </cell>
          <cell r="L49">
            <v>-20938.82071</v>
          </cell>
        </row>
        <row r="50">
          <cell r="D50" t="str">
            <v>Rev_OtherRev</v>
          </cell>
          <cell r="I50">
            <v>-3014.3045100000013</v>
          </cell>
          <cell r="J50">
            <v>-15916.050590000006</v>
          </cell>
          <cell r="K50">
            <v>-34895.231929999994</v>
          </cell>
          <cell r="L50">
            <v>-34275.514560000003</v>
          </cell>
        </row>
        <row r="51">
          <cell r="D51" t="str">
            <v>Empl_Perm_Basic_Sal</v>
          </cell>
          <cell r="I51">
            <v>1434.2558400000003</v>
          </cell>
          <cell r="J51">
            <v>1.875</v>
          </cell>
          <cell r="K51">
            <v>5549.7650400000011</v>
          </cell>
          <cell r="L51">
            <v>0</v>
          </cell>
        </row>
        <row r="52">
          <cell r="D52" t="str">
            <v>Empl_Perm_Basic_Sal</v>
          </cell>
          <cell r="I52">
            <v>3661.2404199999992</v>
          </cell>
          <cell r="J52">
            <v>31.072789999999998</v>
          </cell>
          <cell r="K52">
            <v>19102.46621000001</v>
          </cell>
          <cell r="L52">
            <v>103.0076</v>
          </cell>
        </row>
        <row r="53">
          <cell r="D53" t="str">
            <v>Empl_Perm_Basic_Sal</v>
          </cell>
          <cell r="I53">
            <v>5675.6978800000034</v>
          </cell>
          <cell r="J53">
            <v>106.64402000000001</v>
          </cell>
          <cell r="K53">
            <v>22788.545020000001</v>
          </cell>
          <cell r="L53">
            <v>461.19800000000004</v>
          </cell>
        </row>
        <row r="54">
          <cell r="D54" t="str">
            <v>Empl_Perm_Basic_Sal</v>
          </cell>
          <cell r="I54">
            <v>1355.4062000000004</v>
          </cell>
          <cell r="J54">
            <v>-1.4482000000000002</v>
          </cell>
          <cell r="K54">
            <v>5006.3913299999995</v>
          </cell>
          <cell r="L54">
            <v>108.64599999999999</v>
          </cell>
        </row>
        <row r="55">
          <cell r="D55" t="str">
            <v>Empl_Perm_Basic_Sal</v>
          </cell>
          <cell r="I55">
            <v>588.57391000000018</v>
          </cell>
          <cell r="J55">
            <v>18.53058</v>
          </cell>
          <cell r="K55">
            <v>2191.4067200000004</v>
          </cell>
          <cell r="L55">
            <v>82.152680000000004</v>
          </cell>
        </row>
        <row r="56">
          <cell r="D56" t="str">
            <v>Empl_Perm_Basic_Sal</v>
          </cell>
          <cell r="I56">
            <v>4438.3684100000028</v>
          </cell>
          <cell r="J56">
            <v>168.32444000000001</v>
          </cell>
          <cell r="K56">
            <v>18756.442869999995</v>
          </cell>
          <cell r="L56">
            <v>553.13100000000009</v>
          </cell>
        </row>
        <row r="57">
          <cell r="D57" t="str">
            <v>Empl_Perm_Basic_Sal</v>
          </cell>
          <cell r="I57">
            <v>12532.308479999998</v>
          </cell>
          <cell r="J57">
            <v>403.33920999999998</v>
          </cell>
          <cell r="K57">
            <v>106946.90989000011</v>
          </cell>
          <cell r="L57">
            <v>16424.798720000003</v>
          </cell>
        </row>
        <row r="58">
          <cell r="D58" t="str">
            <v>Empl_Perm_Basic_Sal</v>
          </cell>
          <cell r="I58">
            <v>11068.481139999989</v>
          </cell>
          <cell r="J58">
            <v>759.87116999999978</v>
          </cell>
          <cell r="K58">
            <v>56091.16527000002</v>
          </cell>
          <cell r="L58">
            <v>3750.6542900000009</v>
          </cell>
        </row>
        <row r="59">
          <cell r="D59" t="str">
            <v>Empl_Perm_Basic_Sal</v>
          </cell>
          <cell r="I59">
            <v>18423.948660000027</v>
          </cell>
          <cell r="J59">
            <v>1665.0451299999997</v>
          </cell>
          <cell r="K59">
            <v>85379.786319999926</v>
          </cell>
          <cell r="L59">
            <v>6219.238150000001</v>
          </cell>
        </row>
        <row r="60">
          <cell r="D60" t="str">
            <v>Empl_Perm_Basic_Sal</v>
          </cell>
          <cell r="I60">
            <v>19831.733949999965</v>
          </cell>
          <cell r="J60">
            <v>2506.8418100000008</v>
          </cell>
          <cell r="K60">
            <v>107707.93301000005</v>
          </cell>
          <cell r="L60">
            <v>14517.808020000002</v>
          </cell>
        </row>
        <row r="61">
          <cell r="D61" t="str">
            <v>Empl_Perm_Basic_Sal</v>
          </cell>
          <cell r="I61">
            <v>24741.875700000011</v>
          </cell>
          <cell r="J61">
            <v>3642.454009999999</v>
          </cell>
          <cell r="K61">
            <v>135766.69637000011</v>
          </cell>
          <cell r="L61">
            <v>16811.630129999994</v>
          </cell>
        </row>
        <row r="62">
          <cell r="D62" t="str">
            <v>Empl_Perm_Basic_Sal</v>
          </cell>
          <cell r="I62">
            <v>26924.018139999964</v>
          </cell>
          <cell r="J62">
            <v>3720.9338700000017</v>
          </cell>
          <cell r="K62">
            <v>119961.60661000006</v>
          </cell>
          <cell r="L62">
            <v>15671.924790000006</v>
          </cell>
        </row>
        <row r="63">
          <cell r="D63" t="str">
            <v>Empl_Perm_Basic_Sal</v>
          </cell>
          <cell r="I63">
            <v>9767.1527899999892</v>
          </cell>
          <cell r="J63">
            <v>2153.00875</v>
          </cell>
          <cell r="K63">
            <v>43644.500649999965</v>
          </cell>
          <cell r="L63">
            <v>6102.9775700000009</v>
          </cell>
        </row>
        <row r="64">
          <cell r="D64" t="str">
            <v>Empl_Perm_Basic_Sal</v>
          </cell>
          <cell r="I64">
            <v>3963.4128499999983</v>
          </cell>
          <cell r="J64">
            <v>1177.8470400000003</v>
          </cell>
          <cell r="K64">
            <v>16143.44533</v>
          </cell>
          <cell r="L64">
            <v>2037.2733699999997</v>
          </cell>
        </row>
        <row r="65">
          <cell r="D65" t="str">
            <v>Empl_Perm_Basic_Sal</v>
          </cell>
          <cell r="I65">
            <v>1773.2609800000009</v>
          </cell>
          <cell r="J65">
            <v>72.137690000000006</v>
          </cell>
          <cell r="K65">
            <v>7330.5869299999968</v>
          </cell>
          <cell r="L65">
            <v>455.51806000000005</v>
          </cell>
        </row>
        <row r="66">
          <cell r="D66" t="str">
            <v>Empl_Perm_Basic_Sal</v>
          </cell>
          <cell r="I66">
            <v>1381.4160199999997</v>
          </cell>
          <cell r="J66">
            <v>890.78163000000018</v>
          </cell>
          <cell r="K66">
            <v>4584.5176500000007</v>
          </cell>
          <cell r="L66">
            <v>1676.9849999999997</v>
          </cell>
        </row>
        <row r="67">
          <cell r="D67" t="str">
            <v>Empl_Perm_Basic_Sal</v>
          </cell>
          <cell r="I67">
            <v>35.561729999999997</v>
          </cell>
          <cell r="J67">
            <v>13.203419999999999</v>
          </cell>
          <cell r="K67">
            <v>22.7</v>
          </cell>
          <cell r="L67">
            <v>15.773999999999999</v>
          </cell>
        </row>
        <row r="68">
          <cell r="D68" t="str">
            <v>Empl_Perm_Basic_Sal</v>
          </cell>
          <cell r="I68">
            <v>41.991819999999997</v>
          </cell>
          <cell r="J68">
            <v>22.237540000000003</v>
          </cell>
          <cell r="K68">
            <v>244.94732000000005</v>
          </cell>
          <cell r="L68">
            <v>18.978000000000002</v>
          </cell>
        </row>
        <row r="69">
          <cell r="D69" t="str">
            <v>Empl_Perm_Basic_Sal</v>
          </cell>
          <cell r="I69">
            <v>680.39770999999996</v>
          </cell>
          <cell r="J69">
            <v>244.66073999999995</v>
          </cell>
          <cell r="K69">
            <v>2540.73704</v>
          </cell>
          <cell r="L69">
            <v>663.12008000000003</v>
          </cell>
        </row>
        <row r="70">
          <cell r="D70" t="str">
            <v>Empl_Perm_Basic_Sal</v>
          </cell>
          <cell r="I70">
            <v>18008.743979999985</v>
          </cell>
          <cell r="J70">
            <v>2154.6674699999999</v>
          </cell>
          <cell r="K70">
            <v>84211.383879999979</v>
          </cell>
          <cell r="L70">
            <v>10273.041409999998</v>
          </cell>
        </row>
        <row r="71">
          <cell r="D71" t="str">
            <v>Empl_Perm_Basic_Sal</v>
          </cell>
          <cell r="I71">
            <v>14892.701549999969</v>
          </cell>
          <cell r="J71">
            <v>2903.1346099999996</v>
          </cell>
          <cell r="K71">
            <v>70004.328430000067</v>
          </cell>
          <cell r="L71">
            <v>10274.663440000002</v>
          </cell>
        </row>
        <row r="72">
          <cell r="D72" t="str">
            <v>Empl_Perm_Basic_Sal</v>
          </cell>
          <cell r="I72">
            <v>14795.326430000014</v>
          </cell>
          <cell r="J72">
            <v>2161.1359600000005</v>
          </cell>
          <cell r="K72">
            <v>66627.191659999953</v>
          </cell>
          <cell r="L72">
            <v>7270.5433399999956</v>
          </cell>
        </row>
        <row r="73">
          <cell r="D73" t="str">
            <v>Empl_Perm_Basic_Sal</v>
          </cell>
          <cell r="I73">
            <v>11862.792119999991</v>
          </cell>
          <cell r="J73">
            <v>1529.7184999999997</v>
          </cell>
          <cell r="K73">
            <v>46610.769829999932</v>
          </cell>
          <cell r="L73">
            <v>5406.0968200000016</v>
          </cell>
        </row>
        <row r="74">
          <cell r="D74" t="str">
            <v>Empl_Perm_Basic_Sal</v>
          </cell>
          <cell r="I74">
            <v>6103.9920900000025</v>
          </cell>
          <cell r="J74">
            <v>1760.1124600000007</v>
          </cell>
          <cell r="K74">
            <v>21402.961590000006</v>
          </cell>
          <cell r="L74">
            <v>4860.8525500000005</v>
          </cell>
        </row>
        <row r="75">
          <cell r="D75" t="str">
            <v>Empl_Perm_Basic_Sal</v>
          </cell>
          <cell r="I75">
            <v>2353.71009</v>
          </cell>
          <cell r="J75">
            <v>448.88105999999999</v>
          </cell>
          <cell r="K75">
            <v>11118.718080000002</v>
          </cell>
          <cell r="L75">
            <v>861.07213000000002</v>
          </cell>
        </row>
        <row r="76">
          <cell r="D76" t="str">
            <v>Empl_Perm_Basic_Sal</v>
          </cell>
          <cell r="I76">
            <v>68.75421</v>
          </cell>
          <cell r="J76">
            <v>0</v>
          </cell>
          <cell r="K76">
            <v>232.51600000000002</v>
          </cell>
          <cell r="L76">
            <v>0</v>
          </cell>
        </row>
        <row r="77">
          <cell r="D77" t="str">
            <v>Empl_Perm_Basic_Sal</v>
          </cell>
          <cell r="I77">
            <v>325.14429999999999</v>
          </cell>
          <cell r="J77">
            <v>214.98081000000002</v>
          </cell>
          <cell r="K77">
            <v>1041.34511</v>
          </cell>
          <cell r="L77">
            <v>1603.76387</v>
          </cell>
        </row>
        <row r="78">
          <cell r="D78" t="str">
            <v>Empl_Perm_Basic_Sal</v>
          </cell>
          <cell r="I78">
            <v>231.51078999999999</v>
          </cell>
          <cell r="J78">
            <v>573.67244999999991</v>
          </cell>
          <cell r="K78">
            <v>921.88527999999997</v>
          </cell>
          <cell r="L78">
            <v>2338.5710399999998</v>
          </cell>
        </row>
        <row r="79">
          <cell r="D79" t="str">
            <v>Empl_Perm_Basic_Sal</v>
          </cell>
          <cell r="I79">
            <v>371.59622999999999</v>
          </cell>
          <cell r="J79">
            <v>1754.56014</v>
          </cell>
          <cell r="K79">
            <v>2339.4239299999999</v>
          </cell>
          <cell r="L79">
            <v>6448.353430000001</v>
          </cell>
        </row>
        <row r="80">
          <cell r="D80" t="str">
            <v>Empl_Perm_Basic_Sal</v>
          </cell>
          <cell r="I80">
            <v>694.79919999999993</v>
          </cell>
          <cell r="J80">
            <v>3118.5358500000002</v>
          </cell>
          <cell r="K80">
            <v>1558.2814299999998</v>
          </cell>
          <cell r="L80">
            <v>14238.719189999998</v>
          </cell>
        </row>
        <row r="81">
          <cell r="D81" t="str">
            <v>Empl_Perm_Basic_Sal</v>
          </cell>
          <cell r="I81">
            <v>229.85438000000002</v>
          </cell>
          <cell r="J81">
            <v>786.96515000000011</v>
          </cell>
          <cell r="K81">
            <v>694.96945000000005</v>
          </cell>
          <cell r="L81">
            <v>3194.51908</v>
          </cell>
        </row>
        <row r="82">
          <cell r="D82" t="str">
            <v>Empl_Perm_Basic_Sal</v>
          </cell>
          <cell r="I82">
            <v>91.633130000000008</v>
          </cell>
          <cell r="J82">
            <v>505.59960999999993</v>
          </cell>
          <cell r="K82">
            <v>142.09783000000002</v>
          </cell>
          <cell r="L82">
            <v>2042.9025600000002</v>
          </cell>
        </row>
        <row r="83">
          <cell r="D83" t="str">
            <v>Empl_Perm_Basic_Sal</v>
          </cell>
          <cell r="I83">
            <v>234.99465999999998</v>
          </cell>
          <cell r="J83">
            <v>929.21740999999997</v>
          </cell>
          <cell r="K83">
            <v>314.49457000000001</v>
          </cell>
          <cell r="L83">
            <v>3273.6324700000009</v>
          </cell>
        </row>
        <row r="84">
          <cell r="D84" t="str">
            <v>Empl_Perm_Basic_Sal</v>
          </cell>
          <cell r="I84">
            <v>33.12679</v>
          </cell>
          <cell r="J84">
            <v>7.29826</v>
          </cell>
          <cell r="K84">
            <v>19.607520000000001</v>
          </cell>
          <cell r="L84">
            <v>30.106000000000002</v>
          </cell>
        </row>
        <row r="85">
          <cell r="D85" t="str">
            <v>Empl_Perm_Basic_Sal</v>
          </cell>
          <cell r="I85">
            <v>13.346620000000001</v>
          </cell>
          <cell r="J85">
            <v>0</v>
          </cell>
          <cell r="K85">
            <v>47.191000000000003</v>
          </cell>
          <cell r="L85">
            <v>0</v>
          </cell>
        </row>
        <row r="86">
          <cell r="D86" t="str">
            <v>Empl_Perm_Basic_Sal</v>
          </cell>
          <cell r="I86">
            <v>3.5735100000000002</v>
          </cell>
          <cell r="J86">
            <v>0</v>
          </cell>
          <cell r="K86">
            <v>0</v>
          </cell>
          <cell r="L86">
            <v>0</v>
          </cell>
        </row>
        <row r="87">
          <cell r="D87" t="str">
            <v>Empl_Perm_Basic_Sal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D88" t="str">
            <v>Empl_Perm_Basic_Sal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 t="str">
            <v>Empl_Perm_Basic_Sal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 t="str">
            <v>Empl_Perm_Basic_Sal</v>
          </cell>
          <cell r="I90">
            <v>0</v>
          </cell>
          <cell r="J90">
            <v>3.0049699999999997</v>
          </cell>
          <cell r="K90">
            <v>0</v>
          </cell>
          <cell r="L90">
            <v>19.239000000000001</v>
          </cell>
        </row>
        <row r="91">
          <cell r="D91" t="str">
            <v>Empl_Perm_Basic_Sal</v>
          </cell>
          <cell r="I91">
            <v>85.678290000000004</v>
          </cell>
          <cell r="J91">
            <v>31.220469999999999</v>
          </cell>
          <cell r="K91">
            <v>166.66152000000002</v>
          </cell>
          <cell r="L91">
            <v>137.32599999999999</v>
          </cell>
        </row>
        <row r="92">
          <cell r="D92" t="str">
            <v>Empl_Perm_Basic_Sal</v>
          </cell>
          <cell r="I92">
            <v>181.55485999999999</v>
          </cell>
          <cell r="J92">
            <v>47.634010000000004</v>
          </cell>
          <cell r="K92">
            <v>551.07813999999996</v>
          </cell>
          <cell r="L92">
            <v>147.65388000000002</v>
          </cell>
        </row>
        <row r="93">
          <cell r="D93" t="str">
            <v>Empl_Perm_Basic_Sal</v>
          </cell>
          <cell r="I93">
            <v>165.71134000000001</v>
          </cell>
          <cell r="J93">
            <v>417.23901999999998</v>
          </cell>
          <cell r="K93">
            <v>349.94715000000008</v>
          </cell>
          <cell r="L93">
            <v>2508.1468699999996</v>
          </cell>
        </row>
        <row r="94">
          <cell r="D94" t="str">
            <v>Empl_Perm_Basic_Sal</v>
          </cell>
          <cell r="I94">
            <v>475.55447999999996</v>
          </cell>
          <cell r="J94">
            <v>900.12949000000003</v>
          </cell>
          <cell r="K94">
            <v>1464.9608000000001</v>
          </cell>
          <cell r="L94">
            <v>3146.25398</v>
          </cell>
        </row>
        <row r="95">
          <cell r="D95" t="str">
            <v>Empl_Perm_Basic_Sal</v>
          </cell>
          <cell r="I95">
            <v>643.93977999999981</v>
          </cell>
          <cell r="J95">
            <v>685.81366000000003</v>
          </cell>
          <cell r="K95">
            <v>1542.7258000000002</v>
          </cell>
          <cell r="L95">
            <v>2930.4397899999994</v>
          </cell>
        </row>
        <row r="96">
          <cell r="D96" t="str">
            <v>Empl_Perm_Basic_Sal</v>
          </cell>
          <cell r="I96">
            <v>777.49453000000017</v>
          </cell>
          <cell r="J96">
            <v>1732.4378900000002</v>
          </cell>
          <cell r="K96">
            <v>2005.9198400000002</v>
          </cell>
          <cell r="L96">
            <v>6982.3670700000021</v>
          </cell>
        </row>
        <row r="97">
          <cell r="D97" t="str">
            <v>Empl_Perm_Basic_Sal</v>
          </cell>
          <cell r="I97">
            <v>991.12773999999968</v>
          </cell>
          <cell r="J97">
            <v>2867.9241299999999</v>
          </cell>
          <cell r="K97">
            <v>4226.4102900000007</v>
          </cell>
          <cell r="L97">
            <v>13340.650930000003</v>
          </cell>
        </row>
        <row r="98">
          <cell r="D98" t="str">
            <v>Empl_Perm_Basic_Sal</v>
          </cell>
          <cell r="I98">
            <v>58.087680000000006</v>
          </cell>
          <cell r="J98">
            <v>332.39064000000002</v>
          </cell>
          <cell r="K98">
            <v>34.939</v>
          </cell>
          <cell r="L98">
            <v>987.71431000000007</v>
          </cell>
        </row>
        <row r="99">
          <cell r="D99" t="str">
            <v>Empl_Perm_Basic_Sal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D100" t="str">
            <v>Empl_Perm_Basic_Sal</v>
          </cell>
          <cell r="I100">
            <v>0</v>
          </cell>
          <cell r="J100">
            <v>0</v>
          </cell>
          <cell r="K100">
            <v>0</v>
          </cell>
          <cell r="L100">
            <v>69.707999999999998</v>
          </cell>
        </row>
        <row r="101">
          <cell r="D101" t="str">
            <v>Empl_Perm_Basic_Sal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D102" t="str">
            <v>Empl_Perm_Basic_Sal</v>
          </cell>
          <cell r="I102">
            <v>1.61751</v>
          </cell>
          <cell r="J102">
            <v>0</v>
          </cell>
          <cell r="K102">
            <v>212.17900000000003</v>
          </cell>
          <cell r="L102">
            <v>0</v>
          </cell>
        </row>
        <row r="103">
          <cell r="D103" t="str">
            <v>Empl_Perm_Basic_Sal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D104" t="str">
            <v>Empl_Perm_Basic_Sal</v>
          </cell>
          <cell r="I104">
            <v>1.1670000000000513E-2</v>
          </cell>
          <cell r="J104">
            <v>218.41630000000001</v>
          </cell>
          <cell r="K104">
            <v>78</v>
          </cell>
          <cell r="L104">
            <v>746.28796</v>
          </cell>
        </row>
        <row r="105">
          <cell r="D105" t="str">
            <v>Empl_Perm_Basic_Sal</v>
          </cell>
          <cell r="I105">
            <v>4840.7104400000007</v>
          </cell>
          <cell r="J105">
            <v>1475.2847400000001</v>
          </cell>
          <cell r="K105">
            <v>22035.491359999996</v>
          </cell>
          <cell r="L105">
            <v>5656.5611800000006</v>
          </cell>
        </row>
        <row r="106">
          <cell r="D106" t="str">
            <v>Empl_Perm_Basic_Sal</v>
          </cell>
          <cell r="I106">
            <v>-1498.3912699999998</v>
          </cell>
          <cell r="J106">
            <v>2185.8273100000006</v>
          </cell>
          <cell r="K106">
            <v>-1430.9247099999977</v>
          </cell>
          <cell r="L106">
            <v>3743.1839900000004</v>
          </cell>
        </row>
        <row r="107">
          <cell r="D107" t="str">
            <v>Empl_Perm_Basic_Sal</v>
          </cell>
          <cell r="I107">
            <v>859.79877999999974</v>
          </cell>
          <cell r="J107">
            <v>663.40051000000017</v>
          </cell>
          <cell r="K107">
            <v>1364.922329999999</v>
          </cell>
          <cell r="L107">
            <v>3877.2464800000002</v>
          </cell>
        </row>
        <row r="108">
          <cell r="D108" t="str">
            <v>Empl_Perm_Basic_Sal</v>
          </cell>
          <cell r="I108">
            <v>-110.46009000000002</v>
          </cell>
          <cell r="J108">
            <v>189.24878999999996</v>
          </cell>
          <cell r="K108">
            <v>893.36951999999974</v>
          </cell>
          <cell r="L108">
            <v>107.60752000000001</v>
          </cell>
        </row>
        <row r="109">
          <cell r="D109" t="str">
            <v>Empl_Perm_Basic_Sal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D110" t="str">
            <v>Empl_Perm_Basic_Sal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D111" t="str">
            <v>Empl_Perm_Basic_Sal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D112" t="str">
            <v>Empl_Perm_Basic_Sal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D113" t="str">
            <v>Empl_Perm_Basic_Sal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D114" t="str">
            <v>Empl_Perm_Social_Sec</v>
          </cell>
          <cell r="I114">
            <v>173.26637999999997</v>
          </cell>
          <cell r="J114">
            <v>0.23588000000000001</v>
          </cell>
          <cell r="K114">
            <v>368.55341999999996</v>
          </cell>
          <cell r="L114">
            <v>0</v>
          </cell>
        </row>
        <row r="115">
          <cell r="D115" t="str">
            <v>Empl_Perm_Social_Sec</v>
          </cell>
          <cell r="I115">
            <v>422.90801999999985</v>
          </cell>
          <cell r="J115">
            <v>1.3018000000000001</v>
          </cell>
          <cell r="K115">
            <v>866.20803999999987</v>
          </cell>
          <cell r="L115">
            <v>5.8006400000000005</v>
          </cell>
        </row>
        <row r="116">
          <cell r="D116" t="str">
            <v>Empl_Perm_Social_Sec</v>
          </cell>
          <cell r="I116">
            <v>638.93354999999974</v>
          </cell>
          <cell r="J116">
            <v>10.728759999999999</v>
          </cell>
          <cell r="K116">
            <v>1079.1605700000005</v>
          </cell>
          <cell r="L116">
            <v>2.2440000000000002</v>
          </cell>
        </row>
        <row r="117">
          <cell r="D117" t="str">
            <v>Empl_Perm_Social_Sec</v>
          </cell>
          <cell r="I117">
            <v>130.66007000000002</v>
          </cell>
          <cell r="J117">
            <v>0</v>
          </cell>
          <cell r="K117">
            <v>167.99580000000003</v>
          </cell>
          <cell r="L117">
            <v>0</v>
          </cell>
        </row>
        <row r="118">
          <cell r="D118" t="str">
            <v>Empl_Perm_Social_Sec</v>
          </cell>
          <cell r="I118">
            <v>62.910879999999992</v>
          </cell>
          <cell r="J118">
            <v>2.4161100000000002</v>
          </cell>
          <cell r="K118">
            <v>113.15636000000001</v>
          </cell>
          <cell r="L118">
            <v>4.1336000000000004</v>
          </cell>
        </row>
        <row r="119">
          <cell r="D119" t="str">
            <v>Empl_Perm_Social_Sec</v>
          </cell>
          <cell r="I119">
            <v>460.25995999999992</v>
          </cell>
          <cell r="J119">
            <v>15.590470000000002</v>
          </cell>
          <cell r="K119">
            <v>661.78423999999995</v>
          </cell>
          <cell r="L119">
            <v>33.951999999999998</v>
          </cell>
        </row>
        <row r="120">
          <cell r="D120" t="str">
            <v>Empl_Perm_Social_Sec</v>
          </cell>
          <cell r="I120">
            <v>1364.8167399999991</v>
          </cell>
          <cell r="J120">
            <v>39.866350000000004</v>
          </cell>
          <cell r="K120">
            <v>4108.4184500000001</v>
          </cell>
          <cell r="L120">
            <v>149.20211999999998</v>
          </cell>
        </row>
        <row r="121">
          <cell r="D121" t="str">
            <v>Empl_Perm_Social_Sec</v>
          </cell>
          <cell r="I121">
            <v>1247.6648299999993</v>
          </cell>
          <cell r="J121">
            <v>64.249309999999994</v>
          </cell>
          <cell r="K121">
            <v>2896.5936300000008</v>
          </cell>
          <cell r="L121">
            <v>327.50075000000004</v>
          </cell>
        </row>
        <row r="122">
          <cell r="D122" t="str">
            <v>Empl_Perm_Social_Sec</v>
          </cell>
          <cell r="I122">
            <v>2009.9884399999996</v>
          </cell>
          <cell r="J122">
            <v>172.27652999999998</v>
          </cell>
          <cell r="K122">
            <v>3911.248759999999</v>
          </cell>
          <cell r="L122">
            <v>296.59598999999992</v>
          </cell>
        </row>
        <row r="123">
          <cell r="D123" t="str">
            <v>Empl_Perm_Social_Sec</v>
          </cell>
          <cell r="I123">
            <v>2056.3428400000021</v>
          </cell>
          <cell r="J123">
            <v>248.32700000000003</v>
          </cell>
          <cell r="K123">
            <v>4796.7195800000027</v>
          </cell>
          <cell r="L123">
            <v>667.1207800000002</v>
          </cell>
        </row>
        <row r="124">
          <cell r="D124" t="str">
            <v>Empl_Perm_Social_Sec</v>
          </cell>
          <cell r="I124">
            <v>2379.9602500000033</v>
          </cell>
          <cell r="J124">
            <v>325.94677000000001</v>
          </cell>
          <cell r="K124">
            <v>5318.3591299999962</v>
          </cell>
          <cell r="L124">
            <v>962.70027000000027</v>
          </cell>
        </row>
        <row r="125">
          <cell r="D125" t="str">
            <v>Empl_Perm_Social_Sec</v>
          </cell>
          <cell r="I125">
            <v>2366.3999899999967</v>
          </cell>
          <cell r="J125">
            <v>322.19500999999997</v>
          </cell>
          <cell r="K125">
            <v>4957.592290000006</v>
          </cell>
          <cell r="L125">
            <v>763.1334899999996</v>
          </cell>
        </row>
        <row r="126">
          <cell r="D126" t="str">
            <v>Empl_Perm_Social_Sec</v>
          </cell>
          <cell r="I126">
            <v>786.21787000000086</v>
          </cell>
          <cell r="J126">
            <v>170.50583999999995</v>
          </cell>
          <cell r="K126">
            <v>1783.8734000000004</v>
          </cell>
          <cell r="L126">
            <v>263.59634999999997</v>
          </cell>
        </row>
        <row r="127">
          <cell r="D127" t="str">
            <v>Empl_Perm_Social_Sec</v>
          </cell>
          <cell r="I127">
            <v>291.08785000000012</v>
          </cell>
          <cell r="J127">
            <v>89.526700000000005</v>
          </cell>
          <cell r="K127">
            <v>761.91614000000038</v>
          </cell>
          <cell r="L127">
            <v>116.63248999999996</v>
          </cell>
        </row>
        <row r="128">
          <cell r="D128" t="str">
            <v>Empl_Perm_Social_Sec</v>
          </cell>
          <cell r="I128">
            <v>118.06792999999999</v>
          </cell>
          <cell r="J128">
            <v>4.6069500000000003</v>
          </cell>
          <cell r="K128">
            <v>460.4017199999999</v>
          </cell>
          <cell r="L128">
            <v>15.738000000000001</v>
          </cell>
        </row>
        <row r="129">
          <cell r="D129" t="str">
            <v>Empl_Perm_Social_Sec</v>
          </cell>
          <cell r="I129">
            <v>141.77659999999995</v>
          </cell>
          <cell r="J129">
            <v>73.377080000000021</v>
          </cell>
          <cell r="K129">
            <v>283.93358000000001</v>
          </cell>
          <cell r="L129">
            <v>74.544120000000007</v>
          </cell>
        </row>
        <row r="130">
          <cell r="D130" t="str">
            <v>Empl_Perm_Social_Sec</v>
          </cell>
          <cell r="I130">
            <v>2.7155499999999999</v>
          </cell>
          <cell r="J130">
            <v>0.22233</v>
          </cell>
          <cell r="K130">
            <v>0</v>
          </cell>
          <cell r="L130">
            <v>0</v>
          </cell>
        </row>
        <row r="131">
          <cell r="D131" t="str">
            <v>Empl_Perm_Social_Sec</v>
          </cell>
          <cell r="I131">
            <v>21.324390000000001</v>
          </cell>
          <cell r="J131">
            <v>1.5748199999999999</v>
          </cell>
          <cell r="K131">
            <v>4.4454000000000002</v>
          </cell>
          <cell r="L131">
            <v>0.183</v>
          </cell>
        </row>
        <row r="132">
          <cell r="D132" t="str">
            <v>Empl_Perm_Social_Sec</v>
          </cell>
          <cell r="I132">
            <v>50.434899999999992</v>
          </cell>
          <cell r="J132">
            <v>9.0113199999999996</v>
          </cell>
          <cell r="K132">
            <v>189.90899999999999</v>
          </cell>
          <cell r="L132">
            <v>18.978400000000001</v>
          </cell>
        </row>
        <row r="133">
          <cell r="D133" t="str">
            <v>Empl_Perm_Social_Sec</v>
          </cell>
          <cell r="I133">
            <v>1490.9280799999995</v>
          </cell>
          <cell r="J133">
            <v>181.44736999999998</v>
          </cell>
          <cell r="K133">
            <v>3621.3402199999991</v>
          </cell>
          <cell r="L133">
            <v>487.15447999999992</v>
          </cell>
        </row>
        <row r="134">
          <cell r="D134" t="str">
            <v>Empl_Perm_Social_Sec</v>
          </cell>
          <cell r="I134">
            <v>1160.63419</v>
          </cell>
          <cell r="J134">
            <v>212.75115999999997</v>
          </cell>
          <cell r="K134">
            <v>2414.6708699999986</v>
          </cell>
          <cell r="L134">
            <v>367.8835499999999</v>
          </cell>
        </row>
        <row r="135">
          <cell r="D135" t="str">
            <v>Empl_Perm_Social_Sec</v>
          </cell>
          <cell r="I135">
            <v>1069.7638599999991</v>
          </cell>
          <cell r="J135">
            <v>150.04798999999997</v>
          </cell>
          <cell r="K135">
            <v>2414.9985500000025</v>
          </cell>
          <cell r="L135">
            <v>363.27426999999989</v>
          </cell>
        </row>
        <row r="136">
          <cell r="D136" t="str">
            <v>Empl_Perm_Social_Sec</v>
          </cell>
          <cell r="I136">
            <v>756.36780999999962</v>
          </cell>
          <cell r="J136">
            <v>93.746200000000016</v>
          </cell>
          <cell r="K136">
            <v>1991.8522699999983</v>
          </cell>
          <cell r="L136">
            <v>229.94657000000001</v>
          </cell>
        </row>
        <row r="137">
          <cell r="D137" t="str">
            <v>Empl_Perm_Social_Sec</v>
          </cell>
          <cell r="I137">
            <v>336.90936000000096</v>
          </cell>
          <cell r="J137">
            <v>91.998289999999983</v>
          </cell>
          <cell r="K137">
            <v>826.30081000000018</v>
          </cell>
          <cell r="L137">
            <v>147.55092000000005</v>
          </cell>
        </row>
        <row r="138">
          <cell r="D138" t="str">
            <v>Empl_Perm_Social_Sec</v>
          </cell>
          <cell r="I138">
            <v>111.77146000000005</v>
          </cell>
          <cell r="J138">
            <v>24.537680000000002</v>
          </cell>
          <cell r="K138">
            <v>299.28969000000012</v>
          </cell>
          <cell r="L138">
            <v>29.147539999999999</v>
          </cell>
        </row>
        <row r="139">
          <cell r="D139" t="str">
            <v>Empl_Perm_Social_Sec</v>
          </cell>
          <cell r="I139">
            <v>7.7005600000000003</v>
          </cell>
          <cell r="J139">
            <v>0</v>
          </cell>
          <cell r="K139">
            <v>0.06</v>
          </cell>
          <cell r="L139">
            <v>0</v>
          </cell>
        </row>
        <row r="140">
          <cell r="D140" t="str">
            <v>Empl_Perm_Social_Sec</v>
          </cell>
          <cell r="I140">
            <v>37.254690000000004</v>
          </cell>
          <cell r="J140">
            <v>20.60248</v>
          </cell>
          <cell r="K140">
            <v>51.938420000000001</v>
          </cell>
          <cell r="L140">
            <v>25.997</v>
          </cell>
        </row>
        <row r="141">
          <cell r="D141" t="str">
            <v>Empl_Perm_Social_Sec</v>
          </cell>
          <cell r="I141">
            <v>24.09741</v>
          </cell>
          <cell r="J141">
            <v>58.697859999999999</v>
          </cell>
          <cell r="K141">
            <v>80.134039999999999</v>
          </cell>
          <cell r="L141">
            <v>120.65146</v>
          </cell>
        </row>
        <row r="142">
          <cell r="D142" t="str">
            <v>Empl_Perm_Social_Sec</v>
          </cell>
          <cell r="I142">
            <v>34.986200000000011</v>
          </cell>
          <cell r="J142">
            <v>161.31144</v>
          </cell>
          <cell r="K142">
            <v>37.624770000000005</v>
          </cell>
          <cell r="L142">
            <v>322.82626999999991</v>
          </cell>
        </row>
        <row r="143">
          <cell r="D143" t="str">
            <v>Empl_Perm_Social_Sec</v>
          </cell>
          <cell r="I143">
            <v>56.866329999999991</v>
          </cell>
          <cell r="J143">
            <v>242.96535999999986</v>
          </cell>
          <cell r="K143">
            <v>41.436790000000002</v>
          </cell>
          <cell r="L143">
            <v>479.52556999999996</v>
          </cell>
        </row>
        <row r="144">
          <cell r="D144" t="str">
            <v>Empl_Perm_Social_Sec</v>
          </cell>
          <cell r="I144">
            <v>17.807379999999998</v>
          </cell>
          <cell r="J144">
            <v>57.481389999999998</v>
          </cell>
          <cell r="K144">
            <v>58.673070000000003</v>
          </cell>
          <cell r="L144">
            <v>121.07010000000001</v>
          </cell>
        </row>
        <row r="145">
          <cell r="D145" t="str">
            <v>Empl_Perm_Social_Sec</v>
          </cell>
          <cell r="I145">
            <v>6.6130700000000022</v>
          </cell>
          <cell r="J145">
            <v>37.419830000000005</v>
          </cell>
          <cell r="K145">
            <v>5.6954600000000006</v>
          </cell>
          <cell r="L145">
            <v>86.366350000000011</v>
          </cell>
        </row>
        <row r="146">
          <cell r="D146" t="str">
            <v>Empl_Perm_Social_Sec</v>
          </cell>
          <cell r="I146">
            <v>15.815060000000001</v>
          </cell>
          <cell r="J146">
            <v>59.973219999999984</v>
          </cell>
          <cell r="K146">
            <v>14.582539999999998</v>
          </cell>
          <cell r="L146">
            <v>113.30016000000001</v>
          </cell>
        </row>
        <row r="147">
          <cell r="D147" t="str">
            <v>Empl_Perm_Social_Sec</v>
          </cell>
          <cell r="I147">
            <v>2.27712</v>
          </cell>
          <cell r="J147">
            <v>0.45844000000000001</v>
          </cell>
          <cell r="K147">
            <v>1.9008</v>
          </cell>
          <cell r="L147">
            <v>0</v>
          </cell>
        </row>
        <row r="148">
          <cell r="D148" t="str">
            <v>Empl_Perm_Social_Sec</v>
          </cell>
          <cell r="I148">
            <v>0.81877</v>
          </cell>
          <cell r="J148">
            <v>0</v>
          </cell>
          <cell r="K148">
            <v>0</v>
          </cell>
          <cell r="L148">
            <v>0</v>
          </cell>
        </row>
        <row r="149">
          <cell r="D149" t="str">
            <v>Empl_Perm_Social_Sec</v>
          </cell>
          <cell r="I149">
            <v>0.14621999999999999</v>
          </cell>
          <cell r="J149">
            <v>0</v>
          </cell>
          <cell r="K149">
            <v>0</v>
          </cell>
          <cell r="L149">
            <v>0</v>
          </cell>
        </row>
        <row r="150">
          <cell r="D150" t="str">
            <v>Empl_Perm_Social_Sec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D151" t="str">
            <v>Empl_Perm_Social_Sec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D152" t="str">
            <v>Empl_Perm_Social_Sec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D153" t="str">
            <v>Empl_Perm_Social_Sec</v>
          </cell>
          <cell r="I153">
            <v>0</v>
          </cell>
          <cell r="J153">
            <v>-2.0000000000000002E-5</v>
          </cell>
          <cell r="K153">
            <v>0</v>
          </cell>
          <cell r="L153">
            <v>0.23899999999999999</v>
          </cell>
        </row>
        <row r="154">
          <cell r="D154" t="str">
            <v>Empl_Perm_Social_Sec</v>
          </cell>
          <cell r="I154">
            <v>13.864310000000001</v>
          </cell>
          <cell r="J154">
            <v>0.12729000000000001</v>
          </cell>
          <cell r="K154">
            <v>24.279</v>
          </cell>
          <cell r="L154">
            <v>0</v>
          </cell>
        </row>
        <row r="155">
          <cell r="D155" t="str">
            <v>Empl_Perm_Social_Sec</v>
          </cell>
          <cell r="I155">
            <v>20.109849999999998</v>
          </cell>
          <cell r="J155">
            <v>4.5193899999999996</v>
          </cell>
          <cell r="K155">
            <v>34.115659999999998</v>
          </cell>
          <cell r="L155">
            <v>6.0456000000000003</v>
          </cell>
        </row>
        <row r="156">
          <cell r="D156" t="str">
            <v>Empl_Perm_Social_Sec</v>
          </cell>
          <cell r="I156">
            <v>18.861709999999999</v>
          </cell>
          <cell r="J156">
            <v>42.328499999999991</v>
          </cell>
          <cell r="K156">
            <v>20.327999999999999</v>
          </cell>
          <cell r="L156">
            <v>82.814399999999992</v>
          </cell>
        </row>
        <row r="157">
          <cell r="D157" t="str">
            <v>Empl_Perm_Social_Sec</v>
          </cell>
          <cell r="I157">
            <v>45.110479999999988</v>
          </cell>
          <cell r="J157">
            <v>82.354810000000029</v>
          </cell>
          <cell r="K157">
            <v>77.649720000000002</v>
          </cell>
          <cell r="L157">
            <v>130.71798999999996</v>
          </cell>
        </row>
        <row r="158">
          <cell r="D158" t="str">
            <v>Empl_Perm_Social_Sec</v>
          </cell>
          <cell r="I158">
            <v>54.110119999999995</v>
          </cell>
          <cell r="J158">
            <v>62.262019999999993</v>
          </cell>
          <cell r="K158">
            <v>73.037150000000011</v>
          </cell>
          <cell r="L158">
            <v>143.89400000000001</v>
          </cell>
        </row>
        <row r="159">
          <cell r="D159" t="str">
            <v>Empl_Perm_Social_Sec</v>
          </cell>
          <cell r="I159">
            <v>66.082110000000014</v>
          </cell>
          <cell r="J159">
            <v>138.37710999999999</v>
          </cell>
          <cell r="K159">
            <v>66.728010000000012</v>
          </cell>
          <cell r="L159">
            <v>313.19585999999987</v>
          </cell>
        </row>
        <row r="160">
          <cell r="D160" t="str">
            <v>Empl_Perm_Social_Sec</v>
          </cell>
          <cell r="I160">
            <v>79.384250000000009</v>
          </cell>
          <cell r="J160">
            <v>228.69064000000003</v>
          </cell>
          <cell r="K160">
            <v>116.39152</v>
          </cell>
          <cell r="L160">
            <v>613.88119999999992</v>
          </cell>
        </row>
        <row r="161">
          <cell r="D161" t="str">
            <v>Empl_Perm_Social_Sec</v>
          </cell>
          <cell r="I161">
            <v>3.70045</v>
          </cell>
          <cell r="J161">
            <v>22.817190000000004</v>
          </cell>
          <cell r="K161">
            <v>0</v>
          </cell>
          <cell r="L161">
            <v>74.072999999999993</v>
          </cell>
        </row>
        <row r="162">
          <cell r="D162" t="str">
            <v>Empl_Perm_Social_Sec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</row>
        <row r="163">
          <cell r="D163" t="str">
            <v>Empl_Perm_Social_Sec</v>
          </cell>
          <cell r="I163">
            <v>0</v>
          </cell>
          <cell r="J163">
            <v>0</v>
          </cell>
          <cell r="K163">
            <v>0</v>
          </cell>
          <cell r="L163">
            <v>7.2240000000000002</v>
          </cell>
        </row>
        <row r="164">
          <cell r="D164" t="str">
            <v>Empl_Perm_Social_Sec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D165" t="str">
            <v>Empl_Perm_Social_Sec</v>
          </cell>
          <cell r="I165">
            <v>-8.369999999999999E-3</v>
          </cell>
          <cell r="J165">
            <v>0</v>
          </cell>
          <cell r="K165">
            <v>-6.0000000000000001E-3</v>
          </cell>
          <cell r="L165">
            <v>0</v>
          </cell>
        </row>
        <row r="166">
          <cell r="D166" t="str">
            <v>Empl_Perm_Social_Sec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D167" t="str">
            <v>Empl_Perm_Social_Sec</v>
          </cell>
          <cell r="I167">
            <v>0.58944000000000007</v>
          </cell>
          <cell r="J167">
            <v>0.8306</v>
          </cell>
          <cell r="K167">
            <v>2.2509999999999999</v>
          </cell>
          <cell r="L167">
            <v>0</v>
          </cell>
        </row>
        <row r="168">
          <cell r="D168" t="str">
            <v>Empl_Perm_Social_Sec</v>
          </cell>
          <cell r="I168">
            <v>408.75623999999993</v>
          </cell>
          <cell r="J168">
            <v>98.846189999999979</v>
          </cell>
          <cell r="K168">
            <v>576.77197000000001</v>
          </cell>
          <cell r="L168">
            <v>241.67850999999999</v>
          </cell>
        </row>
        <row r="169">
          <cell r="D169" t="str">
            <v>Empl_Perm_Social_Sec</v>
          </cell>
          <cell r="I169">
            <v>-41.436959999999999</v>
          </cell>
          <cell r="J169">
            <v>28.475239999999999</v>
          </cell>
          <cell r="K169">
            <v>0</v>
          </cell>
          <cell r="L169">
            <v>0</v>
          </cell>
        </row>
        <row r="170">
          <cell r="D170" t="str">
            <v>Empl_Perm_Social_Sec</v>
          </cell>
          <cell r="I170">
            <v>1.56759</v>
          </cell>
          <cell r="J170">
            <v>1.4927499999999994</v>
          </cell>
          <cell r="K170">
            <v>-37.996389999999991</v>
          </cell>
          <cell r="L170">
            <v>1.7649999999999988</v>
          </cell>
        </row>
        <row r="171">
          <cell r="D171" t="str">
            <v>Empl_Perm_Social_Sec</v>
          </cell>
          <cell r="I171">
            <v>-1.0286799999999996</v>
          </cell>
          <cell r="J171">
            <v>0</v>
          </cell>
          <cell r="K171">
            <v>-0.37699999999999978</v>
          </cell>
          <cell r="L171">
            <v>-3.4209999999999998</v>
          </cell>
        </row>
        <row r="172">
          <cell r="D172" t="str">
            <v>Empl_Perm_Social_Sec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</row>
        <row r="173">
          <cell r="D173" t="str">
            <v>Empl_Perm_Social_Sec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</row>
        <row r="174">
          <cell r="D174" t="str">
            <v>Empl_Perm_Social_Sec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</row>
        <row r="175">
          <cell r="D175" t="str">
            <v>Empl_Perm_Social_Sec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D176" t="str">
            <v>Empl_Perm_Social_Sec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</row>
        <row r="177">
          <cell r="D177" t="str">
            <v>Empl_Perm_Emp_Contn</v>
          </cell>
          <cell r="I177">
            <v>181.57049000000001</v>
          </cell>
          <cell r="J177">
            <v>0</v>
          </cell>
          <cell r="K177">
            <v>504.74594999999994</v>
          </cell>
          <cell r="L177">
            <v>0</v>
          </cell>
        </row>
        <row r="178">
          <cell r="D178" t="str">
            <v>Empl_Perm_Emp_Contn</v>
          </cell>
          <cell r="I178">
            <v>437.86600999999996</v>
          </cell>
          <cell r="J178">
            <v>1.4531700000000001</v>
          </cell>
          <cell r="K178">
            <v>1061.5662199999997</v>
          </cell>
          <cell r="L178">
            <v>0.88800000000000001</v>
          </cell>
        </row>
        <row r="179">
          <cell r="D179" t="str">
            <v>Empl_Perm_Emp_Contn</v>
          </cell>
          <cell r="I179">
            <v>680.12068999999997</v>
          </cell>
          <cell r="J179">
            <v>13.13621</v>
          </cell>
          <cell r="K179">
            <v>1191.4480499999997</v>
          </cell>
          <cell r="L179">
            <v>5.5439999999999996</v>
          </cell>
        </row>
        <row r="180">
          <cell r="D180" t="str">
            <v>Empl_Perm_Emp_Contn</v>
          </cell>
          <cell r="I180">
            <v>90.795229999999989</v>
          </cell>
          <cell r="J180">
            <v>0</v>
          </cell>
          <cell r="K180">
            <v>119.67917000000003</v>
          </cell>
          <cell r="L180">
            <v>0</v>
          </cell>
        </row>
        <row r="181">
          <cell r="D181" t="str">
            <v>Empl_Perm_Emp_Contn</v>
          </cell>
          <cell r="I181">
            <v>70.077420000000004</v>
          </cell>
          <cell r="J181">
            <v>2.5677099999999999</v>
          </cell>
          <cell r="K181">
            <v>121.14055999999999</v>
          </cell>
          <cell r="L181">
            <v>5.3414399999999995</v>
          </cell>
        </row>
        <row r="182">
          <cell r="D182" t="str">
            <v>Empl_Perm_Emp_Contn</v>
          </cell>
          <cell r="I182">
            <v>439.90271000000013</v>
          </cell>
          <cell r="J182">
            <v>19.765799999999999</v>
          </cell>
          <cell r="K182">
            <v>734.96892000000025</v>
          </cell>
          <cell r="L182">
            <v>27.019999999999996</v>
          </cell>
        </row>
        <row r="183">
          <cell r="D183" t="str">
            <v>Empl_Perm_Emp_Contn</v>
          </cell>
          <cell r="I183">
            <v>1552.4086400000012</v>
          </cell>
          <cell r="J183">
            <v>49.461000000000013</v>
          </cell>
          <cell r="K183">
            <v>4725.0541700000022</v>
          </cell>
          <cell r="L183">
            <v>194.76897999999997</v>
          </cell>
        </row>
        <row r="184">
          <cell r="D184" t="str">
            <v>Empl_Perm_Emp_Contn</v>
          </cell>
          <cell r="I184">
            <v>1452.2756700000014</v>
          </cell>
          <cell r="J184">
            <v>72.858160000000012</v>
          </cell>
          <cell r="K184">
            <v>3588.1973599999992</v>
          </cell>
          <cell r="L184">
            <v>439.33736999999991</v>
          </cell>
        </row>
        <row r="185">
          <cell r="D185" t="str">
            <v>Empl_Perm_Emp_Contn</v>
          </cell>
          <cell r="I185">
            <v>2456.0691900000024</v>
          </cell>
          <cell r="J185">
            <v>210.33021999999994</v>
          </cell>
          <cell r="K185">
            <v>5067.8173400000014</v>
          </cell>
          <cell r="L185">
            <v>422.96946999999994</v>
          </cell>
        </row>
        <row r="186">
          <cell r="D186" t="str">
            <v>Empl_Perm_Emp_Contn</v>
          </cell>
          <cell r="I186">
            <v>2611.139000000001</v>
          </cell>
          <cell r="J186">
            <v>304.07645000000008</v>
          </cell>
          <cell r="K186">
            <v>6458.2348500000035</v>
          </cell>
          <cell r="L186">
            <v>897.01190999999994</v>
          </cell>
        </row>
        <row r="187">
          <cell r="D187" t="str">
            <v>Empl_Perm_Emp_Contn</v>
          </cell>
          <cell r="I187">
            <v>3254.1907099999994</v>
          </cell>
          <cell r="J187">
            <v>446.78646999999978</v>
          </cell>
          <cell r="K187">
            <v>7381.1242200000097</v>
          </cell>
          <cell r="L187">
            <v>1353.2616</v>
          </cell>
        </row>
        <row r="188">
          <cell r="D188" t="str">
            <v>Empl_Perm_Emp_Contn</v>
          </cell>
          <cell r="I188">
            <v>3491.4461099999976</v>
          </cell>
          <cell r="J188">
            <v>472.53865000000008</v>
          </cell>
          <cell r="K188">
            <v>7484.5859600000013</v>
          </cell>
          <cell r="L188">
            <v>1089.8172699999996</v>
          </cell>
        </row>
        <row r="189">
          <cell r="D189" t="str">
            <v>Empl_Perm_Emp_Contn</v>
          </cell>
          <cell r="I189">
            <v>1212.9627600000013</v>
          </cell>
          <cell r="J189">
            <v>261.58300000000003</v>
          </cell>
          <cell r="K189">
            <v>2830.7717800000019</v>
          </cell>
          <cell r="L189">
            <v>373.21962000000002</v>
          </cell>
        </row>
        <row r="190">
          <cell r="D190" t="str">
            <v>Empl_Perm_Emp_Contn</v>
          </cell>
          <cell r="I190">
            <v>489.04162000000014</v>
          </cell>
          <cell r="J190">
            <v>148.41894000000002</v>
          </cell>
          <cell r="K190">
            <v>1296.9052799999995</v>
          </cell>
          <cell r="L190">
            <v>166.80623000000003</v>
          </cell>
        </row>
        <row r="191">
          <cell r="D191" t="str">
            <v>Empl_Perm_Emp_Contn</v>
          </cell>
          <cell r="I191">
            <v>206.75195999999985</v>
          </cell>
          <cell r="J191">
            <v>7.3539200000000005</v>
          </cell>
          <cell r="K191">
            <v>889.33084000000053</v>
          </cell>
          <cell r="L191">
            <v>25.690999999999999</v>
          </cell>
        </row>
        <row r="192">
          <cell r="D192" t="str">
            <v>Empl_Perm_Emp_Contn</v>
          </cell>
          <cell r="I192">
            <v>131.13844999999998</v>
          </cell>
          <cell r="J192">
            <v>59.564950000000017</v>
          </cell>
          <cell r="K192">
            <v>254.93476999999996</v>
          </cell>
          <cell r="L192">
            <v>95.72699999999999</v>
          </cell>
        </row>
        <row r="193">
          <cell r="D193" t="str">
            <v>Empl_Perm_Emp_Contn</v>
          </cell>
          <cell r="I193">
            <v>4.2698599999999995</v>
          </cell>
          <cell r="J193">
            <v>0.504</v>
          </cell>
          <cell r="K193">
            <v>5.3100000000000005</v>
          </cell>
          <cell r="L193">
            <v>0</v>
          </cell>
        </row>
        <row r="194">
          <cell r="D194" t="str">
            <v>Empl_Perm_Emp_Contn</v>
          </cell>
          <cell r="I194">
            <v>16.20908</v>
          </cell>
          <cell r="J194">
            <v>0.36501</v>
          </cell>
          <cell r="K194">
            <v>12.053279999999999</v>
          </cell>
          <cell r="L194">
            <v>1.2350000000000001</v>
          </cell>
        </row>
        <row r="195">
          <cell r="D195" t="str">
            <v>Empl_Perm_Emp_Contn</v>
          </cell>
          <cell r="I195">
            <v>67.808390000000003</v>
          </cell>
          <cell r="J195">
            <v>17.0227</v>
          </cell>
          <cell r="K195">
            <v>224.81419000000002</v>
          </cell>
          <cell r="L195">
            <v>34.046079999999996</v>
          </cell>
        </row>
        <row r="196">
          <cell r="D196" t="str">
            <v>Empl_Perm_Emp_Contn</v>
          </cell>
          <cell r="I196">
            <v>2196.9896199999985</v>
          </cell>
          <cell r="J196">
            <v>265.70168000000001</v>
          </cell>
          <cell r="K196">
            <v>5415.8971099999953</v>
          </cell>
          <cell r="L196">
            <v>665.57785999999965</v>
          </cell>
        </row>
        <row r="197">
          <cell r="D197" t="str">
            <v>Empl_Perm_Emp_Contn</v>
          </cell>
          <cell r="I197">
            <v>1832.4694499999987</v>
          </cell>
          <cell r="J197">
            <v>341.12339000000003</v>
          </cell>
          <cell r="K197">
            <v>3950.1289099999985</v>
          </cell>
          <cell r="L197">
            <v>568.77719000000013</v>
          </cell>
        </row>
        <row r="198">
          <cell r="D198" t="str">
            <v>Empl_Perm_Emp_Contn</v>
          </cell>
          <cell r="I198">
            <v>1777.9750999999981</v>
          </cell>
          <cell r="J198">
            <v>252.43453999999988</v>
          </cell>
          <cell r="K198">
            <v>4032.4262599999984</v>
          </cell>
          <cell r="L198">
            <v>577.43448000000012</v>
          </cell>
        </row>
        <row r="199">
          <cell r="D199" t="str">
            <v>Empl_Perm_Emp_Contn</v>
          </cell>
          <cell r="I199">
            <v>1398.8498799999963</v>
          </cell>
          <cell r="J199">
            <v>182.08240000000006</v>
          </cell>
          <cell r="K199">
            <v>3343.5733699999987</v>
          </cell>
          <cell r="L199">
            <v>401.15768000000014</v>
          </cell>
        </row>
        <row r="200">
          <cell r="D200" t="str">
            <v>Empl_Perm_Emp_Contn</v>
          </cell>
          <cell r="I200">
            <v>719.02712000000031</v>
          </cell>
          <cell r="J200">
            <v>195.71779000000004</v>
          </cell>
          <cell r="K200">
            <v>1755.3573099999996</v>
          </cell>
          <cell r="L200">
            <v>302.30892000000006</v>
          </cell>
        </row>
        <row r="201">
          <cell r="D201" t="str">
            <v>Empl_Perm_Emp_Contn</v>
          </cell>
          <cell r="I201">
            <v>247.99218999999999</v>
          </cell>
          <cell r="J201">
            <v>49.085570000000004</v>
          </cell>
          <cell r="K201">
            <v>588.34231</v>
          </cell>
          <cell r="L201">
            <v>819.47580000000005</v>
          </cell>
        </row>
        <row r="202">
          <cell r="D202" t="str">
            <v>Empl_Perm_Emp_Contn</v>
          </cell>
          <cell r="I202">
            <v>9.5235299999999992</v>
          </cell>
          <cell r="J202">
            <v>0</v>
          </cell>
          <cell r="K202">
            <v>0.12</v>
          </cell>
          <cell r="L202">
            <v>0</v>
          </cell>
        </row>
        <row r="203">
          <cell r="D203" t="str">
            <v>Empl_Perm_Emp_Contn</v>
          </cell>
          <cell r="I203">
            <v>46.556330000000003</v>
          </cell>
          <cell r="J203">
            <v>24.672469999999997</v>
          </cell>
          <cell r="K203">
            <v>68.833490000000012</v>
          </cell>
          <cell r="L203">
            <v>32.040999999999997</v>
          </cell>
        </row>
        <row r="204">
          <cell r="D204" t="str">
            <v>Empl_Perm_Emp_Contn</v>
          </cell>
          <cell r="I204">
            <v>31.701089999999994</v>
          </cell>
          <cell r="J204">
            <v>80.566730000000007</v>
          </cell>
          <cell r="K204">
            <v>103.87504999999999</v>
          </cell>
          <cell r="L204">
            <v>160.19329999999999</v>
          </cell>
        </row>
        <row r="205">
          <cell r="D205" t="str">
            <v>Empl_Perm_Emp_Contn</v>
          </cell>
          <cell r="I205">
            <v>51.928509999999996</v>
          </cell>
          <cell r="J205">
            <v>236.58083000000002</v>
          </cell>
          <cell r="K205">
            <v>56.220830000000007</v>
          </cell>
          <cell r="L205">
            <v>479.71501000000001</v>
          </cell>
        </row>
        <row r="206">
          <cell r="D206" t="str">
            <v>Empl_Perm_Emp_Contn</v>
          </cell>
          <cell r="I206">
            <v>98.717810000000014</v>
          </cell>
          <cell r="J206">
            <v>409.04638</v>
          </cell>
          <cell r="K206">
            <v>64.511099999999999</v>
          </cell>
          <cell r="L206">
            <v>751.60077000000001</v>
          </cell>
        </row>
        <row r="207">
          <cell r="D207" t="str">
            <v>Empl_Perm_Emp_Contn</v>
          </cell>
          <cell r="I207">
            <v>29.248260000000002</v>
          </cell>
          <cell r="J207">
            <v>104.88023</v>
          </cell>
          <cell r="K207">
            <v>62.697319999999998</v>
          </cell>
          <cell r="L207">
            <v>193.05017999999995</v>
          </cell>
        </row>
        <row r="208">
          <cell r="D208" t="str">
            <v>Empl_Perm_Emp_Contn</v>
          </cell>
          <cell r="I208">
            <v>12.96532</v>
          </cell>
          <cell r="J208">
            <v>66.816839999999999</v>
          </cell>
          <cell r="K208">
            <v>10.684709999999999</v>
          </cell>
          <cell r="L208">
            <v>155.37775999999997</v>
          </cell>
        </row>
        <row r="209">
          <cell r="D209" t="str">
            <v>Empl_Perm_Emp_Contn</v>
          </cell>
          <cell r="I209">
            <v>27.568440000000002</v>
          </cell>
          <cell r="J209">
            <v>119.38157000000004</v>
          </cell>
          <cell r="K209">
            <v>24.557510000000001</v>
          </cell>
          <cell r="L209">
            <v>216.18942999999996</v>
          </cell>
        </row>
        <row r="210">
          <cell r="D210" t="str">
            <v>Empl_Perm_Emp_Contn</v>
          </cell>
          <cell r="I210">
            <v>3.9110100000000001</v>
          </cell>
          <cell r="J210">
            <v>1.0217499999999999</v>
          </cell>
          <cell r="K210">
            <v>0</v>
          </cell>
          <cell r="L210">
            <v>0</v>
          </cell>
        </row>
        <row r="211">
          <cell r="D211" t="str">
            <v>Empl_Perm_Emp_Contn</v>
          </cell>
          <cell r="I211">
            <v>1.8064199999999999</v>
          </cell>
          <cell r="J211">
            <v>0</v>
          </cell>
          <cell r="K211">
            <v>0</v>
          </cell>
          <cell r="L211">
            <v>0</v>
          </cell>
        </row>
        <row r="212">
          <cell r="D212" t="str">
            <v>Empl_Perm_Emp_Contn</v>
          </cell>
          <cell r="I212">
            <v>0.50027999999999995</v>
          </cell>
          <cell r="J212">
            <v>0</v>
          </cell>
          <cell r="K212">
            <v>0</v>
          </cell>
          <cell r="L212">
            <v>0</v>
          </cell>
        </row>
        <row r="213">
          <cell r="D213" t="str">
            <v>Empl_Perm_Emp_Contn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</row>
        <row r="214">
          <cell r="D214" t="str">
            <v>Empl_Perm_Emp_Contn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D215" t="str">
            <v>Empl_Perm_Emp_Contn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</row>
        <row r="216">
          <cell r="D216" t="str">
            <v>Empl_Perm_Emp_Contn</v>
          </cell>
          <cell r="I216">
            <v>0</v>
          </cell>
          <cell r="J216">
            <v>2.0000000000000001E-4</v>
          </cell>
          <cell r="K216">
            <v>0</v>
          </cell>
          <cell r="L216">
            <v>1.504</v>
          </cell>
        </row>
        <row r="217">
          <cell r="D217" t="str">
            <v>Empl_Perm_Emp_Contn</v>
          </cell>
          <cell r="I217">
            <v>16.679650000000002</v>
          </cell>
          <cell r="J217">
            <v>0.15966999999999998</v>
          </cell>
          <cell r="K217">
            <v>30.132999999999999</v>
          </cell>
          <cell r="L217">
            <v>0</v>
          </cell>
        </row>
        <row r="218">
          <cell r="D218" t="str">
            <v>Empl_Perm_Emp_Contn</v>
          </cell>
          <cell r="I218">
            <v>22.838149999999999</v>
          </cell>
          <cell r="J218">
            <v>5.7221600000000006</v>
          </cell>
          <cell r="K218">
            <v>40.688469999999995</v>
          </cell>
          <cell r="L218">
            <v>7.6668399999999988</v>
          </cell>
        </row>
        <row r="219">
          <cell r="D219" t="str">
            <v>Empl_Perm_Emp_Contn</v>
          </cell>
          <cell r="I219">
            <v>25.656649999999999</v>
          </cell>
          <cell r="J219">
            <v>56.653450000000007</v>
          </cell>
          <cell r="K219">
            <v>25.971999999999998</v>
          </cell>
          <cell r="L219">
            <v>115.09082000000001</v>
          </cell>
        </row>
        <row r="220">
          <cell r="D220" t="str">
            <v>Empl_Perm_Emp_Contn</v>
          </cell>
          <cell r="I220">
            <v>62.696010000000001</v>
          </cell>
          <cell r="J220">
            <v>102.43521</v>
          </cell>
          <cell r="K220">
            <v>108.37979999999999</v>
          </cell>
          <cell r="L220">
            <v>204.53960999999998</v>
          </cell>
        </row>
        <row r="221">
          <cell r="D221" t="str">
            <v>Empl_Perm_Emp_Contn</v>
          </cell>
          <cell r="I221">
            <v>77.041939999999997</v>
          </cell>
          <cell r="J221">
            <v>90.832119999999961</v>
          </cell>
          <cell r="K221">
            <v>94.729520000000008</v>
          </cell>
          <cell r="L221">
            <v>215.81170999999998</v>
          </cell>
        </row>
        <row r="222">
          <cell r="D222" t="str">
            <v>Empl_Perm_Emp_Contn</v>
          </cell>
          <cell r="I222">
            <v>100.05172</v>
          </cell>
          <cell r="J222">
            <v>208.79278000000005</v>
          </cell>
          <cell r="K222">
            <v>111.20258000000003</v>
          </cell>
          <cell r="L222">
            <v>543.91493000000003</v>
          </cell>
        </row>
        <row r="223">
          <cell r="D223" t="str">
            <v>Empl_Perm_Emp_Contn</v>
          </cell>
          <cell r="I223">
            <v>120.44382</v>
          </cell>
          <cell r="J223">
            <v>366.66407999999996</v>
          </cell>
          <cell r="K223">
            <v>185.17206999999999</v>
          </cell>
          <cell r="L223">
            <v>1056.9114899999997</v>
          </cell>
        </row>
        <row r="224">
          <cell r="D224" t="str">
            <v>Empl_Perm_Emp_Contn</v>
          </cell>
          <cell r="I224">
            <v>5.7378299999999998</v>
          </cell>
          <cell r="J224">
            <v>44.391680000000001</v>
          </cell>
          <cell r="K224">
            <v>0</v>
          </cell>
          <cell r="L224">
            <v>132.143</v>
          </cell>
        </row>
        <row r="225">
          <cell r="D225" t="str">
            <v>Empl_Perm_Emp_Contn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</row>
        <row r="226">
          <cell r="D226" t="str">
            <v>Empl_Perm_Emp_Contn</v>
          </cell>
          <cell r="I226">
            <v>0</v>
          </cell>
          <cell r="J226">
            <v>0</v>
          </cell>
          <cell r="K226">
            <v>0</v>
          </cell>
          <cell r="L226">
            <v>11.375999999999999</v>
          </cell>
        </row>
        <row r="227">
          <cell r="D227" t="str">
            <v>Empl_Perm_Emp_Contn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D228" t="str">
            <v>Empl_Perm_Emp_Contn</v>
          </cell>
          <cell r="I228">
            <v>0.22419</v>
          </cell>
          <cell r="J228">
            <v>0</v>
          </cell>
          <cell r="K228">
            <v>0.89700000000000002</v>
          </cell>
          <cell r="L228">
            <v>0</v>
          </cell>
        </row>
        <row r="229">
          <cell r="D229" t="str">
            <v>Empl_Perm_Emp_Contn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</row>
        <row r="230">
          <cell r="D230" t="str">
            <v>Empl_Perm_Emp_Contn</v>
          </cell>
          <cell r="I230">
            <v>1.0902700000000001</v>
          </cell>
          <cell r="J230">
            <v>0</v>
          </cell>
          <cell r="K230">
            <v>4.2</v>
          </cell>
          <cell r="L230">
            <v>0</v>
          </cell>
        </row>
        <row r="231">
          <cell r="D231" t="str">
            <v>Empl_Perm_Emp_Contn</v>
          </cell>
          <cell r="I231">
            <v>346.22904999999992</v>
          </cell>
          <cell r="J231">
            <v>119.19303000000004</v>
          </cell>
          <cell r="K231">
            <v>756.78461999999979</v>
          </cell>
          <cell r="L231">
            <v>265.18958999999995</v>
          </cell>
        </row>
        <row r="232">
          <cell r="D232" t="str">
            <v>Empl_Perm_Emp_Contn</v>
          </cell>
          <cell r="I232">
            <v>-62.65475</v>
          </cell>
          <cell r="J232">
            <v>54.406489999999998</v>
          </cell>
          <cell r="K232">
            <v>0</v>
          </cell>
          <cell r="L232">
            <v>0</v>
          </cell>
        </row>
        <row r="233">
          <cell r="D233" t="str">
            <v>Empl_Perm_Emp_Contn</v>
          </cell>
          <cell r="I233">
            <v>7.4285399999999999</v>
          </cell>
          <cell r="J233">
            <v>-2.1448900000000006</v>
          </cell>
          <cell r="K233">
            <v>-58.275540000000014</v>
          </cell>
          <cell r="L233">
            <v>-7.2110000000000092</v>
          </cell>
        </row>
        <row r="234">
          <cell r="D234" t="str">
            <v>Empl_Perm_Emp_Contn</v>
          </cell>
          <cell r="I234">
            <v>-21.279139999999998</v>
          </cell>
          <cell r="J234">
            <v>0</v>
          </cell>
          <cell r="K234">
            <v>0.57200000000000006</v>
          </cell>
          <cell r="L234">
            <v>-5.274</v>
          </cell>
        </row>
        <row r="235">
          <cell r="D235" t="str">
            <v>Empl_Perm_Emp_Contn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</row>
        <row r="236">
          <cell r="D236" t="str">
            <v>Empl_Perm_Emp_Contn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</row>
        <row r="237">
          <cell r="D237" t="str">
            <v>Empl_Perm_Emp_Contn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D238" t="str">
            <v>Empl_Perm_Emp_Contn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D239" t="str">
            <v>Empl_Perm_Emp_Contn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D240" t="str">
            <v>Empl_Other_Basic_Sal</v>
          </cell>
          <cell r="I240">
            <v>2820.9994799999995</v>
          </cell>
          <cell r="J240">
            <v>967.47313999999994</v>
          </cell>
          <cell r="K240">
            <v>4353.7707700000001</v>
          </cell>
          <cell r="L240">
            <v>8675.84915</v>
          </cell>
        </row>
        <row r="241">
          <cell r="D241" t="str">
            <v>Empl_Other_Social_Sec</v>
          </cell>
          <cell r="I241">
            <v>4.5705099999999996</v>
          </cell>
          <cell r="J241">
            <v>-4.0728299999999988</v>
          </cell>
          <cell r="K241">
            <v>14.546279999999999</v>
          </cell>
          <cell r="L241">
            <v>7.0842400000000003</v>
          </cell>
        </row>
        <row r="242">
          <cell r="D242" t="str">
            <v>Empl_Other_Emp_Contn</v>
          </cell>
          <cell r="I242">
            <v>6.7892700000000001</v>
          </cell>
          <cell r="J242">
            <v>1.20692</v>
          </cell>
          <cell r="K242">
            <v>17.681260000000002</v>
          </cell>
          <cell r="L242">
            <v>4.64628</v>
          </cell>
        </row>
        <row r="243">
          <cell r="D243" t="str">
            <v>Empl_Other_Basic_Sal</v>
          </cell>
          <cell r="I243">
            <v>-32.895249999999997</v>
          </cell>
          <cell r="J243">
            <v>72.045749999999998</v>
          </cell>
          <cell r="K243">
            <v>491.89599999999996</v>
          </cell>
          <cell r="L243">
            <v>604.61</v>
          </cell>
        </row>
        <row r="244">
          <cell r="D244" t="str">
            <v>Empl_Other_Basic_Sal</v>
          </cell>
          <cell r="I244">
            <v>9.3000000000000007</v>
          </cell>
          <cell r="J244">
            <v>0</v>
          </cell>
          <cell r="K244">
            <v>0</v>
          </cell>
          <cell r="L244">
            <v>0</v>
          </cell>
        </row>
        <row r="245">
          <cell r="D245" t="str">
            <v>Empl_Other_Basic_Sal</v>
          </cell>
          <cell r="I245">
            <v>-83</v>
          </cell>
          <cell r="J245">
            <v>0</v>
          </cell>
          <cell r="K245">
            <v>-316.13200000000001</v>
          </cell>
          <cell r="L245">
            <v>-53.769999999999996</v>
          </cell>
        </row>
        <row r="246">
          <cell r="D246" t="str">
            <v>Empl_Other_Basic_Sal</v>
          </cell>
          <cell r="I246">
            <v>27703.212640000038</v>
          </cell>
          <cell r="J246">
            <v>5337.353149999999</v>
          </cell>
          <cell r="K246">
            <v>-17091.933779999999</v>
          </cell>
          <cell r="L246">
            <v>14970.259020000001</v>
          </cell>
        </row>
        <row r="247">
          <cell r="D247" t="str">
            <v>Empl_Other_Basic_Sal</v>
          </cell>
          <cell r="I247">
            <v>-126.37815000000003</v>
          </cell>
          <cell r="J247">
            <v>933.88067999999964</v>
          </cell>
          <cell r="K247">
            <v>24.438200000000002</v>
          </cell>
          <cell r="L247">
            <v>1008.07635</v>
          </cell>
        </row>
        <row r="248">
          <cell r="D248" t="str">
            <v>Empl_Other_Basic_Sal</v>
          </cell>
          <cell r="I248">
            <v>27.01</v>
          </cell>
          <cell r="J248">
            <v>367.37842000000006</v>
          </cell>
          <cell r="K248">
            <v>9.5</v>
          </cell>
          <cell r="L248">
            <v>1180.5405000000001</v>
          </cell>
        </row>
        <row r="249">
          <cell r="D249" t="str">
            <v>Empl_Other_Basic_Sal</v>
          </cell>
          <cell r="I249">
            <v>11543.191799999997</v>
          </cell>
          <cell r="J249">
            <v>1739.9588199999998</v>
          </cell>
          <cell r="K249">
            <v>8459.6061199999986</v>
          </cell>
          <cell r="L249">
            <v>4250.90672</v>
          </cell>
        </row>
        <row r="250">
          <cell r="D250" t="str">
            <v>Empl_Other_Basic_Sal</v>
          </cell>
          <cell r="I250">
            <v>8073.9120699999967</v>
          </cell>
          <cell r="J250">
            <v>2893.223</v>
          </cell>
          <cell r="K250">
            <v>14036.943249999997</v>
          </cell>
          <cell r="L250">
            <v>13056.994279999999</v>
          </cell>
        </row>
        <row r="251">
          <cell r="D251" t="str">
            <v>Exp_Cons_Serv</v>
          </cell>
          <cell r="I251">
            <v>4634.7400800000014</v>
          </cell>
          <cell r="J251">
            <v>2542.4192899999998</v>
          </cell>
          <cell r="K251">
            <v>8943.0919000000031</v>
          </cell>
          <cell r="L251">
            <v>13855.76605</v>
          </cell>
        </row>
        <row r="252">
          <cell r="D252" t="str">
            <v>Exp_Cons_Serv</v>
          </cell>
          <cell r="I252">
            <v>11629.582079999995</v>
          </cell>
          <cell r="J252">
            <v>6153.5020299999996</v>
          </cell>
          <cell r="K252">
            <v>45594.578609999982</v>
          </cell>
          <cell r="L252">
            <v>23484.877190000003</v>
          </cell>
        </row>
        <row r="253">
          <cell r="D253" t="str">
            <v>Exp_Educat&amp;Train</v>
          </cell>
          <cell r="I253">
            <v>3596.4582499999997</v>
          </cell>
          <cell r="J253">
            <v>871.33061999999961</v>
          </cell>
          <cell r="K253">
            <v>16881.735089999998</v>
          </cell>
          <cell r="L253">
            <v>4163.3165099999978</v>
          </cell>
        </row>
        <row r="254">
          <cell r="D254" t="str">
            <v>Exp_Educat&amp;Train</v>
          </cell>
          <cell r="I254">
            <v>326.56991000000005</v>
          </cell>
          <cell r="J254">
            <v>67.341739999999987</v>
          </cell>
          <cell r="K254">
            <v>526.6022999999999</v>
          </cell>
          <cell r="L254">
            <v>132.072</v>
          </cell>
        </row>
        <row r="255">
          <cell r="D255" t="str">
            <v>Exp_Educat&amp;Train</v>
          </cell>
          <cell r="I255">
            <v>1494.0837000000024</v>
          </cell>
          <cell r="J255">
            <v>716.30928999999981</v>
          </cell>
          <cell r="K255">
            <v>5052.707129999998</v>
          </cell>
          <cell r="L255">
            <v>4857.2518300000011</v>
          </cell>
        </row>
        <row r="256">
          <cell r="D256" t="str">
            <v>Exp_Educat&amp;Train</v>
          </cell>
          <cell r="I256">
            <v>561.77031999999986</v>
          </cell>
          <cell r="J256">
            <v>129.99871000000002</v>
          </cell>
          <cell r="K256">
            <v>2651.2905800000003</v>
          </cell>
          <cell r="L256">
            <v>587.43317999999999</v>
          </cell>
        </row>
        <row r="257">
          <cell r="D257" t="str">
            <v>Exp_ServNHSE</v>
          </cell>
          <cell r="I257">
            <v>622.72140999999999</v>
          </cell>
          <cell r="J257">
            <v>558.57717000000002</v>
          </cell>
          <cell r="K257">
            <v>42052.246520000001</v>
          </cell>
          <cell r="L257">
            <v>18825.79495</v>
          </cell>
        </row>
        <row r="258">
          <cell r="D258" t="str">
            <v>Exp_OtherExp</v>
          </cell>
          <cell r="I258">
            <v>20.075429999999997</v>
          </cell>
          <cell r="J258">
            <v>0</v>
          </cell>
          <cell r="K258">
            <v>2.0350000000000001</v>
          </cell>
          <cell r="L258">
            <v>-1275</v>
          </cell>
        </row>
        <row r="259">
          <cell r="D259" t="str">
            <v>Exp_Prescribing</v>
          </cell>
          <cell r="I259">
            <v>30.027509999999999</v>
          </cell>
          <cell r="J259">
            <v>1551278.0241699999</v>
          </cell>
          <cell r="K259">
            <v>827.17700000000002</v>
          </cell>
          <cell r="L259">
            <v>6236986.135259998</v>
          </cell>
        </row>
        <row r="260">
          <cell r="D260" t="str">
            <v>Exp_Prescribing</v>
          </cell>
          <cell r="I260">
            <v>22.704999999999998</v>
          </cell>
          <cell r="J260">
            <v>6347.5416400000022</v>
          </cell>
          <cell r="K260">
            <v>0</v>
          </cell>
          <cell r="L260">
            <v>19741.341679999998</v>
          </cell>
        </row>
        <row r="261">
          <cell r="D261" t="str">
            <v>Exp_OtherProfFees</v>
          </cell>
          <cell r="I261">
            <v>5357.3619099999996</v>
          </cell>
          <cell r="J261">
            <v>1642.83717</v>
          </cell>
          <cell r="K261">
            <v>16983.966229999991</v>
          </cell>
          <cell r="L261">
            <v>8733.21803</v>
          </cell>
        </row>
        <row r="262">
          <cell r="D262" t="str">
            <v>Exp_Establishment</v>
          </cell>
          <cell r="I262">
            <v>66.987719999999982</v>
          </cell>
          <cell r="J262">
            <v>0</v>
          </cell>
          <cell r="K262">
            <v>216.80105999999998</v>
          </cell>
          <cell r="L262">
            <v>0</v>
          </cell>
        </row>
        <row r="263">
          <cell r="D263" t="str">
            <v>Exp_Establishment</v>
          </cell>
          <cell r="I263">
            <v>2859.7101000000007</v>
          </cell>
          <cell r="J263">
            <v>21.115009999999998</v>
          </cell>
          <cell r="K263">
            <v>9884.4974800000018</v>
          </cell>
          <cell r="L263">
            <v>4.7879400000000008</v>
          </cell>
        </row>
        <row r="264">
          <cell r="D264" t="str">
            <v>Exp_OtherProfFees</v>
          </cell>
          <cell r="I264">
            <v>5751.1189599999998</v>
          </cell>
          <cell r="J264">
            <v>3258.6252200000004</v>
          </cell>
          <cell r="K264">
            <v>21104.37067</v>
          </cell>
          <cell r="L264">
            <v>11102.342169999998</v>
          </cell>
        </row>
        <row r="265">
          <cell r="D265" t="str">
            <v>Exp_OtherExp</v>
          </cell>
          <cell r="I265">
            <v>239.94286000000011</v>
          </cell>
          <cell r="J265">
            <v>403.00900999999999</v>
          </cell>
          <cell r="K265">
            <v>635.46900000000005</v>
          </cell>
          <cell r="L265">
            <v>1326.56701</v>
          </cell>
        </row>
        <row r="266">
          <cell r="D266" t="str">
            <v>Exp_AuditFees</v>
          </cell>
          <cell r="I266">
            <v>4257.3963200000007</v>
          </cell>
          <cell r="J266">
            <v>5.58399</v>
          </cell>
          <cell r="K266">
            <v>16715.332539999996</v>
          </cell>
          <cell r="L266">
            <v>24.123000000000001</v>
          </cell>
        </row>
        <row r="267">
          <cell r="D267" t="str">
            <v>Exp_OtherAuditRem-IA</v>
          </cell>
          <cell r="I267">
            <v>2467.6322399999985</v>
          </cell>
          <cell r="J267">
            <v>103.89485000000001</v>
          </cell>
          <cell r="K267">
            <v>9455.3312399999995</v>
          </cell>
          <cell r="L267">
            <v>423.15040000000005</v>
          </cell>
        </row>
        <row r="268">
          <cell r="D268" t="str">
            <v>Exp_OtherAuditRem-Other</v>
          </cell>
          <cell r="I268">
            <v>423.49643000000009</v>
          </cell>
          <cell r="J268">
            <v>96.27000000000001</v>
          </cell>
          <cell r="K268">
            <v>1500.1410000000003</v>
          </cell>
          <cell r="L268">
            <v>358.84478000000001</v>
          </cell>
        </row>
        <row r="269">
          <cell r="D269" t="str">
            <v>Exp_OtherExp</v>
          </cell>
          <cell r="I269">
            <v>0</v>
          </cell>
          <cell r="J269">
            <v>591.56434999999999</v>
          </cell>
          <cell r="K269">
            <v>0</v>
          </cell>
          <cell r="L269">
            <v>2039.9828399999997</v>
          </cell>
        </row>
        <row r="270">
          <cell r="D270" t="str">
            <v>Exp_ServNHSE</v>
          </cell>
          <cell r="I270">
            <v>300.34519</v>
          </cell>
          <cell r="J270">
            <v>1403.35184</v>
          </cell>
          <cell r="K270">
            <v>3779.1682499999993</v>
          </cell>
          <cell r="L270">
            <v>5723.3568000000005</v>
          </cell>
        </row>
        <row r="271">
          <cell r="D271" t="str">
            <v>Exp_S&amp;Sgeneral</v>
          </cell>
          <cell r="I271">
            <v>512.71865000000003</v>
          </cell>
          <cell r="J271">
            <v>397.00243</v>
          </cell>
          <cell r="K271">
            <v>3925.4875999999995</v>
          </cell>
          <cell r="L271">
            <v>1343.479</v>
          </cell>
        </row>
        <row r="272">
          <cell r="D272" t="str">
            <v>Exp_S&amp;Sgeneral</v>
          </cell>
          <cell r="I272">
            <v>0.64660000000000006</v>
          </cell>
          <cell r="J272">
            <v>79.056630000000013</v>
          </cell>
          <cell r="K272">
            <v>14.6</v>
          </cell>
          <cell r="L272">
            <v>0</v>
          </cell>
        </row>
        <row r="273">
          <cell r="D273" t="str">
            <v>Exp_S&amp;Sgeneral</v>
          </cell>
          <cell r="I273">
            <v>206.93600000000001</v>
          </cell>
          <cell r="J273">
            <v>0</v>
          </cell>
          <cell r="K273">
            <v>0</v>
          </cell>
          <cell r="L273">
            <v>0</v>
          </cell>
        </row>
        <row r="274">
          <cell r="D274" t="str">
            <v>Exp_S&amp;Sgeneral</v>
          </cell>
          <cell r="I274">
            <v>0</v>
          </cell>
          <cell r="J274">
            <v>21.588999999999999</v>
          </cell>
          <cell r="K274">
            <v>0</v>
          </cell>
          <cell r="L274">
            <v>21.588999999999999</v>
          </cell>
        </row>
        <row r="275">
          <cell r="D275" t="str">
            <v>Exp_ServNon-NHS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D276" t="str">
            <v>Exp_ClinicalNeg</v>
          </cell>
          <cell r="I276">
            <v>69.477800000000002</v>
          </cell>
          <cell r="J276">
            <v>4.96</v>
          </cell>
          <cell r="K276">
            <v>221.61599999999999</v>
          </cell>
          <cell r="L276">
            <v>3.1389999999999998</v>
          </cell>
        </row>
        <row r="277">
          <cell r="D277" t="str">
            <v>Exp_S&amp;Sgeneral</v>
          </cell>
          <cell r="I277">
            <v>7.9926399999999997</v>
          </cell>
          <cell r="J277">
            <v>1.3802900000000002</v>
          </cell>
          <cell r="K277">
            <v>14.95903</v>
          </cell>
          <cell r="L277">
            <v>36.491999999999997</v>
          </cell>
        </row>
        <row r="278">
          <cell r="D278" t="str">
            <v>Exp_S&amp;Sgeneral</v>
          </cell>
          <cell r="I278">
            <v>6.1196100000000007</v>
          </cell>
          <cell r="J278">
            <v>0</v>
          </cell>
          <cell r="K278">
            <v>0</v>
          </cell>
          <cell r="L278">
            <v>0</v>
          </cell>
        </row>
        <row r="279">
          <cell r="D279" t="str">
            <v>Exp_Establishment</v>
          </cell>
          <cell r="I279">
            <v>52.793190000000017</v>
          </cell>
          <cell r="J279">
            <v>0.69840000000000002</v>
          </cell>
          <cell r="K279">
            <v>220.94760000000002</v>
          </cell>
          <cell r="L279">
            <v>1.569</v>
          </cell>
        </row>
        <row r="280">
          <cell r="D280" t="str">
            <v>Exp_Establishment</v>
          </cell>
          <cell r="I280">
            <v>51.50744000000001</v>
          </cell>
          <cell r="J280">
            <v>11.136990000000001</v>
          </cell>
          <cell r="K280">
            <v>185.07545999999999</v>
          </cell>
          <cell r="L280">
            <v>0.378</v>
          </cell>
        </row>
        <row r="281">
          <cell r="D281" t="str">
            <v>Exp_Establishment</v>
          </cell>
          <cell r="I281">
            <v>91.967489999999998</v>
          </cell>
          <cell r="J281">
            <v>17.168320000000005</v>
          </cell>
          <cell r="K281">
            <v>309.89144000000005</v>
          </cell>
          <cell r="L281">
            <v>78.189000000000007</v>
          </cell>
        </row>
        <row r="282">
          <cell r="D282" t="str">
            <v>Exp_Establishment</v>
          </cell>
          <cell r="I282">
            <v>31.39814999999999</v>
          </cell>
          <cell r="J282">
            <v>1.2372599999999998</v>
          </cell>
          <cell r="K282">
            <v>64.566270000000017</v>
          </cell>
          <cell r="L282">
            <v>2.8588200000000001</v>
          </cell>
        </row>
        <row r="283">
          <cell r="D283" t="str">
            <v>Exp_Socialcare</v>
          </cell>
          <cell r="I283">
            <v>0</v>
          </cell>
          <cell r="J283">
            <v>447.82519000000002</v>
          </cell>
          <cell r="K283">
            <v>0</v>
          </cell>
          <cell r="L283">
            <v>99.191999999999993</v>
          </cell>
        </row>
        <row r="284">
          <cell r="D284" t="str">
            <v>Exp_Socialcare</v>
          </cell>
          <cell r="I284">
            <v>0</v>
          </cell>
          <cell r="J284">
            <v>3319.38213</v>
          </cell>
          <cell r="K284">
            <v>0</v>
          </cell>
          <cell r="L284">
            <v>14436.050000000003</v>
          </cell>
        </row>
        <row r="285">
          <cell r="D285" t="str">
            <v>Exp_Socialcare</v>
          </cell>
          <cell r="I285">
            <v>0</v>
          </cell>
          <cell r="J285">
            <v>386.70099999999996</v>
          </cell>
          <cell r="K285">
            <v>0</v>
          </cell>
          <cell r="L285">
            <v>2304.1059999999998</v>
          </cell>
        </row>
        <row r="286">
          <cell r="D286" t="str">
            <v>Exp_Socialcare</v>
          </cell>
          <cell r="I286">
            <v>0</v>
          </cell>
          <cell r="J286">
            <v>2499.4798000000001</v>
          </cell>
          <cell r="K286">
            <v>0</v>
          </cell>
          <cell r="L286">
            <v>9719.0098600000001</v>
          </cell>
        </row>
        <row r="287">
          <cell r="D287" t="str">
            <v>Exp_Socialcare</v>
          </cell>
          <cell r="I287">
            <v>0</v>
          </cell>
          <cell r="J287">
            <v>82.860129999999984</v>
          </cell>
          <cell r="K287">
            <v>0</v>
          </cell>
          <cell r="L287">
            <v>331.14800000000002</v>
          </cell>
        </row>
        <row r="288">
          <cell r="D288" t="str">
            <v>Exp_Socialcare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</row>
        <row r="289">
          <cell r="D289" t="str">
            <v>Exp_Socialcare</v>
          </cell>
          <cell r="I289">
            <v>0</v>
          </cell>
          <cell r="J289">
            <v>182.70170999999999</v>
          </cell>
          <cell r="K289">
            <v>0</v>
          </cell>
          <cell r="L289">
            <v>872.48099999999999</v>
          </cell>
        </row>
        <row r="290">
          <cell r="D290" t="str">
            <v>Exp_Socialcare</v>
          </cell>
          <cell r="I290">
            <v>0</v>
          </cell>
          <cell r="J290">
            <v>949.92264</v>
          </cell>
          <cell r="K290">
            <v>0</v>
          </cell>
          <cell r="L290">
            <v>4678.0829999999996</v>
          </cell>
        </row>
        <row r="291">
          <cell r="D291" t="str">
            <v>Exp_Socialcare</v>
          </cell>
          <cell r="I291">
            <v>0</v>
          </cell>
          <cell r="J291">
            <v>800.08075999999994</v>
          </cell>
          <cell r="K291">
            <v>0</v>
          </cell>
          <cell r="L291">
            <v>2994.4589999999998</v>
          </cell>
        </row>
        <row r="292">
          <cell r="D292" t="str">
            <v>Exp_Socialcare</v>
          </cell>
          <cell r="I292">
            <v>0</v>
          </cell>
          <cell r="J292">
            <v>256.01400000000001</v>
          </cell>
          <cell r="K292">
            <v>0</v>
          </cell>
          <cell r="L292">
            <v>1024.056</v>
          </cell>
        </row>
        <row r="293">
          <cell r="D293" t="str">
            <v>Exp_Socialcare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D294" t="str">
            <v>Exp_Socialcare</v>
          </cell>
          <cell r="I294">
            <v>0</v>
          </cell>
          <cell r="J294">
            <v>6128.8975199999995</v>
          </cell>
          <cell r="K294">
            <v>0</v>
          </cell>
          <cell r="L294">
            <v>28141.674150000006</v>
          </cell>
        </row>
        <row r="295">
          <cell r="D295" t="str">
            <v>Exp_Socialcare</v>
          </cell>
          <cell r="I295">
            <v>0</v>
          </cell>
          <cell r="J295">
            <v>1395.4212999999997</v>
          </cell>
          <cell r="K295">
            <v>0</v>
          </cell>
          <cell r="L295">
            <v>5862.3519999999999</v>
          </cell>
        </row>
        <row r="296">
          <cell r="D296" t="str">
            <v>Exp_Socialcare</v>
          </cell>
          <cell r="I296">
            <v>0</v>
          </cell>
          <cell r="J296">
            <v>-1.4400000000001079E-3</v>
          </cell>
          <cell r="K296">
            <v>0</v>
          </cell>
          <cell r="L296">
            <v>0</v>
          </cell>
        </row>
        <row r="297">
          <cell r="D297" t="str">
            <v>Exp_Socialcare</v>
          </cell>
          <cell r="I297">
            <v>0</v>
          </cell>
          <cell r="J297">
            <v>1050.6430500000001</v>
          </cell>
          <cell r="K297">
            <v>0</v>
          </cell>
          <cell r="L297">
            <v>1459.3484799999999</v>
          </cell>
        </row>
        <row r="298">
          <cell r="D298" t="str">
            <v>Exp_Socialcare</v>
          </cell>
          <cell r="I298">
            <v>0</v>
          </cell>
          <cell r="J298">
            <v>5401.7206899999992</v>
          </cell>
          <cell r="K298">
            <v>0</v>
          </cell>
          <cell r="L298">
            <v>2069.07638</v>
          </cell>
        </row>
        <row r="299">
          <cell r="D299" t="str">
            <v>Exp_Socialcare</v>
          </cell>
          <cell r="I299">
            <v>0</v>
          </cell>
          <cell r="J299">
            <v>1933.1034900000004</v>
          </cell>
          <cell r="K299">
            <v>0</v>
          </cell>
          <cell r="L299">
            <v>-261.59899999999993</v>
          </cell>
        </row>
        <row r="300">
          <cell r="D300" t="str">
            <v>Exp_Socialcare</v>
          </cell>
          <cell r="I300">
            <v>0</v>
          </cell>
          <cell r="J300">
            <v>8320.4231400000008</v>
          </cell>
          <cell r="K300">
            <v>0</v>
          </cell>
          <cell r="L300">
            <v>1875.107</v>
          </cell>
        </row>
        <row r="301">
          <cell r="D301" t="str">
            <v>Exp_Socialcare</v>
          </cell>
          <cell r="I301">
            <v>0</v>
          </cell>
          <cell r="J301">
            <v>9753.4040299999997</v>
          </cell>
          <cell r="K301">
            <v>0</v>
          </cell>
          <cell r="L301">
            <v>13602.381000000001</v>
          </cell>
        </row>
        <row r="302">
          <cell r="D302" t="str">
            <v>Exp_Socialcare</v>
          </cell>
          <cell r="I302">
            <v>0</v>
          </cell>
          <cell r="J302">
            <v>1222.0074999999999</v>
          </cell>
          <cell r="K302">
            <v>0</v>
          </cell>
          <cell r="L302">
            <v>2416.3130000000001</v>
          </cell>
        </row>
        <row r="303">
          <cell r="D303" t="str">
            <v>Exp_Socialcare</v>
          </cell>
          <cell r="I303">
            <v>0</v>
          </cell>
          <cell r="J303">
            <v>1439.56142</v>
          </cell>
          <cell r="K303">
            <v>0</v>
          </cell>
          <cell r="L303">
            <v>80.031999999999996</v>
          </cell>
        </row>
        <row r="304">
          <cell r="D304" t="str">
            <v>Exp_Socialcare</v>
          </cell>
          <cell r="I304">
            <v>0</v>
          </cell>
          <cell r="J304">
            <v>4744.0730600000006</v>
          </cell>
          <cell r="K304">
            <v>0</v>
          </cell>
          <cell r="L304">
            <v>7025.87237</v>
          </cell>
        </row>
        <row r="305">
          <cell r="D305" t="str">
            <v>Exp_Socialcare</v>
          </cell>
          <cell r="I305">
            <v>0</v>
          </cell>
          <cell r="J305">
            <v>3561.9259100000008</v>
          </cell>
          <cell r="K305">
            <v>0</v>
          </cell>
          <cell r="L305">
            <v>495.87700000000001</v>
          </cell>
        </row>
        <row r="306">
          <cell r="D306" t="str">
            <v>Exp_Socialcare</v>
          </cell>
          <cell r="I306">
            <v>0</v>
          </cell>
          <cell r="J306">
            <v>124333.31667000001</v>
          </cell>
          <cell r="K306">
            <v>0</v>
          </cell>
          <cell r="L306">
            <v>1107050.3344399999</v>
          </cell>
        </row>
        <row r="307">
          <cell r="D307" t="str">
            <v>Exp_Socialcare</v>
          </cell>
          <cell r="I307">
            <v>0</v>
          </cell>
          <cell r="J307">
            <v>63.706009999999999</v>
          </cell>
          <cell r="K307">
            <v>0</v>
          </cell>
          <cell r="L307">
            <v>85.40204</v>
          </cell>
        </row>
        <row r="308">
          <cell r="D308" t="str">
            <v>Exp_Socialcare</v>
          </cell>
          <cell r="I308">
            <v>0</v>
          </cell>
          <cell r="J308">
            <v>10.695</v>
          </cell>
          <cell r="K308">
            <v>0</v>
          </cell>
          <cell r="L308">
            <v>42.780999999999999</v>
          </cell>
        </row>
        <row r="309">
          <cell r="D309" t="str">
            <v>Exp_Socialcare</v>
          </cell>
          <cell r="I309">
            <v>0</v>
          </cell>
          <cell r="J309">
            <v>0</v>
          </cell>
          <cell r="K309">
            <v>0</v>
          </cell>
          <cell r="L309">
            <v>100</v>
          </cell>
        </row>
        <row r="310">
          <cell r="D310" t="str">
            <v>Exp_Socialcare</v>
          </cell>
          <cell r="I310">
            <v>0</v>
          </cell>
          <cell r="J310">
            <v>565</v>
          </cell>
          <cell r="K310">
            <v>0</v>
          </cell>
          <cell r="L310">
            <v>0</v>
          </cell>
        </row>
        <row r="311">
          <cell r="D311" t="str">
            <v>Exp_Socialcare</v>
          </cell>
          <cell r="I311">
            <v>0</v>
          </cell>
          <cell r="J311">
            <v>0</v>
          </cell>
          <cell r="K311">
            <v>0</v>
          </cell>
          <cell r="L311">
            <v>97.5</v>
          </cell>
        </row>
        <row r="312">
          <cell r="D312" t="str">
            <v>Exp_Socialcare</v>
          </cell>
          <cell r="I312">
            <v>0</v>
          </cell>
          <cell r="J312">
            <v>20</v>
          </cell>
          <cell r="K312">
            <v>0</v>
          </cell>
          <cell r="L312">
            <v>50</v>
          </cell>
        </row>
        <row r="313">
          <cell r="D313" t="str">
            <v>Exp_Socialcare</v>
          </cell>
          <cell r="I313">
            <v>0</v>
          </cell>
          <cell r="J313">
            <v>1237.654</v>
          </cell>
          <cell r="K313">
            <v>0</v>
          </cell>
          <cell r="L313">
            <v>0</v>
          </cell>
        </row>
        <row r="314">
          <cell r="D314" t="str">
            <v>Exp_Establishment</v>
          </cell>
          <cell r="I314">
            <v>358.90337000000011</v>
          </cell>
          <cell r="J314">
            <v>132.73421000000002</v>
          </cell>
          <cell r="K314">
            <v>1501.6370400000001</v>
          </cell>
          <cell r="L314">
            <v>651.66785999999991</v>
          </cell>
        </row>
        <row r="315">
          <cell r="D315" t="str">
            <v>Exp_Establishment</v>
          </cell>
          <cell r="I315">
            <v>1612.7826699999989</v>
          </cell>
          <cell r="J315">
            <v>-1.4290200000000004</v>
          </cell>
          <cell r="K315">
            <v>6279.342099999998</v>
          </cell>
          <cell r="L315">
            <v>509.04700000000003</v>
          </cell>
        </row>
        <row r="316">
          <cell r="D316" t="str">
            <v>Exp_Establishment</v>
          </cell>
          <cell r="I316">
            <v>887.36566999999991</v>
          </cell>
          <cell r="J316">
            <v>47.47406999999999</v>
          </cell>
          <cell r="K316">
            <v>385.38564000000008</v>
          </cell>
          <cell r="L316">
            <v>14.414999999999999</v>
          </cell>
        </row>
        <row r="317">
          <cell r="D317" t="str">
            <v>Exp_Establishment</v>
          </cell>
          <cell r="I317">
            <v>123.36945000000003</v>
          </cell>
          <cell r="J317">
            <v>9.5915999999999997</v>
          </cell>
          <cell r="K317">
            <v>205.21649999999994</v>
          </cell>
          <cell r="L317">
            <v>22</v>
          </cell>
        </row>
        <row r="318">
          <cell r="D318" t="str">
            <v>Exp_Premises</v>
          </cell>
          <cell r="I318">
            <v>134.64882000000006</v>
          </cell>
          <cell r="J318">
            <v>10.950209999999998</v>
          </cell>
          <cell r="K318">
            <v>678.3659899999999</v>
          </cell>
          <cell r="L318">
            <v>22.305160000000004</v>
          </cell>
        </row>
        <row r="319">
          <cell r="D319" t="str">
            <v>Exp_Premises</v>
          </cell>
          <cell r="I319">
            <v>0.95574000000000003</v>
          </cell>
          <cell r="J319">
            <v>0</v>
          </cell>
          <cell r="K319">
            <v>1.4850000000000001</v>
          </cell>
          <cell r="L319">
            <v>0</v>
          </cell>
        </row>
        <row r="320">
          <cell r="D320" t="str">
            <v>Exp_Premises</v>
          </cell>
          <cell r="I320">
            <v>1.5354100000000002</v>
          </cell>
          <cell r="J320">
            <v>1.1910000000000001</v>
          </cell>
          <cell r="K320">
            <v>0</v>
          </cell>
          <cell r="L320">
            <v>4.5</v>
          </cell>
        </row>
        <row r="321">
          <cell r="D321" t="str">
            <v>Exp_Premises</v>
          </cell>
          <cell r="I321">
            <v>31.178550000000001</v>
          </cell>
          <cell r="J321">
            <v>0.42201</v>
          </cell>
          <cell r="K321">
            <v>33.735079999999996</v>
          </cell>
          <cell r="L321">
            <v>20.109000000000002</v>
          </cell>
        </row>
        <row r="322">
          <cell r="D322" t="str">
            <v>Exp_Premises</v>
          </cell>
          <cell r="I322">
            <v>677.95706999999993</v>
          </cell>
          <cell r="J322">
            <v>128.39974999999998</v>
          </cell>
          <cell r="K322">
            <v>1459.1029699999999</v>
          </cell>
          <cell r="L322">
            <v>503.73172000000005</v>
          </cell>
        </row>
        <row r="323">
          <cell r="D323" t="str">
            <v>Exp_Premises</v>
          </cell>
          <cell r="I323">
            <v>14368.502589999993</v>
          </cell>
          <cell r="J323">
            <v>13515.401239999999</v>
          </cell>
          <cell r="K323">
            <v>36277.460610000002</v>
          </cell>
          <cell r="L323">
            <v>81154.206760000001</v>
          </cell>
        </row>
        <row r="324">
          <cell r="D324" t="str">
            <v>Exp_Premises</v>
          </cell>
          <cell r="I324">
            <v>41.292540000000002</v>
          </cell>
          <cell r="J324">
            <v>21.647149999999996</v>
          </cell>
          <cell r="K324">
            <v>101.361</v>
          </cell>
          <cell r="L324">
            <v>0</v>
          </cell>
        </row>
        <row r="325">
          <cell r="D325" t="str">
            <v>Exp_Premises</v>
          </cell>
          <cell r="I325">
            <v>1.2518199999999999</v>
          </cell>
          <cell r="J325">
            <v>0</v>
          </cell>
          <cell r="K325">
            <v>5.3159999999999998</v>
          </cell>
          <cell r="L325">
            <v>0</v>
          </cell>
        </row>
        <row r="326">
          <cell r="D326" t="str">
            <v>Exp_Premises</v>
          </cell>
          <cell r="I326">
            <v>7.0767800000000003</v>
          </cell>
          <cell r="J326">
            <v>0</v>
          </cell>
          <cell r="K326">
            <v>51.928000000000004</v>
          </cell>
          <cell r="L326">
            <v>0</v>
          </cell>
        </row>
        <row r="327">
          <cell r="D327" t="str">
            <v>Exp_Premises</v>
          </cell>
          <cell r="I327">
            <v>-1.1999999999999999E-3</v>
          </cell>
          <cell r="J327">
            <v>0</v>
          </cell>
          <cell r="K327">
            <v>0</v>
          </cell>
          <cell r="L327">
            <v>0</v>
          </cell>
        </row>
        <row r="328">
          <cell r="D328" t="str">
            <v>Exp_Premises</v>
          </cell>
          <cell r="I328">
            <v>34.520559999999989</v>
          </cell>
          <cell r="J328">
            <v>79.699689999999975</v>
          </cell>
          <cell r="K328">
            <v>112.22149</v>
          </cell>
          <cell r="L328">
            <v>95.989000000000004</v>
          </cell>
        </row>
        <row r="329">
          <cell r="D329" t="str">
            <v>Exp_Premises</v>
          </cell>
          <cell r="I329">
            <v>2851.0903500000013</v>
          </cell>
          <cell r="J329">
            <v>15102.74013</v>
          </cell>
          <cell r="K329">
            <v>2601.31203</v>
          </cell>
          <cell r="L329">
            <v>12798.61168</v>
          </cell>
        </row>
        <row r="330">
          <cell r="D330" t="str">
            <v>Exp_Premises</v>
          </cell>
          <cell r="I330">
            <v>1460.8211099999996</v>
          </cell>
          <cell r="J330">
            <v>6285.8175499999998</v>
          </cell>
          <cell r="K330">
            <v>2706.8090400000001</v>
          </cell>
          <cell r="L330">
            <v>23139.433090000002</v>
          </cell>
        </row>
        <row r="331">
          <cell r="D331" t="str">
            <v>Exp_Premises</v>
          </cell>
          <cell r="I331">
            <v>46.189769999999996</v>
          </cell>
          <cell r="J331">
            <v>0</v>
          </cell>
          <cell r="K331">
            <v>547.40899999999999</v>
          </cell>
          <cell r="L331">
            <v>0</v>
          </cell>
        </row>
        <row r="332">
          <cell r="D332" t="str">
            <v>Exp_Premises</v>
          </cell>
          <cell r="I332">
            <v>12.676359999999999</v>
          </cell>
          <cell r="J332">
            <v>5.9340000000000004E-2</v>
          </cell>
          <cell r="K332">
            <v>25.304889999999997</v>
          </cell>
          <cell r="L332">
            <v>0.36897999999999997</v>
          </cell>
        </row>
        <row r="333">
          <cell r="D333" t="str">
            <v>Exp_Premises</v>
          </cell>
          <cell r="I333">
            <v>15.82816</v>
          </cell>
          <cell r="J333">
            <v>0</v>
          </cell>
          <cell r="K333">
            <v>70.599999999999994</v>
          </cell>
          <cell r="L333">
            <v>0</v>
          </cell>
        </row>
        <row r="334">
          <cell r="D334" t="str">
            <v>Exp_Premises</v>
          </cell>
          <cell r="I334">
            <v>0.60273999999999994</v>
          </cell>
          <cell r="J334">
            <v>-126</v>
          </cell>
          <cell r="K334">
            <v>3.5110000000000001</v>
          </cell>
          <cell r="L334">
            <v>0</v>
          </cell>
        </row>
        <row r="335">
          <cell r="D335" t="str">
            <v>Exp_Premises</v>
          </cell>
          <cell r="I335">
            <v>0</v>
          </cell>
          <cell r="J335">
            <v>0</v>
          </cell>
          <cell r="K335">
            <v>9</v>
          </cell>
          <cell r="L335">
            <v>0</v>
          </cell>
        </row>
        <row r="336">
          <cell r="D336" t="str">
            <v>Exp_Premises</v>
          </cell>
          <cell r="I336">
            <v>30.2285</v>
          </cell>
          <cell r="J336">
            <v>-0.64016999999999991</v>
          </cell>
          <cell r="K336">
            <v>7.1453499999999996</v>
          </cell>
          <cell r="L336">
            <v>0</v>
          </cell>
        </row>
        <row r="337">
          <cell r="D337" t="str">
            <v>Exp_Premises</v>
          </cell>
          <cell r="I337">
            <v>23.971529999999998</v>
          </cell>
          <cell r="J337">
            <v>0</v>
          </cell>
          <cell r="K337">
            <v>3.2561999999999998</v>
          </cell>
          <cell r="L337">
            <v>0</v>
          </cell>
        </row>
        <row r="338">
          <cell r="D338" t="str">
            <v>Exp_Premises</v>
          </cell>
          <cell r="I338">
            <v>253.68072999999998</v>
          </cell>
          <cell r="J338">
            <v>10.220519999999999</v>
          </cell>
          <cell r="K338">
            <v>596.22377000000006</v>
          </cell>
          <cell r="L338">
            <v>9.0170000000000012</v>
          </cell>
        </row>
        <row r="339">
          <cell r="D339" t="str">
            <v>Exp_Premises</v>
          </cell>
          <cell r="I339">
            <v>63.60873999999999</v>
          </cell>
          <cell r="J339">
            <v>30.633360000000003</v>
          </cell>
          <cell r="K339">
            <v>6957.2932399999991</v>
          </cell>
          <cell r="L339">
            <v>117.26600000000001</v>
          </cell>
        </row>
        <row r="340">
          <cell r="D340" t="str">
            <v>Exp_Premises</v>
          </cell>
          <cell r="I340">
            <v>53.151100000000007</v>
          </cell>
          <cell r="J340">
            <v>4.9438199999999997</v>
          </cell>
          <cell r="K340">
            <v>102.44699</v>
          </cell>
          <cell r="L340">
            <v>16.559359999999998</v>
          </cell>
        </row>
        <row r="341">
          <cell r="D341" t="str">
            <v>Exp_Premises</v>
          </cell>
          <cell r="I341">
            <v>2080.3232800000001</v>
          </cell>
          <cell r="J341">
            <v>1651.0380299999999</v>
          </cell>
          <cell r="K341">
            <v>156.89099999999999</v>
          </cell>
          <cell r="L341">
            <v>6663</v>
          </cell>
        </row>
        <row r="342">
          <cell r="D342" t="str">
            <v>Exp_Premises</v>
          </cell>
          <cell r="I342">
            <v>1926.4929699999971</v>
          </cell>
          <cell r="J342">
            <v>698.23690999999894</v>
          </cell>
          <cell r="K342">
            <v>5276.0106000000023</v>
          </cell>
          <cell r="L342">
            <v>3389.9223399999992</v>
          </cell>
        </row>
        <row r="343">
          <cell r="D343" t="str">
            <v>Exp_Premises</v>
          </cell>
          <cell r="I343">
            <v>989.65287999999975</v>
          </cell>
          <cell r="J343">
            <v>5749.0765199999987</v>
          </cell>
          <cell r="K343">
            <v>2602.2311600000007</v>
          </cell>
          <cell r="L343">
            <v>63330.029569999992</v>
          </cell>
        </row>
        <row r="344">
          <cell r="D344" t="str">
            <v>Exp_S&amp;Sgeneral</v>
          </cell>
          <cell r="I344">
            <v>160.43811999999994</v>
          </cell>
          <cell r="J344">
            <v>4.903780000000002</v>
          </cell>
          <cell r="K344">
            <v>551.06639000000007</v>
          </cell>
          <cell r="L344">
            <v>10.052000000000001</v>
          </cell>
        </row>
        <row r="345">
          <cell r="D345" t="str">
            <v>Exp_S&amp;Sgeneral</v>
          </cell>
          <cell r="I345">
            <v>8.7352100000000004</v>
          </cell>
          <cell r="J345">
            <v>0</v>
          </cell>
          <cell r="K345">
            <v>5.4540000000000006</v>
          </cell>
          <cell r="L345">
            <v>0</v>
          </cell>
        </row>
        <row r="346">
          <cell r="D346" t="str">
            <v>Exp_S&amp;Sgeneral</v>
          </cell>
          <cell r="I346">
            <v>6.5664800000000003</v>
          </cell>
          <cell r="J346">
            <v>3.5540000000000002E-2</v>
          </cell>
          <cell r="K346">
            <v>15.231999999999999</v>
          </cell>
          <cell r="L346">
            <v>0</v>
          </cell>
        </row>
        <row r="347">
          <cell r="D347" t="str">
            <v>Exp_S&amp;Sgeneral</v>
          </cell>
          <cell r="I347">
            <v>2.426E-2</v>
          </cell>
          <cell r="J347">
            <v>64.341929999999991</v>
          </cell>
          <cell r="K347">
            <v>0</v>
          </cell>
          <cell r="L347">
            <v>198</v>
          </cell>
        </row>
        <row r="348">
          <cell r="D348" t="str">
            <v>Exp_S&amp;Sgeneral</v>
          </cell>
          <cell r="I348">
            <v>13.327809999999999</v>
          </cell>
          <cell r="J348">
            <v>0.24997999999999998</v>
          </cell>
          <cell r="K348">
            <v>8.2075399999999998</v>
          </cell>
          <cell r="L348">
            <v>0</v>
          </cell>
        </row>
        <row r="349">
          <cell r="D349" t="str">
            <v>Exp_S&amp;Sgeneral</v>
          </cell>
          <cell r="I349">
            <v>0</v>
          </cell>
          <cell r="J349">
            <v>39.886999999999993</v>
          </cell>
          <cell r="K349">
            <v>0</v>
          </cell>
          <cell r="L349">
            <v>159.38999999999999</v>
          </cell>
        </row>
        <row r="350">
          <cell r="D350" t="str">
            <v>Exp_S&amp;Sgeneral</v>
          </cell>
          <cell r="I350">
            <v>1.6772000000000002</v>
          </cell>
          <cell r="J350">
            <v>0.57747999999999999</v>
          </cell>
          <cell r="K350">
            <v>0</v>
          </cell>
          <cell r="L350">
            <v>0</v>
          </cell>
        </row>
        <row r="351">
          <cell r="D351" t="str">
            <v>Exp_S&amp;Sgeneral</v>
          </cell>
          <cell r="I351">
            <v>-0.11542000000000016</v>
          </cell>
          <cell r="J351">
            <v>0</v>
          </cell>
          <cell r="K351">
            <v>15.183919999999999</v>
          </cell>
          <cell r="L351">
            <v>0</v>
          </cell>
        </row>
        <row r="352">
          <cell r="D352" t="str">
            <v>Exp_S&amp;Sgeneral</v>
          </cell>
          <cell r="I352">
            <v>15.342209999999998</v>
          </cell>
          <cell r="J352">
            <v>15.12</v>
          </cell>
          <cell r="K352">
            <v>22.866160000000001</v>
          </cell>
          <cell r="L352">
            <v>67.2</v>
          </cell>
        </row>
        <row r="353">
          <cell r="D353" t="str">
            <v>Exp_S&amp;Sgeneral</v>
          </cell>
          <cell r="I353">
            <v>0.74458000000000002</v>
          </cell>
          <cell r="J353">
            <v>0</v>
          </cell>
          <cell r="K353">
            <v>3.1193200000000001</v>
          </cell>
          <cell r="L353">
            <v>0</v>
          </cell>
        </row>
        <row r="354">
          <cell r="D354" t="str">
            <v>Exp_S&amp;Sgeneral</v>
          </cell>
          <cell r="I354">
            <v>0.186</v>
          </cell>
          <cell r="J354">
            <v>0</v>
          </cell>
          <cell r="K354">
            <v>0</v>
          </cell>
          <cell r="L354">
            <v>0</v>
          </cell>
        </row>
        <row r="355">
          <cell r="D355" t="str">
            <v>Exp_S&amp;Sgeneral</v>
          </cell>
          <cell r="I355">
            <v>5.650059999999999</v>
          </cell>
          <cell r="J355">
            <v>0.53200000000000003</v>
          </cell>
          <cell r="K355">
            <v>15.23301</v>
          </cell>
          <cell r="L355">
            <v>0.4</v>
          </cell>
        </row>
        <row r="356">
          <cell r="D356" t="str">
            <v>Exp_S&amp;Sgeneral</v>
          </cell>
          <cell r="I356">
            <v>44.314839999999997</v>
          </cell>
          <cell r="J356">
            <v>-5.3580299999999994</v>
          </cell>
          <cell r="K356">
            <v>135.36840000000001</v>
          </cell>
          <cell r="L356">
            <v>78.924000000000007</v>
          </cell>
        </row>
        <row r="357">
          <cell r="D357" t="str">
            <v>Exp_Establishment</v>
          </cell>
          <cell r="I357">
            <v>297.82070999999996</v>
          </cell>
          <cell r="J357">
            <v>-440.00229999999976</v>
          </cell>
          <cell r="K357">
            <v>853.68951999999967</v>
          </cell>
          <cell r="L357">
            <v>5335.7757000000001</v>
          </cell>
        </row>
        <row r="358">
          <cell r="D358" t="str">
            <v>Exp_Premises</v>
          </cell>
          <cell r="I358">
            <v>7.1370999999999993</v>
          </cell>
          <cell r="J358">
            <v>78.658249999999995</v>
          </cell>
          <cell r="K358">
            <v>62.697399999999995</v>
          </cell>
          <cell r="L358">
            <v>251.67600000000002</v>
          </cell>
        </row>
        <row r="359">
          <cell r="D359" t="str">
            <v>Exp_S&amp;Sclinical</v>
          </cell>
          <cell r="I359">
            <v>-0.48387000000000008</v>
          </cell>
          <cell r="J359">
            <v>279844.75798000011</v>
          </cell>
          <cell r="K359">
            <v>0</v>
          </cell>
          <cell r="L359">
            <v>1095249.8055199999</v>
          </cell>
        </row>
        <row r="360">
          <cell r="D360" t="str">
            <v>Exp_ServNon-NHS</v>
          </cell>
          <cell r="I360">
            <v>-22.41307000000009</v>
          </cell>
          <cell r="J360">
            <v>104000.69631000006</v>
          </cell>
          <cell r="K360">
            <v>1670.4693400000003</v>
          </cell>
          <cell r="L360">
            <v>380528.84709000005</v>
          </cell>
        </row>
        <row r="361">
          <cell r="D361" t="str">
            <v>Exp_ServNon-NHS</v>
          </cell>
          <cell r="I361">
            <v>1950.9300400000002</v>
          </cell>
          <cell r="J361">
            <v>787647.0745199956</v>
          </cell>
          <cell r="K361">
            <v>6304.4061500000007</v>
          </cell>
          <cell r="L361">
            <v>3309290.8243999998</v>
          </cell>
        </row>
        <row r="362">
          <cell r="D362" t="str">
            <v>Exp_ServNon-NHS</v>
          </cell>
          <cell r="I362">
            <v>25.030460000000001</v>
          </cell>
          <cell r="J362">
            <v>106224.33555999999</v>
          </cell>
          <cell r="K362">
            <v>276.92200000000003</v>
          </cell>
          <cell r="L362">
            <v>404657.87259000016</v>
          </cell>
        </row>
        <row r="363">
          <cell r="D363" t="str">
            <v>Exp_ServNon-NHS</v>
          </cell>
          <cell r="I363">
            <v>258.05563000000006</v>
          </cell>
          <cell r="J363">
            <v>362856.26336999953</v>
          </cell>
          <cell r="K363">
            <v>334.57026999999999</v>
          </cell>
          <cell r="L363">
            <v>1524738.840439999</v>
          </cell>
        </row>
        <row r="364">
          <cell r="D364" t="str">
            <v>Exp_ServNon-NHS</v>
          </cell>
          <cell r="I364">
            <v>397.24081000000007</v>
          </cell>
          <cell r="J364">
            <v>252072.51294000028</v>
          </cell>
          <cell r="K364">
            <v>1249.4749999999999</v>
          </cell>
          <cell r="L364">
            <v>993503.14956000121</v>
          </cell>
        </row>
        <row r="365">
          <cell r="D365" t="str">
            <v>Exp_ServNHSTrusts</v>
          </cell>
          <cell r="I365">
            <v>198.84857</v>
          </cell>
          <cell r="J365">
            <v>27704.321169999977</v>
          </cell>
          <cell r="K365">
            <v>451.68646000000001</v>
          </cell>
          <cell r="L365">
            <v>108839.03581000003</v>
          </cell>
        </row>
        <row r="366">
          <cell r="D366" t="str">
            <v>Exp_ServNHSE</v>
          </cell>
          <cell r="I366">
            <v>385.86203999999998</v>
          </cell>
          <cell r="J366">
            <v>1937.7019099999998</v>
          </cell>
          <cell r="K366">
            <v>600.3610000000001</v>
          </cell>
          <cell r="L366">
            <v>7035.7393199999988</v>
          </cell>
        </row>
        <row r="367">
          <cell r="D367" t="str">
            <v>Exp_ServNHSBod</v>
          </cell>
          <cell r="I367">
            <v>-8.3314500000000038</v>
          </cell>
          <cell r="J367">
            <v>15.627379999999988</v>
          </cell>
          <cell r="K367">
            <v>168.11199999999999</v>
          </cell>
          <cell r="L367">
            <v>764.74591999999996</v>
          </cell>
        </row>
        <row r="368">
          <cell r="D368" t="str">
            <v>Exp_ServNHSBod</v>
          </cell>
          <cell r="I368">
            <v>306.08828999999997</v>
          </cell>
          <cell r="J368">
            <v>13231.814959999994</v>
          </cell>
          <cell r="K368">
            <v>390.46787999999998</v>
          </cell>
          <cell r="L368">
            <v>321732.37156000012</v>
          </cell>
        </row>
        <row r="369">
          <cell r="D369" t="str">
            <v>Exp_ServNHSBod</v>
          </cell>
          <cell r="I369">
            <v>0</v>
          </cell>
          <cell r="J369">
            <v>335.17811999999998</v>
          </cell>
          <cell r="K369">
            <v>0</v>
          </cell>
          <cell r="L369">
            <v>611.11500000000001</v>
          </cell>
        </row>
        <row r="370">
          <cell r="D370" t="str">
            <v>Exp_ServFT</v>
          </cell>
          <cell r="I370">
            <v>281.01259000000005</v>
          </cell>
          <cell r="J370">
            <v>43509.929240000027</v>
          </cell>
          <cell r="K370">
            <v>1165.6600000000001</v>
          </cell>
          <cell r="L370">
            <v>115762.43742999996</v>
          </cell>
        </row>
        <row r="371">
          <cell r="D371" t="str">
            <v>Exp_DAT</v>
          </cell>
          <cell r="I371">
            <v>0</v>
          </cell>
          <cell r="J371">
            <v>751.00914</v>
          </cell>
          <cell r="K371">
            <v>0</v>
          </cell>
          <cell r="L371">
            <v>8223.7230099999997</v>
          </cell>
        </row>
        <row r="372">
          <cell r="D372" t="str">
            <v>Exp_ServNHSTrusts</v>
          </cell>
          <cell r="I372">
            <v>43.910200000000003</v>
          </cell>
          <cell r="J372">
            <v>1257128.2855700008</v>
          </cell>
          <cell r="K372">
            <v>1121.5701200000001</v>
          </cell>
          <cell r="L372">
            <v>5033334.6209900053</v>
          </cell>
        </row>
        <row r="373">
          <cell r="D373" t="str">
            <v>Exp_ServNHSTrusts</v>
          </cell>
          <cell r="I373">
            <v>15.60988</v>
          </cell>
          <cell r="J373">
            <v>4450236.6322700018</v>
          </cell>
          <cell r="K373">
            <v>9.8480000000000008</v>
          </cell>
          <cell r="L373">
            <v>19014287.97841002</v>
          </cell>
        </row>
        <row r="374">
          <cell r="D374" t="str">
            <v>Exp_ServNHSTrusts</v>
          </cell>
          <cell r="I374">
            <v>0</v>
          </cell>
          <cell r="J374">
            <v>22715.240500000011</v>
          </cell>
          <cell r="K374">
            <v>0</v>
          </cell>
          <cell r="L374">
            <v>68506.166739999986</v>
          </cell>
        </row>
        <row r="375">
          <cell r="D375" t="str">
            <v>Exp_ServNHSTrusts</v>
          </cell>
          <cell r="I375">
            <v>-24.20993</v>
          </cell>
          <cell r="J375">
            <v>64750.850080000011</v>
          </cell>
          <cell r="K375">
            <v>61.504999999999995</v>
          </cell>
          <cell r="L375">
            <v>277602.42242000008</v>
          </cell>
        </row>
        <row r="376">
          <cell r="D376" t="str">
            <v>Exp_ServNHSTrusts</v>
          </cell>
          <cell r="I376">
            <v>0</v>
          </cell>
          <cell r="J376">
            <v>26419.457459999991</v>
          </cell>
          <cell r="K376">
            <v>0</v>
          </cell>
          <cell r="L376">
            <v>138250.80596</v>
          </cell>
        </row>
        <row r="377">
          <cell r="D377" t="str">
            <v>Exp_ServNHSTrusts</v>
          </cell>
          <cell r="I377">
            <v>129.33509000000001</v>
          </cell>
          <cell r="J377">
            <v>-18561.080119999991</v>
          </cell>
          <cell r="K377">
            <v>0</v>
          </cell>
          <cell r="L377">
            <v>2214.2570799999985</v>
          </cell>
        </row>
        <row r="378">
          <cell r="D378" t="str">
            <v>Exp_ServNHSTrusts</v>
          </cell>
          <cell r="I378">
            <v>0</v>
          </cell>
          <cell r="J378">
            <v>45009.914179999992</v>
          </cell>
          <cell r="K378">
            <v>0</v>
          </cell>
          <cell r="L378">
            <v>220075.08202000003</v>
          </cell>
        </row>
        <row r="379">
          <cell r="D379" t="str">
            <v>Exp_ServNHSTrusts</v>
          </cell>
          <cell r="I379">
            <v>0</v>
          </cell>
          <cell r="J379">
            <v>7800.2439499999973</v>
          </cell>
          <cell r="K379">
            <v>0</v>
          </cell>
          <cell r="L379">
            <v>24984.932360000006</v>
          </cell>
        </row>
        <row r="380">
          <cell r="D380" t="str">
            <v>Exp_ServNHSTrusts</v>
          </cell>
          <cell r="I380">
            <v>0</v>
          </cell>
          <cell r="J380">
            <v>31115.677589999996</v>
          </cell>
          <cell r="K380">
            <v>0</v>
          </cell>
          <cell r="L380">
            <v>129586.808</v>
          </cell>
        </row>
        <row r="381">
          <cell r="D381" t="str">
            <v>Exp_ServNHSTrusts</v>
          </cell>
          <cell r="I381">
            <v>0</v>
          </cell>
          <cell r="J381">
            <v>216.51435999999998</v>
          </cell>
          <cell r="K381">
            <v>0</v>
          </cell>
          <cell r="L381">
            <v>1070.2487599999999</v>
          </cell>
        </row>
        <row r="382">
          <cell r="D382" t="str">
            <v>Exp_ServNHSTrusts</v>
          </cell>
          <cell r="I382">
            <v>0</v>
          </cell>
          <cell r="J382">
            <v>211.12742</v>
          </cell>
          <cell r="K382">
            <v>0</v>
          </cell>
          <cell r="L382">
            <v>1987.5639999999999</v>
          </cell>
        </row>
        <row r="383">
          <cell r="D383" t="str">
            <v>Exp_ServNHSTrusts</v>
          </cell>
          <cell r="I383">
            <v>0</v>
          </cell>
          <cell r="J383">
            <v>1417.5901900000001</v>
          </cell>
          <cell r="K383">
            <v>0</v>
          </cell>
          <cell r="L383">
            <v>7307.4139999999989</v>
          </cell>
        </row>
        <row r="384">
          <cell r="D384" t="str">
            <v>Exp_ServNHSTrusts</v>
          </cell>
          <cell r="I384">
            <v>0</v>
          </cell>
          <cell r="J384">
            <v>-13.542999999999786</v>
          </cell>
          <cell r="K384">
            <v>30.513000000000002</v>
          </cell>
          <cell r="L384">
            <v>-23204.064920000001</v>
          </cell>
        </row>
        <row r="385">
          <cell r="D385" t="str">
            <v>Exp_ServNHSE</v>
          </cell>
          <cell r="I385">
            <v>172.91069999999999</v>
          </cell>
          <cell r="J385">
            <v>-212.96628000000013</v>
          </cell>
          <cell r="K385">
            <v>558.72199999999998</v>
          </cell>
          <cell r="L385">
            <v>13292.361059999997</v>
          </cell>
        </row>
        <row r="386">
          <cell r="D386" t="str">
            <v>Exp_ServNHSE</v>
          </cell>
          <cell r="I386">
            <v>0</v>
          </cell>
          <cell r="J386">
            <v>469.4930500000001</v>
          </cell>
          <cell r="K386">
            <v>0</v>
          </cell>
          <cell r="L386">
            <v>1194.11994</v>
          </cell>
        </row>
        <row r="387">
          <cell r="D387" t="str">
            <v>Exp_ServNHSE</v>
          </cell>
          <cell r="I387">
            <v>0</v>
          </cell>
          <cell r="J387">
            <v>1317.7377799999999</v>
          </cell>
          <cell r="K387">
            <v>0</v>
          </cell>
          <cell r="L387">
            <v>7981</v>
          </cell>
        </row>
        <row r="388">
          <cell r="D388" t="str">
            <v>Exp_ServNHSE</v>
          </cell>
          <cell r="I388">
            <v>-1.2787500000000001</v>
          </cell>
          <cell r="J388">
            <v>2050.97642</v>
          </cell>
          <cell r="K388">
            <v>393.11599999999999</v>
          </cell>
          <cell r="L388">
            <v>4793.4239800000005</v>
          </cell>
        </row>
        <row r="389">
          <cell r="D389" t="str">
            <v>Exp_ServNHSE</v>
          </cell>
          <cell r="I389">
            <v>2.36</v>
          </cell>
          <cell r="J389">
            <v>548.17910000000006</v>
          </cell>
          <cell r="K389">
            <v>0</v>
          </cell>
          <cell r="L389">
            <v>0</v>
          </cell>
        </row>
        <row r="390">
          <cell r="D390" t="str">
            <v>Exp_ServNHSE</v>
          </cell>
          <cell r="I390">
            <v>0</v>
          </cell>
          <cell r="J390">
            <v>4.2519999999999998</v>
          </cell>
          <cell r="K390">
            <v>0</v>
          </cell>
          <cell r="L390">
            <v>0</v>
          </cell>
        </row>
        <row r="391">
          <cell r="D391" t="str">
            <v>Exp_ServNHSE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</row>
        <row r="392">
          <cell r="D392" t="str">
            <v>Exp_ServNHSE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D393" t="str">
            <v>Exp_ServNHSBod</v>
          </cell>
          <cell r="I393">
            <v>1.6233299999999999</v>
          </cell>
          <cell r="J393">
            <v>11391.871279999998</v>
          </cell>
          <cell r="K393">
            <v>241.21799999999999</v>
          </cell>
          <cell r="L393">
            <v>460902.55347000004</v>
          </cell>
        </row>
        <row r="394">
          <cell r="D394" t="str">
            <v>Exp_ServNHSBod</v>
          </cell>
          <cell r="I394">
            <v>8.5050000000000008</v>
          </cell>
          <cell r="J394">
            <v>4894.8198800000009</v>
          </cell>
          <cell r="K394">
            <v>0</v>
          </cell>
          <cell r="L394">
            <v>114996.19200999998</v>
          </cell>
        </row>
        <row r="395">
          <cell r="D395" t="str">
            <v>Exp_ServNHSBod</v>
          </cell>
          <cell r="I395">
            <v>0</v>
          </cell>
          <cell r="J395">
            <v>427.78476000000006</v>
          </cell>
          <cell r="K395">
            <v>0</v>
          </cell>
          <cell r="L395">
            <v>2461.1120000000001</v>
          </cell>
        </row>
        <row r="396">
          <cell r="D396" t="str">
            <v>Exp_ServNHSBod</v>
          </cell>
          <cell r="I396">
            <v>0</v>
          </cell>
          <cell r="J396">
            <v>3478.1060399999997</v>
          </cell>
          <cell r="K396">
            <v>0</v>
          </cell>
          <cell r="L396">
            <v>31085.719330000007</v>
          </cell>
        </row>
        <row r="397">
          <cell r="D397" t="str">
            <v>Exp_ServNHSBod</v>
          </cell>
          <cell r="I397">
            <v>0</v>
          </cell>
          <cell r="J397">
            <v>5.0044900000000014</v>
          </cell>
          <cell r="K397">
            <v>0</v>
          </cell>
          <cell r="L397">
            <v>-7.6660400000000024</v>
          </cell>
        </row>
        <row r="398">
          <cell r="D398" t="str">
            <v>Exp_ServNHSBod</v>
          </cell>
          <cell r="I398">
            <v>151.56583999999998</v>
          </cell>
          <cell r="J398">
            <v>569.24758999999938</v>
          </cell>
          <cell r="K398">
            <v>0</v>
          </cell>
          <cell r="L398">
            <v>0</v>
          </cell>
        </row>
        <row r="399">
          <cell r="D399" t="str">
            <v>Exp_ServNHSBod</v>
          </cell>
          <cell r="I399">
            <v>0</v>
          </cell>
          <cell r="J399">
            <v>4.4589400000000001</v>
          </cell>
          <cell r="K399">
            <v>0</v>
          </cell>
          <cell r="L399">
            <v>2315.1425399999998</v>
          </cell>
        </row>
        <row r="400">
          <cell r="D400" t="str">
            <v>Exp_ServNHSBod</v>
          </cell>
          <cell r="I400">
            <v>0</v>
          </cell>
          <cell r="J400">
            <v>726.84957000000009</v>
          </cell>
          <cell r="K400">
            <v>0</v>
          </cell>
          <cell r="L400">
            <v>3517.9103</v>
          </cell>
        </row>
        <row r="401">
          <cell r="D401" t="str">
            <v>Exp_ServNHSBod</v>
          </cell>
          <cell r="I401">
            <v>0</v>
          </cell>
          <cell r="J401">
            <v>14.5</v>
          </cell>
          <cell r="K401">
            <v>0</v>
          </cell>
          <cell r="L401">
            <v>58</v>
          </cell>
        </row>
        <row r="402">
          <cell r="D402" t="str">
            <v>Exp_ServNHSBod</v>
          </cell>
          <cell r="I402">
            <v>0.21515000000000001</v>
          </cell>
          <cell r="J402">
            <v>-85.269670000000005</v>
          </cell>
          <cell r="K402">
            <v>0.57799999999999996</v>
          </cell>
          <cell r="L402">
            <v>235.40429</v>
          </cell>
        </row>
        <row r="403">
          <cell r="D403" t="str">
            <v>Exp_ServNHSBod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D404" t="str">
            <v>Exp_ServNHSBod</v>
          </cell>
          <cell r="I404">
            <v>0</v>
          </cell>
          <cell r="J404">
            <v>-50</v>
          </cell>
          <cell r="K404">
            <v>0</v>
          </cell>
          <cell r="L404">
            <v>0</v>
          </cell>
        </row>
        <row r="405">
          <cell r="D405" t="str">
            <v>Exp_ServNHSBod</v>
          </cell>
          <cell r="I405">
            <v>0</v>
          </cell>
          <cell r="J405">
            <v>211.83600000000001</v>
          </cell>
          <cell r="K405">
            <v>0</v>
          </cell>
          <cell r="L405">
            <v>3530.078</v>
          </cell>
        </row>
        <row r="406">
          <cell r="D406" t="str">
            <v>Exp_S&amp;Sclinical</v>
          </cell>
          <cell r="I406">
            <v>0</v>
          </cell>
          <cell r="J406">
            <v>189.999</v>
          </cell>
          <cell r="K406">
            <v>0</v>
          </cell>
          <cell r="L406">
            <v>1800.9380200000001</v>
          </cell>
        </row>
        <row r="407">
          <cell r="D407" t="str">
            <v>Exp_ServNHSBod</v>
          </cell>
          <cell r="I407">
            <v>0</v>
          </cell>
          <cell r="J407">
            <v>56.464740000000006</v>
          </cell>
          <cell r="K407">
            <v>0</v>
          </cell>
          <cell r="L407">
            <v>1367</v>
          </cell>
        </row>
        <row r="408">
          <cell r="D408" t="str">
            <v>Exp_ServFT</v>
          </cell>
          <cell r="I408">
            <v>199.76303000000001</v>
          </cell>
          <cell r="J408">
            <v>1729791.9657999994</v>
          </cell>
          <cell r="K408">
            <v>850.45199999999988</v>
          </cell>
          <cell r="L408">
            <v>6921131.987800004</v>
          </cell>
        </row>
        <row r="409">
          <cell r="D409" t="str">
            <v>Exp_ServFT</v>
          </cell>
          <cell r="I409">
            <v>7.0030000000000001</v>
          </cell>
          <cell r="J409">
            <v>6347494.4143500105</v>
          </cell>
          <cell r="K409">
            <v>28.010999999999999</v>
          </cell>
          <cell r="L409">
            <v>23450463.005709995</v>
          </cell>
        </row>
        <row r="410">
          <cell r="D410" t="str">
            <v>Exp_ServFT</v>
          </cell>
          <cell r="I410">
            <v>0</v>
          </cell>
          <cell r="J410">
            <v>-25559.433459999982</v>
          </cell>
          <cell r="K410">
            <v>3</v>
          </cell>
          <cell r="L410">
            <v>98762.353759999969</v>
          </cell>
        </row>
        <row r="411">
          <cell r="D411" t="str">
            <v>Exp_ServFT</v>
          </cell>
          <cell r="I411">
            <v>139.04244</v>
          </cell>
          <cell r="J411">
            <v>83020.209440000079</v>
          </cell>
          <cell r="K411">
            <v>85.087879999999998</v>
          </cell>
          <cell r="L411">
            <v>258822.97955999992</v>
          </cell>
        </row>
        <row r="412">
          <cell r="D412" t="str">
            <v>Exp_ServFT</v>
          </cell>
          <cell r="I412">
            <v>0</v>
          </cell>
          <cell r="J412">
            <v>41714.598300000012</v>
          </cell>
          <cell r="K412">
            <v>0</v>
          </cell>
          <cell r="L412">
            <v>175744.97527000008</v>
          </cell>
        </row>
        <row r="413">
          <cell r="D413" t="str">
            <v>Exp_ServFT</v>
          </cell>
          <cell r="I413">
            <v>17.740629999999999</v>
          </cell>
          <cell r="J413">
            <v>11035.18642</v>
          </cell>
          <cell r="K413">
            <v>0</v>
          </cell>
          <cell r="L413">
            <v>-14570.877340000001</v>
          </cell>
        </row>
        <row r="414">
          <cell r="D414" t="str">
            <v>Exp_ServFT</v>
          </cell>
          <cell r="I414">
            <v>-137.06399999999999</v>
          </cell>
          <cell r="J414">
            <v>26324.187900000008</v>
          </cell>
          <cell r="K414">
            <v>0</v>
          </cell>
          <cell r="L414">
            <v>95585.509669999999</v>
          </cell>
        </row>
        <row r="415">
          <cell r="D415" t="str">
            <v>Exp_ServFT</v>
          </cell>
          <cell r="I415">
            <v>0</v>
          </cell>
          <cell r="J415">
            <v>43996.333910000016</v>
          </cell>
          <cell r="K415">
            <v>0</v>
          </cell>
          <cell r="L415">
            <v>169121.93541000003</v>
          </cell>
        </row>
        <row r="416">
          <cell r="D416" t="str">
            <v>Exp_ServFT</v>
          </cell>
          <cell r="I416">
            <v>0</v>
          </cell>
          <cell r="J416">
            <v>26861.229940000008</v>
          </cell>
          <cell r="K416">
            <v>0</v>
          </cell>
          <cell r="L416">
            <v>102368.40300000001</v>
          </cell>
        </row>
        <row r="417">
          <cell r="D417" t="str">
            <v>Exp_ServFT</v>
          </cell>
          <cell r="I417">
            <v>0</v>
          </cell>
          <cell r="J417">
            <v>7111.3512899999987</v>
          </cell>
          <cell r="K417">
            <v>0</v>
          </cell>
          <cell r="L417">
            <v>28983.970359999996</v>
          </cell>
        </row>
        <row r="418">
          <cell r="D418" t="str">
            <v>Exp_ServFT</v>
          </cell>
          <cell r="I418">
            <v>0</v>
          </cell>
          <cell r="J418">
            <v>-369.80348000000004</v>
          </cell>
          <cell r="K418">
            <v>0</v>
          </cell>
          <cell r="L418">
            <v>-1154.7239999999999</v>
          </cell>
        </row>
        <row r="419">
          <cell r="D419" t="str">
            <v>Exp_ServFT</v>
          </cell>
          <cell r="I419">
            <v>0</v>
          </cell>
          <cell r="J419">
            <v>1429.0525000000002</v>
          </cell>
          <cell r="K419">
            <v>0</v>
          </cell>
          <cell r="L419">
            <v>7365.9500000000007</v>
          </cell>
        </row>
        <row r="420">
          <cell r="D420" t="str">
            <v>Exp_ServFT</v>
          </cell>
          <cell r="I420">
            <v>0</v>
          </cell>
          <cell r="J420">
            <v>10380.059600000001</v>
          </cell>
          <cell r="K420">
            <v>0</v>
          </cell>
          <cell r="L420">
            <v>18871.238000000001</v>
          </cell>
        </row>
        <row r="421">
          <cell r="D421" t="str">
            <v>Exp_ServNon-NHS</v>
          </cell>
          <cell r="I421">
            <v>0</v>
          </cell>
          <cell r="J421">
            <v>93796.870369999975</v>
          </cell>
          <cell r="K421">
            <v>0</v>
          </cell>
          <cell r="L421">
            <v>358170.43393000006</v>
          </cell>
        </row>
        <row r="422">
          <cell r="D422" t="str">
            <v>Exp_ServNon-NHS</v>
          </cell>
          <cell r="I422">
            <v>0</v>
          </cell>
          <cell r="J422">
            <v>11694.025360000001</v>
          </cell>
          <cell r="K422">
            <v>0</v>
          </cell>
          <cell r="L422">
            <v>9539.5571899999977</v>
          </cell>
        </row>
        <row r="423">
          <cell r="D423" t="str">
            <v>Exp_ServNon-NHS</v>
          </cell>
          <cell r="I423">
            <v>0</v>
          </cell>
          <cell r="J423">
            <v>56451.297080000018</v>
          </cell>
          <cell r="K423">
            <v>0</v>
          </cell>
          <cell r="L423">
            <v>142870.99894000002</v>
          </cell>
        </row>
        <row r="424">
          <cell r="D424" t="str">
            <v>Exp_ServNon-NHS</v>
          </cell>
          <cell r="I424">
            <v>0</v>
          </cell>
          <cell r="J424">
            <v>76643.750880000036</v>
          </cell>
          <cell r="K424">
            <v>0</v>
          </cell>
          <cell r="L424">
            <v>217495.54753999994</v>
          </cell>
        </row>
        <row r="425">
          <cell r="D425" t="str">
            <v>Exp_ServNon-NHS</v>
          </cell>
          <cell r="I425">
            <v>0</v>
          </cell>
          <cell r="J425">
            <v>95965.933320000011</v>
          </cell>
          <cell r="K425">
            <v>-0.74399999999999999</v>
          </cell>
          <cell r="L425">
            <v>197424.66930000001</v>
          </cell>
        </row>
        <row r="426">
          <cell r="D426" t="str">
            <v>Exp_ServNon-NHS</v>
          </cell>
          <cell r="I426">
            <v>0</v>
          </cell>
          <cell r="J426">
            <v>94363.11330000007</v>
          </cell>
          <cell r="K426">
            <v>0</v>
          </cell>
          <cell r="L426">
            <v>300330.91422000009</v>
          </cell>
        </row>
        <row r="427">
          <cell r="D427" t="str">
            <v>Exp_ServNon-NHS</v>
          </cell>
          <cell r="I427">
            <v>517.09900000000005</v>
          </cell>
          <cell r="J427">
            <v>232783.47866999998</v>
          </cell>
          <cell r="K427">
            <v>0</v>
          </cell>
          <cell r="L427">
            <v>1240247.8097000006</v>
          </cell>
        </row>
        <row r="428">
          <cell r="D428" t="str">
            <v>Exp_ServNon-NHS</v>
          </cell>
          <cell r="I428">
            <v>0</v>
          </cell>
          <cell r="J428">
            <v>30469.418839999988</v>
          </cell>
          <cell r="K428">
            <v>0</v>
          </cell>
          <cell r="L428">
            <v>123335.49720999999</v>
          </cell>
        </row>
        <row r="429">
          <cell r="D429" t="str">
            <v>Exp_ServNon-NHS</v>
          </cell>
          <cell r="I429">
            <v>0</v>
          </cell>
          <cell r="J429">
            <v>112369.68584000003</v>
          </cell>
          <cell r="K429">
            <v>0</v>
          </cell>
          <cell r="L429">
            <v>410044.94493000006</v>
          </cell>
        </row>
        <row r="430">
          <cell r="D430" t="str">
            <v>Exp_ServNon-NHS</v>
          </cell>
          <cell r="I430">
            <v>0</v>
          </cell>
          <cell r="J430">
            <v>3668.9671800000006</v>
          </cell>
          <cell r="K430">
            <v>0</v>
          </cell>
          <cell r="L430">
            <v>25042.435199999989</v>
          </cell>
        </row>
        <row r="431">
          <cell r="D431" t="str">
            <v>Exp_ServNon-NHS</v>
          </cell>
          <cell r="I431">
            <v>0</v>
          </cell>
          <cell r="J431">
            <v>2071.2529599999998</v>
          </cell>
          <cell r="K431">
            <v>0</v>
          </cell>
          <cell r="L431">
            <v>4273.1563999999998</v>
          </cell>
        </row>
        <row r="432">
          <cell r="D432" t="str">
            <v>Exp_ServNon-NHS</v>
          </cell>
          <cell r="I432">
            <v>0</v>
          </cell>
          <cell r="J432">
            <v>4770.3264500000005</v>
          </cell>
          <cell r="K432">
            <v>0</v>
          </cell>
          <cell r="L432">
            <v>9785.0437099999999</v>
          </cell>
        </row>
        <row r="433">
          <cell r="D433" t="str">
            <v>Exp_ServNon-NHS</v>
          </cell>
          <cell r="I433">
            <v>521.77158999999995</v>
          </cell>
          <cell r="J433">
            <v>2171.4585900000002</v>
          </cell>
          <cell r="K433">
            <v>0</v>
          </cell>
          <cell r="L433">
            <v>3268.4441500000007</v>
          </cell>
        </row>
        <row r="434">
          <cell r="D434" t="str">
            <v>Exp_ServNon-NHS</v>
          </cell>
          <cell r="I434">
            <v>0</v>
          </cell>
          <cell r="J434">
            <v>9447.7460600000013</v>
          </cell>
          <cell r="K434">
            <v>0</v>
          </cell>
          <cell r="L434">
            <v>18843.351570000006</v>
          </cell>
        </row>
        <row r="435">
          <cell r="D435" t="str">
            <v>Exp_ServNHSBod</v>
          </cell>
          <cell r="I435">
            <v>0</v>
          </cell>
          <cell r="J435">
            <v>108.16417</v>
          </cell>
          <cell r="K435">
            <v>0</v>
          </cell>
          <cell r="L435">
            <v>0</v>
          </cell>
        </row>
        <row r="436">
          <cell r="D436" t="str">
            <v>Exp_ServNHSBod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</row>
        <row r="437">
          <cell r="D437" t="str">
            <v>Exp_ServNon-NHS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D438" t="str">
            <v>Exp_ServNon-NHS</v>
          </cell>
          <cell r="I438">
            <v>0</v>
          </cell>
          <cell r="J438">
            <v>40385.299189999976</v>
          </cell>
          <cell r="K438">
            <v>0</v>
          </cell>
          <cell r="L438">
            <v>101699.02854</v>
          </cell>
        </row>
        <row r="439">
          <cell r="D439" t="str">
            <v>Exp_ServNon-NHS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D440" t="str">
            <v>Exp_ServNon-NHS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</row>
        <row r="441">
          <cell r="D441" t="str">
            <v>Exp_ServNon-NHS</v>
          </cell>
          <cell r="I441">
            <v>0.31529000000000001</v>
          </cell>
          <cell r="J441">
            <v>27370.172749999987</v>
          </cell>
          <cell r="K441">
            <v>0</v>
          </cell>
          <cell r="L441">
            <v>127041.71661999995</v>
          </cell>
        </row>
        <row r="442">
          <cell r="D442" t="str">
            <v>Exp_S&amp;Sclinical</v>
          </cell>
          <cell r="I442">
            <v>0</v>
          </cell>
          <cell r="J442">
            <v>1377.1700800000001</v>
          </cell>
          <cell r="K442">
            <v>0</v>
          </cell>
          <cell r="L442">
            <v>4399.9413100000002</v>
          </cell>
        </row>
        <row r="443">
          <cell r="D443" t="str">
            <v>Exp_S&amp;Sclinical</v>
          </cell>
          <cell r="I443">
            <v>114.26547000000001</v>
          </cell>
          <cell r="J443">
            <v>1561.4074400000002</v>
          </cell>
          <cell r="K443">
            <v>463.64765</v>
          </cell>
          <cell r="L443">
            <v>3995.4349999999999</v>
          </cell>
        </row>
        <row r="444">
          <cell r="D444" t="str">
            <v>Exp_Opthalmic</v>
          </cell>
          <cell r="I444">
            <v>0</v>
          </cell>
          <cell r="J444">
            <v>-609.53288999999984</v>
          </cell>
          <cell r="K444">
            <v>0</v>
          </cell>
          <cell r="L444">
            <v>3202.92184</v>
          </cell>
        </row>
        <row r="445">
          <cell r="D445" t="str">
            <v>Exp_Opthalmic</v>
          </cell>
          <cell r="I445">
            <v>0</v>
          </cell>
          <cell r="J445">
            <v>2707.92002</v>
          </cell>
          <cell r="K445">
            <v>0</v>
          </cell>
          <cell r="L445">
            <v>8891.35635</v>
          </cell>
        </row>
        <row r="446">
          <cell r="D446" t="str">
            <v>Exp_Opthalmic</v>
          </cell>
          <cell r="I446">
            <v>9.6000000000000002E-2</v>
          </cell>
          <cell r="J446">
            <v>66.251700000000014</v>
          </cell>
          <cell r="K446">
            <v>0.15</v>
          </cell>
          <cell r="L446">
            <v>57217.157299999992</v>
          </cell>
        </row>
        <row r="447">
          <cell r="D447" t="str">
            <v>Exp_Opthalmic</v>
          </cell>
          <cell r="I447">
            <v>0</v>
          </cell>
          <cell r="J447">
            <v>-4.1280799999999997</v>
          </cell>
          <cell r="K447">
            <v>0</v>
          </cell>
          <cell r="L447">
            <v>-11.475999999999999</v>
          </cell>
        </row>
        <row r="448">
          <cell r="D448" t="str">
            <v>Exp_Opthalmic</v>
          </cell>
          <cell r="I448">
            <v>0</v>
          </cell>
          <cell r="J448">
            <v>-420.06883000000016</v>
          </cell>
          <cell r="K448">
            <v>0</v>
          </cell>
          <cell r="L448">
            <v>387.21264000000002</v>
          </cell>
        </row>
        <row r="449">
          <cell r="D449" t="str">
            <v>Exp_Opthalmic</v>
          </cell>
          <cell r="I449">
            <v>0</v>
          </cell>
          <cell r="J449">
            <v>68220.494439999995</v>
          </cell>
          <cell r="K449">
            <v>0</v>
          </cell>
          <cell r="L449">
            <v>215374.06713999997</v>
          </cell>
        </row>
        <row r="450">
          <cell r="D450" t="str">
            <v>Exp_Opthalmic</v>
          </cell>
          <cell r="I450">
            <v>49.461019999999998</v>
          </cell>
          <cell r="J450">
            <v>-425.49851999999987</v>
          </cell>
          <cell r="K450">
            <v>195.45492000000002</v>
          </cell>
          <cell r="L450">
            <v>35584.376329999992</v>
          </cell>
        </row>
        <row r="451">
          <cell r="D451" t="str">
            <v>Exp_Opthalmic</v>
          </cell>
          <cell r="I451">
            <v>0</v>
          </cell>
          <cell r="J451">
            <v>4196.4388800000006</v>
          </cell>
          <cell r="K451">
            <v>0</v>
          </cell>
          <cell r="L451">
            <v>11432.11436</v>
          </cell>
        </row>
        <row r="452">
          <cell r="D452" t="str">
            <v>Exp_Opthalmic</v>
          </cell>
          <cell r="I452">
            <v>0</v>
          </cell>
          <cell r="J452">
            <v>163.30485000000002</v>
          </cell>
          <cell r="K452">
            <v>0</v>
          </cell>
          <cell r="L452">
            <v>884.76613000000009</v>
          </cell>
        </row>
        <row r="453">
          <cell r="D453" t="str">
            <v>Exp_Opthalmic</v>
          </cell>
          <cell r="I453">
            <v>0</v>
          </cell>
          <cell r="J453">
            <v>56093.005619999982</v>
          </cell>
          <cell r="K453">
            <v>0</v>
          </cell>
          <cell r="L453">
            <v>188645.29772999996</v>
          </cell>
        </row>
        <row r="454">
          <cell r="D454" t="str">
            <v>Exp_Opthalmic</v>
          </cell>
          <cell r="I454">
            <v>0</v>
          </cell>
          <cell r="J454">
            <v>24.433400000000002</v>
          </cell>
          <cell r="K454">
            <v>0</v>
          </cell>
          <cell r="L454">
            <v>97</v>
          </cell>
        </row>
        <row r="455">
          <cell r="D455" t="str">
            <v>Exp_Opthalmic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56">
          <cell r="D456" t="str">
            <v>Exp_Opthalmic</v>
          </cell>
          <cell r="I456">
            <v>0</v>
          </cell>
          <cell r="J456">
            <v>0</v>
          </cell>
          <cell r="K456">
            <v>0</v>
          </cell>
          <cell r="L456">
            <v>1.165</v>
          </cell>
        </row>
        <row r="457">
          <cell r="D457" t="str">
            <v>Exp_Opthalmic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</row>
        <row r="458">
          <cell r="D458" t="str">
            <v>Exp_Opthalmic</v>
          </cell>
          <cell r="I458">
            <v>0</v>
          </cell>
          <cell r="J458">
            <v>687.74309999999991</v>
          </cell>
          <cell r="K458">
            <v>8.0000000000000002E-3</v>
          </cell>
          <cell r="L458">
            <v>2571.6954100000003</v>
          </cell>
        </row>
        <row r="459">
          <cell r="D459" t="str">
            <v>Exp_Opthalmic</v>
          </cell>
          <cell r="I459">
            <v>0</v>
          </cell>
          <cell r="J459">
            <v>485.71780000000012</v>
          </cell>
          <cell r="K459">
            <v>0</v>
          </cell>
          <cell r="L459">
            <v>1599.9309500000002</v>
          </cell>
        </row>
        <row r="460">
          <cell r="D460" t="str">
            <v>Exp_Opthalmic</v>
          </cell>
          <cell r="I460">
            <v>0</v>
          </cell>
          <cell r="J460">
            <v>67.085000000000008</v>
          </cell>
          <cell r="K460">
            <v>0</v>
          </cell>
          <cell r="L460">
            <v>188.35500000000002</v>
          </cell>
        </row>
        <row r="461">
          <cell r="D461" t="str">
            <v>Exp_Opthalmic</v>
          </cell>
          <cell r="I461">
            <v>0</v>
          </cell>
          <cell r="J461">
            <v>1137.3506899999998</v>
          </cell>
          <cell r="K461">
            <v>0</v>
          </cell>
          <cell r="L461">
            <v>3733.5909999999999</v>
          </cell>
        </row>
        <row r="462">
          <cell r="D462" t="str">
            <v>Exp_Opthalmic</v>
          </cell>
          <cell r="I462">
            <v>0</v>
          </cell>
          <cell r="J462">
            <v>140.57284999999999</v>
          </cell>
          <cell r="K462">
            <v>0</v>
          </cell>
          <cell r="L462">
            <v>352.05862999999999</v>
          </cell>
        </row>
        <row r="463">
          <cell r="D463" t="str">
            <v>Exp_Opthalmic</v>
          </cell>
          <cell r="I463">
            <v>0</v>
          </cell>
          <cell r="J463">
            <v>159.42916</v>
          </cell>
          <cell r="K463">
            <v>0</v>
          </cell>
          <cell r="L463">
            <v>662.64988999999991</v>
          </cell>
        </row>
        <row r="464">
          <cell r="D464" t="str">
            <v>Exp_Opthalmic</v>
          </cell>
          <cell r="I464">
            <v>0</v>
          </cell>
          <cell r="J464">
            <v>33.252230000000004</v>
          </cell>
          <cell r="K464">
            <v>0</v>
          </cell>
          <cell r="L464">
            <v>235.81858999999997</v>
          </cell>
        </row>
        <row r="465">
          <cell r="D465" t="str">
            <v>Exp_Opthalmic</v>
          </cell>
          <cell r="I465">
            <v>0</v>
          </cell>
          <cell r="J465">
            <v>26.147729999999996</v>
          </cell>
          <cell r="K465">
            <v>0</v>
          </cell>
          <cell r="L465">
            <v>30.5</v>
          </cell>
        </row>
        <row r="466">
          <cell r="D466" t="str">
            <v>Exp_Opthalmic</v>
          </cell>
          <cell r="I466">
            <v>2.2355</v>
          </cell>
          <cell r="J466">
            <v>-167.22299999999998</v>
          </cell>
          <cell r="K466">
            <v>60.55</v>
          </cell>
          <cell r="L466">
            <v>205.99393999999995</v>
          </cell>
        </row>
        <row r="467">
          <cell r="D467" t="str">
            <v>Exp_Opthalmic</v>
          </cell>
          <cell r="I467">
            <v>0</v>
          </cell>
          <cell r="J467">
            <v>200.64743999999999</v>
          </cell>
          <cell r="K467">
            <v>76</v>
          </cell>
          <cell r="L467">
            <v>126.95854999999999</v>
          </cell>
        </row>
        <row r="468">
          <cell r="D468" t="str">
            <v>Exp_Opthalmic</v>
          </cell>
          <cell r="I468">
            <v>0</v>
          </cell>
          <cell r="J468">
            <v>164.18928000000005</v>
          </cell>
          <cell r="K468">
            <v>0</v>
          </cell>
          <cell r="L468">
            <v>642.89599999999996</v>
          </cell>
        </row>
        <row r="469">
          <cell r="D469" t="str">
            <v>Exp_Opthalmic</v>
          </cell>
          <cell r="I469">
            <v>0</v>
          </cell>
          <cell r="J469">
            <v>243.05371999999997</v>
          </cell>
          <cell r="K469">
            <v>0</v>
          </cell>
          <cell r="L469">
            <v>804.94784000000004</v>
          </cell>
        </row>
        <row r="470">
          <cell r="D470" t="str">
            <v>Exp_Opthalmic</v>
          </cell>
          <cell r="I470">
            <v>0</v>
          </cell>
          <cell r="J470">
            <v>18.467479999999998</v>
          </cell>
          <cell r="K470">
            <v>0</v>
          </cell>
          <cell r="L470">
            <v>75.677999999999997</v>
          </cell>
        </row>
        <row r="471">
          <cell r="D471" t="str">
            <v>Exp_Opthalmic</v>
          </cell>
          <cell r="I471">
            <v>0</v>
          </cell>
          <cell r="J471">
            <v>53.396020000000007</v>
          </cell>
          <cell r="K471">
            <v>0</v>
          </cell>
          <cell r="L471">
            <v>186.637</v>
          </cell>
        </row>
        <row r="472">
          <cell r="D472" t="str">
            <v>Exp_Opthalmic</v>
          </cell>
          <cell r="I472">
            <v>0</v>
          </cell>
          <cell r="J472">
            <v>0.42099999999999999</v>
          </cell>
          <cell r="K472">
            <v>0</v>
          </cell>
          <cell r="L472">
            <v>0</v>
          </cell>
        </row>
        <row r="473">
          <cell r="D473" t="str">
            <v>Exp_Opthalmic</v>
          </cell>
          <cell r="I473">
            <v>0</v>
          </cell>
          <cell r="J473">
            <v>31.684130000000003</v>
          </cell>
          <cell r="K473">
            <v>0</v>
          </cell>
          <cell r="L473">
            <v>140.727</v>
          </cell>
        </row>
        <row r="474">
          <cell r="D474" t="str">
            <v>Exp_Opthalmic</v>
          </cell>
          <cell r="I474">
            <v>0</v>
          </cell>
          <cell r="J474">
            <v>121.51439000000002</v>
          </cell>
          <cell r="K474">
            <v>0</v>
          </cell>
          <cell r="L474">
            <v>72.825000000000003</v>
          </cell>
        </row>
        <row r="475">
          <cell r="D475" t="str">
            <v>Exp_Opthalmic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</row>
        <row r="476">
          <cell r="D476" t="str">
            <v>Exp_GPMS/APMS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</row>
        <row r="477">
          <cell r="D477" t="str">
            <v>Exp_GPMS/APMS</v>
          </cell>
          <cell r="I477">
            <v>0</v>
          </cell>
          <cell r="J477">
            <v>51.331299999999992</v>
          </cell>
          <cell r="K477">
            <v>0</v>
          </cell>
          <cell r="L477">
            <v>76.072040000000001</v>
          </cell>
        </row>
        <row r="478">
          <cell r="D478" t="str">
            <v>Exp_GPMS/APMS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</row>
        <row r="479">
          <cell r="D479" t="str">
            <v>Exp_GPMS/APMS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</row>
        <row r="480">
          <cell r="D480" t="str">
            <v>Exp_GPMS/APMS</v>
          </cell>
          <cell r="I480">
            <v>0</v>
          </cell>
          <cell r="J480">
            <v>-12.836030000000001</v>
          </cell>
          <cell r="K480">
            <v>0</v>
          </cell>
          <cell r="L480">
            <v>14.847000000000001</v>
          </cell>
        </row>
        <row r="481">
          <cell r="D481" t="str">
            <v>Exp_GPMS/APMS</v>
          </cell>
          <cell r="I481">
            <v>0</v>
          </cell>
          <cell r="J481">
            <v>19.667089999999998</v>
          </cell>
          <cell r="K481">
            <v>0</v>
          </cell>
          <cell r="L481">
            <v>3.3730000000000002</v>
          </cell>
        </row>
        <row r="482">
          <cell r="D482" t="str">
            <v>Exp_GPMS/APMS</v>
          </cell>
          <cell r="I482">
            <v>0</v>
          </cell>
          <cell r="J482">
            <v>19.9483</v>
          </cell>
          <cell r="K482">
            <v>0</v>
          </cell>
          <cell r="L482">
            <v>27.410240000000002</v>
          </cell>
        </row>
        <row r="483">
          <cell r="D483" t="str">
            <v>Exp_GPMS/APMS</v>
          </cell>
          <cell r="I483">
            <v>0</v>
          </cell>
          <cell r="J483">
            <v>1.0143200000000001</v>
          </cell>
          <cell r="K483">
            <v>0</v>
          </cell>
          <cell r="L483">
            <v>0</v>
          </cell>
        </row>
        <row r="484">
          <cell r="D484" t="str">
            <v>Exp_GPMS/APMS</v>
          </cell>
          <cell r="I484">
            <v>0</v>
          </cell>
          <cell r="J484">
            <v>-35.413339999999998</v>
          </cell>
          <cell r="K484">
            <v>0</v>
          </cell>
          <cell r="L484">
            <v>4.8045600000000004</v>
          </cell>
        </row>
        <row r="485">
          <cell r="D485" t="str">
            <v>Exp_GPMS/APMS</v>
          </cell>
          <cell r="I485">
            <v>0</v>
          </cell>
          <cell r="J485">
            <v>29.987380000000002</v>
          </cell>
          <cell r="K485">
            <v>0</v>
          </cell>
          <cell r="L485">
            <v>55.240760000000002</v>
          </cell>
        </row>
        <row r="486">
          <cell r="D486" t="str">
            <v>Exp_GPMS/APMS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</row>
        <row r="487">
          <cell r="D487" t="str">
            <v>Exp_GPMS/APMS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</row>
        <row r="488">
          <cell r="D488" t="str">
            <v>Exp_GPMS/APMS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</row>
        <row r="489">
          <cell r="D489" t="str">
            <v>Exp_GPMS/APMS</v>
          </cell>
          <cell r="I489">
            <v>0</v>
          </cell>
          <cell r="J489">
            <v>609.17934999999989</v>
          </cell>
          <cell r="K489">
            <v>0</v>
          </cell>
          <cell r="L489">
            <v>1747.3890699999999</v>
          </cell>
        </row>
        <row r="490">
          <cell r="D490" t="str">
            <v>Exp_GPMS/APMS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</row>
        <row r="491">
          <cell r="D491" t="str">
            <v>Exp_GPMS/APMS</v>
          </cell>
          <cell r="I491">
            <v>0</v>
          </cell>
          <cell r="J491">
            <v>-19.28</v>
          </cell>
          <cell r="K491">
            <v>0</v>
          </cell>
          <cell r="L491">
            <v>25.919</v>
          </cell>
        </row>
        <row r="492">
          <cell r="D492" t="str">
            <v>Exp_GPMS/APMS</v>
          </cell>
          <cell r="I492">
            <v>0</v>
          </cell>
          <cell r="J492">
            <v>-30.311119999999971</v>
          </cell>
          <cell r="K492">
            <v>0</v>
          </cell>
          <cell r="L492">
            <v>167.27412000000001</v>
          </cell>
        </row>
        <row r="493">
          <cell r="D493" t="str">
            <v>Exp_GPMS/APMS</v>
          </cell>
          <cell r="I493">
            <v>0</v>
          </cell>
          <cell r="J493">
            <v>395.34265999999991</v>
          </cell>
          <cell r="K493">
            <v>0</v>
          </cell>
          <cell r="L493">
            <v>746.62783999999988</v>
          </cell>
        </row>
        <row r="494">
          <cell r="D494" t="str">
            <v>Exp_GPMS/APMS</v>
          </cell>
          <cell r="I494">
            <v>0</v>
          </cell>
          <cell r="J494">
            <v>933.76892000000021</v>
          </cell>
          <cell r="K494">
            <v>0</v>
          </cell>
          <cell r="L494">
            <v>2905.9292100000002</v>
          </cell>
        </row>
        <row r="495">
          <cell r="D495" t="str">
            <v>Exp_GPMS/APMS</v>
          </cell>
          <cell r="I495">
            <v>0</v>
          </cell>
          <cell r="J495">
            <v>14.857560000000005</v>
          </cell>
          <cell r="K495">
            <v>0</v>
          </cell>
          <cell r="L495">
            <v>7.3205600000000004</v>
          </cell>
        </row>
        <row r="496">
          <cell r="D496" t="str">
            <v>Exp_GPMS/APMS</v>
          </cell>
          <cell r="I496">
            <v>0</v>
          </cell>
          <cell r="J496">
            <v>712.43231000000014</v>
          </cell>
          <cell r="K496">
            <v>0</v>
          </cell>
          <cell r="L496">
            <v>1847.9221599999998</v>
          </cell>
        </row>
        <row r="497">
          <cell r="D497" t="str">
            <v>Exp_GPMS/APMS</v>
          </cell>
          <cell r="I497">
            <v>0</v>
          </cell>
          <cell r="J497">
            <v>155.78029999999998</v>
          </cell>
          <cell r="K497">
            <v>0</v>
          </cell>
          <cell r="L497">
            <v>277.87276000000003</v>
          </cell>
        </row>
        <row r="498">
          <cell r="D498" t="str">
            <v>Exp_GPMS/APMS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</row>
        <row r="499">
          <cell r="D499" t="str">
            <v>Exp_GPMS/APMS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D500" t="str">
            <v>Exp_GPMS/APMS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D501" t="str">
            <v>Exp_GPMS/APMS</v>
          </cell>
          <cell r="I501">
            <v>0</v>
          </cell>
          <cell r="J501">
            <v>411.57317</v>
          </cell>
          <cell r="K501">
            <v>0</v>
          </cell>
          <cell r="L501">
            <v>935.88692999999989</v>
          </cell>
        </row>
        <row r="502">
          <cell r="D502" t="str">
            <v>Exp_GPMS/APMS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D503" t="str">
            <v>Exp_GPMS/APMS</v>
          </cell>
          <cell r="I503">
            <v>0</v>
          </cell>
          <cell r="J503">
            <v>0</v>
          </cell>
          <cell r="K503">
            <v>0</v>
          </cell>
          <cell r="L503">
            <v>19</v>
          </cell>
        </row>
        <row r="504">
          <cell r="D504" t="str">
            <v>Exp_GPMS/APMS</v>
          </cell>
          <cell r="I504">
            <v>0</v>
          </cell>
          <cell r="J504">
            <v>-388.71466000000004</v>
          </cell>
          <cell r="K504">
            <v>0</v>
          </cell>
          <cell r="L504">
            <v>-1408.6348399999997</v>
          </cell>
        </row>
        <row r="505">
          <cell r="D505" t="str">
            <v>Exp_GPMS/APMS</v>
          </cell>
          <cell r="I505">
            <v>0</v>
          </cell>
          <cell r="J505">
            <v>-5.6777299999999862</v>
          </cell>
          <cell r="K505">
            <v>0</v>
          </cell>
          <cell r="L505">
            <v>386.09125</v>
          </cell>
        </row>
        <row r="506">
          <cell r="D506" t="str">
            <v>Exp_GPMS/APMS</v>
          </cell>
          <cell r="I506">
            <v>0</v>
          </cell>
          <cell r="J506">
            <v>472.56641999999999</v>
          </cell>
          <cell r="K506">
            <v>0</v>
          </cell>
          <cell r="L506">
            <v>1161.6026000000002</v>
          </cell>
        </row>
        <row r="507">
          <cell r="D507" t="str">
            <v>Exp_GPMS/APMS</v>
          </cell>
          <cell r="I507">
            <v>0</v>
          </cell>
          <cell r="J507">
            <v>23.373669999999997</v>
          </cell>
          <cell r="K507">
            <v>0</v>
          </cell>
          <cell r="L507">
            <v>1.1428199999999999</v>
          </cell>
        </row>
        <row r="508">
          <cell r="D508" t="str">
            <v>Exp_GPMS/APMS</v>
          </cell>
          <cell r="I508">
            <v>0</v>
          </cell>
          <cell r="J508">
            <v>607.61027000000001</v>
          </cell>
          <cell r="K508">
            <v>0</v>
          </cell>
          <cell r="L508">
            <v>1596.1829600000001</v>
          </cell>
        </row>
        <row r="509">
          <cell r="D509" t="str">
            <v>Exp_GPMS/APMS</v>
          </cell>
          <cell r="I509">
            <v>0</v>
          </cell>
          <cell r="J509">
            <v>52.116289999999992</v>
          </cell>
          <cell r="K509">
            <v>0</v>
          </cell>
          <cell r="L509">
            <v>192.87686000000002</v>
          </cell>
        </row>
        <row r="510">
          <cell r="D510" t="str">
            <v>Exp_GPMS/APMS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</row>
        <row r="511">
          <cell r="D511" t="str">
            <v>Exp_GPMS/APMS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</row>
        <row r="512">
          <cell r="D512" t="str">
            <v>Exp_GPMS/APMS</v>
          </cell>
          <cell r="I512">
            <v>0</v>
          </cell>
          <cell r="J512">
            <v>-14.368870000000001</v>
          </cell>
          <cell r="K512">
            <v>0</v>
          </cell>
          <cell r="L512">
            <v>48.966999999999999</v>
          </cell>
        </row>
        <row r="513">
          <cell r="D513" t="str">
            <v>Exp_GPMS/APMS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D514" t="str">
            <v>Exp_GPMS/APMS</v>
          </cell>
          <cell r="I514">
            <v>0</v>
          </cell>
          <cell r="J514">
            <v>1.21671</v>
          </cell>
          <cell r="K514">
            <v>0</v>
          </cell>
          <cell r="L514">
            <v>0.21</v>
          </cell>
        </row>
        <row r="515">
          <cell r="D515" t="str">
            <v>Exp_GPMS/APMS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</row>
        <row r="516">
          <cell r="D516" t="str">
            <v>Exp_GPMS/APMS</v>
          </cell>
          <cell r="I516">
            <v>0</v>
          </cell>
          <cell r="J516">
            <v>12.700609999999999</v>
          </cell>
          <cell r="K516">
            <v>0</v>
          </cell>
          <cell r="L516">
            <v>31.085999999999999</v>
          </cell>
        </row>
        <row r="517">
          <cell r="D517" t="str">
            <v>Exp_GPMS/APMS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</row>
        <row r="518">
          <cell r="D518" t="str">
            <v>Exp_GPMS/APMS</v>
          </cell>
          <cell r="I518">
            <v>0</v>
          </cell>
          <cell r="J518">
            <v>48.145830000000004</v>
          </cell>
          <cell r="K518">
            <v>0</v>
          </cell>
          <cell r="L518">
            <v>0</v>
          </cell>
        </row>
        <row r="519">
          <cell r="D519" t="str">
            <v>Exp_GPMS/APMS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D520" t="str">
            <v>Exp_GPMS/APMS</v>
          </cell>
          <cell r="I520">
            <v>0</v>
          </cell>
          <cell r="J520">
            <v>0.153</v>
          </cell>
          <cell r="K520">
            <v>0</v>
          </cell>
          <cell r="L520">
            <v>0.60599999999999998</v>
          </cell>
        </row>
        <row r="521">
          <cell r="D521" t="str">
            <v>Exp_GPMS/APMS</v>
          </cell>
          <cell r="I521">
            <v>0</v>
          </cell>
          <cell r="J521">
            <v>502.07397999999995</v>
          </cell>
          <cell r="K521">
            <v>0</v>
          </cell>
          <cell r="L521">
            <v>2866.3646699999995</v>
          </cell>
        </row>
        <row r="522">
          <cell r="D522" t="str">
            <v>Exp_GPMS/APMS</v>
          </cell>
          <cell r="I522">
            <v>0</v>
          </cell>
          <cell r="J522">
            <v>6.6699999999999997E-3</v>
          </cell>
          <cell r="K522">
            <v>0</v>
          </cell>
          <cell r="L522">
            <v>0</v>
          </cell>
        </row>
        <row r="523">
          <cell r="D523" t="str">
            <v>Exp_GPMS/APMS</v>
          </cell>
          <cell r="I523">
            <v>0</v>
          </cell>
          <cell r="J523">
            <v>5.7135099999999994</v>
          </cell>
          <cell r="K523">
            <v>0</v>
          </cell>
          <cell r="L523">
            <v>933.14899999999989</v>
          </cell>
        </row>
        <row r="524">
          <cell r="D524" t="str">
            <v>Exp_GPMS/APMS</v>
          </cell>
          <cell r="I524">
            <v>0</v>
          </cell>
          <cell r="J524">
            <v>1.3735000000000002</v>
          </cell>
          <cell r="K524">
            <v>0</v>
          </cell>
          <cell r="L524">
            <v>0</v>
          </cell>
        </row>
        <row r="525">
          <cell r="D525" t="str">
            <v>Exp_GPMS/APMS</v>
          </cell>
          <cell r="I525">
            <v>0</v>
          </cell>
          <cell r="J525">
            <v>19.52704</v>
          </cell>
          <cell r="K525">
            <v>0</v>
          </cell>
          <cell r="L525">
            <v>78.108000000000004</v>
          </cell>
        </row>
        <row r="526">
          <cell r="D526" t="str">
            <v>Exp_GPMS/APMS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D527" t="str">
            <v>Exp_GPMS/APMS</v>
          </cell>
          <cell r="I527">
            <v>0</v>
          </cell>
          <cell r="J527">
            <v>564.80891000000008</v>
          </cell>
          <cell r="K527">
            <v>0</v>
          </cell>
          <cell r="L527">
            <v>3089.732</v>
          </cell>
        </row>
        <row r="528">
          <cell r="D528" t="str">
            <v>Exp_GPMS/APMS</v>
          </cell>
          <cell r="I528">
            <v>0</v>
          </cell>
          <cell r="J528">
            <v>67.892969999999991</v>
          </cell>
          <cell r="K528">
            <v>0</v>
          </cell>
          <cell r="L528">
            <v>490.93199999999996</v>
          </cell>
        </row>
        <row r="529">
          <cell r="D529" t="str">
            <v>Exp_GPMS/APMS</v>
          </cell>
          <cell r="I529">
            <v>0</v>
          </cell>
          <cell r="J529">
            <v>171.49172000000002</v>
          </cell>
          <cell r="K529">
            <v>0</v>
          </cell>
          <cell r="L529">
            <v>79.837240000000008</v>
          </cell>
        </row>
        <row r="530">
          <cell r="D530" t="str">
            <v>Exp_GPMS/APMS</v>
          </cell>
          <cell r="I530">
            <v>0</v>
          </cell>
          <cell r="J530">
            <v>12.028590000000001</v>
          </cell>
          <cell r="K530">
            <v>0</v>
          </cell>
          <cell r="L530">
            <v>0</v>
          </cell>
        </row>
        <row r="531">
          <cell r="D531" t="str">
            <v>Exp_GPMS/APMS</v>
          </cell>
          <cell r="I531">
            <v>0</v>
          </cell>
          <cell r="J531">
            <v>133.91977</v>
          </cell>
          <cell r="K531">
            <v>0</v>
          </cell>
          <cell r="L531">
            <v>1844.1600000000003</v>
          </cell>
        </row>
        <row r="532">
          <cell r="D532" t="str">
            <v>Exp_GPMS/APMS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D533" t="str">
            <v>Exp_GPMS/APMS</v>
          </cell>
          <cell r="I533">
            <v>0</v>
          </cell>
          <cell r="J533">
            <v>19.413400000000003</v>
          </cell>
          <cell r="K533">
            <v>0</v>
          </cell>
          <cell r="L533">
            <v>45.412999999999997</v>
          </cell>
        </row>
        <row r="534">
          <cell r="D534" t="str">
            <v>Exp_GPMS/APMS</v>
          </cell>
          <cell r="I534">
            <v>0</v>
          </cell>
          <cell r="J534">
            <v>-0.13768</v>
          </cell>
          <cell r="K534">
            <v>0</v>
          </cell>
          <cell r="L534">
            <v>0</v>
          </cell>
        </row>
        <row r="535">
          <cell r="D535" t="str">
            <v>Exp_GPMS/APMS</v>
          </cell>
          <cell r="I535">
            <v>0</v>
          </cell>
          <cell r="J535">
            <v>1.7038000000000002</v>
          </cell>
          <cell r="K535">
            <v>0</v>
          </cell>
          <cell r="L535">
            <v>0</v>
          </cell>
        </row>
        <row r="536">
          <cell r="D536" t="str">
            <v>Exp_GPMS/APMS</v>
          </cell>
          <cell r="I536">
            <v>0</v>
          </cell>
          <cell r="J536">
            <v>66.929000000000002</v>
          </cell>
          <cell r="K536">
            <v>0</v>
          </cell>
          <cell r="L536">
            <v>17</v>
          </cell>
        </row>
        <row r="537">
          <cell r="D537" t="str">
            <v>Exp_GPMS/APMS</v>
          </cell>
          <cell r="I537">
            <v>0</v>
          </cell>
          <cell r="J537">
            <v>44.255899999999997</v>
          </cell>
          <cell r="K537">
            <v>0</v>
          </cell>
          <cell r="L537">
            <v>665.80799999999999</v>
          </cell>
        </row>
        <row r="538">
          <cell r="D538" t="str">
            <v>Exp_GPMS/APMS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</row>
        <row r="539">
          <cell r="D539" t="str">
            <v>Exp_GPMS/APMS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D540" t="str">
            <v>Exp_GPMS/APMS</v>
          </cell>
          <cell r="I540">
            <v>0</v>
          </cell>
          <cell r="J540">
            <v>31.459489999999995</v>
          </cell>
          <cell r="K540">
            <v>0</v>
          </cell>
          <cell r="L540">
            <v>260.91055999999998</v>
          </cell>
        </row>
        <row r="541">
          <cell r="D541" t="str">
            <v>Exp_GPMS/APMS</v>
          </cell>
          <cell r="I541">
            <v>0</v>
          </cell>
          <cell r="J541">
            <v>24.46808</v>
          </cell>
          <cell r="K541">
            <v>0</v>
          </cell>
          <cell r="L541">
            <v>97.872320000000002</v>
          </cell>
        </row>
        <row r="542">
          <cell r="D542" t="str">
            <v>Exp_GPMS/APMS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</row>
        <row r="543">
          <cell r="D543" t="str">
            <v>Exp_GPMS/APMS</v>
          </cell>
          <cell r="I543">
            <v>0</v>
          </cell>
          <cell r="J543">
            <v>0.53973000000000004</v>
          </cell>
          <cell r="K543">
            <v>0</v>
          </cell>
          <cell r="L543">
            <v>600</v>
          </cell>
        </row>
        <row r="544">
          <cell r="D544" t="str">
            <v>Exp_GPMS/APMS</v>
          </cell>
          <cell r="I544">
            <v>0</v>
          </cell>
          <cell r="J544">
            <v>40.248670000000004</v>
          </cell>
          <cell r="K544">
            <v>0</v>
          </cell>
          <cell r="L544">
            <v>116.48805</v>
          </cell>
        </row>
        <row r="545">
          <cell r="D545" t="str">
            <v>Exp_GPMS/APMS</v>
          </cell>
          <cell r="I545">
            <v>0</v>
          </cell>
          <cell r="J545">
            <v>469.71011999999996</v>
          </cell>
          <cell r="K545">
            <v>0</v>
          </cell>
          <cell r="L545">
            <v>54.652320000000003</v>
          </cell>
        </row>
        <row r="546">
          <cell r="D546" t="str">
            <v>Exp_GPMS/APMS</v>
          </cell>
          <cell r="I546">
            <v>0</v>
          </cell>
          <cell r="J546">
            <v>9.2968000000000028</v>
          </cell>
          <cell r="K546">
            <v>0</v>
          </cell>
          <cell r="L546">
            <v>34.726999999999997</v>
          </cell>
        </row>
        <row r="547">
          <cell r="D547" t="str">
            <v>Exp_GPMS/APMS</v>
          </cell>
          <cell r="I547">
            <v>0</v>
          </cell>
          <cell r="J547">
            <v>-0.30399999999999994</v>
          </cell>
          <cell r="K547">
            <v>0</v>
          </cell>
          <cell r="L547">
            <v>3.6128400000000003</v>
          </cell>
        </row>
        <row r="548">
          <cell r="D548" t="str">
            <v>Exp_GPMS/APMS</v>
          </cell>
          <cell r="I548">
            <v>0</v>
          </cell>
          <cell r="J548">
            <v>15.065989999999999</v>
          </cell>
          <cell r="K548">
            <v>0</v>
          </cell>
          <cell r="L548">
            <v>439.04520000000002</v>
          </cell>
        </row>
        <row r="549">
          <cell r="D549" t="str">
            <v>Exp_GPMS/APMS</v>
          </cell>
          <cell r="I549">
            <v>0</v>
          </cell>
          <cell r="J549">
            <v>21.44839</v>
          </cell>
          <cell r="K549">
            <v>0</v>
          </cell>
          <cell r="L549">
            <v>463.291</v>
          </cell>
        </row>
        <row r="550">
          <cell r="D550" t="str">
            <v>Exp_GPMS/APMS</v>
          </cell>
          <cell r="I550">
            <v>0</v>
          </cell>
          <cell r="J550">
            <v>0.52100000000000002</v>
          </cell>
          <cell r="K550">
            <v>0</v>
          </cell>
          <cell r="L550">
            <v>2.0840000000000001</v>
          </cell>
        </row>
        <row r="551">
          <cell r="D551" t="str">
            <v>Exp_GPMS/APMS</v>
          </cell>
          <cell r="I551">
            <v>0</v>
          </cell>
          <cell r="J551">
            <v>20.07329</v>
          </cell>
          <cell r="K551">
            <v>0</v>
          </cell>
          <cell r="L551">
            <v>79.043999999999997</v>
          </cell>
        </row>
        <row r="552">
          <cell r="D552" t="str">
            <v>Exp_GPMS/APMS</v>
          </cell>
          <cell r="I552">
            <v>0</v>
          </cell>
          <cell r="J552">
            <v>-5.7677199999999997</v>
          </cell>
          <cell r="K552">
            <v>0</v>
          </cell>
          <cell r="L552">
            <v>0</v>
          </cell>
        </row>
        <row r="553">
          <cell r="D553" t="str">
            <v>Exp_GPMS/APMS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D554" t="str">
            <v>Exp_GPMS/APMS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D555" t="str">
            <v>Exp_GPMS/APMS</v>
          </cell>
          <cell r="I555">
            <v>0</v>
          </cell>
          <cell r="J555">
            <v>-1.762</v>
          </cell>
          <cell r="K555">
            <v>0</v>
          </cell>
          <cell r="L555">
            <v>0</v>
          </cell>
        </row>
        <row r="556">
          <cell r="D556" t="str">
            <v>Exp_GPMS/APMS</v>
          </cell>
          <cell r="I556">
            <v>0</v>
          </cell>
          <cell r="J556">
            <v>397.51080999999999</v>
          </cell>
          <cell r="K556">
            <v>0</v>
          </cell>
          <cell r="L556">
            <v>1359.6129999999998</v>
          </cell>
        </row>
        <row r="557">
          <cell r="D557" t="str">
            <v>Exp_GPMS/APMS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D558" t="str">
            <v>Exp_GPMS/APMS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</row>
        <row r="559">
          <cell r="D559" t="str">
            <v>Exp_GPMS/APMS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D560" t="str">
            <v>Exp_GPMS/APMS</v>
          </cell>
          <cell r="I560">
            <v>0</v>
          </cell>
          <cell r="J560">
            <v>8.2674199999999995</v>
          </cell>
          <cell r="K560">
            <v>0</v>
          </cell>
          <cell r="L560">
            <v>4.2519999999999998</v>
          </cell>
        </row>
        <row r="561">
          <cell r="D561" t="str">
            <v>Exp_GPMS/APMS</v>
          </cell>
          <cell r="I561">
            <v>3.8999999999999999E-4</v>
          </cell>
          <cell r="J561">
            <v>354.78309999999999</v>
          </cell>
          <cell r="K561">
            <v>15.01</v>
          </cell>
          <cell r="L561">
            <v>1546.2719100000002</v>
          </cell>
        </row>
        <row r="562">
          <cell r="D562" t="str">
            <v>Exp_GPMS/APMS</v>
          </cell>
          <cell r="I562">
            <v>0</v>
          </cell>
          <cell r="J562">
            <v>9.0109899999999996</v>
          </cell>
          <cell r="K562">
            <v>0</v>
          </cell>
          <cell r="L562">
            <v>0.108</v>
          </cell>
        </row>
        <row r="563">
          <cell r="D563" t="str">
            <v>Exp_GPMS/APMS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D564" t="str">
            <v>Exp_GPMS/APMS</v>
          </cell>
          <cell r="I564">
            <v>0</v>
          </cell>
          <cell r="J564">
            <v>4.9386899999999994</v>
          </cell>
          <cell r="K564">
            <v>0</v>
          </cell>
          <cell r="L564">
            <v>0</v>
          </cell>
        </row>
        <row r="565">
          <cell r="D565" t="str">
            <v>Exp_GPMS/APMS</v>
          </cell>
          <cell r="I565">
            <v>0</v>
          </cell>
          <cell r="J565">
            <v>15.68131</v>
          </cell>
          <cell r="K565">
            <v>0</v>
          </cell>
          <cell r="L565">
            <v>20.946999999999999</v>
          </cell>
        </row>
        <row r="566">
          <cell r="D566" t="str">
            <v>Exp_GPMS/APMS</v>
          </cell>
          <cell r="I566">
            <v>0</v>
          </cell>
          <cell r="J566">
            <v>-8.3047299999999993</v>
          </cell>
          <cell r="K566">
            <v>0</v>
          </cell>
          <cell r="L566">
            <v>140.80000000000001</v>
          </cell>
        </row>
        <row r="567">
          <cell r="D567" t="str">
            <v>Exp_GPMS/APMS</v>
          </cell>
          <cell r="I567">
            <v>0</v>
          </cell>
          <cell r="J567">
            <v>-41.472999999999999</v>
          </cell>
          <cell r="K567">
            <v>0</v>
          </cell>
          <cell r="L567">
            <v>0</v>
          </cell>
        </row>
        <row r="568">
          <cell r="D568" t="str">
            <v>Exp_GPMS/APMS</v>
          </cell>
          <cell r="I568">
            <v>0</v>
          </cell>
          <cell r="J568">
            <v>13.512280000000002</v>
          </cell>
          <cell r="K568">
            <v>0</v>
          </cell>
          <cell r="L568">
            <v>11.882999999999999</v>
          </cell>
        </row>
        <row r="569">
          <cell r="D569" t="str">
            <v>Exp_GPMS/APMS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</row>
        <row r="570">
          <cell r="D570" t="str">
            <v>Exp_GPMS/APMS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</row>
        <row r="571">
          <cell r="D571" t="str">
            <v>Exp_GPMS/APMS</v>
          </cell>
          <cell r="I571">
            <v>0</v>
          </cell>
          <cell r="J571">
            <v>1.7507200000000001</v>
          </cell>
          <cell r="K571">
            <v>0</v>
          </cell>
          <cell r="L571">
            <v>6.2110000000000003</v>
          </cell>
        </row>
        <row r="572">
          <cell r="D572" t="str">
            <v>Exp_GPMS/APMS</v>
          </cell>
          <cell r="I572">
            <v>0</v>
          </cell>
          <cell r="J572">
            <v>6.2810000000000006</v>
          </cell>
          <cell r="K572">
            <v>0</v>
          </cell>
          <cell r="L572">
            <v>25.128</v>
          </cell>
        </row>
        <row r="573">
          <cell r="D573" t="str">
            <v>Exp_GPMS/APMS</v>
          </cell>
          <cell r="I573">
            <v>0</v>
          </cell>
          <cell r="J573">
            <v>1.1556600000000001</v>
          </cell>
          <cell r="K573">
            <v>0</v>
          </cell>
          <cell r="L573">
            <v>4.0949999999999989</v>
          </cell>
        </row>
        <row r="574">
          <cell r="D574" t="str">
            <v>Exp_GPMS/APMS</v>
          </cell>
          <cell r="I574">
            <v>0</v>
          </cell>
          <cell r="J574">
            <v>6.1150400000000005</v>
          </cell>
          <cell r="K574">
            <v>0</v>
          </cell>
          <cell r="L574">
            <v>-9.1024799999999999</v>
          </cell>
        </row>
        <row r="575">
          <cell r="D575" t="str">
            <v>Exp_GPMS/APMS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D576" t="str">
            <v>Exp_GPMS/APMS</v>
          </cell>
          <cell r="I576">
            <v>0</v>
          </cell>
          <cell r="J576">
            <v>0.64700000000000002</v>
          </cell>
          <cell r="K576">
            <v>0</v>
          </cell>
          <cell r="L576">
            <v>4.3559999999999999</v>
          </cell>
        </row>
        <row r="577">
          <cell r="D577" t="str">
            <v>Exp_GPMS/APMS</v>
          </cell>
          <cell r="I577">
            <v>0</v>
          </cell>
          <cell r="J577">
            <v>-6.1018000000000008</v>
          </cell>
          <cell r="K577">
            <v>0</v>
          </cell>
          <cell r="L577">
            <v>15.862</v>
          </cell>
        </row>
        <row r="578">
          <cell r="D578" t="str">
            <v>Exp_GPMS/APMS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D579" t="str">
            <v>Exp_GPMS/APMS</v>
          </cell>
          <cell r="I579">
            <v>0</v>
          </cell>
          <cell r="J579">
            <v>-4.0829999999999991E-2</v>
          </cell>
          <cell r="K579">
            <v>0</v>
          </cell>
          <cell r="L579">
            <v>0</v>
          </cell>
        </row>
        <row r="580">
          <cell r="D580" t="str">
            <v>Exp_GPMS/APMS</v>
          </cell>
          <cell r="I580">
            <v>0</v>
          </cell>
          <cell r="J580">
            <v>0.7722</v>
          </cell>
          <cell r="K580">
            <v>0</v>
          </cell>
          <cell r="L580">
            <v>0</v>
          </cell>
        </row>
        <row r="581">
          <cell r="D581" t="str">
            <v>Exp_GPMS/APMS</v>
          </cell>
          <cell r="I581">
            <v>0</v>
          </cell>
          <cell r="J581">
            <v>1.0320599999999998</v>
          </cell>
          <cell r="K581">
            <v>0</v>
          </cell>
          <cell r="L581">
            <v>7.6087200000000008</v>
          </cell>
        </row>
        <row r="582">
          <cell r="D582" t="str">
            <v>Exp_GPMS/APMS</v>
          </cell>
          <cell r="I582">
            <v>0</v>
          </cell>
          <cell r="J582">
            <v>52.454749999999997</v>
          </cell>
          <cell r="K582">
            <v>0</v>
          </cell>
          <cell r="L582">
            <v>209.62899999999999</v>
          </cell>
        </row>
        <row r="583">
          <cell r="D583" t="str">
            <v>Exp_GPMS/APMS</v>
          </cell>
          <cell r="I583">
            <v>0</v>
          </cell>
          <cell r="J583">
            <v>6.2479999999999994E-2</v>
          </cell>
          <cell r="K583">
            <v>0</v>
          </cell>
          <cell r="L583">
            <v>0</v>
          </cell>
        </row>
        <row r="584">
          <cell r="D584" t="str">
            <v>Exp_GPMS/APMS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</row>
        <row r="585">
          <cell r="D585" t="str">
            <v>Exp_GPMS/APMS</v>
          </cell>
          <cell r="I585">
            <v>0</v>
          </cell>
          <cell r="J585">
            <v>4.7981400000000001</v>
          </cell>
          <cell r="K585">
            <v>0</v>
          </cell>
          <cell r="L585">
            <v>16.765000000000001</v>
          </cell>
        </row>
        <row r="586">
          <cell r="D586" t="str">
            <v>Exp_GPMS/APMS</v>
          </cell>
          <cell r="I586">
            <v>0</v>
          </cell>
          <cell r="J586">
            <v>0.53600000000000003</v>
          </cell>
          <cell r="K586">
            <v>0</v>
          </cell>
          <cell r="L586">
            <v>2</v>
          </cell>
        </row>
        <row r="587">
          <cell r="D587" t="str">
            <v>Exp_GPMS/APMS</v>
          </cell>
          <cell r="I587">
            <v>0</v>
          </cell>
          <cell r="J587">
            <v>9.2115599999999986</v>
          </cell>
          <cell r="K587">
            <v>0</v>
          </cell>
          <cell r="L587">
            <v>14.666</v>
          </cell>
        </row>
        <row r="588">
          <cell r="D588" t="str">
            <v>Exp_GPMS/APMS</v>
          </cell>
          <cell r="I588">
            <v>0</v>
          </cell>
          <cell r="J588">
            <v>10.28748</v>
          </cell>
          <cell r="K588">
            <v>0</v>
          </cell>
          <cell r="L588">
            <v>156</v>
          </cell>
        </row>
        <row r="589">
          <cell r="D589" t="str">
            <v>Exp_GPMS/APMS</v>
          </cell>
          <cell r="I589">
            <v>0</v>
          </cell>
          <cell r="J589">
            <v>14.666890000000002</v>
          </cell>
          <cell r="K589">
            <v>0</v>
          </cell>
          <cell r="L589">
            <v>605.41174999999998</v>
          </cell>
        </row>
        <row r="590">
          <cell r="D590" t="str">
            <v>Exp_GPMS/APMS</v>
          </cell>
          <cell r="I590">
            <v>0</v>
          </cell>
          <cell r="J590">
            <v>7.5733800000000029</v>
          </cell>
          <cell r="K590">
            <v>0</v>
          </cell>
          <cell r="L590">
            <v>12.814</v>
          </cell>
        </row>
        <row r="591">
          <cell r="D591" t="str">
            <v>Exp_GPMS/APMS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2">
          <cell r="D592" t="str">
            <v>Exp_GPMS/APMS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</row>
        <row r="593">
          <cell r="D593" t="str">
            <v>Exp_GPMS/APMS</v>
          </cell>
          <cell r="I593">
            <v>0</v>
          </cell>
          <cell r="J593">
            <v>48.34037</v>
          </cell>
          <cell r="K593">
            <v>0</v>
          </cell>
          <cell r="L593">
            <v>117.32566000000001</v>
          </cell>
        </row>
        <row r="594">
          <cell r="D594" t="str">
            <v>Exp_GPMS/APMS</v>
          </cell>
          <cell r="I594">
            <v>0</v>
          </cell>
          <cell r="J594">
            <v>-6.5340000000000009E-2</v>
          </cell>
          <cell r="K594">
            <v>0</v>
          </cell>
          <cell r="L594">
            <v>7.1920000000000002</v>
          </cell>
        </row>
        <row r="595">
          <cell r="D595" t="str">
            <v>Exp_GPMS/APMS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</row>
        <row r="596">
          <cell r="D596" t="str">
            <v>Exp_GPMS/APMS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</row>
        <row r="597">
          <cell r="D597" t="str">
            <v>Exp_GPMS/APMS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</row>
        <row r="598">
          <cell r="D598" t="str">
            <v>Exp_GPMS/APMS</v>
          </cell>
          <cell r="I598">
            <v>0</v>
          </cell>
          <cell r="J598">
            <v>9.9367199999999993</v>
          </cell>
          <cell r="K598">
            <v>0</v>
          </cell>
          <cell r="L598">
            <v>297.36599999999999</v>
          </cell>
        </row>
        <row r="599">
          <cell r="D599" t="str">
            <v>Exp_GPMS/APMS</v>
          </cell>
          <cell r="I599">
            <v>0</v>
          </cell>
          <cell r="J599">
            <v>-8.0978000000000012</v>
          </cell>
          <cell r="K599">
            <v>0</v>
          </cell>
          <cell r="L599">
            <v>6.76</v>
          </cell>
        </row>
        <row r="600">
          <cell r="D600" t="str">
            <v>Exp_GPMS/APMS</v>
          </cell>
          <cell r="I600">
            <v>0</v>
          </cell>
          <cell r="J600">
            <v>50.097999999999999</v>
          </cell>
          <cell r="K600">
            <v>0</v>
          </cell>
          <cell r="L600">
            <v>0.39</v>
          </cell>
        </row>
        <row r="601">
          <cell r="D601" t="str">
            <v>Exp_GPMS/APMS</v>
          </cell>
          <cell r="I601">
            <v>0</v>
          </cell>
          <cell r="J601">
            <v>1432.45766</v>
          </cell>
          <cell r="K601">
            <v>0</v>
          </cell>
          <cell r="L601">
            <v>5987.0245299999988</v>
          </cell>
        </row>
        <row r="602">
          <cell r="D602" t="str">
            <v>Exp_GPMS/APMS</v>
          </cell>
          <cell r="I602">
            <v>0</v>
          </cell>
          <cell r="J602">
            <v>0.44824999999999998</v>
          </cell>
          <cell r="K602">
            <v>0</v>
          </cell>
          <cell r="L602">
            <v>0</v>
          </cell>
        </row>
        <row r="603">
          <cell r="D603" t="str">
            <v>Exp_GPMS/APMS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</row>
        <row r="604">
          <cell r="D604" t="str">
            <v>Exp_GPMS/APMS</v>
          </cell>
          <cell r="I604">
            <v>0</v>
          </cell>
          <cell r="J604">
            <v>0.33066000000000001</v>
          </cell>
          <cell r="K604">
            <v>0</v>
          </cell>
          <cell r="L604">
            <v>1.4226400000000001</v>
          </cell>
        </row>
        <row r="605">
          <cell r="D605" t="str">
            <v>Exp_GPMS/APMS</v>
          </cell>
          <cell r="I605">
            <v>0</v>
          </cell>
          <cell r="J605">
            <v>3.24</v>
          </cell>
          <cell r="K605">
            <v>0</v>
          </cell>
          <cell r="L605">
            <v>0</v>
          </cell>
        </row>
        <row r="606">
          <cell r="D606" t="str">
            <v>Exp_GPMS/APMS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D607" t="str">
            <v>Exp_GPMS/APMS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D608" t="str">
            <v>Exp_GPMS/APMS</v>
          </cell>
          <cell r="I608">
            <v>0</v>
          </cell>
          <cell r="J608">
            <v>59.108019999999989</v>
          </cell>
          <cell r="K608">
            <v>0</v>
          </cell>
          <cell r="L608">
            <v>719.94600000000003</v>
          </cell>
        </row>
        <row r="609">
          <cell r="D609" t="str">
            <v>Exp_GPMS/APMS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D610" t="str">
            <v>Exp_GPMS/APMS</v>
          </cell>
          <cell r="I610">
            <v>0</v>
          </cell>
          <cell r="J610">
            <v>27.99934</v>
          </cell>
          <cell r="K610">
            <v>0</v>
          </cell>
          <cell r="L610">
            <v>92.787999999999997</v>
          </cell>
        </row>
        <row r="611">
          <cell r="D611" t="str">
            <v>Exp_GPMS/APMS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D612" t="str">
            <v>Exp_GPMS/APMS</v>
          </cell>
          <cell r="I612">
            <v>0</v>
          </cell>
          <cell r="J612">
            <v>2.6194199999999999</v>
          </cell>
          <cell r="K612">
            <v>0</v>
          </cell>
          <cell r="L612">
            <v>221.917</v>
          </cell>
        </row>
        <row r="613">
          <cell r="D613" t="str">
            <v>Exp_GPMS/APMS</v>
          </cell>
          <cell r="I613">
            <v>0</v>
          </cell>
          <cell r="J613">
            <v>11.909180000000001</v>
          </cell>
          <cell r="K613">
            <v>0</v>
          </cell>
          <cell r="L613">
            <v>15</v>
          </cell>
        </row>
        <row r="614">
          <cell r="D614" t="str">
            <v>Exp_GPMS/APMS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</row>
        <row r="615">
          <cell r="D615" t="str">
            <v>Exp_GPMS/APMS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D616" t="str">
            <v>Exp_GPMS/APMS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D617" t="str">
            <v>Exp_GPMS/APMS</v>
          </cell>
          <cell r="I617">
            <v>0</v>
          </cell>
          <cell r="J617">
            <v>0</v>
          </cell>
          <cell r="K617">
            <v>0</v>
          </cell>
          <cell r="L617">
            <v>5</v>
          </cell>
        </row>
        <row r="618">
          <cell r="D618" t="str">
            <v>Exp_GPMS/APMS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D619" t="str">
            <v>Exp_GPMS/APMS</v>
          </cell>
          <cell r="I619">
            <v>0</v>
          </cell>
          <cell r="J619">
            <v>2.095E-2</v>
          </cell>
          <cell r="K619">
            <v>0</v>
          </cell>
          <cell r="L619">
            <v>0</v>
          </cell>
        </row>
        <row r="620">
          <cell r="D620" t="str">
            <v>Exp_GPMS/APMS</v>
          </cell>
          <cell r="I620">
            <v>0</v>
          </cell>
          <cell r="J620">
            <v>10.59402</v>
          </cell>
          <cell r="K620">
            <v>0</v>
          </cell>
          <cell r="L620">
            <v>35</v>
          </cell>
        </row>
        <row r="621">
          <cell r="D621" t="str">
            <v>Exp_GPMS/APMS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D622" t="str">
            <v>Exp_GPMS/APMS</v>
          </cell>
          <cell r="I622">
            <v>0</v>
          </cell>
          <cell r="J622">
            <v>13.763999999999999</v>
          </cell>
          <cell r="K622">
            <v>0</v>
          </cell>
          <cell r="L622">
            <v>55.067</v>
          </cell>
        </row>
        <row r="623">
          <cell r="D623" t="str">
            <v>Exp_GPMS/APMS</v>
          </cell>
          <cell r="I623">
            <v>0</v>
          </cell>
          <cell r="J623">
            <v>-4.8929999999999998</v>
          </cell>
          <cell r="K623">
            <v>0</v>
          </cell>
          <cell r="L623">
            <v>53.405999999999999</v>
          </cell>
        </row>
        <row r="624">
          <cell r="D624" t="str">
            <v>Exp_GPMS/APMS</v>
          </cell>
          <cell r="I624">
            <v>0</v>
          </cell>
          <cell r="J624">
            <v>20.762690000000003</v>
          </cell>
          <cell r="K624">
            <v>0</v>
          </cell>
          <cell r="L624">
            <v>243.01499999999999</v>
          </cell>
        </row>
        <row r="625">
          <cell r="D625" t="str">
            <v>Exp_GPMS/APMS</v>
          </cell>
          <cell r="I625">
            <v>0</v>
          </cell>
          <cell r="J625">
            <v>0.25</v>
          </cell>
          <cell r="K625">
            <v>0</v>
          </cell>
          <cell r="L625">
            <v>1</v>
          </cell>
        </row>
        <row r="626">
          <cell r="D626" t="str">
            <v>Exp_GPMS/APMS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</row>
        <row r="627">
          <cell r="D627" t="str">
            <v>Exp_GPMS/APMS</v>
          </cell>
          <cell r="I627">
            <v>0</v>
          </cell>
          <cell r="J627">
            <v>24.806639999999998</v>
          </cell>
          <cell r="K627">
            <v>0</v>
          </cell>
          <cell r="L627">
            <v>0</v>
          </cell>
        </row>
        <row r="628">
          <cell r="D628" t="str">
            <v>Exp_GPMS/APMS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</row>
        <row r="629">
          <cell r="D629" t="str">
            <v>Exp_GPMS/APMS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</row>
        <row r="630">
          <cell r="D630" t="str">
            <v>Exp_GPMS/APMS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</row>
        <row r="631">
          <cell r="D631" t="str">
            <v>Exp_GPMS/APMS</v>
          </cell>
          <cell r="I631">
            <v>0</v>
          </cell>
          <cell r="J631">
            <v>1.6041699999999999</v>
          </cell>
          <cell r="K631">
            <v>0</v>
          </cell>
          <cell r="L631">
            <v>14.535</v>
          </cell>
        </row>
        <row r="632">
          <cell r="D632" t="str">
            <v>Exp_GPMS/APMS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</row>
        <row r="633">
          <cell r="D633" t="str">
            <v>Exp_GPMS/APMS</v>
          </cell>
          <cell r="I633">
            <v>0</v>
          </cell>
          <cell r="J633">
            <v>183.30341000000001</v>
          </cell>
          <cell r="K633">
            <v>0</v>
          </cell>
          <cell r="L633">
            <v>458.65499999999997</v>
          </cell>
        </row>
        <row r="634">
          <cell r="D634" t="str">
            <v>Exp_GPMS/APMS</v>
          </cell>
          <cell r="I634">
            <v>0</v>
          </cell>
          <cell r="J634">
            <v>13.509</v>
          </cell>
          <cell r="K634">
            <v>0</v>
          </cell>
          <cell r="L634">
            <v>54.038809999999998</v>
          </cell>
        </row>
        <row r="635">
          <cell r="D635" t="str">
            <v>Exp_GPMS/APMS</v>
          </cell>
          <cell r="I635">
            <v>0</v>
          </cell>
          <cell r="J635">
            <v>239.21786</v>
          </cell>
          <cell r="K635">
            <v>0</v>
          </cell>
          <cell r="L635">
            <v>968.92400000000009</v>
          </cell>
        </row>
        <row r="636">
          <cell r="D636" t="str">
            <v>Exp_GPMS/APMS</v>
          </cell>
          <cell r="I636">
            <v>0</v>
          </cell>
          <cell r="J636">
            <v>-3.3079999999999998</v>
          </cell>
          <cell r="K636">
            <v>0</v>
          </cell>
          <cell r="L636">
            <v>0</v>
          </cell>
        </row>
        <row r="637">
          <cell r="D637" t="str">
            <v>Exp_GPMS/APMS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D638" t="str">
            <v>Exp_GPMS/APMS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D639" t="str">
            <v>Exp_GPMS/APMS</v>
          </cell>
          <cell r="I639">
            <v>0</v>
          </cell>
          <cell r="J639">
            <v>697.06479999999999</v>
          </cell>
          <cell r="K639">
            <v>0</v>
          </cell>
          <cell r="L639">
            <v>720.13300000000004</v>
          </cell>
        </row>
        <row r="640">
          <cell r="D640" t="str">
            <v>Exp_GPMS/APMS</v>
          </cell>
          <cell r="I640">
            <v>0</v>
          </cell>
          <cell r="J640">
            <v>10.625</v>
          </cell>
          <cell r="K640">
            <v>0</v>
          </cell>
          <cell r="L640">
            <v>0</v>
          </cell>
        </row>
        <row r="641">
          <cell r="D641" t="str">
            <v>Exp_GPMS/APMS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D642" t="str">
            <v>Exp_GPMS/APMS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D643" t="str">
            <v>Exp_GPMS/APMS</v>
          </cell>
          <cell r="I643">
            <v>0</v>
          </cell>
          <cell r="J643">
            <v>1.6800000000000002</v>
          </cell>
          <cell r="K643">
            <v>0</v>
          </cell>
          <cell r="L643">
            <v>0</v>
          </cell>
        </row>
        <row r="644">
          <cell r="D644" t="str">
            <v>Exp_GPMS/APMS</v>
          </cell>
          <cell r="I644">
            <v>0</v>
          </cell>
          <cell r="J644">
            <v>6.2387899999999989</v>
          </cell>
          <cell r="K644">
            <v>0</v>
          </cell>
          <cell r="L644">
            <v>8.9373200000000015</v>
          </cell>
        </row>
        <row r="645">
          <cell r="D645" t="str">
            <v>Exp_GPMS/APMS</v>
          </cell>
          <cell r="I645">
            <v>0</v>
          </cell>
          <cell r="J645">
            <v>0.47691000000000006</v>
          </cell>
          <cell r="K645">
            <v>0</v>
          </cell>
          <cell r="L645">
            <v>-3.1E-4</v>
          </cell>
        </row>
        <row r="646">
          <cell r="D646" t="str">
            <v>Exp_GPMS/APMS</v>
          </cell>
          <cell r="I646">
            <v>0</v>
          </cell>
          <cell r="J646">
            <v>6.7697099999999999</v>
          </cell>
          <cell r="K646">
            <v>0</v>
          </cell>
          <cell r="L646">
            <v>6.423</v>
          </cell>
        </row>
        <row r="647">
          <cell r="D647" t="str">
            <v>Exp_GPMS/APMS</v>
          </cell>
          <cell r="I647">
            <v>0</v>
          </cell>
          <cell r="J647">
            <v>24.400020000000001</v>
          </cell>
          <cell r="K647">
            <v>0</v>
          </cell>
          <cell r="L647">
            <v>49.978999999999999</v>
          </cell>
        </row>
        <row r="648">
          <cell r="D648" t="str">
            <v>Exp_GPMS/APMS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D649" t="str">
            <v>Exp_GPMS/APMS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D650" t="str">
            <v>Exp_GPMS/APMS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</row>
        <row r="651">
          <cell r="D651" t="str">
            <v>Exp_GPMS/APMS</v>
          </cell>
          <cell r="I651">
            <v>0</v>
          </cell>
          <cell r="J651">
            <v>0.15</v>
          </cell>
          <cell r="K651">
            <v>0</v>
          </cell>
          <cell r="L651">
            <v>2.95</v>
          </cell>
        </row>
        <row r="652">
          <cell r="D652" t="str">
            <v>Exp_GPMS/APMS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</row>
        <row r="653">
          <cell r="D653" t="str">
            <v>Exp_GPMS/APMS</v>
          </cell>
          <cell r="I653">
            <v>0</v>
          </cell>
          <cell r="J653">
            <v>1010.2352500000002</v>
          </cell>
          <cell r="K653">
            <v>0</v>
          </cell>
          <cell r="L653">
            <v>2085.163</v>
          </cell>
        </row>
        <row r="654">
          <cell r="D654" t="str">
            <v>Exp_GPMS/APMS</v>
          </cell>
          <cell r="I654">
            <v>0</v>
          </cell>
          <cell r="J654">
            <v>11.419280000000001</v>
          </cell>
          <cell r="K654">
            <v>0</v>
          </cell>
          <cell r="L654">
            <v>26.5</v>
          </cell>
        </row>
        <row r="655">
          <cell r="D655" t="str">
            <v>Exp_GPMS/APMS</v>
          </cell>
          <cell r="I655">
            <v>0</v>
          </cell>
          <cell r="J655">
            <v>380.29503000000005</v>
          </cell>
          <cell r="K655">
            <v>0</v>
          </cell>
          <cell r="L655">
            <v>1400.4121699999998</v>
          </cell>
        </row>
        <row r="656">
          <cell r="D656" t="str">
            <v>Exp_GPMS/APMS</v>
          </cell>
          <cell r="I656">
            <v>0</v>
          </cell>
          <cell r="J656">
            <v>8.1132500000000007</v>
          </cell>
          <cell r="K656">
            <v>0</v>
          </cell>
          <cell r="L656">
            <v>32.454000000000001</v>
          </cell>
        </row>
        <row r="657">
          <cell r="D657" t="str">
            <v>Exp_GPMS/APMS</v>
          </cell>
          <cell r="I657">
            <v>0</v>
          </cell>
          <cell r="J657">
            <v>525.17149000000006</v>
          </cell>
          <cell r="K657">
            <v>0</v>
          </cell>
          <cell r="L657">
            <v>1217.29124</v>
          </cell>
        </row>
        <row r="658">
          <cell r="D658" t="str">
            <v>Exp_GPMS/APMS</v>
          </cell>
          <cell r="I658">
            <v>0</v>
          </cell>
          <cell r="J658">
            <v>124.998</v>
          </cell>
          <cell r="K658">
            <v>0</v>
          </cell>
          <cell r="L658">
            <v>500</v>
          </cell>
        </row>
        <row r="659">
          <cell r="D659" t="str">
            <v>Exp_GPMS/APMS</v>
          </cell>
          <cell r="I659">
            <v>0</v>
          </cell>
          <cell r="J659">
            <v>-6.8499999999999993E-3</v>
          </cell>
          <cell r="K659">
            <v>0</v>
          </cell>
          <cell r="L659">
            <v>0</v>
          </cell>
        </row>
        <row r="660">
          <cell r="D660" t="str">
            <v>Exp_GPMS/APMS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</row>
        <row r="661">
          <cell r="D661" t="str">
            <v>Exp_GPMS/APMS</v>
          </cell>
          <cell r="I661">
            <v>0</v>
          </cell>
          <cell r="J661">
            <v>6.0446599999999995</v>
          </cell>
          <cell r="K661">
            <v>0</v>
          </cell>
          <cell r="L661">
            <v>6.6</v>
          </cell>
        </row>
        <row r="662">
          <cell r="D662" t="str">
            <v>Exp_GPMS/APMS</v>
          </cell>
          <cell r="I662">
            <v>0</v>
          </cell>
          <cell r="J662">
            <v>4692.9690199999995</v>
          </cell>
          <cell r="K662">
            <v>0</v>
          </cell>
          <cell r="L662">
            <v>19081.152079999996</v>
          </cell>
        </row>
        <row r="663">
          <cell r="D663" t="str">
            <v>Exp_GPMS/APMS</v>
          </cell>
          <cell r="I663">
            <v>0</v>
          </cell>
          <cell r="J663">
            <v>4.6349599999999995</v>
          </cell>
          <cell r="K663">
            <v>0</v>
          </cell>
          <cell r="L663">
            <v>28.619919999999993</v>
          </cell>
        </row>
        <row r="664">
          <cell r="D664" t="str">
            <v>Exp_GPMS/APMS</v>
          </cell>
          <cell r="I664">
            <v>0</v>
          </cell>
          <cell r="J664">
            <v>62.308529999999983</v>
          </cell>
          <cell r="K664">
            <v>0</v>
          </cell>
          <cell r="L664">
            <v>223.49787999999998</v>
          </cell>
        </row>
        <row r="665">
          <cell r="D665" t="str">
            <v>Exp_GPMS/APMS</v>
          </cell>
          <cell r="I665">
            <v>0</v>
          </cell>
          <cell r="J665">
            <v>76.240910000000014</v>
          </cell>
          <cell r="K665">
            <v>0</v>
          </cell>
          <cell r="L665">
            <v>47.775750000000009</v>
          </cell>
        </row>
        <row r="666">
          <cell r="D666" t="str">
            <v>Exp_GPMS/APMS</v>
          </cell>
          <cell r="I666">
            <v>0</v>
          </cell>
          <cell r="J666">
            <v>9.9823299999999993</v>
          </cell>
          <cell r="K666">
            <v>0</v>
          </cell>
          <cell r="L666">
            <v>39.915999999999997</v>
          </cell>
        </row>
        <row r="667">
          <cell r="D667" t="str">
            <v>Exp_GPMS/APMS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D668" t="str">
            <v>Exp_GPMS/APMS</v>
          </cell>
          <cell r="I668">
            <v>0</v>
          </cell>
          <cell r="J668">
            <v>2916.6050699999996</v>
          </cell>
          <cell r="K668">
            <v>0</v>
          </cell>
          <cell r="L668">
            <v>5716.7426299999997</v>
          </cell>
        </row>
        <row r="669">
          <cell r="D669" t="str">
            <v>Exp_GPMS/APMS</v>
          </cell>
          <cell r="I669">
            <v>0</v>
          </cell>
          <cell r="J669">
            <v>1070.1570499999998</v>
          </cell>
          <cell r="K669">
            <v>0</v>
          </cell>
          <cell r="L669">
            <v>2435.1453999999999</v>
          </cell>
        </row>
        <row r="670">
          <cell r="D670" t="str">
            <v>Exp_GPMS/APMS</v>
          </cell>
          <cell r="I670">
            <v>0</v>
          </cell>
          <cell r="J670">
            <v>1528.4049200000002</v>
          </cell>
          <cell r="K670">
            <v>0</v>
          </cell>
          <cell r="L670">
            <v>5734.7939399999996</v>
          </cell>
        </row>
        <row r="671">
          <cell r="D671" t="str">
            <v>Exp_GPMS/APMS</v>
          </cell>
          <cell r="I671">
            <v>0</v>
          </cell>
          <cell r="J671">
            <v>230.42728</v>
          </cell>
          <cell r="K671">
            <v>0</v>
          </cell>
          <cell r="L671">
            <v>507.88500000000005</v>
          </cell>
        </row>
        <row r="672">
          <cell r="D672" t="str">
            <v>Exp_GPMS/APMS</v>
          </cell>
          <cell r="I672">
            <v>0</v>
          </cell>
          <cell r="J672">
            <v>884.03677999999991</v>
          </cell>
          <cell r="K672">
            <v>0</v>
          </cell>
          <cell r="L672">
            <v>3898.41</v>
          </cell>
        </row>
        <row r="673">
          <cell r="D673" t="str">
            <v>Exp_GPMS/APMS</v>
          </cell>
          <cell r="I673">
            <v>0</v>
          </cell>
          <cell r="J673">
            <v>96.917659999999998</v>
          </cell>
          <cell r="K673">
            <v>0</v>
          </cell>
          <cell r="L673">
            <v>214.91900000000001</v>
          </cell>
        </row>
        <row r="674">
          <cell r="D674" t="str">
            <v>Exp_GPMS/APMS</v>
          </cell>
          <cell r="I674">
            <v>107.59040000000002</v>
          </cell>
          <cell r="J674">
            <v>596.31649999999968</v>
          </cell>
          <cell r="K674">
            <v>1171.25667</v>
          </cell>
          <cell r="L674">
            <v>2368.9535600000004</v>
          </cell>
        </row>
        <row r="675">
          <cell r="D675" t="str">
            <v>Exp_GPMS/APMS</v>
          </cell>
          <cell r="I675">
            <v>0</v>
          </cell>
          <cell r="J675">
            <v>1074.97327</v>
          </cell>
          <cell r="K675">
            <v>0</v>
          </cell>
          <cell r="L675">
            <v>4386.9390000000003</v>
          </cell>
        </row>
        <row r="676">
          <cell r="D676" t="str">
            <v>Exp_GPMS/APMS</v>
          </cell>
          <cell r="I676">
            <v>0</v>
          </cell>
          <cell r="J676">
            <v>19.721599999999999</v>
          </cell>
          <cell r="K676">
            <v>0</v>
          </cell>
          <cell r="L676">
            <v>0</v>
          </cell>
        </row>
        <row r="677">
          <cell r="D677" t="str">
            <v>Exp_GPMS/APMS</v>
          </cell>
          <cell r="I677">
            <v>0</v>
          </cell>
          <cell r="J677">
            <v>439.90662999999989</v>
          </cell>
          <cell r="K677">
            <v>0</v>
          </cell>
          <cell r="L677">
            <v>2215.5623399999999</v>
          </cell>
        </row>
        <row r="678">
          <cell r="D678" t="str">
            <v>Exp_GPMS/APMS</v>
          </cell>
          <cell r="I678">
            <v>0</v>
          </cell>
          <cell r="J678">
            <v>155.54899</v>
          </cell>
          <cell r="K678">
            <v>0</v>
          </cell>
          <cell r="L678">
            <v>778.16552000000001</v>
          </cell>
        </row>
        <row r="679">
          <cell r="D679" t="str">
            <v>Exp_GPMS/APMS</v>
          </cell>
          <cell r="I679">
            <v>0</v>
          </cell>
          <cell r="J679">
            <v>0</v>
          </cell>
          <cell r="K679">
            <v>0</v>
          </cell>
          <cell r="L679">
            <v>22.271000000000001</v>
          </cell>
        </row>
        <row r="680">
          <cell r="D680" t="str">
            <v>Exp_GPMS/APMS</v>
          </cell>
          <cell r="I680">
            <v>0</v>
          </cell>
          <cell r="J680">
            <v>0.52500000000000002</v>
          </cell>
          <cell r="K680">
            <v>0</v>
          </cell>
          <cell r="L680">
            <v>5</v>
          </cell>
        </row>
        <row r="681">
          <cell r="D681" t="str">
            <v>Exp_GPMS/APMS</v>
          </cell>
          <cell r="I681">
            <v>0</v>
          </cell>
          <cell r="J681">
            <v>542.98456999999996</v>
          </cell>
          <cell r="K681">
            <v>0</v>
          </cell>
          <cell r="L681">
            <v>1435.5687799999998</v>
          </cell>
        </row>
        <row r="682">
          <cell r="D682" t="str">
            <v>Exp_GPMS/APMS</v>
          </cell>
          <cell r="I682">
            <v>0</v>
          </cell>
          <cell r="J682">
            <v>4.6218699999999995</v>
          </cell>
          <cell r="K682">
            <v>0</v>
          </cell>
          <cell r="L682">
            <v>18.487479999999998</v>
          </cell>
        </row>
        <row r="683">
          <cell r="D683" t="str">
            <v>Exp_GPMS/APMS</v>
          </cell>
          <cell r="I683">
            <v>0</v>
          </cell>
          <cell r="J683">
            <v>2.5370599999999994</v>
          </cell>
          <cell r="K683">
            <v>0</v>
          </cell>
          <cell r="L683">
            <v>23.8</v>
          </cell>
        </row>
        <row r="684">
          <cell r="D684" t="str">
            <v>Exp_GPMS/APMS</v>
          </cell>
          <cell r="I684">
            <v>0</v>
          </cell>
          <cell r="J684">
            <v>176.08294000000004</v>
          </cell>
          <cell r="K684">
            <v>0</v>
          </cell>
          <cell r="L684">
            <v>544.22464000000002</v>
          </cell>
        </row>
        <row r="685">
          <cell r="D685" t="str">
            <v>Exp_GPMS/APMS</v>
          </cell>
          <cell r="I685">
            <v>0</v>
          </cell>
          <cell r="J685">
            <v>109.29640000000002</v>
          </cell>
          <cell r="K685">
            <v>0</v>
          </cell>
          <cell r="L685">
            <v>350.18944999999997</v>
          </cell>
        </row>
        <row r="686">
          <cell r="D686" t="str">
            <v>Exp_GPMS/APMS</v>
          </cell>
          <cell r="I686">
            <v>0</v>
          </cell>
          <cell r="J686">
            <v>165.70989000000003</v>
          </cell>
          <cell r="K686">
            <v>0</v>
          </cell>
          <cell r="L686">
            <v>2900.0506399999995</v>
          </cell>
        </row>
        <row r="687">
          <cell r="D687" t="str">
            <v>Exp_GPMS/APMS</v>
          </cell>
          <cell r="I687">
            <v>0</v>
          </cell>
          <cell r="J687">
            <v>353.48155000000003</v>
          </cell>
          <cell r="K687">
            <v>0</v>
          </cell>
          <cell r="L687">
            <v>1325.575</v>
          </cell>
        </row>
        <row r="688">
          <cell r="D688" t="str">
            <v>Exp_GPMS/APMS</v>
          </cell>
          <cell r="I688">
            <v>0</v>
          </cell>
          <cell r="J688">
            <v>132.00731000000002</v>
          </cell>
          <cell r="K688">
            <v>0</v>
          </cell>
          <cell r="L688">
            <v>531.83344</v>
          </cell>
        </row>
        <row r="689">
          <cell r="D689" t="str">
            <v>Exp_GPMS/APMS</v>
          </cell>
          <cell r="I689">
            <v>0</v>
          </cell>
          <cell r="J689">
            <v>351.65798999999998</v>
          </cell>
          <cell r="K689">
            <v>0</v>
          </cell>
          <cell r="L689">
            <v>367.43043999999998</v>
          </cell>
        </row>
        <row r="690">
          <cell r="D690" t="str">
            <v>Exp_GPMS/APMS</v>
          </cell>
          <cell r="I690">
            <v>0</v>
          </cell>
          <cell r="J690">
            <v>1360.90795</v>
          </cell>
          <cell r="K690">
            <v>0</v>
          </cell>
          <cell r="L690">
            <v>9660.0251199999948</v>
          </cell>
        </row>
        <row r="691">
          <cell r="D691" t="str">
            <v>Exp_GPMS/APMS</v>
          </cell>
          <cell r="I691">
            <v>0</v>
          </cell>
          <cell r="J691">
            <v>4.3220899999999993</v>
          </cell>
          <cell r="K691">
            <v>0</v>
          </cell>
          <cell r="L691">
            <v>13.504</v>
          </cell>
        </row>
        <row r="692">
          <cell r="D692" t="str">
            <v>Exp_GPMS/APMS</v>
          </cell>
          <cell r="I692">
            <v>0</v>
          </cell>
          <cell r="J692">
            <v>205.43358999999998</v>
          </cell>
          <cell r="K692">
            <v>0</v>
          </cell>
          <cell r="L692">
            <v>657.63759999999991</v>
          </cell>
        </row>
        <row r="693">
          <cell r="D693" t="str">
            <v>Exp_GPMS/APMS</v>
          </cell>
          <cell r="I693">
            <v>0</v>
          </cell>
          <cell r="J693">
            <v>1239.1468600000001</v>
          </cell>
          <cell r="K693">
            <v>0</v>
          </cell>
          <cell r="L693">
            <v>4462.4040000000005</v>
          </cell>
        </row>
        <row r="694">
          <cell r="D694" t="str">
            <v>Exp_GPMS/APMS</v>
          </cell>
          <cell r="I694">
            <v>0</v>
          </cell>
          <cell r="J694">
            <v>100.79163999999999</v>
          </cell>
          <cell r="K694">
            <v>0</v>
          </cell>
          <cell r="L694">
            <v>560.07299999999998</v>
          </cell>
        </row>
        <row r="695">
          <cell r="D695" t="str">
            <v>Exp_GPMS/APMS</v>
          </cell>
          <cell r="I695">
            <v>0</v>
          </cell>
          <cell r="J695">
            <v>2.9123899999999998</v>
          </cell>
          <cell r="K695">
            <v>0</v>
          </cell>
          <cell r="L695">
            <v>10.611000000000001</v>
          </cell>
        </row>
        <row r="696">
          <cell r="D696" t="str">
            <v>Exp_GPMS/APMS</v>
          </cell>
          <cell r="I696">
            <v>0</v>
          </cell>
          <cell r="J696">
            <v>-16.545999999999999</v>
          </cell>
          <cell r="K696">
            <v>0</v>
          </cell>
          <cell r="L696">
            <v>77</v>
          </cell>
        </row>
        <row r="697">
          <cell r="D697" t="str">
            <v>Exp_GPMS/APMS</v>
          </cell>
          <cell r="I697">
            <v>0</v>
          </cell>
          <cell r="J697">
            <v>1692.5052099999998</v>
          </cell>
          <cell r="K697">
            <v>0</v>
          </cell>
          <cell r="L697">
            <v>6294.784959999999</v>
          </cell>
        </row>
        <row r="698">
          <cell r="D698" t="str">
            <v>Exp_GPMS/APMS</v>
          </cell>
          <cell r="I698">
            <v>0</v>
          </cell>
          <cell r="J698">
            <v>-10.73061</v>
          </cell>
          <cell r="K698">
            <v>0</v>
          </cell>
          <cell r="L698">
            <v>0</v>
          </cell>
        </row>
        <row r="699">
          <cell r="D699" t="str">
            <v>Exp_GPMS/APMS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</row>
        <row r="700">
          <cell r="D700" t="str">
            <v>Exp_GPMS/APMS</v>
          </cell>
          <cell r="I700">
            <v>0</v>
          </cell>
          <cell r="J700">
            <v>9.3890699999999985</v>
          </cell>
          <cell r="K700">
            <v>0</v>
          </cell>
          <cell r="L700">
            <v>50.423000000000002</v>
          </cell>
        </row>
        <row r="701">
          <cell r="D701" t="str">
            <v>Exp_GPMS/APMS</v>
          </cell>
          <cell r="I701">
            <v>0</v>
          </cell>
          <cell r="J701">
            <v>81.946219999999997</v>
          </cell>
          <cell r="K701">
            <v>0</v>
          </cell>
          <cell r="L701">
            <v>226.23099999999997</v>
          </cell>
        </row>
        <row r="702">
          <cell r="D702" t="str">
            <v>Exp_GPMS/APMS</v>
          </cell>
          <cell r="I702">
            <v>209.48340000000002</v>
          </cell>
          <cell r="J702">
            <v>4053.7996999999991</v>
          </cell>
          <cell r="K702">
            <v>716.57600000000002</v>
          </cell>
          <cell r="L702">
            <v>16421.835179999995</v>
          </cell>
        </row>
        <row r="703">
          <cell r="D703" t="str">
            <v>Exp_GPMS/APMS</v>
          </cell>
          <cell r="I703">
            <v>0</v>
          </cell>
          <cell r="J703">
            <v>427.84257000000002</v>
          </cell>
          <cell r="K703">
            <v>0</v>
          </cell>
          <cell r="L703">
            <v>3.238</v>
          </cell>
        </row>
        <row r="704">
          <cell r="D704" t="str">
            <v>Exp_GPMS/APMS</v>
          </cell>
          <cell r="I704">
            <v>0</v>
          </cell>
          <cell r="J704">
            <v>-3.12</v>
          </cell>
          <cell r="K704">
            <v>0</v>
          </cell>
          <cell r="L704">
            <v>0</v>
          </cell>
        </row>
        <row r="705">
          <cell r="D705" t="str">
            <v>Exp_GPMS/APMS</v>
          </cell>
          <cell r="I705">
            <v>0</v>
          </cell>
          <cell r="J705">
            <v>2557.8079499999994</v>
          </cell>
          <cell r="K705">
            <v>0</v>
          </cell>
          <cell r="L705">
            <v>10151.368</v>
          </cell>
        </row>
        <row r="706">
          <cell r="D706" t="str">
            <v>Exp_GPMS/APMS</v>
          </cell>
          <cell r="I706">
            <v>0</v>
          </cell>
          <cell r="J706">
            <v>120.08702</v>
          </cell>
          <cell r="K706">
            <v>0</v>
          </cell>
          <cell r="L706">
            <v>758.01</v>
          </cell>
        </row>
        <row r="707">
          <cell r="D707" t="str">
            <v>Exp_GPMS/APMS</v>
          </cell>
          <cell r="I707">
            <v>0</v>
          </cell>
          <cell r="J707">
            <v>401.07038</v>
          </cell>
          <cell r="K707">
            <v>0</v>
          </cell>
          <cell r="L707">
            <v>1628.3695299999999</v>
          </cell>
        </row>
        <row r="708">
          <cell r="D708" t="str">
            <v>Exp_GPMS/APMS</v>
          </cell>
          <cell r="I708">
            <v>0</v>
          </cell>
          <cell r="J708">
            <v>55.96564</v>
          </cell>
          <cell r="K708">
            <v>0</v>
          </cell>
          <cell r="L708">
            <v>598.20699999999999</v>
          </cell>
        </row>
        <row r="709">
          <cell r="D709" t="str">
            <v>Exp_GPMS/APMS</v>
          </cell>
          <cell r="I709">
            <v>0</v>
          </cell>
          <cell r="J709">
            <v>63.760540000000006</v>
          </cell>
          <cell r="K709">
            <v>0</v>
          </cell>
          <cell r="L709">
            <v>422.56142000000006</v>
          </cell>
        </row>
        <row r="710">
          <cell r="D710" t="str">
            <v>Exp_GPMS/APMS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D711" t="str">
            <v>Exp_GPMS/APMS</v>
          </cell>
          <cell r="I711">
            <v>0</v>
          </cell>
          <cell r="J711">
            <v>149.886</v>
          </cell>
          <cell r="K711">
            <v>0</v>
          </cell>
          <cell r="L711">
            <v>427.15700000000004</v>
          </cell>
        </row>
        <row r="712">
          <cell r="D712" t="str">
            <v>Exp_GPMS/APMS</v>
          </cell>
          <cell r="I712">
            <v>0</v>
          </cell>
          <cell r="J712">
            <v>34.553850000000004</v>
          </cell>
          <cell r="K712">
            <v>0</v>
          </cell>
          <cell r="L712">
            <v>150.28900000000002</v>
          </cell>
        </row>
        <row r="713">
          <cell r="D713" t="str">
            <v>Exp_GPMS/APMS</v>
          </cell>
          <cell r="I713">
            <v>0</v>
          </cell>
          <cell r="J713">
            <v>27.493500000000001</v>
          </cell>
          <cell r="K713">
            <v>0</v>
          </cell>
          <cell r="L713">
            <v>109.94396</v>
          </cell>
        </row>
        <row r="714">
          <cell r="D714" t="str">
            <v>Exp_GPMS/APMS</v>
          </cell>
          <cell r="I714">
            <v>0</v>
          </cell>
          <cell r="J714">
            <v>239.80893999999998</v>
          </cell>
          <cell r="K714">
            <v>0</v>
          </cell>
          <cell r="L714">
            <v>672.54436999999996</v>
          </cell>
        </row>
        <row r="715">
          <cell r="D715" t="str">
            <v>Exp_GPMS/APMS</v>
          </cell>
          <cell r="I715">
            <v>0</v>
          </cell>
          <cell r="J715">
            <v>92.182569999999998</v>
          </cell>
          <cell r="K715">
            <v>0</v>
          </cell>
          <cell r="L715">
            <v>46.663879999999992</v>
          </cell>
        </row>
        <row r="716">
          <cell r="D716" t="str">
            <v>Exp_GPMS/APMS</v>
          </cell>
          <cell r="I716">
            <v>0</v>
          </cell>
          <cell r="J716">
            <v>-189.39246999999997</v>
          </cell>
          <cell r="K716">
            <v>0</v>
          </cell>
          <cell r="L716">
            <v>63.8</v>
          </cell>
        </row>
        <row r="717">
          <cell r="D717" t="str">
            <v>Exp_GPMS/APMS</v>
          </cell>
          <cell r="I717">
            <v>0</v>
          </cell>
          <cell r="J717">
            <v>1018.79571</v>
          </cell>
          <cell r="K717">
            <v>0</v>
          </cell>
          <cell r="L717">
            <v>3603.3122800000001</v>
          </cell>
        </row>
        <row r="718">
          <cell r="D718" t="str">
            <v>Exp_GPMS/APMS</v>
          </cell>
          <cell r="I718">
            <v>0</v>
          </cell>
          <cell r="J718">
            <v>618.32287999999994</v>
          </cell>
          <cell r="K718">
            <v>0</v>
          </cell>
          <cell r="L718">
            <v>7386.7116500000002</v>
          </cell>
        </row>
        <row r="719">
          <cell r="D719" t="str">
            <v>Exp_GPMS/APMS</v>
          </cell>
          <cell r="I719">
            <v>0</v>
          </cell>
          <cell r="J719">
            <v>273.46342999999996</v>
          </cell>
          <cell r="K719">
            <v>0</v>
          </cell>
          <cell r="L719">
            <v>1478.1556599999999</v>
          </cell>
        </row>
        <row r="720">
          <cell r="D720" t="str">
            <v>Exp_GPMS/APMS</v>
          </cell>
          <cell r="I720">
            <v>0</v>
          </cell>
          <cell r="J720">
            <v>208.79536999999996</v>
          </cell>
          <cell r="K720">
            <v>0</v>
          </cell>
          <cell r="L720">
            <v>1103.49496</v>
          </cell>
        </row>
        <row r="721">
          <cell r="D721" t="str">
            <v>Exp_GPMS/APMS</v>
          </cell>
          <cell r="I721">
            <v>0</v>
          </cell>
          <cell r="J721">
            <v>0.73680000000000001</v>
          </cell>
          <cell r="K721">
            <v>0</v>
          </cell>
          <cell r="L721">
            <v>10.1</v>
          </cell>
        </row>
        <row r="722">
          <cell r="D722" t="str">
            <v>Exp_GPMS/APMS</v>
          </cell>
          <cell r="I722">
            <v>0</v>
          </cell>
          <cell r="J722">
            <v>28.719670000000001</v>
          </cell>
          <cell r="K722">
            <v>0</v>
          </cell>
          <cell r="L722">
            <v>68.975999999999999</v>
          </cell>
        </row>
        <row r="723">
          <cell r="D723" t="str">
            <v>Exp_GPMS/APMS</v>
          </cell>
          <cell r="I723">
            <v>0</v>
          </cell>
          <cell r="J723">
            <v>177.21843000000001</v>
          </cell>
          <cell r="K723">
            <v>0</v>
          </cell>
          <cell r="L723">
            <v>928.68961999999999</v>
          </cell>
        </row>
        <row r="724">
          <cell r="D724" t="str">
            <v>Exp_GPMS/APMS</v>
          </cell>
          <cell r="I724">
            <v>0</v>
          </cell>
          <cell r="J724">
            <v>71.410390000000007</v>
          </cell>
          <cell r="K724">
            <v>0</v>
          </cell>
          <cell r="L724">
            <v>59.694999999999993</v>
          </cell>
        </row>
        <row r="725">
          <cell r="D725" t="str">
            <v>Exp_GPMS/APMS</v>
          </cell>
          <cell r="I725">
            <v>0</v>
          </cell>
          <cell r="J725">
            <v>-26.666539999999998</v>
          </cell>
          <cell r="K725">
            <v>0</v>
          </cell>
          <cell r="L725">
            <v>444.75</v>
          </cell>
        </row>
        <row r="726">
          <cell r="D726" t="str">
            <v>Exp_GPMS/APMS</v>
          </cell>
          <cell r="I726">
            <v>0</v>
          </cell>
          <cell r="J726">
            <v>786.01694999999995</v>
          </cell>
          <cell r="K726">
            <v>0</v>
          </cell>
          <cell r="L726">
            <v>2294.0219999999999</v>
          </cell>
        </row>
        <row r="727">
          <cell r="D727" t="str">
            <v>Exp_GPMS/APMS</v>
          </cell>
          <cell r="I727">
            <v>0</v>
          </cell>
          <cell r="J727">
            <v>12.518049999999999</v>
          </cell>
          <cell r="K727">
            <v>0</v>
          </cell>
          <cell r="L727">
            <v>211.10500000000002</v>
          </cell>
        </row>
        <row r="728">
          <cell r="D728" t="str">
            <v>Exp_GPMS/APMS</v>
          </cell>
          <cell r="I728">
            <v>0</v>
          </cell>
          <cell r="J728">
            <v>724.12687999999991</v>
          </cell>
          <cell r="K728">
            <v>0</v>
          </cell>
          <cell r="L728">
            <v>1719.9883599999998</v>
          </cell>
        </row>
        <row r="729">
          <cell r="D729" t="str">
            <v>Exp_GPMS/APMS</v>
          </cell>
          <cell r="I729">
            <v>0</v>
          </cell>
          <cell r="J729">
            <v>4.2487200000000005</v>
          </cell>
          <cell r="K729">
            <v>0</v>
          </cell>
          <cell r="L729">
            <v>0</v>
          </cell>
        </row>
        <row r="730">
          <cell r="D730" t="str">
            <v>Exp_GPMS/APMS</v>
          </cell>
          <cell r="I730">
            <v>0</v>
          </cell>
          <cell r="J730">
            <v>98.456649999999939</v>
          </cell>
          <cell r="K730">
            <v>0</v>
          </cell>
          <cell r="L730">
            <v>1594.6100299999996</v>
          </cell>
        </row>
        <row r="731">
          <cell r="D731" t="str">
            <v>Exp_GPMS/APMS</v>
          </cell>
          <cell r="I731">
            <v>0</v>
          </cell>
          <cell r="J731">
            <v>526.28697000000011</v>
          </cell>
          <cell r="K731">
            <v>0</v>
          </cell>
          <cell r="L731">
            <v>2047.5748700000001</v>
          </cell>
        </row>
        <row r="732">
          <cell r="D732" t="str">
            <v>Exp_GPMS/APMS</v>
          </cell>
          <cell r="I732">
            <v>0</v>
          </cell>
          <cell r="J732">
            <v>72.636099999999999</v>
          </cell>
          <cell r="K732">
            <v>0</v>
          </cell>
          <cell r="L732">
            <v>-0.13999999999999968</v>
          </cell>
        </row>
        <row r="733">
          <cell r="D733" t="str">
            <v>Exp_GPMS/APMS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</row>
        <row r="734">
          <cell r="D734" t="str">
            <v>Exp_GPMS/APMS</v>
          </cell>
          <cell r="I734">
            <v>0</v>
          </cell>
          <cell r="J734">
            <v>1391.0384899999997</v>
          </cell>
          <cell r="K734">
            <v>0</v>
          </cell>
          <cell r="L734">
            <v>4638.9597599999997</v>
          </cell>
        </row>
        <row r="735">
          <cell r="D735" t="str">
            <v>Exp_GPMS/APMS</v>
          </cell>
          <cell r="I735">
            <v>0</v>
          </cell>
          <cell r="J735">
            <v>171.06594999999999</v>
          </cell>
          <cell r="K735">
            <v>0</v>
          </cell>
          <cell r="L735">
            <v>652.74196000000006</v>
          </cell>
        </row>
        <row r="736">
          <cell r="D736" t="str">
            <v>Exp_GPMS/APMS</v>
          </cell>
          <cell r="I736">
            <v>0</v>
          </cell>
          <cell r="J736">
            <v>13.874140000000001</v>
          </cell>
          <cell r="K736">
            <v>0</v>
          </cell>
          <cell r="L736">
            <v>0</v>
          </cell>
        </row>
        <row r="737">
          <cell r="D737" t="str">
            <v>Exp_GPMS/APMS</v>
          </cell>
          <cell r="I737">
            <v>0</v>
          </cell>
          <cell r="J737">
            <v>-2.3999999999999998E-4</v>
          </cell>
          <cell r="K737">
            <v>0</v>
          </cell>
          <cell r="L737">
            <v>0</v>
          </cell>
        </row>
        <row r="738">
          <cell r="D738" t="str">
            <v>Exp_GPMS/APMS</v>
          </cell>
          <cell r="I738">
            <v>0</v>
          </cell>
          <cell r="J738">
            <v>11.809340000000001</v>
          </cell>
          <cell r="K738">
            <v>0</v>
          </cell>
          <cell r="L738">
            <v>22.55067</v>
          </cell>
        </row>
        <row r="739">
          <cell r="D739" t="str">
            <v>Exp_GPMS/APMS</v>
          </cell>
          <cell r="I739">
            <v>0</v>
          </cell>
          <cell r="J739">
            <v>249.35353999999998</v>
          </cell>
          <cell r="K739">
            <v>0</v>
          </cell>
          <cell r="L739">
            <v>1151.348</v>
          </cell>
        </row>
        <row r="740">
          <cell r="D740" t="str">
            <v>Exp_GPMS/APMS</v>
          </cell>
          <cell r="I740">
            <v>0</v>
          </cell>
          <cell r="J740">
            <v>404.63778000000002</v>
          </cell>
          <cell r="K740">
            <v>0</v>
          </cell>
          <cell r="L740">
            <v>1637.0110000000002</v>
          </cell>
        </row>
        <row r="741">
          <cell r="D741" t="str">
            <v>Exp_GPMS/APMS</v>
          </cell>
          <cell r="I741">
            <v>0</v>
          </cell>
          <cell r="J741">
            <v>4.2967499999999994</v>
          </cell>
          <cell r="K741">
            <v>0</v>
          </cell>
          <cell r="L741">
            <v>17.186</v>
          </cell>
        </row>
        <row r="742">
          <cell r="D742" t="str">
            <v>Exp_GPMS/APMS</v>
          </cell>
          <cell r="I742">
            <v>0</v>
          </cell>
          <cell r="J742">
            <v>9276.5905100000036</v>
          </cell>
          <cell r="K742">
            <v>0</v>
          </cell>
          <cell r="L742">
            <v>7529.8079500000022</v>
          </cell>
        </row>
        <row r="743">
          <cell r="D743" t="str">
            <v>Exp_GPMS/APMS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</row>
        <row r="744">
          <cell r="D744" t="str">
            <v>Exp_GPMS/APMS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</row>
        <row r="745">
          <cell r="D745" t="str">
            <v>Exp_GPMS/APMS</v>
          </cell>
          <cell r="I745">
            <v>0</v>
          </cell>
          <cell r="J745">
            <v>348.28976</v>
          </cell>
          <cell r="K745">
            <v>0</v>
          </cell>
          <cell r="L745">
            <v>1067.3569600000001</v>
          </cell>
        </row>
        <row r="746">
          <cell r="D746" t="str">
            <v>Exp_GPMS/APMS</v>
          </cell>
          <cell r="I746">
            <v>0</v>
          </cell>
          <cell r="J746">
            <v>19.878000000000004</v>
          </cell>
          <cell r="K746">
            <v>0</v>
          </cell>
          <cell r="L746">
            <v>57.922000000000004</v>
          </cell>
        </row>
        <row r="747">
          <cell r="D747" t="str">
            <v>Exp_GPMS/APMS</v>
          </cell>
          <cell r="I747">
            <v>0</v>
          </cell>
          <cell r="J747">
            <v>135.23621</v>
          </cell>
          <cell r="K747">
            <v>0</v>
          </cell>
          <cell r="L747">
            <v>11.669</v>
          </cell>
        </row>
        <row r="748">
          <cell r="D748" t="str">
            <v>Exp_GPMS/APMS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</row>
        <row r="749">
          <cell r="D749" t="str">
            <v>Exp_GPMS/APMS</v>
          </cell>
          <cell r="I749">
            <v>0</v>
          </cell>
          <cell r="J749">
            <v>568.26184999999998</v>
          </cell>
          <cell r="K749">
            <v>0</v>
          </cell>
          <cell r="L749">
            <v>1774.6580000000004</v>
          </cell>
        </row>
        <row r="750">
          <cell r="D750" t="str">
            <v>Exp_GPMS/APMS</v>
          </cell>
          <cell r="I750">
            <v>-54.622699999999995</v>
          </cell>
          <cell r="J750">
            <v>947.42311999999993</v>
          </cell>
          <cell r="K750">
            <v>0</v>
          </cell>
          <cell r="L750">
            <v>4385.7420000000002</v>
          </cell>
        </row>
        <row r="751">
          <cell r="D751" t="str">
            <v>Exp_GPMS/APMS</v>
          </cell>
          <cell r="I751">
            <v>0</v>
          </cell>
          <cell r="J751">
            <v>86.00976</v>
          </cell>
          <cell r="K751">
            <v>0</v>
          </cell>
          <cell r="L751">
            <v>603.87645999999995</v>
          </cell>
        </row>
        <row r="752">
          <cell r="D752" t="str">
            <v>Exp_GPMS/APMS</v>
          </cell>
          <cell r="I752">
            <v>0</v>
          </cell>
          <cell r="J752">
            <v>167.42734000000002</v>
          </cell>
          <cell r="K752">
            <v>0</v>
          </cell>
          <cell r="L752">
            <v>117.315</v>
          </cell>
        </row>
        <row r="753">
          <cell r="D753" t="str">
            <v>Exp_GPMS/APMS</v>
          </cell>
          <cell r="I753">
            <v>0</v>
          </cell>
          <cell r="J753">
            <v>750.93198999999993</v>
          </cell>
          <cell r="K753">
            <v>0</v>
          </cell>
          <cell r="L753">
            <v>2744.9279999999999</v>
          </cell>
        </row>
        <row r="754">
          <cell r="D754" t="str">
            <v>Exp_GPMS/APMS</v>
          </cell>
          <cell r="I754">
            <v>0</v>
          </cell>
          <cell r="J754">
            <v>11.95895</v>
          </cell>
          <cell r="K754">
            <v>0</v>
          </cell>
          <cell r="L754">
            <v>40.14</v>
          </cell>
        </row>
        <row r="755">
          <cell r="D755" t="str">
            <v>Exp_GPMS/APMS</v>
          </cell>
          <cell r="I755">
            <v>0</v>
          </cell>
          <cell r="J755">
            <v>0.56340999999999997</v>
          </cell>
          <cell r="K755">
            <v>0</v>
          </cell>
          <cell r="L755">
            <v>2.8730000000000002</v>
          </cell>
        </row>
        <row r="756">
          <cell r="D756" t="str">
            <v>Exp_GPMS/APMS</v>
          </cell>
          <cell r="I756">
            <v>0</v>
          </cell>
          <cell r="J756">
            <v>0.29834000000000005</v>
          </cell>
          <cell r="K756">
            <v>0</v>
          </cell>
          <cell r="L756">
            <v>0</v>
          </cell>
        </row>
        <row r="757">
          <cell r="D757" t="str">
            <v>Exp_GPMS/APMS</v>
          </cell>
          <cell r="I757">
            <v>0</v>
          </cell>
          <cell r="J757">
            <v>77.466859999999997</v>
          </cell>
          <cell r="K757">
            <v>0</v>
          </cell>
          <cell r="L757">
            <v>334.37386000000004</v>
          </cell>
        </row>
        <row r="758">
          <cell r="D758" t="str">
            <v>Exp_GPMS/APMS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</row>
        <row r="759">
          <cell r="D759" t="str">
            <v>Exp_GPMS/APMS</v>
          </cell>
          <cell r="I759">
            <v>0</v>
          </cell>
          <cell r="J759">
            <v>0.22184999999999999</v>
          </cell>
          <cell r="K759">
            <v>0</v>
          </cell>
          <cell r="L759">
            <v>1.8240000000000001</v>
          </cell>
        </row>
        <row r="760">
          <cell r="D760" t="str">
            <v>Exp_GPMS/APMS</v>
          </cell>
          <cell r="I760">
            <v>0</v>
          </cell>
          <cell r="J760">
            <v>33.452469999999998</v>
          </cell>
          <cell r="K760">
            <v>0</v>
          </cell>
          <cell r="L760">
            <v>119.9722</v>
          </cell>
        </row>
        <row r="761">
          <cell r="D761" t="str">
            <v>Exp_GPMS/APMS</v>
          </cell>
          <cell r="I761">
            <v>0</v>
          </cell>
          <cell r="J761">
            <v>123.3045</v>
          </cell>
          <cell r="K761">
            <v>0</v>
          </cell>
          <cell r="L761">
            <v>666.22127</v>
          </cell>
        </row>
        <row r="762">
          <cell r="D762" t="str">
            <v>Exp_GPMS/APMS</v>
          </cell>
          <cell r="I762">
            <v>0</v>
          </cell>
          <cell r="J762">
            <v>9.4E-2</v>
          </cell>
          <cell r="K762">
            <v>0</v>
          </cell>
          <cell r="L762">
            <v>0</v>
          </cell>
        </row>
        <row r="763">
          <cell r="D763" t="str">
            <v>Exp_GPMS/APMS</v>
          </cell>
          <cell r="I763">
            <v>0</v>
          </cell>
          <cell r="J763">
            <v>30.793339999999997</v>
          </cell>
          <cell r="K763">
            <v>0</v>
          </cell>
          <cell r="L763">
            <v>85</v>
          </cell>
        </row>
        <row r="764">
          <cell r="D764" t="str">
            <v>Exp_GPMS/APMS</v>
          </cell>
          <cell r="I764">
            <v>0</v>
          </cell>
          <cell r="J764">
            <v>8.5996200000000016</v>
          </cell>
          <cell r="K764">
            <v>0</v>
          </cell>
          <cell r="L764">
            <v>32.450000000000003</v>
          </cell>
        </row>
        <row r="765">
          <cell r="D765" t="str">
            <v>Exp_GPMS/APMS</v>
          </cell>
          <cell r="I765">
            <v>0</v>
          </cell>
          <cell r="J765">
            <v>262.79561999999999</v>
          </cell>
          <cell r="K765">
            <v>0</v>
          </cell>
          <cell r="L765">
            <v>1812.8700800000001</v>
          </cell>
        </row>
        <row r="766">
          <cell r="D766" t="str">
            <v>Exp_GPMS/APMS</v>
          </cell>
          <cell r="I766">
            <v>0</v>
          </cell>
          <cell r="J766">
            <v>24.593760000000003</v>
          </cell>
          <cell r="K766">
            <v>0</v>
          </cell>
          <cell r="L766">
            <v>91.043539999999993</v>
          </cell>
        </row>
        <row r="767">
          <cell r="D767" t="str">
            <v>Exp_GPMS/APMS</v>
          </cell>
          <cell r="I767">
            <v>0</v>
          </cell>
          <cell r="J767">
            <v>36.679000000000002</v>
          </cell>
          <cell r="K767">
            <v>0</v>
          </cell>
          <cell r="L767">
            <v>146.98599999999999</v>
          </cell>
        </row>
        <row r="768">
          <cell r="D768" t="str">
            <v>Exp_GPMS/APMS</v>
          </cell>
          <cell r="I768">
            <v>0</v>
          </cell>
          <cell r="J768">
            <v>69.994409999999988</v>
          </cell>
          <cell r="K768">
            <v>0</v>
          </cell>
          <cell r="L768">
            <v>302.327</v>
          </cell>
        </row>
        <row r="769">
          <cell r="D769" t="str">
            <v>Exp_GPMS/APMS</v>
          </cell>
          <cell r="I769">
            <v>0</v>
          </cell>
          <cell r="J769">
            <v>134.56376</v>
          </cell>
          <cell r="K769">
            <v>0</v>
          </cell>
          <cell r="L769">
            <v>305.35199999999998</v>
          </cell>
        </row>
        <row r="770">
          <cell r="D770" t="str">
            <v>Exp_GPMS/APMS</v>
          </cell>
          <cell r="I770">
            <v>0</v>
          </cell>
          <cell r="J770">
            <v>0.16607</v>
          </cell>
          <cell r="K770">
            <v>0</v>
          </cell>
          <cell r="L770">
            <v>10.72</v>
          </cell>
        </row>
        <row r="771">
          <cell r="D771" t="str">
            <v>Exp_GPMS/APMS</v>
          </cell>
          <cell r="I771">
            <v>0</v>
          </cell>
          <cell r="J771">
            <v>3.10866</v>
          </cell>
          <cell r="K771">
            <v>0</v>
          </cell>
          <cell r="L771">
            <v>0</v>
          </cell>
        </row>
        <row r="772">
          <cell r="D772" t="str">
            <v>Exp_GPMS/APMS</v>
          </cell>
          <cell r="I772">
            <v>0</v>
          </cell>
          <cell r="J772">
            <v>92.954930000000004</v>
          </cell>
          <cell r="K772">
            <v>0</v>
          </cell>
          <cell r="L772">
            <v>317.61199999999997</v>
          </cell>
        </row>
        <row r="773">
          <cell r="D773" t="str">
            <v>Exp_GPMS/APMS</v>
          </cell>
          <cell r="I773">
            <v>0</v>
          </cell>
          <cell r="J773">
            <v>0.64308999999999994</v>
          </cell>
          <cell r="K773">
            <v>0</v>
          </cell>
          <cell r="L773">
            <v>0</v>
          </cell>
        </row>
        <row r="774">
          <cell r="D774" t="str">
            <v>Exp_GPMS/APMS</v>
          </cell>
          <cell r="I774">
            <v>0.16531999999999999</v>
          </cell>
          <cell r="J774">
            <v>524.95979</v>
          </cell>
          <cell r="K774">
            <v>0</v>
          </cell>
          <cell r="L774">
            <v>2048.212</v>
          </cell>
        </row>
        <row r="775">
          <cell r="D775" t="str">
            <v>Exp_GPMS/APMS</v>
          </cell>
          <cell r="I775">
            <v>0</v>
          </cell>
          <cell r="J775">
            <v>1.5649999999999999</v>
          </cell>
          <cell r="K775">
            <v>0</v>
          </cell>
          <cell r="L775">
            <v>66.260000000000005</v>
          </cell>
        </row>
        <row r="776">
          <cell r="D776" t="str">
            <v>Exp_GPMS/APMS</v>
          </cell>
          <cell r="I776">
            <v>0</v>
          </cell>
          <cell r="J776">
            <v>439.07551999999998</v>
          </cell>
          <cell r="K776">
            <v>0</v>
          </cell>
          <cell r="L776">
            <v>2527.0117800000003</v>
          </cell>
        </row>
        <row r="777">
          <cell r="D777" t="str">
            <v>Exp_GPMS/APMS</v>
          </cell>
          <cell r="I777">
            <v>0</v>
          </cell>
          <cell r="J777">
            <v>62.330010000000001</v>
          </cell>
          <cell r="K777">
            <v>0</v>
          </cell>
          <cell r="L777">
            <v>140</v>
          </cell>
        </row>
        <row r="778">
          <cell r="D778" t="str">
            <v>Exp_GPMS/APMS</v>
          </cell>
          <cell r="I778">
            <v>0</v>
          </cell>
          <cell r="J778">
            <v>93.120329999999996</v>
          </cell>
          <cell r="K778">
            <v>0</v>
          </cell>
          <cell r="L778">
            <v>367</v>
          </cell>
        </row>
        <row r="779">
          <cell r="D779" t="str">
            <v>Exp_GPMS/APMS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D780" t="str">
            <v>Exp_GPMS/APMS</v>
          </cell>
          <cell r="I780">
            <v>0</v>
          </cell>
          <cell r="J780">
            <v>107.44344999999998</v>
          </cell>
          <cell r="K780">
            <v>0</v>
          </cell>
          <cell r="L780">
            <v>1312.3439999999998</v>
          </cell>
        </row>
        <row r="781">
          <cell r="D781" t="str">
            <v>Exp_GPMS/APMS</v>
          </cell>
          <cell r="I781">
            <v>0</v>
          </cell>
          <cell r="J781">
            <v>198.08457999999999</v>
          </cell>
          <cell r="K781">
            <v>0</v>
          </cell>
          <cell r="L781">
            <v>550.07330000000002</v>
          </cell>
        </row>
        <row r="782">
          <cell r="D782" t="str">
            <v>Exp_GPMS/APMS</v>
          </cell>
          <cell r="I782">
            <v>0</v>
          </cell>
          <cell r="J782">
            <v>0.88500000000000001</v>
          </cell>
          <cell r="K782">
            <v>0</v>
          </cell>
          <cell r="L782">
            <v>3.54</v>
          </cell>
        </row>
        <row r="783">
          <cell r="D783" t="str">
            <v>Exp_GPMS/APMS</v>
          </cell>
          <cell r="I783">
            <v>0</v>
          </cell>
          <cell r="J783">
            <v>2.94</v>
          </cell>
          <cell r="K783">
            <v>0</v>
          </cell>
          <cell r="L783">
            <v>0</v>
          </cell>
        </row>
        <row r="784">
          <cell r="D784" t="str">
            <v>Exp_GPMS/APMS</v>
          </cell>
          <cell r="I784">
            <v>0</v>
          </cell>
          <cell r="J784">
            <v>119.50398000000001</v>
          </cell>
          <cell r="K784">
            <v>0</v>
          </cell>
          <cell r="L784">
            <v>193.05948000000001</v>
          </cell>
        </row>
        <row r="785">
          <cell r="D785" t="str">
            <v>Exp_GPMS/APMS</v>
          </cell>
          <cell r="I785">
            <v>0</v>
          </cell>
          <cell r="J785">
            <v>173.50783000000004</v>
          </cell>
          <cell r="K785">
            <v>0</v>
          </cell>
          <cell r="L785">
            <v>1026.83339</v>
          </cell>
        </row>
        <row r="786">
          <cell r="D786" t="str">
            <v>Exp_GPMS/APMS</v>
          </cell>
          <cell r="I786">
            <v>0</v>
          </cell>
          <cell r="J786">
            <v>-1.0569999999999997</v>
          </cell>
          <cell r="K786">
            <v>0</v>
          </cell>
          <cell r="L786">
            <v>18.100000000000001</v>
          </cell>
        </row>
        <row r="787">
          <cell r="D787" t="str">
            <v>Exp_GPMS/APMS</v>
          </cell>
          <cell r="I787">
            <v>0</v>
          </cell>
          <cell r="J787">
            <v>144.32994000000002</v>
          </cell>
          <cell r="K787">
            <v>0</v>
          </cell>
          <cell r="L787">
            <v>498.64625000000001</v>
          </cell>
        </row>
        <row r="788">
          <cell r="D788" t="str">
            <v>Exp_GPMS/APMS</v>
          </cell>
          <cell r="I788">
            <v>0</v>
          </cell>
          <cell r="J788">
            <v>438.10007000000002</v>
          </cell>
          <cell r="K788">
            <v>0</v>
          </cell>
          <cell r="L788">
            <v>1096.6479999999999</v>
          </cell>
        </row>
        <row r="789">
          <cell r="D789" t="str">
            <v>Exp_GPMS/APMS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</row>
        <row r="790">
          <cell r="D790" t="str">
            <v>Exp_GPMS/APMS</v>
          </cell>
          <cell r="I790">
            <v>0</v>
          </cell>
          <cell r="J790">
            <v>17.722089999999994</v>
          </cell>
          <cell r="K790">
            <v>0</v>
          </cell>
          <cell r="L790">
            <v>4.4509999999999996</v>
          </cell>
        </row>
        <row r="791">
          <cell r="D791" t="str">
            <v>Exp_GPMS/APMS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</row>
        <row r="792">
          <cell r="D792" t="str">
            <v>Exp_GPMS/APMS</v>
          </cell>
          <cell r="I792">
            <v>0</v>
          </cell>
          <cell r="J792">
            <v>1.98</v>
          </cell>
          <cell r="K792">
            <v>0</v>
          </cell>
          <cell r="L792">
            <v>0</v>
          </cell>
        </row>
        <row r="793">
          <cell r="D793" t="str">
            <v>Exp_GPMS/APMS</v>
          </cell>
          <cell r="I793">
            <v>0</v>
          </cell>
          <cell r="J793">
            <v>78.427519999999987</v>
          </cell>
          <cell r="K793">
            <v>0</v>
          </cell>
          <cell r="L793">
            <v>172.22499999999999</v>
          </cell>
        </row>
        <row r="794">
          <cell r="D794" t="str">
            <v>Exp_GPMS/APMS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</row>
        <row r="795">
          <cell r="D795" t="str">
            <v>Exp_GPMS/APMS</v>
          </cell>
          <cell r="I795">
            <v>0</v>
          </cell>
          <cell r="J795">
            <v>434.94666000000007</v>
          </cell>
          <cell r="K795">
            <v>0</v>
          </cell>
          <cell r="L795">
            <v>1319.3632299999999</v>
          </cell>
        </row>
        <row r="796">
          <cell r="D796" t="str">
            <v>Exp_GPMS/APMS</v>
          </cell>
          <cell r="I796">
            <v>0</v>
          </cell>
          <cell r="J796">
            <v>16.872479999999999</v>
          </cell>
          <cell r="K796">
            <v>0</v>
          </cell>
          <cell r="L796">
            <v>67.504999999999995</v>
          </cell>
        </row>
        <row r="797">
          <cell r="D797" t="str">
            <v>Exp_GPMS/APMS</v>
          </cell>
          <cell r="I797">
            <v>0</v>
          </cell>
          <cell r="J797">
            <v>-11.455330000000007</v>
          </cell>
          <cell r="K797">
            <v>0</v>
          </cell>
          <cell r="L797">
            <v>62.420759999999987</v>
          </cell>
        </row>
        <row r="798">
          <cell r="D798" t="str">
            <v>Exp_GPMS/APMS</v>
          </cell>
          <cell r="I798">
            <v>0</v>
          </cell>
          <cell r="J798">
            <v>0.11774999999999999</v>
          </cell>
          <cell r="K798">
            <v>0</v>
          </cell>
          <cell r="L798">
            <v>1.9870000000000001</v>
          </cell>
        </row>
        <row r="799">
          <cell r="D799" t="str">
            <v>Exp_GPMS/APMS</v>
          </cell>
          <cell r="I799">
            <v>0</v>
          </cell>
          <cell r="J799">
            <v>472.56238999999999</v>
          </cell>
          <cell r="K799">
            <v>0</v>
          </cell>
          <cell r="L799">
            <v>287.99580000000003</v>
          </cell>
        </row>
        <row r="800">
          <cell r="D800" t="str">
            <v>Exp_GPMS/APMS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D801" t="str">
            <v>Exp_GPMS/APMS</v>
          </cell>
          <cell r="I801">
            <v>0</v>
          </cell>
          <cell r="J801">
            <v>0.88351000000000002</v>
          </cell>
          <cell r="K801">
            <v>0</v>
          </cell>
          <cell r="L801">
            <v>0</v>
          </cell>
        </row>
        <row r="802">
          <cell r="D802" t="str">
            <v>Exp_GPMS/APMS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</row>
        <row r="803">
          <cell r="D803" t="str">
            <v>Exp_GPMS/APMS</v>
          </cell>
          <cell r="I803">
            <v>0</v>
          </cell>
          <cell r="J803">
            <v>2.1703599999999996</v>
          </cell>
          <cell r="K803">
            <v>0</v>
          </cell>
          <cell r="L803">
            <v>11.978999999999999</v>
          </cell>
        </row>
        <row r="804">
          <cell r="D804" t="str">
            <v>Exp_GPMS/APMS</v>
          </cell>
          <cell r="I804">
            <v>0</v>
          </cell>
          <cell r="J804">
            <v>3080.8105499999988</v>
          </cell>
          <cell r="K804">
            <v>0</v>
          </cell>
          <cell r="L804">
            <v>11492.860280000003</v>
          </cell>
        </row>
        <row r="805">
          <cell r="D805" t="str">
            <v>Exp_GPMS/APMS</v>
          </cell>
          <cell r="I805">
            <v>0</v>
          </cell>
          <cell r="J805">
            <v>5.1766100000000002</v>
          </cell>
          <cell r="K805">
            <v>0</v>
          </cell>
          <cell r="L805">
            <v>13.719999999999999</v>
          </cell>
        </row>
        <row r="806">
          <cell r="D806" t="str">
            <v>Exp_GPMS/APMS</v>
          </cell>
          <cell r="I806">
            <v>0</v>
          </cell>
          <cell r="J806">
            <v>15.662710000000001</v>
          </cell>
          <cell r="K806">
            <v>0</v>
          </cell>
          <cell r="L806">
            <v>34.540999999999997</v>
          </cell>
        </row>
        <row r="807">
          <cell r="D807" t="str">
            <v>Exp_GPMS/APMS</v>
          </cell>
          <cell r="I807">
            <v>0</v>
          </cell>
          <cell r="J807">
            <v>26.625109999999999</v>
          </cell>
          <cell r="K807">
            <v>0</v>
          </cell>
          <cell r="L807">
            <v>95.38</v>
          </cell>
        </row>
        <row r="808">
          <cell r="D808" t="str">
            <v>Exp_GPMS/APMS</v>
          </cell>
          <cell r="I808">
            <v>0</v>
          </cell>
          <cell r="J808">
            <v>30.973120000000002</v>
          </cell>
          <cell r="K808">
            <v>0</v>
          </cell>
          <cell r="L808">
            <v>103.71299999999999</v>
          </cell>
        </row>
        <row r="809">
          <cell r="D809" t="str">
            <v>Exp_GPMS/APMS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</row>
        <row r="810">
          <cell r="D810" t="str">
            <v>Exp_GPMS/APMS</v>
          </cell>
          <cell r="I810">
            <v>0</v>
          </cell>
          <cell r="J810">
            <v>2769.6764800000001</v>
          </cell>
          <cell r="K810">
            <v>0</v>
          </cell>
          <cell r="L810">
            <v>8407.8990300000005</v>
          </cell>
        </row>
        <row r="811">
          <cell r="D811" t="str">
            <v>Exp_GPMS/APMS</v>
          </cell>
          <cell r="I811">
            <v>0</v>
          </cell>
          <cell r="J811">
            <v>285.39269999999999</v>
          </cell>
          <cell r="K811">
            <v>0</v>
          </cell>
          <cell r="L811">
            <v>664.68259999999987</v>
          </cell>
        </row>
        <row r="812">
          <cell r="D812" t="str">
            <v>Exp_GPMS/APMS</v>
          </cell>
          <cell r="I812">
            <v>0</v>
          </cell>
          <cell r="J812">
            <v>1317.9370199999998</v>
          </cell>
          <cell r="K812">
            <v>0</v>
          </cell>
          <cell r="L812">
            <v>3696.2138999999997</v>
          </cell>
        </row>
        <row r="813">
          <cell r="D813" t="str">
            <v>Exp_GPMS/APMS</v>
          </cell>
          <cell r="I813">
            <v>0</v>
          </cell>
          <cell r="J813">
            <v>38.871790000000004</v>
          </cell>
          <cell r="K813">
            <v>0</v>
          </cell>
          <cell r="L813">
            <v>260.90852000000001</v>
          </cell>
        </row>
        <row r="814">
          <cell r="D814" t="str">
            <v>Exp_GPMS/APMS</v>
          </cell>
          <cell r="I814">
            <v>0</v>
          </cell>
          <cell r="J814">
            <v>748.23380999999995</v>
          </cell>
          <cell r="K814">
            <v>0</v>
          </cell>
          <cell r="L814">
            <v>2797.5060000000003</v>
          </cell>
        </row>
        <row r="815">
          <cell r="D815" t="str">
            <v>Exp_GPMS/APMS</v>
          </cell>
          <cell r="I815">
            <v>0</v>
          </cell>
          <cell r="J815">
            <v>4.3152799999999996</v>
          </cell>
          <cell r="K815">
            <v>0</v>
          </cell>
          <cell r="L815">
            <v>35.505000000000003</v>
          </cell>
        </row>
        <row r="816">
          <cell r="D816" t="str">
            <v>Exp_GPMS/APMS</v>
          </cell>
          <cell r="I816">
            <v>34.68582</v>
          </cell>
          <cell r="J816">
            <v>822.99067999999988</v>
          </cell>
          <cell r="K816">
            <v>0</v>
          </cell>
          <cell r="L816">
            <v>1845.9110400000002</v>
          </cell>
        </row>
        <row r="817">
          <cell r="D817" t="str">
            <v>Exp_GPMS/APMS</v>
          </cell>
          <cell r="I817">
            <v>0</v>
          </cell>
          <cell r="J817">
            <v>-0.32292999999999999</v>
          </cell>
          <cell r="K817">
            <v>0</v>
          </cell>
          <cell r="L817">
            <v>0</v>
          </cell>
        </row>
        <row r="818">
          <cell r="D818" t="str">
            <v>Exp_GPMS/APMS</v>
          </cell>
          <cell r="I818">
            <v>0</v>
          </cell>
          <cell r="J818">
            <v>19.7638</v>
          </cell>
          <cell r="K818">
            <v>0</v>
          </cell>
          <cell r="L818">
            <v>0</v>
          </cell>
        </row>
        <row r="819">
          <cell r="D819" t="str">
            <v>Exp_GPMS/APMS</v>
          </cell>
          <cell r="I819">
            <v>0</v>
          </cell>
          <cell r="J819">
            <v>134.21973</v>
          </cell>
          <cell r="K819">
            <v>0</v>
          </cell>
          <cell r="L819">
            <v>520.05550999999991</v>
          </cell>
        </row>
        <row r="820">
          <cell r="D820" t="str">
            <v>Exp_GPMS/APMS</v>
          </cell>
          <cell r="I820">
            <v>0</v>
          </cell>
          <cell r="J820">
            <v>104.86566999999999</v>
          </cell>
          <cell r="K820">
            <v>0</v>
          </cell>
          <cell r="L820">
            <v>512.38526000000002</v>
          </cell>
        </row>
        <row r="821">
          <cell r="D821" t="str">
            <v>Exp_GPMS/APMS</v>
          </cell>
          <cell r="I821">
            <v>0</v>
          </cell>
          <cell r="J821">
            <v>36.574739999999998</v>
          </cell>
          <cell r="K821">
            <v>0</v>
          </cell>
          <cell r="L821">
            <v>0</v>
          </cell>
        </row>
        <row r="822">
          <cell r="D822" t="str">
            <v>Exp_GPMS/APMS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</row>
        <row r="823">
          <cell r="D823" t="str">
            <v>Exp_GPMS/APMS</v>
          </cell>
          <cell r="I823">
            <v>0</v>
          </cell>
          <cell r="J823">
            <v>231.90315999999999</v>
          </cell>
          <cell r="K823">
            <v>0</v>
          </cell>
          <cell r="L823">
            <v>697.74220000000003</v>
          </cell>
        </row>
        <row r="824">
          <cell r="D824" t="str">
            <v>Exp_GPMS/APMS</v>
          </cell>
          <cell r="I824">
            <v>0</v>
          </cell>
          <cell r="J824">
            <v>101.2957</v>
          </cell>
          <cell r="K824">
            <v>0</v>
          </cell>
          <cell r="L824">
            <v>405.62400000000002</v>
          </cell>
        </row>
        <row r="825">
          <cell r="D825" t="str">
            <v>Exp_GPMS/APMS</v>
          </cell>
          <cell r="I825">
            <v>0</v>
          </cell>
          <cell r="J825">
            <v>-2.0045500000000001</v>
          </cell>
          <cell r="K825">
            <v>0</v>
          </cell>
          <cell r="L825">
            <v>74</v>
          </cell>
        </row>
        <row r="826">
          <cell r="D826" t="str">
            <v>Exp_GPMS/APMS</v>
          </cell>
          <cell r="I826">
            <v>0</v>
          </cell>
          <cell r="J826">
            <v>247.85237000000001</v>
          </cell>
          <cell r="K826">
            <v>0</v>
          </cell>
          <cell r="L826">
            <v>453.12799999999999</v>
          </cell>
        </row>
        <row r="827">
          <cell r="D827" t="str">
            <v>Exp_GPMS/APMS</v>
          </cell>
          <cell r="I827">
            <v>0</v>
          </cell>
          <cell r="J827">
            <v>83.874400000000009</v>
          </cell>
          <cell r="K827">
            <v>0</v>
          </cell>
          <cell r="L827">
            <v>295.77677999999997</v>
          </cell>
        </row>
        <row r="828">
          <cell r="D828" t="str">
            <v>Exp_GPMS/APMS</v>
          </cell>
          <cell r="I828">
            <v>0</v>
          </cell>
          <cell r="J828">
            <v>252.88348000000002</v>
          </cell>
          <cell r="K828">
            <v>0</v>
          </cell>
          <cell r="L828">
            <v>791.86864000000003</v>
          </cell>
        </row>
        <row r="829">
          <cell r="D829" t="str">
            <v>Exp_GPMS/APMS</v>
          </cell>
          <cell r="I829">
            <v>0</v>
          </cell>
          <cell r="J829">
            <v>80.186099999999996</v>
          </cell>
          <cell r="K829">
            <v>0</v>
          </cell>
          <cell r="L829">
            <v>534.45899999999995</v>
          </cell>
        </row>
        <row r="830">
          <cell r="D830" t="str">
            <v>Exp_GPMS/APMS</v>
          </cell>
          <cell r="I830">
            <v>0</v>
          </cell>
          <cell r="J830">
            <v>6.8224</v>
          </cell>
          <cell r="K830">
            <v>0</v>
          </cell>
          <cell r="L830">
            <v>4.3880400000000002</v>
          </cell>
        </row>
        <row r="831">
          <cell r="D831" t="str">
            <v>Exp_GPMS/APMS</v>
          </cell>
          <cell r="I831">
            <v>0</v>
          </cell>
          <cell r="J831">
            <v>190.00101000000001</v>
          </cell>
          <cell r="K831">
            <v>0</v>
          </cell>
          <cell r="L831">
            <v>409.46028000000001</v>
          </cell>
        </row>
        <row r="832">
          <cell r="D832" t="str">
            <v>Exp_GPMS/APMS</v>
          </cell>
          <cell r="I832">
            <v>0</v>
          </cell>
          <cell r="J832">
            <v>1356.6244000000004</v>
          </cell>
          <cell r="K832">
            <v>0</v>
          </cell>
          <cell r="L832">
            <v>3818.5676099999996</v>
          </cell>
        </row>
        <row r="833">
          <cell r="D833" t="str">
            <v>Exp_GPMS/APMS</v>
          </cell>
          <cell r="I833">
            <v>0</v>
          </cell>
          <cell r="J833">
            <v>1.6492400000000003</v>
          </cell>
          <cell r="K833">
            <v>0</v>
          </cell>
          <cell r="L833">
            <v>8.2519999999999989</v>
          </cell>
        </row>
        <row r="834">
          <cell r="D834" t="str">
            <v>Exp_GPMS/APMS</v>
          </cell>
          <cell r="I834">
            <v>0</v>
          </cell>
          <cell r="J834">
            <v>321.72935000000001</v>
          </cell>
          <cell r="K834">
            <v>0</v>
          </cell>
          <cell r="L834">
            <v>1119.37356</v>
          </cell>
        </row>
        <row r="835">
          <cell r="D835" t="str">
            <v>Exp_GPMS/APMS</v>
          </cell>
          <cell r="I835">
            <v>0</v>
          </cell>
          <cell r="J835">
            <v>669.44602000000009</v>
          </cell>
          <cell r="K835">
            <v>0</v>
          </cell>
          <cell r="L835">
            <v>1889.117</v>
          </cell>
        </row>
        <row r="836">
          <cell r="D836" t="str">
            <v>Exp_GPMS/APMS</v>
          </cell>
          <cell r="I836">
            <v>0</v>
          </cell>
          <cell r="J836">
            <v>24.229469999999999</v>
          </cell>
          <cell r="K836">
            <v>0</v>
          </cell>
          <cell r="L836">
            <v>81.134999999999991</v>
          </cell>
        </row>
        <row r="837">
          <cell r="D837" t="str">
            <v>Exp_GPMS/APMS</v>
          </cell>
          <cell r="I837">
            <v>0</v>
          </cell>
          <cell r="J837">
            <v>10.26835</v>
          </cell>
          <cell r="K837">
            <v>0</v>
          </cell>
          <cell r="L837">
            <v>48.905000000000001</v>
          </cell>
        </row>
        <row r="838">
          <cell r="D838" t="str">
            <v>Exp_GPMS/APMS</v>
          </cell>
          <cell r="I838">
            <v>0</v>
          </cell>
          <cell r="J838">
            <v>1.18998</v>
          </cell>
          <cell r="K838">
            <v>0</v>
          </cell>
          <cell r="L838">
            <v>10</v>
          </cell>
        </row>
        <row r="839">
          <cell r="D839" t="str">
            <v>Exp_GPMS/APMS</v>
          </cell>
          <cell r="I839">
            <v>0</v>
          </cell>
          <cell r="J839">
            <v>106.04776000000004</v>
          </cell>
          <cell r="K839">
            <v>0</v>
          </cell>
          <cell r="L839">
            <v>-633.45003999999994</v>
          </cell>
        </row>
        <row r="840">
          <cell r="D840" t="str">
            <v>Exp_GPMS/APMS</v>
          </cell>
          <cell r="I840">
            <v>0</v>
          </cell>
          <cell r="J840">
            <v>0.27060000000000006</v>
          </cell>
          <cell r="K840">
            <v>0</v>
          </cell>
          <cell r="L840">
            <v>0</v>
          </cell>
        </row>
        <row r="841">
          <cell r="D841" t="str">
            <v>Exp_GPMS/APMS</v>
          </cell>
          <cell r="I841">
            <v>0</v>
          </cell>
          <cell r="J841">
            <v>2.7164999999999999</v>
          </cell>
          <cell r="K841">
            <v>0</v>
          </cell>
          <cell r="L841">
            <v>11</v>
          </cell>
        </row>
        <row r="842">
          <cell r="D842" t="str">
            <v>Exp_GPMS/APMS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D843" t="str">
            <v>Exp_GPMS/APMS</v>
          </cell>
          <cell r="I843">
            <v>0</v>
          </cell>
          <cell r="J843">
            <v>6.049809999999999</v>
          </cell>
          <cell r="K843">
            <v>0</v>
          </cell>
          <cell r="L843">
            <v>134.149</v>
          </cell>
        </row>
        <row r="844">
          <cell r="D844" t="str">
            <v>Exp_GPMS/APMS</v>
          </cell>
          <cell r="I844">
            <v>26.099969999999999</v>
          </cell>
          <cell r="J844">
            <v>905.76945000000001</v>
          </cell>
          <cell r="K844">
            <v>50.167000000000002</v>
          </cell>
          <cell r="L844">
            <v>3741.5706300000002</v>
          </cell>
        </row>
        <row r="845">
          <cell r="D845" t="str">
            <v>Exp_GPMS/APMS</v>
          </cell>
          <cell r="I845">
            <v>0</v>
          </cell>
          <cell r="J845">
            <v>79.167199999999994</v>
          </cell>
          <cell r="K845">
            <v>0</v>
          </cell>
          <cell r="L845">
            <v>0.34399999999999997</v>
          </cell>
        </row>
        <row r="846">
          <cell r="D846" t="str">
            <v>Exp_GPMS/APMS</v>
          </cell>
          <cell r="I846">
            <v>0</v>
          </cell>
          <cell r="J846">
            <v>231.298</v>
          </cell>
          <cell r="K846">
            <v>0</v>
          </cell>
          <cell r="L846">
            <v>925.18899999999996</v>
          </cell>
        </row>
        <row r="847">
          <cell r="D847" t="str">
            <v>Exp_GPMS/APMS</v>
          </cell>
          <cell r="I847">
            <v>0</v>
          </cell>
          <cell r="J847">
            <v>973.37422000000004</v>
          </cell>
          <cell r="K847">
            <v>0</v>
          </cell>
          <cell r="L847">
            <v>3815.1600000000003</v>
          </cell>
        </row>
        <row r="848">
          <cell r="D848" t="str">
            <v>Exp_GPMS/APMS</v>
          </cell>
          <cell r="I848">
            <v>0</v>
          </cell>
          <cell r="J848">
            <v>85.027929999999984</v>
          </cell>
          <cell r="K848">
            <v>0</v>
          </cell>
          <cell r="L848">
            <v>297.24400000000003</v>
          </cell>
        </row>
        <row r="849">
          <cell r="D849" t="str">
            <v>Exp_GPMS/APMS</v>
          </cell>
          <cell r="I849">
            <v>0</v>
          </cell>
          <cell r="J849">
            <v>374.60037000000005</v>
          </cell>
          <cell r="K849">
            <v>0</v>
          </cell>
          <cell r="L849">
            <v>1625.0249999999999</v>
          </cell>
        </row>
        <row r="850">
          <cell r="D850" t="str">
            <v>Exp_GPMS/APMS</v>
          </cell>
          <cell r="I850">
            <v>0</v>
          </cell>
          <cell r="J850">
            <v>261.36671999999999</v>
          </cell>
          <cell r="K850">
            <v>0</v>
          </cell>
          <cell r="L850">
            <v>602.16399999999999</v>
          </cell>
        </row>
        <row r="851">
          <cell r="D851" t="str">
            <v>Exp_GPMS/APMS</v>
          </cell>
          <cell r="I851">
            <v>0</v>
          </cell>
          <cell r="J851">
            <v>54.180490000000006</v>
          </cell>
          <cell r="K851">
            <v>0</v>
          </cell>
          <cell r="L851">
            <v>99.407600000000002</v>
          </cell>
        </row>
        <row r="852">
          <cell r="D852" t="str">
            <v>Exp_GPMS/APMS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</row>
        <row r="853">
          <cell r="D853" t="str">
            <v>Exp_GPMS/APMS</v>
          </cell>
          <cell r="I853">
            <v>0</v>
          </cell>
          <cell r="J853">
            <v>3.1052299999999997</v>
          </cell>
          <cell r="K853">
            <v>0</v>
          </cell>
          <cell r="L853">
            <v>13.222</v>
          </cell>
        </row>
        <row r="854">
          <cell r="D854" t="str">
            <v>Exp_GPMS/APMS</v>
          </cell>
          <cell r="I854">
            <v>0</v>
          </cell>
          <cell r="J854">
            <v>15.049569999999999</v>
          </cell>
          <cell r="K854">
            <v>0</v>
          </cell>
          <cell r="L854">
            <v>55.424999999999997</v>
          </cell>
        </row>
        <row r="855">
          <cell r="D855" t="str">
            <v>Exp_GPMS/APMS</v>
          </cell>
          <cell r="I855">
            <v>0</v>
          </cell>
          <cell r="J855">
            <v>0.79666999999999999</v>
          </cell>
          <cell r="K855">
            <v>0</v>
          </cell>
          <cell r="L855">
            <v>3.1986800000000004</v>
          </cell>
        </row>
        <row r="856">
          <cell r="D856" t="str">
            <v>Exp_GPMS/APMS</v>
          </cell>
          <cell r="I856">
            <v>0</v>
          </cell>
          <cell r="J856">
            <v>75.915279999999996</v>
          </cell>
          <cell r="K856">
            <v>0</v>
          </cell>
          <cell r="L856">
            <v>307.22737999999998</v>
          </cell>
        </row>
        <row r="857">
          <cell r="D857" t="str">
            <v>Exp_GPMS/APMS</v>
          </cell>
          <cell r="I857">
            <v>0</v>
          </cell>
          <cell r="J857">
            <v>74.667379999999994</v>
          </cell>
          <cell r="K857">
            <v>0</v>
          </cell>
          <cell r="L857">
            <v>8.8875199999999985</v>
          </cell>
        </row>
        <row r="858">
          <cell r="D858" t="str">
            <v>Exp_GPMS/APMS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D859" t="str">
            <v>Exp_GPMS/APMS</v>
          </cell>
          <cell r="I859">
            <v>0</v>
          </cell>
          <cell r="J859">
            <v>3184.9510700000005</v>
          </cell>
          <cell r="K859">
            <v>0</v>
          </cell>
          <cell r="L859">
            <v>1404.8287599999999</v>
          </cell>
        </row>
        <row r="860">
          <cell r="D860" t="str">
            <v>Exp_GPMS/APMS</v>
          </cell>
          <cell r="I860">
            <v>0</v>
          </cell>
          <cell r="J860">
            <v>15.187369999999998</v>
          </cell>
          <cell r="K860">
            <v>0</v>
          </cell>
          <cell r="L860">
            <v>798.37977999999998</v>
          </cell>
        </row>
        <row r="861">
          <cell r="D861" t="str">
            <v>Exp_GPMS/APMS</v>
          </cell>
          <cell r="I861">
            <v>0</v>
          </cell>
          <cell r="J861">
            <v>88.582029999999989</v>
          </cell>
          <cell r="K861">
            <v>0</v>
          </cell>
          <cell r="L861">
            <v>124.96199999999999</v>
          </cell>
        </row>
        <row r="862">
          <cell r="D862" t="str">
            <v>Exp_GPMS/APMS</v>
          </cell>
          <cell r="I862">
            <v>0</v>
          </cell>
          <cell r="J862">
            <v>103.81473000000001</v>
          </cell>
          <cell r="K862">
            <v>0</v>
          </cell>
          <cell r="L862">
            <v>218.69239999999999</v>
          </cell>
        </row>
        <row r="863">
          <cell r="D863" t="str">
            <v>Exp_GPMS/APMS</v>
          </cell>
          <cell r="I863">
            <v>0</v>
          </cell>
          <cell r="J863">
            <v>2.7E-2</v>
          </cell>
          <cell r="K863">
            <v>0</v>
          </cell>
          <cell r="L863">
            <v>0.1</v>
          </cell>
        </row>
        <row r="864">
          <cell r="D864" t="str">
            <v>Exp_GPMS/APMS</v>
          </cell>
          <cell r="I864">
            <v>0</v>
          </cell>
          <cell r="J864">
            <v>146.16945000000001</v>
          </cell>
          <cell r="K864">
            <v>0</v>
          </cell>
          <cell r="L864">
            <v>323.26099999999997</v>
          </cell>
        </row>
        <row r="865">
          <cell r="D865" t="str">
            <v>Exp_GPMS/APMS</v>
          </cell>
          <cell r="I865">
            <v>0</v>
          </cell>
          <cell r="J865">
            <v>183.79005000000001</v>
          </cell>
          <cell r="K865">
            <v>0</v>
          </cell>
          <cell r="L865">
            <v>711.35334999999998</v>
          </cell>
        </row>
        <row r="866">
          <cell r="D866" t="str">
            <v>Exp_GPMS/APMS</v>
          </cell>
          <cell r="I866">
            <v>0</v>
          </cell>
          <cell r="J866">
            <v>67.325800000000001</v>
          </cell>
          <cell r="K866">
            <v>0</v>
          </cell>
          <cell r="L866">
            <v>0</v>
          </cell>
        </row>
        <row r="867">
          <cell r="D867" t="str">
            <v>Exp_GPMS/APMS</v>
          </cell>
          <cell r="I867">
            <v>0</v>
          </cell>
          <cell r="J867">
            <v>-0.13341999999999998</v>
          </cell>
          <cell r="K867">
            <v>0</v>
          </cell>
          <cell r="L867">
            <v>11.25</v>
          </cell>
        </row>
        <row r="868">
          <cell r="D868" t="str">
            <v>Exp_GPMS/APMS</v>
          </cell>
          <cell r="I868">
            <v>0</v>
          </cell>
          <cell r="J868">
            <v>167.76910999999998</v>
          </cell>
          <cell r="K868">
            <v>0</v>
          </cell>
          <cell r="L868">
            <v>890.66399999999999</v>
          </cell>
        </row>
        <row r="869">
          <cell r="D869" t="str">
            <v>Exp_GPMS/APMS</v>
          </cell>
          <cell r="I869">
            <v>0</v>
          </cell>
          <cell r="J869">
            <v>15.077999999999999</v>
          </cell>
          <cell r="K869">
            <v>0</v>
          </cell>
          <cell r="L869">
            <v>57</v>
          </cell>
        </row>
        <row r="870">
          <cell r="D870" t="str">
            <v>Exp_GPMS/APMS</v>
          </cell>
          <cell r="I870">
            <v>0</v>
          </cell>
          <cell r="J870">
            <v>939.96204</v>
          </cell>
          <cell r="K870">
            <v>0</v>
          </cell>
          <cell r="L870">
            <v>1105.0419999999999</v>
          </cell>
        </row>
        <row r="871">
          <cell r="D871" t="str">
            <v>Exp_GPMS/APMS</v>
          </cell>
          <cell r="I871">
            <v>0</v>
          </cell>
          <cell r="J871">
            <v>4.8875000000000002</v>
          </cell>
          <cell r="K871">
            <v>0</v>
          </cell>
          <cell r="L871">
            <v>0</v>
          </cell>
        </row>
        <row r="872">
          <cell r="D872" t="str">
            <v>Exp_GPMS/APMS</v>
          </cell>
          <cell r="I872">
            <v>0</v>
          </cell>
          <cell r="J872">
            <v>287.27225999999996</v>
          </cell>
          <cell r="K872">
            <v>0</v>
          </cell>
          <cell r="L872">
            <v>1626.8825000000002</v>
          </cell>
        </row>
        <row r="873">
          <cell r="D873" t="str">
            <v>Exp_GPMS/APMS</v>
          </cell>
          <cell r="I873">
            <v>0</v>
          </cell>
          <cell r="J873">
            <v>210.6694</v>
          </cell>
          <cell r="K873">
            <v>0</v>
          </cell>
          <cell r="L873">
            <v>1073.9929700000002</v>
          </cell>
        </row>
        <row r="874">
          <cell r="D874" t="str">
            <v>Exp_GPMS/APMS</v>
          </cell>
          <cell r="I874">
            <v>0</v>
          </cell>
          <cell r="J874">
            <v>38.140860000000004</v>
          </cell>
          <cell r="K874">
            <v>0</v>
          </cell>
          <cell r="L874">
            <v>29.55</v>
          </cell>
        </row>
        <row r="875">
          <cell r="D875" t="str">
            <v>Exp_GPMS/APMS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</row>
        <row r="876">
          <cell r="D876" t="str">
            <v>Exp_GPMS/APMS</v>
          </cell>
          <cell r="I876">
            <v>0</v>
          </cell>
          <cell r="J876">
            <v>513.88849999999991</v>
          </cell>
          <cell r="K876">
            <v>0</v>
          </cell>
          <cell r="L876">
            <v>2002.6472999999999</v>
          </cell>
        </row>
        <row r="877">
          <cell r="D877" t="str">
            <v>Exp_GPMS/APMS</v>
          </cell>
          <cell r="I877">
            <v>0</v>
          </cell>
          <cell r="J877">
            <v>17.200099999999999</v>
          </cell>
          <cell r="K877">
            <v>0</v>
          </cell>
          <cell r="L877">
            <v>56.746000000000002</v>
          </cell>
        </row>
        <row r="878">
          <cell r="D878" t="str">
            <v>Exp_GPMS/APMS</v>
          </cell>
          <cell r="I878">
            <v>0</v>
          </cell>
          <cell r="J878">
            <v>1.728</v>
          </cell>
          <cell r="K878">
            <v>0</v>
          </cell>
          <cell r="L878">
            <v>0</v>
          </cell>
        </row>
        <row r="879">
          <cell r="D879" t="str">
            <v>Exp_GPMS/APMS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</row>
        <row r="880">
          <cell r="D880" t="str">
            <v>Exp_GPMS/APMS</v>
          </cell>
          <cell r="I880">
            <v>0</v>
          </cell>
          <cell r="J880">
            <v>3.25088</v>
          </cell>
          <cell r="K880">
            <v>0</v>
          </cell>
          <cell r="L880">
            <v>10</v>
          </cell>
        </row>
        <row r="881">
          <cell r="D881" t="str">
            <v>Exp_GPMS/APMS</v>
          </cell>
          <cell r="I881">
            <v>0</v>
          </cell>
          <cell r="J881">
            <v>139.16801999999998</v>
          </cell>
          <cell r="K881">
            <v>0</v>
          </cell>
          <cell r="L881">
            <v>474.9899999999999</v>
          </cell>
        </row>
        <row r="882">
          <cell r="D882" t="str">
            <v>Exp_GPMS/APMS</v>
          </cell>
          <cell r="I882">
            <v>0.14480000000000001</v>
          </cell>
          <cell r="J882">
            <v>-207.57934999999998</v>
          </cell>
          <cell r="K882">
            <v>0</v>
          </cell>
          <cell r="L882">
            <v>660.32400000000007</v>
          </cell>
        </row>
        <row r="883">
          <cell r="D883" t="str">
            <v>Exp_GPMS/APMS</v>
          </cell>
          <cell r="I883">
            <v>0</v>
          </cell>
          <cell r="J883">
            <v>5.0512499999999996</v>
          </cell>
          <cell r="K883">
            <v>0</v>
          </cell>
          <cell r="L883">
            <v>20.204999999999998</v>
          </cell>
        </row>
        <row r="884">
          <cell r="D884" t="str">
            <v>Exp_GPMS/APMS</v>
          </cell>
          <cell r="I884">
            <v>0</v>
          </cell>
          <cell r="J884">
            <v>1036.6728500000002</v>
          </cell>
          <cell r="K884">
            <v>0</v>
          </cell>
          <cell r="L884">
            <v>3110.0324499999997</v>
          </cell>
        </row>
        <row r="885">
          <cell r="D885" t="str">
            <v>Exp_GPMS/APMS</v>
          </cell>
          <cell r="I885">
            <v>0</v>
          </cell>
          <cell r="J885">
            <v>-12.11157</v>
          </cell>
          <cell r="K885">
            <v>0</v>
          </cell>
          <cell r="L885">
            <v>0</v>
          </cell>
        </row>
        <row r="886">
          <cell r="D886" t="str">
            <v>Exp_GPMS/APMS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</row>
        <row r="887">
          <cell r="D887" t="str">
            <v>Exp_GPMS/APMS</v>
          </cell>
          <cell r="I887">
            <v>0</v>
          </cell>
          <cell r="J887">
            <v>158.02420999999998</v>
          </cell>
          <cell r="K887">
            <v>0</v>
          </cell>
          <cell r="L887">
            <v>431.47407999999996</v>
          </cell>
        </row>
        <row r="888">
          <cell r="D888" t="str">
            <v>Exp_GPMS/APMS</v>
          </cell>
          <cell r="I888">
            <v>0</v>
          </cell>
          <cell r="J888">
            <v>31.939</v>
          </cell>
          <cell r="K888">
            <v>0</v>
          </cell>
          <cell r="L888">
            <v>108.27800000000001</v>
          </cell>
        </row>
        <row r="889">
          <cell r="D889" t="str">
            <v>Exp_GPMS/APMS</v>
          </cell>
          <cell r="I889">
            <v>0</v>
          </cell>
          <cell r="J889">
            <v>73.943399999999997</v>
          </cell>
          <cell r="K889">
            <v>0</v>
          </cell>
          <cell r="L889">
            <v>346.42099999999999</v>
          </cell>
        </row>
        <row r="890">
          <cell r="D890" t="str">
            <v>Exp_GPMS/APMS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</row>
        <row r="891">
          <cell r="D891" t="str">
            <v>Exp_GPMS/APMS</v>
          </cell>
          <cell r="I891">
            <v>0</v>
          </cell>
          <cell r="J891">
            <v>520.26791000000003</v>
          </cell>
          <cell r="K891">
            <v>0</v>
          </cell>
          <cell r="L891">
            <v>699.74749999999995</v>
          </cell>
        </row>
        <row r="892">
          <cell r="D892" t="str">
            <v>Exp_GPMS/APMS</v>
          </cell>
          <cell r="I892">
            <v>0</v>
          </cell>
          <cell r="J892">
            <v>439.01736</v>
          </cell>
          <cell r="K892">
            <v>0</v>
          </cell>
          <cell r="L892">
            <v>1301.48225</v>
          </cell>
        </row>
        <row r="893">
          <cell r="D893" t="str">
            <v>Exp_GPMS/APMS</v>
          </cell>
          <cell r="I893">
            <v>0</v>
          </cell>
          <cell r="J893">
            <v>56.159230000000008</v>
          </cell>
          <cell r="K893">
            <v>0</v>
          </cell>
          <cell r="L893">
            <v>214.48849999999999</v>
          </cell>
        </row>
        <row r="894">
          <cell r="D894" t="str">
            <v>Exp_GPMS/APMS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</row>
        <row r="895">
          <cell r="D895" t="str">
            <v>Exp_GPMS/APMS</v>
          </cell>
          <cell r="I895">
            <v>0</v>
          </cell>
          <cell r="J895">
            <v>308.21584999999999</v>
          </cell>
          <cell r="K895">
            <v>0</v>
          </cell>
          <cell r="L895">
            <v>2314.9850000000001</v>
          </cell>
        </row>
        <row r="896">
          <cell r="D896" t="str">
            <v>Exp_GPMS/APMS</v>
          </cell>
          <cell r="I896">
            <v>0</v>
          </cell>
          <cell r="J896">
            <v>12.083159999999999</v>
          </cell>
          <cell r="K896">
            <v>0</v>
          </cell>
          <cell r="L896">
            <v>36.200000000000003</v>
          </cell>
        </row>
        <row r="897">
          <cell r="D897" t="str">
            <v>Exp_GPMS/APMS</v>
          </cell>
          <cell r="I897">
            <v>0</v>
          </cell>
          <cell r="J897">
            <v>0.20877999999999999</v>
          </cell>
          <cell r="K897">
            <v>0</v>
          </cell>
          <cell r="L897">
            <v>1.867</v>
          </cell>
        </row>
        <row r="898">
          <cell r="D898" t="str">
            <v>Exp_GPMS/APMS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</row>
        <row r="899">
          <cell r="D899" t="str">
            <v>Exp_GPMS/APMS</v>
          </cell>
          <cell r="I899">
            <v>0</v>
          </cell>
          <cell r="J899">
            <v>71.564499999999995</v>
          </cell>
          <cell r="K899">
            <v>0</v>
          </cell>
          <cell r="L899">
            <v>81.614370000000008</v>
          </cell>
        </row>
        <row r="900">
          <cell r="D900" t="str">
            <v>Exp_GPMS/APMS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</row>
        <row r="901">
          <cell r="D901" t="str">
            <v>Exp_GPMS/APMS</v>
          </cell>
          <cell r="I901">
            <v>0</v>
          </cell>
          <cell r="J901">
            <v>0.93215999999999999</v>
          </cell>
          <cell r="K901">
            <v>0</v>
          </cell>
          <cell r="L901">
            <v>3.5529999999999999</v>
          </cell>
        </row>
        <row r="902">
          <cell r="D902" t="str">
            <v>Exp_GPMS/APMS</v>
          </cell>
          <cell r="I902">
            <v>0</v>
          </cell>
          <cell r="J902">
            <v>21.54618</v>
          </cell>
          <cell r="K902">
            <v>0</v>
          </cell>
          <cell r="L902">
            <v>105.66570000000002</v>
          </cell>
        </row>
        <row r="903">
          <cell r="D903" t="str">
            <v>Exp_GPMS/APMS</v>
          </cell>
          <cell r="I903">
            <v>0</v>
          </cell>
          <cell r="J903">
            <v>10.6875</v>
          </cell>
          <cell r="K903">
            <v>0</v>
          </cell>
          <cell r="L903">
            <v>52.6</v>
          </cell>
        </row>
        <row r="904">
          <cell r="D904" t="str">
            <v>Exp_GPMS/APMS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</row>
        <row r="905">
          <cell r="D905" t="str">
            <v>Exp_GPMS/APMS</v>
          </cell>
          <cell r="I905">
            <v>0</v>
          </cell>
          <cell r="J905">
            <v>3.0519999999999999E-2</v>
          </cell>
          <cell r="K905">
            <v>0</v>
          </cell>
          <cell r="L905">
            <v>0</v>
          </cell>
        </row>
        <row r="906">
          <cell r="D906" t="str">
            <v>Exp_GPMS/APMS</v>
          </cell>
          <cell r="I906">
            <v>0</v>
          </cell>
          <cell r="J906">
            <v>40.467860000000002</v>
          </cell>
          <cell r="K906">
            <v>0</v>
          </cell>
          <cell r="L906">
            <v>113.82000000000001</v>
          </cell>
        </row>
        <row r="907">
          <cell r="D907" t="str">
            <v>Exp_GPMS/APMS</v>
          </cell>
          <cell r="I907">
            <v>0</v>
          </cell>
          <cell r="J907">
            <v>204.34370000000001</v>
          </cell>
          <cell r="K907">
            <v>0</v>
          </cell>
          <cell r="L907">
            <v>744.62630999999999</v>
          </cell>
        </row>
        <row r="908">
          <cell r="D908" t="str">
            <v>Exp_GPMS/APMS</v>
          </cell>
          <cell r="I908">
            <v>0</v>
          </cell>
          <cell r="J908">
            <v>55.635889999999996</v>
          </cell>
          <cell r="K908">
            <v>0</v>
          </cell>
          <cell r="L908">
            <v>257.52499999999998</v>
          </cell>
        </row>
        <row r="909">
          <cell r="D909" t="str">
            <v>Exp_GPMS/APMS</v>
          </cell>
          <cell r="I909">
            <v>0</v>
          </cell>
          <cell r="J909">
            <v>0.8</v>
          </cell>
          <cell r="K909">
            <v>0</v>
          </cell>
          <cell r="L909">
            <v>0</v>
          </cell>
        </row>
        <row r="910">
          <cell r="D910" t="str">
            <v>Exp_GPMS/APMS</v>
          </cell>
          <cell r="I910">
            <v>0</v>
          </cell>
          <cell r="J910">
            <v>77.163379999999989</v>
          </cell>
          <cell r="K910">
            <v>0</v>
          </cell>
          <cell r="L910">
            <v>111.36600000000001</v>
          </cell>
        </row>
        <row r="911">
          <cell r="D911" t="str">
            <v>Exp_GPMS/APMS</v>
          </cell>
          <cell r="I911">
            <v>0</v>
          </cell>
          <cell r="J911">
            <v>126.97986</v>
          </cell>
          <cell r="K911">
            <v>0</v>
          </cell>
          <cell r="L911">
            <v>111.196</v>
          </cell>
        </row>
        <row r="912">
          <cell r="D912" t="str">
            <v>Exp_GPMS/APMS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</row>
        <row r="913">
          <cell r="D913" t="str">
            <v>Exp_GPMS/APMS</v>
          </cell>
          <cell r="I913">
            <v>0</v>
          </cell>
          <cell r="J913">
            <v>5.5217099999999997</v>
          </cell>
          <cell r="K913">
            <v>0</v>
          </cell>
          <cell r="L913">
            <v>35</v>
          </cell>
        </row>
        <row r="914">
          <cell r="D914" t="str">
            <v>Exp_GPMS/APMS</v>
          </cell>
          <cell r="I914">
            <v>0</v>
          </cell>
          <cell r="J914">
            <v>66.207499999999996</v>
          </cell>
          <cell r="K914">
            <v>0</v>
          </cell>
          <cell r="L914">
            <v>126.36399999999999</v>
          </cell>
        </row>
        <row r="915">
          <cell r="D915" t="str">
            <v>Exp_GPMS/APMS</v>
          </cell>
          <cell r="I915">
            <v>0</v>
          </cell>
          <cell r="J915">
            <v>9.75</v>
          </cell>
          <cell r="K915">
            <v>0</v>
          </cell>
          <cell r="L915">
            <v>39</v>
          </cell>
        </row>
        <row r="916">
          <cell r="D916" t="str">
            <v>Exp_GPMS/APMS</v>
          </cell>
          <cell r="I916">
            <v>0</v>
          </cell>
          <cell r="J916">
            <v>74.456019999999967</v>
          </cell>
          <cell r="K916">
            <v>0</v>
          </cell>
          <cell r="L916">
            <v>342.66999999999996</v>
          </cell>
        </row>
        <row r="917">
          <cell r="D917" t="str">
            <v>Exp_GPMS/APMS</v>
          </cell>
          <cell r="I917">
            <v>0</v>
          </cell>
          <cell r="J917">
            <v>9.4929500000000004</v>
          </cell>
          <cell r="K917">
            <v>0</v>
          </cell>
          <cell r="L917">
            <v>11.369</v>
          </cell>
        </row>
        <row r="918">
          <cell r="D918" t="str">
            <v>Exp_GPMS/APMS</v>
          </cell>
          <cell r="I918">
            <v>0</v>
          </cell>
          <cell r="J918">
            <v>366.78136999999998</v>
          </cell>
          <cell r="K918">
            <v>0</v>
          </cell>
          <cell r="L918">
            <v>1369.6143000000002</v>
          </cell>
        </row>
        <row r="919">
          <cell r="D919" t="str">
            <v>Exp_GPMS/APMS</v>
          </cell>
          <cell r="I919">
            <v>0</v>
          </cell>
          <cell r="J919">
            <v>-24.021750000000001</v>
          </cell>
          <cell r="K919">
            <v>0</v>
          </cell>
          <cell r="L919">
            <v>0</v>
          </cell>
        </row>
        <row r="920">
          <cell r="D920" t="str">
            <v>Exp_GPMS/APMS</v>
          </cell>
          <cell r="I920">
            <v>0</v>
          </cell>
          <cell r="J920">
            <v>82.168779999999998</v>
          </cell>
          <cell r="K920">
            <v>0</v>
          </cell>
          <cell r="L920">
            <v>290.666</v>
          </cell>
        </row>
        <row r="921">
          <cell r="D921" t="str">
            <v>Exp_GPMS/APMS</v>
          </cell>
          <cell r="I921">
            <v>0</v>
          </cell>
          <cell r="J921">
            <v>32.420870000000001</v>
          </cell>
          <cell r="K921">
            <v>0</v>
          </cell>
          <cell r="L921">
            <v>126.71599999999999</v>
          </cell>
        </row>
        <row r="922">
          <cell r="D922" t="str">
            <v>Exp_GPMS/APMS</v>
          </cell>
          <cell r="I922">
            <v>0</v>
          </cell>
          <cell r="J922">
            <v>382.82365999999996</v>
          </cell>
          <cell r="K922">
            <v>0</v>
          </cell>
          <cell r="L922">
            <v>693.62699999999995</v>
          </cell>
        </row>
        <row r="923">
          <cell r="D923" t="str">
            <v>Exp_GPMS/APMS</v>
          </cell>
          <cell r="I923">
            <v>0</v>
          </cell>
          <cell r="J923">
            <v>97.493959999999973</v>
          </cell>
          <cell r="K923">
            <v>0</v>
          </cell>
          <cell r="L923">
            <v>442.89829000000003</v>
          </cell>
        </row>
        <row r="924">
          <cell r="D924" t="str">
            <v>Exp_GPMS/APMS</v>
          </cell>
          <cell r="I924">
            <v>0</v>
          </cell>
          <cell r="J924">
            <v>0.61275000000000002</v>
          </cell>
          <cell r="K924">
            <v>0</v>
          </cell>
          <cell r="L924">
            <v>2.4510000000000001</v>
          </cell>
        </row>
        <row r="925">
          <cell r="D925" t="str">
            <v>Exp_GPMS/APMS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</row>
        <row r="926">
          <cell r="D926" t="str">
            <v>Exp_GPMS/APMS</v>
          </cell>
          <cell r="I926">
            <v>0</v>
          </cell>
          <cell r="J926">
            <v>33.378489999999999</v>
          </cell>
          <cell r="K926">
            <v>0</v>
          </cell>
          <cell r="L926">
            <v>18.27872</v>
          </cell>
        </row>
        <row r="927">
          <cell r="D927" t="str">
            <v>Exp_GPMS/APMS</v>
          </cell>
          <cell r="I927">
            <v>0</v>
          </cell>
          <cell r="J927">
            <v>61.291309999999996</v>
          </cell>
          <cell r="K927">
            <v>0</v>
          </cell>
          <cell r="L927">
            <v>431.30390999999997</v>
          </cell>
        </row>
        <row r="928">
          <cell r="D928" t="str">
            <v>Exp_GPMS/APMS</v>
          </cell>
          <cell r="I928">
            <v>0</v>
          </cell>
          <cell r="J928">
            <v>9.1753999999999998</v>
          </cell>
          <cell r="K928">
            <v>0</v>
          </cell>
          <cell r="L928">
            <v>16</v>
          </cell>
        </row>
        <row r="929">
          <cell r="D929" t="str">
            <v>Exp_GPMS/APMS</v>
          </cell>
          <cell r="I929">
            <v>0</v>
          </cell>
          <cell r="J929">
            <v>126.76017999999999</v>
          </cell>
          <cell r="K929">
            <v>0</v>
          </cell>
          <cell r="L929">
            <v>436.13996000000003</v>
          </cell>
        </row>
        <row r="930">
          <cell r="D930" t="str">
            <v>Exp_GPMS/APMS</v>
          </cell>
          <cell r="I930">
            <v>0</v>
          </cell>
          <cell r="J930">
            <v>272.96906999999999</v>
          </cell>
          <cell r="K930">
            <v>0</v>
          </cell>
          <cell r="L930">
            <v>452.39799999999997</v>
          </cell>
        </row>
        <row r="931">
          <cell r="D931" t="str">
            <v>Exp_GPMS/APMS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</row>
        <row r="932">
          <cell r="D932" t="str">
            <v>Exp_GPMS/APMS</v>
          </cell>
          <cell r="I932">
            <v>0</v>
          </cell>
          <cell r="J932">
            <v>40.261359999999996</v>
          </cell>
          <cell r="K932">
            <v>0</v>
          </cell>
          <cell r="L932">
            <v>28.928999999999998</v>
          </cell>
        </row>
        <row r="933">
          <cell r="D933" t="str">
            <v>Exp_GPMS/APMS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</row>
        <row r="934">
          <cell r="D934" t="str">
            <v>Exp_GPMS/APMS</v>
          </cell>
          <cell r="I934">
            <v>0</v>
          </cell>
          <cell r="J934">
            <v>0.92</v>
          </cell>
          <cell r="K934">
            <v>0</v>
          </cell>
          <cell r="L934">
            <v>0</v>
          </cell>
        </row>
        <row r="935">
          <cell r="D935" t="str">
            <v>Exp_GPMS/APMS</v>
          </cell>
          <cell r="I935">
            <v>0</v>
          </cell>
          <cell r="J935">
            <v>34.674999999999997</v>
          </cell>
          <cell r="K935">
            <v>0</v>
          </cell>
          <cell r="L935">
            <v>33.581000000000003</v>
          </cell>
        </row>
        <row r="936">
          <cell r="D936" t="str">
            <v>Exp_GPMS/APMS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</row>
        <row r="937">
          <cell r="D937" t="str">
            <v>Exp_GPMS/APMS</v>
          </cell>
          <cell r="I937">
            <v>0</v>
          </cell>
          <cell r="J937">
            <v>18.140409999999999</v>
          </cell>
          <cell r="K937">
            <v>0</v>
          </cell>
          <cell r="L937">
            <v>285.74099999999999</v>
          </cell>
        </row>
        <row r="938">
          <cell r="D938" t="str">
            <v>Exp_GPMS/APMS</v>
          </cell>
          <cell r="I938">
            <v>0</v>
          </cell>
          <cell r="J938">
            <v>40.915690000000005</v>
          </cell>
          <cell r="K938">
            <v>0</v>
          </cell>
          <cell r="L938">
            <v>146.45239000000001</v>
          </cell>
        </row>
        <row r="939">
          <cell r="D939" t="str">
            <v>Exp_GPMS/APMS</v>
          </cell>
          <cell r="I939">
            <v>0</v>
          </cell>
          <cell r="J939">
            <v>123.20377000000001</v>
          </cell>
          <cell r="K939">
            <v>0</v>
          </cell>
          <cell r="L939">
            <v>623.25594000000012</v>
          </cell>
        </row>
        <row r="940">
          <cell r="D940" t="str">
            <v>Exp_GPMS/APMS</v>
          </cell>
          <cell r="I940">
            <v>0</v>
          </cell>
          <cell r="J940">
            <v>1053.6685500000001</v>
          </cell>
          <cell r="K940">
            <v>0</v>
          </cell>
          <cell r="L940">
            <v>299.09754000000004</v>
          </cell>
        </row>
        <row r="941">
          <cell r="D941" t="str">
            <v>Exp_GPMS/APMS</v>
          </cell>
          <cell r="I941">
            <v>0</v>
          </cell>
          <cell r="J941">
            <v>224.27251000000001</v>
          </cell>
          <cell r="K941">
            <v>0</v>
          </cell>
          <cell r="L941">
            <v>1116.9707300000002</v>
          </cell>
        </row>
        <row r="942">
          <cell r="D942" t="str">
            <v>Exp_GPMS/APMS</v>
          </cell>
          <cell r="I942">
            <v>0</v>
          </cell>
          <cell r="J942">
            <v>-58.883859999999991</v>
          </cell>
          <cell r="K942">
            <v>0</v>
          </cell>
          <cell r="L942">
            <v>-77.697500000000019</v>
          </cell>
        </row>
        <row r="943">
          <cell r="D943" t="str">
            <v>Exp_GPMS/APMS</v>
          </cell>
          <cell r="I943">
            <v>0</v>
          </cell>
          <cell r="J943">
            <v>179.98221999999998</v>
          </cell>
          <cell r="K943">
            <v>0</v>
          </cell>
          <cell r="L943">
            <v>794.6859599999998</v>
          </cell>
        </row>
        <row r="944">
          <cell r="D944" t="str">
            <v>Exp_GPMS/APMS</v>
          </cell>
          <cell r="I944">
            <v>0</v>
          </cell>
          <cell r="J944">
            <v>48.535150000000009</v>
          </cell>
          <cell r="K944">
            <v>0</v>
          </cell>
          <cell r="L944">
            <v>145.97205999999997</v>
          </cell>
        </row>
        <row r="945">
          <cell r="D945" t="str">
            <v>Exp_GPMS/APMS</v>
          </cell>
          <cell r="I945">
            <v>0</v>
          </cell>
          <cell r="J945">
            <v>99.571679999999986</v>
          </cell>
          <cell r="K945">
            <v>0</v>
          </cell>
          <cell r="L945">
            <v>588.42455999999993</v>
          </cell>
        </row>
        <row r="946">
          <cell r="D946" t="str">
            <v>Exp_GPMS/APMS</v>
          </cell>
          <cell r="I946">
            <v>0</v>
          </cell>
          <cell r="J946">
            <v>239.10826000000003</v>
          </cell>
          <cell r="K946">
            <v>0</v>
          </cell>
          <cell r="L946">
            <v>655.38570000000004</v>
          </cell>
        </row>
        <row r="947">
          <cell r="D947" t="str">
            <v>Exp_GPMS/APMS</v>
          </cell>
          <cell r="I947">
            <v>0</v>
          </cell>
          <cell r="J947">
            <v>-22.082090000000001</v>
          </cell>
          <cell r="K947">
            <v>0</v>
          </cell>
          <cell r="L947">
            <v>-37.776759999999996</v>
          </cell>
        </row>
        <row r="948">
          <cell r="D948" t="str">
            <v>Exp_GPMS/APMS</v>
          </cell>
          <cell r="I948">
            <v>0</v>
          </cell>
          <cell r="J948">
            <v>65.579640000000012</v>
          </cell>
          <cell r="K948">
            <v>0</v>
          </cell>
          <cell r="L948">
            <v>-15.982100000000003</v>
          </cell>
        </row>
        <row r="949">
          <cell r="D949" t="str">
            <v>Exp_GPMS/APMS</v>
          </cell>
          <cell r="I949">
            <v>0</v>
          </cell>
          <cell r="J949">
            <v>132.92258999999999</v>
          </cell>
          <cell r="K949">
            <v>0</v>
          </cell>
          <cell r="L949">
            <v>180.887</v>
          </cell>
        </row>
        <row r="950">
          <cell r="D950" t="str">
            <v>Exp_GPMS/APMS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</row>
        <row r="951">
          <cell r="D951" t="str">
            <v>Exp_GPMS/APMS</v>
          </cell>
          <cell r="I951">
            <v>0</v>
          </cell>
          <cell r="J951">
            <v>1171.0380899999998</v>
          </cell>
          <cell r="K951">
            <v>0</v>
          </cell>
          <cell r="L951">
            <v>4314.917300000001</v>
          </cell>
        </row>
        <row r="952">
          <cell r="D952" t="str">
            <v>Exp_GPMS/APMS</v>
          </cell>
          <cell r="I952">
            <v>0</v>
          </cell>
          <cell r="J952">
            <v>225.00631000000004</v>
          </cell>
          <cell r="K952">
            <v>0</v>
          </cell>
          <cell r="L952">
            <v>1786.10517</v>
          </cell>
        </row>
        <row r="953">
          <cell r="D953" t="str">
            <v>Exp_GPMS/APMS</v>
          </cell>
          <cell r="I953">
            <v>0</v>
          </cell>
          <cell r="J953">
            <v>4570.3269000000018</v>
          </cell>
          <cell r="K953">
            <v>0</v>
          </cell>
          <cell r="L953">
            <v>20128.930339999999</v>
          </cell>
        </row>
        <row r="954">
          <cell r="D954" t="str">
            <v>Exp_GPMS/APMS</v>
          </cell>
          <cell r="I954">
            <v>0</v>
          </cell>
          <cell r="J954">
            <v>16230.56783</v>
          </cell>
          <cell r="K954">
            <v>0</v>
          </cell>
          <cell r="L954">
            <v>61874.757020000005</v>
          </cell>
        </row>
        <row r="955">
          <cell r="D955" t="str">
            <v>Exp_GPMS/APMS</v>
          </cell>
          <cell r="I955">
            <v>0</v>
          </cell>
          <cell r="J955">
            <v>11166.780959999998</v>
          </cell>
          <cell r="K955">
            <v>0</v>
          </cell>
          <cell r="L955">
            <v>40086.223869999994</v>
          </cell>
        </row>
        <row r="956">
          <cell r="D956" t="str">
            <v>Exp_GPMS/APMS</v>
          </cell>
          <cell r="I956">
            <v>0</v>
          </cell>
          <cell r="J956">
            <v>-413.06151999999975</v>
          </cell>
          <cell r="K956">
            <v>0</v>
          </cell>
          <cell r="L956">
            <v>726.19263999999998</v>
          </cell>
        </row>
        <row r="957">
          <cell r="D957" t="str">
            <v>Exp_GPMS/APMS</v>
          </cell>
          <cell r="I957">
            <v>0</v>
          </cell>
          <cell r="J957">
            <v>9405.6534299999985</v>
          </cell>
          <cell r="K957">
            <v>0</v>
          </cell>
          <cell r="L957">
            <v>50772.915179999996</v>
          </cell>
        </row>
        <row r="958">
          <cell r="D958" t="str">
            <v>Exp_GPMS/APMS</v>
          </cell>
          <cell r="I958">
            <v>0</v>
          </cell>
          <cell r="J958">
            <v>1395.9650600000009</v>
          </cell>
          <cell r="K958">
            <v>0</v>
          </cell>
          <cell r="L958">
            <v>5594.1717200000021</v>
          </cell>
        </row>
        <row r="959">
          <cell r="D959" t="str">
            <v>Exp_GPMS/APMS</v>
          </cell>
          <cell r="I959">
            <v>0</v>
          </cell>
          <cell r="J959">
            <v>7448.7959300000039</v>
          </cell>
          <cell r="K959">
            <v>0</v>
          </cell>
          <cell r="L959">
            <v>38080.450140000008</v>
          </cell>
        </row>
        <row r="960">
          <cell r="D960" t="str">
            <v>Exp_GPMS/APMS</v>
          </cell>
          <cell r="I960">
            <v>6.2E-2</v>
          </cell>
          <cell r="J960">
            <v>2992.4090299999984</v>
          </cell>
          <cell r="K960">
            <v>0</v>
          </cell>
          <cell r="L960">
            <v>10509.178370000001</v>
          </cell>
        </row>
        <row r="961">
          <cell r="D961" t="str">
            <v>Exp_GPMS/APMS</v>
          </cell>
          <cell r="I961">
            <v>0</v>
          </cell>
          <cell r="J961">
            <v>-86.168089999999992</v>
          </cell>
          <cell r="K961">
            <v>0</v>
          </cell>
          <cell r="L961">
            <v>353.39148</v>
          </cell>
        </row>
        <row r="962">
          <cell r="D962" t="str">
            <v>Exp_GPMS/APMS</v>
          </cell>
          <cell r="I962">
            <v>0</v>
          </cell>
          <cell r="J962">
            <v>1492.1506600000007</v>
          </cell>
          <cell r="K962">
            <v>0</v>
          </cell>
          <cell r="L962">
            <v>9031.7816300000013</v>
          </cell>
        </row>
        <row r="963">
          <cell r="D963" t="str">
            <v>Exp_GPMS/APMS</v>
          </cell>
          <cell r="I963">
            <v>0</v>
          </cell>
          <cell r="J963">
            <v>361.68834000000004</v>
          </cell>
          <cell r="K963">
            <v>0</v>
          </cell>
          <cell r="L963">
            <v>1224.1667600000001</v>
          </cell>
        </row>
        <row r="964">
          <cell r="D964" t="str">
            <v>Exp_GPMS/APMS</v>
          </cell>
          <cell r="I964">
            <v>0</v>
          </cell>
          <cell r="J964">
            <v>0</v>
          </cell>
          <cell r="K964">
            <v>0</v>
          </cell>
          <cell r="L964">
            <v>40</v>
          </cell>
        </row>
        <row r="965">
          <cell r="D965" t="str">
            <v>Exp_GPMS/APMS</v>
          </cell>
          <cell r="I965">
            <v>0</v>
          </cell>
          <cell r="J965">
            <v>14539.031940000003</v>
          </cell>
          <cell r="K965">
            <v>0</v>
          </cell>
          <cell r="L965">
            <v>60988.455980000006</v>
          </cell>
        </row>
        <row r="966">
          <cell r="D966" t="str">
            <v>Exp_GPMS/APMS</v>
          </cell>
          <cell r="I966">
            <v>0</v>
          </cell>
          <cell r="J966">
            <v>581.31723</v>
          </cell>
          <cell r="K966">
            <v>0</v>
          </cell>
          <cell r="L966">
            <v>2387.08158</v>
          </cell>
        </row>
        <row r="967">
          <cell r="D967" t="str">
            <v>Exp_GPMS/APMS</v>
          </cell>
          <cell r="I967">
            <v>0</v>
          </cell>
          <cell r="J967">
            <v>4570.4892800000016</v>
          </cell>
          <cell r="K967">
            <v>0</v>
          </cell>
          <cell r="L967">
            <v>15880.860500000001</v>
          </cell>
        </row>
        <row r="968">
          <cell r="D968" t="str">
            <v>Exp_GPMS/APMS</v>
          </cell>
          <cell r="I968">
            <v>0</v>
          </cell>
          <cell r="J968">
            <v>6238.6261999999997</v>
          </cell>
          <cell r="K968">
            <v>0</v>
          </cell>
          <cell r="L968">
            <v>21917.695009999999</v>
          </cell>
        </row>
        <row r="969">
          <cell r="D969" t="str">
            <v>Exp_GPMS/APMS</v>
          </cell>
          <cell r="I969">
            <v>0</v>
          </cell>
          <cell r="J969">
            <v>12958.766890000004</v>
          </cell>
          <cell r="K969">
            <v>0</v>
          </cell>
          <cell r="L969">
            <v>42690.960099999997</v>
          </cell>
        </row>
        <row r="970">
          <cell r="D970" t="str">
            <v>Exp_GPMS/APMS</v>
          </cell>
          <cell r="I970">
            <v>0</v>
          </cell>
          <cell r="J970">
            <v>573.45191000000011</v>
          </cell>
          <cell r="K970">
            <v>0</v>
          </cell>
          <cell r="L970">
            <v>387.60779999999994</v>
          </cell>
        </row>
        <row r="971">
          <cell r="D971" t="str">
            <v>Exp_GPMS/APMS</v>
          </cell>
          <cell r="I971">
            <v>0</v>
          </cell>
          <cell r="J971">
            <v>5569.3827600000013</v>
          </cell>
          <cell r="K971">
            <v>0</v>
          </cell>
          <cell r="L971">
            <v>22945.400200000004</v>
          </cell>
        </row>
        <row r="972">
          <cell r="D972" t="str">
            <v>Exp_GPMS/APMS</v>
          </cell>
          <cell r="I972">
            <v>0</v>
          </cell>
          <cell r="J972">
            <v>1508.1125400000003</v>
          </cell>
          <cell r="K972">
            <v>0</v>
          </cell>
          <cell r="L972">
            <v>4471.8039699999999</v>
          </cell>
        </row>
        <row r="973">
          <cell r="D973" t="str">
            <v>Exp_GPMS/APMS</v>
          </cell>
          <cell r="I973">
            <v>0</v>
          </cell>
          <cell r="J973">
            <v>7223.8798600000018</v>
          </cell>
          <cell r="K973">
            <v>0</v>
          </cell>
          <cell r="L973">
            <v>22563.16299999999</v>
          </cell>
        </row>
        <row r="974">
          <cell r="D974" t="str">
            <v>Exp_GPMS/APMS</v>
          </cell>
          <cell r="I974">
            <v>0</v>
          </cell>
          <cell r="J974">
            <v>4017.9158499999999</v>
          </cell>
          <cell r="K974">
            <v>0</v>
          </cell>
          <cell r="L974">
            <v>9303.7641500000009</v>
          </cell>
        </row>
        <row r="975">
          <cell r="D975" t="str">
            <v>Exp_GPMS/APMS</v>
          </cell>
          <cell r="I975">
            <v>0</v>
          </cell>
          <cell r="J975">
            <v>97.202050000000014</v>
          </cell>
          <cell r="K975">
            <v>0</v>
          </cell>
          <cell r="L975">
            <v>259.27445</v>
          </cell>
        </row>
        <row r="976">
          <cell r="D976" t="str">
            <v>Exp_GPMS/APMS</v>
          </cell>
          <cell r="I976">
            <v>0</v>
          </cell>
          <cell r="J976">
            <v>918.23384999999962</v>
          </cell>
          <cell r="K976">
            <v>0</v>
          </cell>
          <cell r="L976">
            <v>2581.8949499999999</v>
          </cell>
        </row>
        <row r="977">
          <cell r="D977" t="str">
            <v>Exp_GPMS/APMS</v>
          </cell>
          <cell r="I977">
            <v>0</v>
          </cell>
          <cell r="J977">
            <v>303.96026000000012</v>
          </cell>
          <cell r="K977">
            <v>0</v>
          </cell>
          <cell r="L977">
            <v>898.18584999999985</v>
          </cell>
        </row>
        <row r="978">
          <cell r="D978" t="str">
            <v>Exp_GPMS/APMS</v>
          </cell>
          <cell r="I978">
            <v>0</v>
          </cell>
          <cell r="J978">
            <v>3.9200599999999999</v>
          </cell>
          <cell r="K978">
            <v>0</v>
          </cell>
          <cell r="L978">
            <v>60</v>
          </cell>
        </row>
        <row r="979">
          <cell r="D979" t="str">
            <v>Exp_GPMS/APMS</v>
          </cell>
          <cell r="I979">
            <v>0</v>
          </cell>
          <cell r="J979">
            <v>12070.438529999994</v>
          </cell>
          <cell r="K979">
            <v>0</v>
          </cell>
          <cell r="L979">
            <v>41395.533880000003</v>
          </cell>
        </row>
        <row r="980">
          <cell r="D980" t="str">
            <v>Exp_GPMS/APMS</v>
          </cell>
          <cell r="I980">
            <v>0</v>
          </cell>
          <cell r="J980">
            <v>83.691820000000007</v>
          </cell>
          <cell r="K980">
            <v>0</v>
          </cell>
          <cell r="L980">
            <v>283.536</v>
          </cell>
        </row>
        <row r="981">
          <cell r="D981" t="str">
            <v>Exp_GPMS/APMS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</row>
        <row r="982">
          <cell r="D982" t="str">
            <v>Exp_GPMS/APMS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</row>
        <row r="983">
          <cell r="D983" t="str">
            <v>Exp_GPMS/APMS</v>
          </cell>
          <cell r="I983">
            <v>0</v>
          </cell>
          <cell r="J983">
            <v>19.075189999999999</v>
          </cell>
          <cell r="K983">
            <v>0</v>
          </cell>
          <cell r="L983">
            <v>18.062999999999999</v>
          </cell>
        </row>
        <row r="984">
          <cell r="D984" t="str">
            <v>Exp_GPMS/APMS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</row>
        <row r="985">
          <cell r="D985" t="str">
            <v>Exp_GPMS/APMS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</row>
        <row r="986">
          <cell r="D986" t="str">
            <v>Exp_GPMS/APMS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</row>
        <row r="987">
          <cell r="D987" t="str">
            <v>Exp_GPMS/APMS</v>
          </cell>
          <cell r="I987">
            <v>0</v>
          </cell>
          <cell r="J987">
            <v>12.14676</v>
          </cell>
          <cell r="K987">
            <v>0</v>
          </cell>
          <cell r="L987">
            <v>22</v>
          </cell>
        </row>
        <row r="988">
          <cell r="D988" t="str">
            <v>Exp_GPMS/APMS</v>
          </cell>
          <cell r="I988">
            <v>0</v>
          </cell>
          <cell r="J988">
            <v>0.82915000000000005</v>
          </cell>
          <cell r="K988">
            <v>0</v>
          </cell>
          <cell r="L988">
            <v>2.1</v>
          </cell>
        </row>
        <row r="989">
          <cell r="D989" t="str">
            <v>Exp_GPMS/APMS</v>
          </cell>
          <cell r="I989">
            <v>0</v>
          </cell>
          <cell r="J989">
            <v>0.18</v>
          </cell>
          <cell r="K989">
            <v>0</v>
          </cell>
          <cell r="L989">
            <v>1.6429999999999998</v>
          </cell>
        </row>
        <row r="990">
          <cell r="D990" t="str">
            <v>Exp_GPMS/APMS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</row>
        <row r="991">
          <cell r="D991" t="str">
            <v>Exp_GPMS/APMS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</row>
        <row r="992">
          <cell r="D992" t="str">
            <v>Exp_GPMS/APMS</v>
          </cell>
          <cell r="I992">
            <v>0</v>
          </cell>
          <cell r="J992">
            <v>10.482430000000001</v>
          </cell>
          <cell r="K992">
            <v>0</v>
          </cell>
          <cell r="L992">
            <v>26.693000000000001</v>
          </cell>
        </row>
        <row r="993">
          <cell r="D993" t="str">
            <v>Exp_GPMS/APMS</v>
          </cell>
          <cell r="I993">
            <v>0</v>
          </cell>
          <cell r="J993">
            <v>2614.6229399999993</v>
          </cell>
          <cell r="K993">
            <v>0</v>
          </cell>
          <cell r="L993">
            <v>9464.3350299999984</v>
          </cell>
        </row>
        <row r="994">
          <cell r="D994" t="str">
            <v>Exp_GPMS/APMS</v>
          </cell>
          <cell r="I994">
            <v>0</v>
          </cell>
          <cell r="J994">
            <v>15.103099999999994</v>
          </cell>
          <cell r="K994">
            <v>0</v>
          </cell>
          <cell r="L994">
            <v>101.955</v>
          </cell>
        </row>
        <row r="995">
          <cell r="D995" t="str">
            <v>Exp_GPMS/APMS</v>
          </cell>
          <cell r="I995">
            <v>0</v>
          </cell>
          <cell r="J995">
            <v>7.7812800000000006</v>
          </cell>
          <cell r="K995">
            <v>0</v>
          </cell>
          <cell r="L995">
            <v>0</v>
          </cell>
        </row>
        <row r="996">
          <cell r="D996" t="str">
            <v>Exp_GPMS/APMS</v>
          </cell>
          <cell r="I996">
            <v>0</v>
          </cell>
          <cell r="J996">
            <v>359.59232000000003</v>
          </cell>
          <cell r="K996">
            <v>0</v>
          </cell>
          <cell r="L996">
            <v>297.839</v>
          </cell>
        </row>
        <row r="997">
          <cell r="D997" t="str">
            <v>Exp_GPMS/APMS</v>
          </cell>
          <cell r="I997">
            <v>0</v>
          </cell>
          <cell r="J997">
            <v>13245.31849</v>
          </cell>
          <cell r="K997">
            <v>0</v>
          </cell>
          <cell r="L997">
            <v>20982.933000000001</v>
          </cell>
        </row>
        <row r="998">
          <cell r="D998" t="str">
            <v>Exp_GPMS/APMS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</row>
        <row r="999">
          <cell r="D999" t="str">
            <v>Exp_GPMS/APMS</v>
          </cell>
          <cell r="I999">
            <v>0</v>
          </cell>
          <cell r="J999">
            <v>147.33113999999998</v>
          </cell>
          <cell r="K999">
            <v>0</v>
          </cell>
          <cell r="L999">
            <v>220.68200000000002</v>
          </cell>
        </row>
        <row r="1000">
          <cell r="D1000" t="str">
            <v>Exp_GPMS/APMS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</row>
        <row r="1001">
          <cell r="D1001" t="str">
            <v>Exp_GPMS/APMS</v>
          </cell>
          <cell r="I1001">
            <v>0</v>
          </cell>
          <cell r="J1001">
            <v>1089.0301800000002</v>
          </cell>
          <cell r="K1001">
            <v>0</v>
          </cell>
          <cell r="L1001">
            <v>4261.9625699999997</v>
          </cell>
        </row>
        <row r="1002">
          <cell r="D1002" t="str">
            <v>Exp_GPMS/APMS</v>
          </cell>
          <cell r="I1002">
            <v>0</v>
          </cell>
          <cell r="J1002">
            <v>674.81431999999995</v>
          </cell>
          <cell r="K1002">
            <v>0</v>
          </cell>
          <cell r="L1002">
            <v>1451.1489999999997</v>
          </cell>
        </row>
        <row r="1003">
          <cell r="D1003" t="str">
            <v>Exp_GPMS/APMS</v>
          </cell>
          <cell r="I1003">
            <v>0</v>
          </cell>
          <cell r="J1003">
            <v>18.873999999999999</v>
          </cell>
          <cell r="K1003">
            <v>0</v>
          </cell>
          <cell r="L1003">
            <v>80.5</v>
          </cell>
        </row>
        <row r="1004">
          <cell r="D1004" t="str">
            <v>Exp_GPMS/APMS</v>
          </cell>
          <cell r="I1004">
            <v>0</v>
          </cell>
          <cell r="J1004">
            <v>361.11552000000006</v>
          </cell>
          <cell r="K1004">
            <v>0</v>
          </cell>
          <cell r="L1004">
            <v>1045.7670000000001</v>
          </cell>
        </row>
        <row r="1005">
          <cell r="D1005" t="str">
            <v>Exp_GPMS/APMS</v>
          </cell>
          <cell r="I1005">
            <v>0</v>
          </cell>
          <cell r="J1005">
            <v>30.154010000000007</v>
          </cell>
          <cell r="K1005">
            <v>0</v>
          </cell>
          <cell r="L1005">
            <v>72.11836000000001</v>
          </cell>
        </row>
        <row r="1006">
          <cell r="D1006" t="str">
            <v>Exp_GPMS/APMS</v>
          </cell>
          <cell r="I1006">
            <v>0</v>
          </cell>
          <cell r="J1006">
            <v>20.55181</v>
          </cell>
          <cell r="K1006">
            <v>0</v>
          </cell>
          <cell r="L1006">
            <v>3.1989999999999998</v>
          </cell>
        </row>
        <row r="1007">
          <cell r="D1007" t="str">
            <v>Exp_GPMS/APMS</v>
          </cell>
          <cell r="I1007">
            <v>0</v>
          </cell>
          <cell r="J1007">
            <v>42.600369999999998</v>
          </cell>
          <cell r="K1007">
            <v>0</v>
          </cell>
          <cell r="L1007">
            <v>0</v>
          </cell>
        </row>
        <row r="1008">
          <cell r="D1008" t="str">
            <v>Exp_GPMS/APMS</v>
          </cell>
          <cell r="I1008">
            <v>0</v>
          </cell>
          <cell r="J1008">
            <v>4656.27621</v>
          </cell>
          <cell r="K1008">
            <v>0</v>
          </cell>
          <cell r="L1008">
            <v>15477.2912</v>
          </cell>
        </row>
        <row r="1009">
          <cell r="D1009" t="str">
            <v>Exp_GPMS/APMS</v>
          </cell>
          <cell r="I1009">
            <v>0</v>
          </cell>
          <cell r="J1009">
            <v>121.73374</v>
          </cell>
          <cell r="K1009">
            <v>0</v>
          </cell>
          <cell r="L1009">
            <v>572.15800000000002</v>
          </cell>
        </row>
        <row r="1010">
          <cell r="D1010" t="str">
            <v>Exp_GPMS/APMS</v>
          </cell>
          <cell r="I1010">
            <v>0</v>
          </cell>
          <cell r="J1010">
            <v>785.87824000000001</v>
          </cell>
          <cell r="K1010">
            <v>0</v>
          </cell>
          <cell r="L1010">
            <v>3393.71</v>
          </cell>
        </row>
        <row r="1011">
          <cell r="D1011" t="str">
            <v>Exp_GPMS/APMS</v>
          </cell>
          <cell r="I1011">
            <v>0</v>
          </cell>
          <cell r="J1011">
            <v>2134.8724900000007</v>
          </cell>
          <cell r="K1011">
            <v>0</v>
          </cell>
          <cell r="L1011">
            <v>9557.1376500000006</v>
          </cell>
        </row>
        <row r="1012">
          <cell r="D1012" t="str">
            <v>Exp_GPMS/APMS</v>
          </cell>
          <cell r="I1012">
            <v>0</v>
          </cell>
          <cell r="J1012">
            <v>62245.482890000036</v>
          </cell>
          <cell r="K1012">
            <v>0</v>
          </cell>
          <cell r="L1012">
            <v>274873.47026999999</v>
          </cell>
        </row>
        <row r="1013">
          <cell r="D1013" t="str">
            <v>Exp_GPMS/APMS</v>
          </cell>
          <cell r="I1013">
            <v>0</v>
          </cell>
          <cell r="J1013">
            <v>-141.92538999999999</v>
          </cell>
          <cell r="K1013">
            <v>0</v>
          </cell>
          <cell r="L1013">
            <v>0</v>
          </cell>
        </row>
        <row r="1014">
          <cell r="D1014" t="str">
            <v>Exp_GPMS/APMS</v>
          </cell>
          <cell r="I1014">
            <v>0</v>
          </cell>
          <cell r="J1014">
            <v>564.61991999999998</v>
          </cell>
          <cell r="K1014">
            <v>0</v>
          </cell>
          <cell r="L1014">
            <v>1434.7159999999999</v>
          </cell>
        </row>
        <row r="1015">
          <cell r="D1015" t="str">
            <v>Exp_GPMS/APMS</v>
          </cell>
          <cell r="I1015">
            <v>0</v>
          </cell>
          <cell r="J1015">
            <v>202.74852000000001</v>
          </cell>
          <cell r="K1015">
            <v>0</v>
          </cell>
          <cell r="L1015">
            <v>792.53399999999999</v>
          </cell>
        </row>
        <row r="1016">
          <cell r="D1016" t="str">
            <v>Exp_GPMS/APMS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</row>
        <row r="1017">
          <cell r="D1017" t="str">
            <v>Exp_GPMS/APMS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</row>
        <row r="1018">
          <cell r="D1018" t="str">
            <v>Exp_GPMS/APMS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</row>
        <row r="1019">
          <cell r="D1019" t="str">
            <v>Exp_GPMS/APMS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</row>
        <row r="1020">
          <cell r="D1020" t="str">
            <v>Exp_GPMS/APMS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</row>
        <row r="1021">
          <cell r="D1021" t="str">
            <v>Exp_GPMS/APMS</v>
          </cell>
          <cell r="I1021">
            <v>0</v>
          </cell>
          <cell r="J1021">
            <v>53.367799999999995</v>
          </cell>
          <cell r="K1021">
            <v>0</v>
          </cell>
          <cell r="L1021">
            <v>116.01007999999999</v>
          </cell>
        </row>
        <row r="1022">
          <cell r="D1022" t="str">
            <v>Exp_GPMS/APMS</v>
          </cell>
          <cell r="I1022">
            <v>0</v>
          </cell>
          <cell r="J1022">
            <v>502.91222000000005</v>
          </cell>
          <cell r="K1022">
            <v>0</v>
          </cell>
          <cell r="L1022">
            <v>2052.7040000000002</v>
          </cell>
        </row>
        <row r="1023">
          <cell r="D1023" t="str">
            <v>Exp_GPMS/APMS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</row>
        <row r="1024">
          <cell r="D1024" t="str">
            <v>Exp_GPMS/APMS</v>
          </cell>
          <cell r="I1024">
            <v>9.9999900000000004</v>
          </cell>
          <cell r="J1024">
            <v>0</v>
          </cell>
          <cell r="K1024">
            <v>0</v>
          </cell>
          <cell r="L1024">
            <v>0</v>
          </cell>
        </row>
        <row r="1025">
          <cell r="D1025" t="str">
            <v>Exp_GPMS/APMS</v>
          </cell>
          <cell r="I1025">
            <v>0</v>
          </cell>
          <cell r="J1025">
            <v>224.93653</v>
          </cell>
          <cell r="K1025">
            <v>0</v>
          </cell>
          <cell r="L1025">
            <v>106.2</v>
          </cell>
        </row>
        <row r="1026">
          <cell r="D1026" t="str">
            <v>Exp_GPMS/APMS</v>
          </cell>
          <cell r="I1026">
            <v>0</v>
          </cell>
          <cell r="J1026">
            <v>2804.8081400000001</v>
          </cell>
          <cell r="K1026">
            <v>0</v>
          </cell>
          <cell r="L1026">
            <v>11078.550999999999</v>
          </cell>
        </row>
        <row r="1027">
          <cell r="D1027" t="str">
            <v>Exp_GPMS/APMS</v>
          </cell>
          <cell r="I1027">
            <v>0</v>
          </cell>
          <cell r="J1027">
            <v>-3.39425</v>
          </cell>
          <cell r="K1027">
            <v>0</v>
          </cell>
          <cell r="L1027">
            <v>0</v>
          </cell>
        </row>
        <row r="1028">
          <cell r="D1028" t="str">
            <v>Exp_GPMS/APMS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</row>
        <row r="1029">
          <cell r="D1029" t="str">
            <v>Exp_GPMS/APMS</v>
          </cell>
          <cell r="I1029">
            <v>0</v>
          </cell>
          <cell r="J1029">
            <v>23.60999</v>
          </cell>
          <cell r="K1029">
            <v>0</v>
          </cell>
          <cell r="L1029">
            <v>25.137999999999998</v>
          </cell>
        </row>
        <row r="1030">
          <cell r="D1030" t="str">
            <v>Exp_GPMS/APMS</v>
          </cell>
          <cell r="I1030">
            <v>0</v>
          </cell>
          <cell r="J1030">
            <v>101.03079000000001</v>
          </cell>
          <cell r="K1030">
            <v>0</v>
          </cell>
          <cell r="L1030">
            <v>579.57524000000001</v>
          </cell>
        </row>
        <row r="1031">
          <cell r="D1031" t="str">
            <v>Exp_GPMS/APMS</v>
          </cell>
          <cell r="I1031">
            <v>0</v>
          </cell>
          <cell r="J1031">
            <v>835.48380000000031</v>
          </cell>
          <cell r="K1031">
            <v>0</v>
          </cell>
          <cell r="L1031">
            <v>3040.6837400000004</v>
          </cell>
        </row>
        <row r="1032">
          <cell r="D1032" t="str">
            <v>Exp_GPMS/APMS</v>
          </cell>
          <cell r="I1032">
            <v>0</v>
          </cell>
          <cell r="J1032">
            <v>2194.101099999999</v>
          </cell>
          <cell r="K1032">
            <v>0</v>
          </cell>
          <cell r="L1032">
            <v>6889.7403699999995</v>
          </cell>
        </row>
        <row r="1033">
          <cell r="D1033" t="str">
            <v>Exp_GPMS/APMS</v>
          </cell>
          <cell r="I1033">
            <v>0</v>
          </cell>
          <cell r="J1033">
            <v>7.00502</v>
          </cell>
          <cell r="K1033">
            <v>0</v>
          </cell>
          <cell r="L1033">
            <v>12.941000000000001</v>
          </cell>
        </row>
        <row r="1034">
          <cell r="D1034" t="str">
            <v>Exp_GPMS/APMS</v>
          </cell>
          <cell r="I1034">
            <v>0</v>
          </cell>
          <cell r="J1034">
            <v>7.1636000000000006</v>
          </cell>
          <cell r="K1034">
            <v>0</v>
          </cell>
          <cell r="L1034">
            <v>21.508000000000003</v>
          </cell>
        </row>
        <row r="1035">
          <cell r="D1035" t="str">
            <v>Exp_GPMS/APMS</v>
          </cell>
          <cell r="I1035">
            <v>0</v>
          </cell>
          <cell r="J1035">
            <v>-12</v>
          </cell>
          <cell r="K1035">
            <v>0</v>
          </cell>
          <cell r="L1035">
            <v>0</v>
          </cell>
        </row>
        <row r="1036">
          <cell r="D1036" t="str">
            <v>Exp_GPMS/APMS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</row>
        <row r="1037">
          <cell r="D1037" t="str">
            <v>Exp_GPMS/APMS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</row>
        <row r="1038">
          <cell r="D1038" t="str">
            <v>Exp_GPMS/APMS</v>
          </cell>
          <cell r="I1038">
            <v>0</v>
          </cell>
          <cell r="J1038">
            <v>98.912579999999991</v>
          </cell>
          <cell r="K1038">
            <v>0</v>
          </cell>
          <cell r="L1038">
            <v>15.012</v>
          </cell>
        </row>
        <row r="1039">
          <cell r="D1039" t="str">
            <v>Exp_GPMS/APMS</v>
          </cell>
          <cell r="I1039">
            <v>0</v>
          </cell>
          <cell r="J1039">
            <v>9.4807799999999993</v>
          </cell>
          <cell r="K1039">
            <v>0</v>
          </cell>
          <cell r="L1039">
            <v>1.284</v>
          </cell>
        </row>
        <row r="1040">
          <cell r="D1040" t="str">
            <v>Exp_GPMS/APMS</v>
          </cell>
          <cell r="I1040">
            <v>0</v>
          </cell>
          <cell r="J1040">
            <v>295.27512999999999</v>
          </cell>
          <cell r="K1040">
            <v>0</v>
          </cell>
          <cell r="L1040">
            <v>1106.2002</v>
          </cell>
        </row>
        <row r="1041">
          <cell r="D1041" t="str">
            <v>Exp_GPMS/APMS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</row>
        <row r="1042">
          <cell r="D1042" t="str">
            <v>Exp_GPMS/APMS</v>
          </cell>
          <cell r="I1042">
            <v>0</v>
          </cell>
          <cell r="J1042">
            <v>-3.4149999999999792E-2</v>
          </cell>
          <cell r="K1042">
            <v>0</v>
          </cell>
          <cell r="L1042">
            <v>0</v>
          </cell>
        </row>
        <row r="1043">
          <cell r="D1043" t="str">
            <v>Exp_GPMS/APMS</v>
          </cell>
          <cell r="I1043">
            <v>0</v>
          </cell>
          <cell r="J1043">
            <v>81.758200000000002</v>
          </cell>
          <cell r="K1043">
            <v>0</v>
          </cell>
          <cell r="L1043">
            <v>804.65476000000001</v>
          </cell>
        </row>
        <row r="1044">
          <cell r="D1044" t="str">
            <v>Exp_GPMS/APMS</v>
          </cell>
          <cell r="I1044">
            <v>9.6000000000000002E-2</v>
          </cell>
          <cell r="J1044">
            <v>4434.0397300000004</v>
          </cell>
          <cell r="K1044">
            <v>0</v>
          </cell>
          <cell r="L1044">
            <v>15399.479539999997</v>
          </cell>
        </row>
        <row r="1045">
          <cell r="D1045" t="str">
            <v>Exp_GPMS/APMS</v>
          </cell>
          <cell r="I1045">
            <v>0</v>
          </cell>
          <cell r="J1045">
            <v>390.33582000000007</v>
          </cell>
          <cell r="K1045">
            <v>0</v>
          </cell>
          <cell r="L1045">
            <v>1395.2616000000003</v>
          </cell>
        </row>
        <row r="1046">
          <cell r="D1046" t="str">
            <v>Exp_GPMS/APMS</v>
          </cell>
          <cell r="I1046">
            <v>0</v>
          </cell>
          <cell r="J1046">
            <v>2.4998999999999998</v>
          </cell>
          <cell r="K1046">
            <v>0</v>
          </cell>
          <cell r="L1046">
            <v>10</v>
          </cell>
        </row>
        <row r="1047">
          <cell r="D1047" t="str">
            <v>Exp_GPMS/APMS</v>
          </cell>
          <cell r="I1047">
            <v>0</v>
          </cell>
          <cell r="J1047">
            <v>3039.5232399999995</v>
          </cell>
          <cell r="K1047">
            <v>0</v>
          </cell>
          <cell r="L1047">
            <v>9805.6700799999999</v>
          </cell>
        </row>
        <row r="1048">
          <cell r="D1048" t="str">
            <v>Exp_GPMS/APMS</v>
          </cell>
          <cell r="I1048">
            <v>0</v>
          </cell>
          <cell r="J1048">
            <v>9.8917199999999994</v>
          </cell>
          <cell r="K1048">
            <v>0</v>
          </cell>
          <cell r="L1048">
            <v>99.662000000000006</v>
          </cell>
        </row>
        <row r="1049">
          <cell r="D1049" t="str">
            <v>Exp_GPMS/APMS</v>
          </cell>
          <cell r="I1049">
            <v>0</v>
          </cell>
          <cell r="J1049">
            <v>335.15575999999993</v>
          </cell>
          <cell r="K1049">
            <v>0</v>
          </cell>
          <cell r="L1049">
            <v>1782.7628999999999</v>
          </cell>
        </row>
        <row r="1050">
          <cell r="D1050" t="str">
            <v>Exp_GPMS/APMS</v>
          </cell>
          <cell r="I1050">
            <v>0</v>
          </cell>
          <cell r="J1050">
            <v>35.844999999999999</v>
          </cell>
          <cell r="K1050">
            <v>0</v>
          </cell>
          <cell r="L1050">
            <v>18</v>
          </cell>
        </row>
        <row r="1051">
          <cell r="D1051" t="str">
            <v>Exp_GPMS/APMS</v>
          </cell>
          <cell r="I1051">
            <v>0</v>
          </cell>
          <cell r="J1051">
            <v>415.34672</v>
          </cell>
          <cell r="K1051">
            <v>0</v>
          </cell>
          <cell r="L1051">
            <v>1337.1281800000002</v>
          </cell>
        </row>
        <row r="1052">
          <cell r="D1052" t="str">
            <v>Exp_GPMS/APMS</v>
          </cell>
          <cell r="I1052">
            <v>0</v>
          </cell>
          <cell r="J1052">
            <v>1.15574</v>
          </cell>
          <cell r="K1052">
            <v>0</v>
          </cell>
          <cell r="L1052">
            <v>4.6219999999999999</v>
          </cell>
        </row>
        <row r="1053">
          <cell r="D1053" t="str">
            <v>Exp_GPMS/APMS</v>
          </cell>
          <cell r="I1053">
            <v>4.18079</v>
          </cell>
          <cell r="J1053">
            <v>1204.6980000000001</v>
          </cell>
          <cell r="K1053">
            <v>0</v>
          </cell>
          <cell r="L1053">
            <v>6263.6620300000004</v>
          </cell>
        </row>
        <row r="1054">
          <cell r="D1054" t="str">
            <v>Exp_GPMS/APMS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</row>
        <row r="1055">
          <cell r="D1055" t="str">
            <v>Exp_GPMS/APMS</v>
          </cell>
          <cell r="I1055">
            <v>0</v>
          </cell>
          <cell r="J1055">
            <v>11.244200000000001</v>
          </cell>
          <cell r="K1055">
            <v>0</v>
          </cell>
          <cell r="L1055">
            <v>0</v>
          </cell>
        </row>
        <row r="1056">
          <cell r="D1056" t="str">
            <v>Exp_GPMS/APMS</v>
          </cell>
          <cell r="I1056">
            <v>0</v>
          </cell>
          <cell r="J1056">
            <v>18571.720669999992</v>
          </cell>
          <cell r="K1056">
            <v>0</v>
          </cell>
          <cell r="L1056">
            <v>65119.185089999999</v>
          </cell>
        </row>
        <row r="1057">
          <cell r="D1057" t="str">
            <v>Exp_GPMS/APMS</v>
          </cell>
          <cell r="I1057">
            <v>0</v>
          </cell>
          <cell r="J1057">
            <v>32840.872409999996</v>
          </cell>
          <cell r="K1057">
            <v>0</v>
          </cell>
          <cell r="L1057">
            <v>108495.14199999999</v>
          </cell>
        </row>
        <row r="1058">
          <cell r="D1058" t="str">
            <v>Exp_GPMS/APMS</v>
          </cell>
          <cell r="I1058">
            <v>0</v>
          </cell>
          <cell r="J1058">
            <v>2740.7719500000012</v>
          </cell>
          <cell r="K1058">
            <v>0</v>
          </cell>
          <cell r="L1058">
            <v>8613.0637700000007</v>
          </cell>
        </row>
        <row r="1059">
          <cell r="D1059" t="str">
            <v>Exp_GPMS/APMS</v>
          </cell>
          <cell r="I1059">
            <v>0</v>
          </cell>
          <cell r="J1059">
            <v>4378.0092199999999</v>
          </cell>
          <cell r="K1059">
            <v>0</v>
          </cell>
          <cell r="L1059">
            <v>15555.0697</v>
          </cell>
        </row>
        <row r="1060">
          <cell r="D1060" t="str">
            <v>Exp_GPMS/APMS</v>
          </cell>
          <cell r="I1060">
            <v>0</v>
          </cell>
          <cell r="J1060">
            <v>412.20560999999992</v>
          </cell>
          <cell r="K1060">
            <v>0</v>
          </cell>
          <cell r="L1060">
            <v>456.78200000000004</v>
          </cell>
        </row>
        <row r="1061">
          <cell r="D1061" t="str">
            <v>Exp_GPMS/APMS</v>
          </cell>
          <cell r="I1061">
            <v>0</v>
          </cell>
          <cell r="J1061">
            <v>5577.3595700000014</v>
          </cell>
          <cell r="K1061">
            <v>0</v>
          </cell>
          <cell r="L1061">
            <v>14866.622630000002</v>
          </cell>
        </row>
        <row r="1062">
          <cell r="D1062" t="str">
            <v>Exp_GPMS/APMS</v>
          </cell>
          <cell r="I1062">
            <v>0</v>
          </cell>
          <cell r="J1062">
            <v>172.33585999999997</v>
          </cell>
          <cell r="K1062">
            <v>0</v>
          </cell>
          <cell r="L1062">
            <v>3741.1671499999998</v>
          </cell>
        </row>
        <row r="1063">
          <cell r="D1063" t="str">
            <v>Exp_GPMS/APMS</v>
          </cell>
          <cell r="I1063">
            <v>0</v>
          </cell>
          <cell r="J1063">
            <v>27878.188330000004</v>
          </cell>
          <cell r="K1063">
            <v>0</v>
          </cell>
          <cell r="L1063">
            <v>113928.18123</v>
          </cell>
        </row>
        <row r="1064">
          <cell r="D1064" t="str">
            <v>Exp_GPMS/APMS</v>
          </cell>
          <cell r="I1064">
            <v>0</v>
          </cell>
          <cell r="J1064">
            <v>-157.85899999999998</v>
          </cell>
          <cell r="K1064">
            <v>0</v>
          </cell>
          <cell r="L1064">
            <v>0</v>
          </cell>
        </row>
        <row r="1065">
          <cell r="D1065" t="str">
            <v>Exp_GPMS/APMS</v>
          </cell>
          <cell r="I1065">
            <v>0</v>
          </cell>
          <cell r="J1065">
            <v>9324.3572299999978</v>
          </cell>
          <cell r="K1065">
            <v>0</v>
          </cell>
          <cell r="L1065">
            <v>36690.216509999998</v>
          </cell>
        </row>
        <row r="1066">
          <cell r="D1066" t="str">
            <v>Exp_GPMS/APMS</v>
          </cell>
          <cell r="I1066">
            <v>0</v>
          </cell>
          <cell r="J1066">
            <v>27686.625940000005</v>
          </cell>
          <cell r="K1066">
            <v>0</v>
          </cell>
          <cell r="L1066">
            <v>63904.457280000002</v>
          </cell>
        </row>
        <row r="1067">
          <cell r="D1067" t="str">
            <v>Exp_GPMS/APMS</v>
          </cell>
          <cell r="I1067">
            <v>0</v>
          </cell>
          <cell r="J1067">
            <v>126.15762000000001</v>
          </cell>
          <cell r="K1067">
            <v>0</v>
          </cell>
          <cell r="L1067">
            <v>970.18100000000004</v>
          </cell>
        </row>
        <row r="1068">
          <cell r="D1068" t="str">
            <v>Exp_GPMS/APMS</v>
          </cell>
          <cell r="I1068">
            <v>0</v>
          </cell>
          <cell r="J1068">
            <v>735.18255999999997</v>
          </cell>
          <cell r="K1068">
            <v>0</v>
          </cell>
          <cell r="L1068">
            <v>2209.0206600000001</v>
          </cell>
        </row>
        <row r="1069">
          <cell r="D1069" t="str">
            <v>Exp_GPMS/APMS</v>
          </cell>
          <cell r="I1069">
            <v>0</v>
          </cell>
          <cell r="J1069">
            <v>1107.2012800000002</v>
          </cell>
          <cell r="K1069">
            <v>0</v>
          </cell>
          <cell r="L1069">
            <v>3589.0826699999998</v>
          </cell>
        </row>
        <row r="1070">
          <cell r="D1070" t="str">
            <v>Exp_GPMS/APMS</v>
          </cell>
          <cell r="I1070">
            <v>0</v>
          </cell>
          <cell r="J1070">
            <v>329.75181999999995</v>
          </cell>
          <cell r="K1070">
            <v>0</v>
          </cell>
          <cell r="L1070">
            <v>673.86194999999998</v>
          </cell>
        </row>
        <row r="1071">
          <cell r="D1071" t="str">
            <v>Exp_GPMS/APMS</v>
          </cell>
          <cell r="I1071">
            <v>0</v>
          </cell>
          <cell r="J1071">
            <v>639.64001000000007</v>
          </cell>
          <cell r="K1071">
            <v>0</v>
          </cell>
          <cell r="L1071">
            <v>2319.2965200000003</v>
          </cell>
        </row>
        <row r="1072">
          <cell r="D1072" t="str">
            <v>Exp_GPMS/APMS</v>
          </cell>
          <cell r="I1072">
            <v>0</v>
          </cell>
          <cell r="J1072">
            <v>1266.9461099999999</v>
          </cell>
          <cell r="K1072">
            <v>0</v>
          </cell>
          <cell r="L1072">
            <v>989.88149999999996</v>
          </cell>
        </row>
        <row r="1073">
          <cell r="D1073" t="str">
            <v>Exp_GPMS/APMS</v>
          </cell>
          <cell r="I1073">
            <v>0</v>
          </cell>
          <cell r="J1073">
            <v>24.94266</v>
          </cell>
          <cell r="K1073">
            <v>0</v>
          </cell>
          <cell r="L1073">
            <v>0</v>
          </cell>
        </row>
        <row r="1074">
          <cell r="D1074" t="str">
            <v>Exp_GPMS/APMS</v>
          </cell>
          <cell r="I1074">
            <v>137.65575000000001</v>
          </cell>
          <cell r="J1074">
            <v>337.60662000000002</v>
          </cell>
          <cell r="K1074">
            <v>0</v>
          </cell>
          <cell r="L1074">
            <v>605.98</v>
          </cell>
        </row>
        <row r="1075">
          <cell r="D1075" t="str">
            <v>Exp_Prescribing</v>
          </cell>
          <cell r="I1075">
            <v>0</v>
          </cell>
          <cell r="J1075">
            <v>24029.425589999995</v>
          </cell>
          <cell r="K1075">
            <v>0</v>
          </cell>
          <cell r="L1075">
            <v>26453.932720000001</v>
          </cell>
        </row>
        <row r="1076">
          <cell r="D1076" t="str">
            <v>Exp_Prescribing</v>
          </cell>
          <cell r="I1076">
            <v>0</v>
          </cell>
          <cell r="J1076">
            <v>60420.955480000026</v>
          </cell>
          <cell r="K1076">
            <v>0</v>
          </cell>
          <cell r="L1076">
            <v>280795.73788000003</v>
          </cell>
        </row>
        <row r="1077">
          <cell r="D1077" t="str">
            <v>Exp_GPMS/APMS</v>
          </cell>
          <cell r="I1077">
            <v>0</v>
          </cell>
          <cell r="J1077">
            <v>604.29201999999998</v>
          </cell>
          <cell r="K1077">
            <v>0</v>
          </cell>
          <cell r="L1077">
            <v>9921.6859999999997</v>
          </cell>
        </row>
        <row r="1078">
          <cell r="D1078" t="str">
            <v>Exp_GPMS/APMS</v>
          </cell>
          <cell r="I1078">
            <v>0</v>
          </cell>
          <cell r="J1078">
            <v>426.99045000000001</v>
          </cell>
          <cell r="K1078">
            <v>0</v>
          </cell>
          <cell r="L1078">
            <v>1692.6780000000001</v>
          </cell>
        </row>
        <row r="1079">
          <cell r="D1079" t="str">
            <v>Exp_GPMS/APMS</v>
          </cell>
          <cell r="I1079">
            <v>0</v>
          </cell>
          <cell r="J1079">
            <v>538302.96575999993</v>
          </cell>
          <cell r="K1079">
            <v>0</v>
          </cell>
          <cell r="L1079">
            <v>2148080.05052</v>
          </cell>
        </row>
        <row r="1080">
          <cell r="D1080" t="str">
            <v>Exp_GPMS/APMS</v>
          </cell>
          <cell r="I1080">
            <v>0</v>
          </cell>
          <cell r="J1080">
            <v>14.25</v>
          </cell>
          <cell r="K1080">
            <v>0</v>
          </cell>
          <cell r="L1080">
            <v>0</v>
          </cell>
        </row>
        <row r="1081">
          <cell r="D1081" t="str">
            <v>Exp_GPMS/APMS</v>
          </cell>
          <cell r="I1081">
            <v>0</v>
          </cell>
          <cell r="J1081">
            <v>8.1159999999999996E-2</v>
          </cell>
          <cell r="K1081">
            <v>0</v>
          </cell>
          <cell r="L1081">
            <v>0</v>
          </cell>
        </row>
        <row r="1082">
          <cell r="D1082" t="str">
            <v>Exp_GPMS/APMS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</row>
        <row r="1083">
          <cell r="D1083" t="str">
            <v>Exp_GPMS/APMS</v>
          </cell>
          <cell r="I1083">
            <v>0</v>
          </cell>
          <cell r="J1083">
            <v>156.00252</v>
          </cell>
          <cell r="K1083">
            <v>0</v>
          </cell>
          <cell r="L1083">
            <v>0</v>
          </cell>
        </row>
        <row r="1084">
          <cell r="D1084" t="str">
            <v>Exp_GPMS/APMS</v>
          </cell>
          <cell r="I1084">
            <v>0</v>
          </cell>
          <cell r="J1084">
            <v>0.49998999999999999</v>
          </cell>
          <cell r="K1084">
            <v>0</v>
          </cell>
          <cell r="L1084">
            <v>0</v>
          </cell>
        </row>
        <row r="1085">
          <cell r="D1085" t="str">
            <v>Exp_GPMS/APMS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</row>
        <row r="1086">
          <cell r="D1086" t="str">
            <v>Exp_GPMS/APMS</v>
          </cell>
          <cell r="I1086">
            <v>0</v>
          </cell>
          <cell r="J1086">
            <v>-49.051459999999992</v>
          </cell>
          <cell r="K1086">
            <v>0</v>
          </cell>
          <cell r="L1086">
            <v>559.27300000000002</v>
          </cell>
        </row>
        <row r="1087">
          <cell r="D1087" t="str">
            <v>Exp_GPMS/APMS</v>
          </cell>
          <cell r="I1087">
            <v>4.3781600000000003</v>
          </cell>
          <cell r="J1087">
            <v>869.03242999999998</v>
          </cell>
          <cell r="K1087">
            <v>0</v>
          </cell>
          <cell r="L1087">
            <v>3961.8641399999997</v>
          </cell>
        </row>
        <row r="1088">
          <cell r="D1088" t="str">
            <v>Exp_GPMS/APMS</v>
          </cell>
          <cell r="I1088">
            <v>0</v>
          </cell>
          <cell r="J1088">
            <v>24.861999999999998</v>
          </cell>
          <cell r="K1088">
            <v>0</v>
          </cell>
          <cell r="L1088">
            <v>426</v>
          </cell>
        </row>
        <row r="1089">
          <cell r="D1089" t="str">
            <v>Exp_GPMS/APMS</v>
          </cell>
          <cell r="I1089">
            <v>0</v>
          </cell>
          <cell r="J1089">
            <v>13.830010000000001</v>
          </cell>
          <cell r="K1089">
            <v>0</v>
          </cell>
          <cell r="L1089">
            <v>0</v>
          </cell>
        </row>
        <row r="1090">
          <cell r="D1090" t="str">
            <v>Exp_GPMS/APMS</v>
          </cell>
          <cell r="I1090">
            <v>0.35777999999999999</v>
          </cell>
          <cell r="J1090">
            <v>357.98764</v>
          </cell>
          <cell r="K1090">
            <v>1.5</v>
          </cell>
          <cell r="L1090">
            <v>980.38039000000003</v>
          </cell>
        </row>
        <row r="1091">
          <cell r="D1091" t="str">
            <v>Exp_GPMS/APMS</v>
          </cell>
          <cell r="I1091">
            <v>0</v>
          </cell>
          <cell r="J1091">
            <v>1527.7085200000001</v>
          </cell>
          <cell r="K1091">
            <v>0</v>
          </cell>
          <cell r="L1091">
            <v>4110.3546800000013</v>
          </cell>
        </row>
        <row r="1092">
          <cell r="D1092" t="str">
            <v>Exp_GPMS/APMS</v>
          </cell>
          <cell r="I1092">
            <v>0</v>
          </cell>
          <cell r="J1092">
            <v>26187.544759999997</v>
          </cell>
          <cell r="K1092">
            <v>0</v>
          </cell>
          <cell r="L1092">
            <v>235071.992</v>
          </cell>
        </row>
        <row r="1093">
          <cell r="D1093" t="str">
            <v>Exp_GPMS/APMS</v>
          </cell>
          <cell r="I1093">
            <v>0</v>
          </cell>
          <cell r="J1093">
            <v>-1372.9930100000001</v>
          </cell>
          <cell r="K1093">
            <v>0</v>
          </cell>
          <cell r="L1093">
            <v>-3924.6430000000005</v>
          </cell>
        </row>
        <row r="1094">
          <cell r="D1094" t="str">
            <v>Exp_GPMS/APMS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</row>
        <row r="1095">
          <cell r="D1095" t="str">
            <v>Exp_GPMS/APMS</v>
          </cell>
          <cell r="I1095">
            <v>0</v>
          </cell>
          <cell r="J1095">
            <v>1525.1895700000002</v>
          </cell>
          <cell r="K1095">
            <v>0</v>
          </cell>
          <cell r="L1095">
            <v>-463.94844999999998</v>
          </cell>
        </row>
        <row r="1096">
          <cell r="D1096" t="str">
            <v>Exp_GPMS/APMS</v>
          </cell>
          <cell r="I1096">
            <v>0</v>
          </cell>
          <cell r="J1096">
            <v>-2050.2628400000003</v>
          </cell>
          <cell r="K1096">
            <v>0</v>
          </cell>
          <cell r="L1096">
            <v>-4356.2326500000008</v>
          </cell>
        </row>
        <row r="1097">
          <cell r="D1097" t="str">
            <v>Exp_GPMS/APMS</v>
          </cell>
          <cell r="I1097">
            <v>0</v>
          </cell>
          <cell r="J1097">
            <v>21580.597629999997</v>
          </cell>
          <cell r="K1097">
            <v>0</v>
          </cell>
          <cell r="L1097">
            <v>77028.958530000004</v>
          </cell>
        </row>
        <row r="1098">
          <cell r="D1098" t="str">
            <v>Exp_GPMS/APMS</v>
          </cell>
          <cell r="I1098">
            <v>0</v>
          </cell>
          <cell r="J1098">
            <v>4556.9582900000023</v>
          </cell>
          <cell r="K1098">
            <v>0</v>
          </cell>
          <cell r="L1098">
            <v>15712.889579999999</v>
          </cell>
        </row>
        <row r="1099">
          <cell r="D1099" t="str">
            <v>Exp_GPMS/APMS</v>
          </cell>
          <cell r="I1099">
            <v>0</v>
          </cell>
          <cell r="J1099">
            <v>16277.660410000004</v>
          </cell>
          <cell r="K1099">
            <v>0</v>
          </cell>
          <cell r="L1099">
            <v>134389.21257</v>
          </cell>
        </row>
        <row r="1100">
          <cell r="D1100" t="str">
            <v>Exp_GPMS/APMS</v>
          </cell>
          <cell r="I1100">
            <v>0</v>
          </cell>
          <cell r="J1100">
            <v>63488.190090000011</v>
          </cell>
          <cell r="K1100">
            <v>0</v>
          </cell>
          <cell r="L1100">
            <v>231183.51978000003</v>
          </cell>
        </row>
        <row r="1101">
          <cell r="D1101" t="str">
            <v>Exp_GPMS/APMS</v>
          </cell>
          <cell r="I1101">
            <v>0</v>
          </cell>
          <cell r="J1101">
            <v>-61.057149999999936</v>
          </cell>
          <cell r="K1101">
            <v>0</v>
          </cell>
          <cell r="L1101">
            <v>1526.4771000000001</v>
          </cell>
        </row>
        <row r="1102">
          <cell r="D1102" t="str">
            <v>Exp_GPMS/APMS</v>
          </cell>
          <cell r="I1102">
            <v>0</v>
          </cell>
          <cell r="J1102">
            <v>447.46469999999999</v>
          </cell>
          <cell r="K1102">
            <v>0</v>
          </cell>
          <cell r="L1102">
            <v>1647.8756599999999</v>
          </cell>
        </row>
        <row r="1103">
          <cell r="D1103" t="str">
            <v>Exp_GPMS/APMS</v>
          </cell>
          <cell r="I1103">
            <v>0</v>
          </cell>
          <cell r="J1103">
            <v>149.57845999999998</v>
          </cell>
          <cell r="K1103">
            <v>0</v>
          </cell>
          <cell r="L1103">
            <v>486.87200000000001</v>
          </cell>
        </row>
        <row r="1104">
          <cell r="D1104" t="str">
            <v>Exp_GPMS/APMS</v>
          </cell>
          <cell r="I1104">
            <v>0</v>
          </cell>
          <cell r="J1104">
            <v>-42.721700000000041</v>
          </cell>
          <cell r="K1104">
            <v>0</v>
          </cell>
          <cell r="L1104">
            <v>855.60400000000004</v>
          </cell>
        </row>
        <row r="1105">
          <cell r="D1105" t="str">
            <v>Exp_GPMS/APMS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</row>
        <row r="1106">
          <cell r="D1106" t="str">
            <v>Exp_GPMS/APMS</v>
          </cell>
          <cell r="I1106">
            <v>0</v>
          </cell>
          <cell r="J1106">
            <v>14108.658970000002</v>
          </cell>
          <cell r="K1106">
            <v>0</v>
          </cell>
          <cell r="L1106">
            <v>17664.233520000002</v>
          </cell>
        </row>
        <row r="1107">
          <cell r="D1107" t="str">
            <v>Exp_GPMS/APMS</v>
          </cell>
          <cell r="I1107">
            <v>0</v>
          </cell>
          <cell r="J1107">
            <v>1429.6119799999999</v>
          </cell>
          <cell r="K1107">
            <v>0</v>
          </cell>
          <cell r="L1107">
            <v>1601.7842900000001</v>
          </cell>
        </row>
        <row r="1108">
          <cell r="D1108" t="str">
            <v>Exp_GPMS/APMS</v>
          </cell>
          <cell r="I1108">
            <v>0</v>
          </cell>
          <cell r="J1108">
            <v>3939.1894500000003</v>
          </cell>
          <cell r="K1108">
            <v>0</v>
          </cell>
          <cell r="L1108">
            <v>5452.3685499999992</v>
          </cell>
        </row>
        <row r="1109">
          <cell r="D1109" t="str">
            <v>Exp_GPMS/APMS</v>
          </cell>
          <cell r="I1109">
            <v>0</v>
          </cell>
          <cell r="J1109">
            <v>214.30131</v>
          </cell>
          <cell r="K1109">
            <v>0</v>
          </cell>
          <cell r="L1109">
            <v>132.44499999999999</v>
          </cell>
        </row>
        <row r="1110">
          <cell r="D1110" t="str">
            <v>Exp_GPMS/APMS</v>
          </cell>
          <cell r="I1110">
            <v>0</v>
          </cell>
          <cell r="J1110">
            <v>-30.682130000000001</v>
          </cell>
          <cell r="K1110">
            <v>0</v>
          </cell>
          <cell r="L1110">
            <v>0</v>
          </cell>
        </row>
        <row r="1111">
          <cell r="D1111" t="str">
            <v>Exp_GPMS/APMS</v>
          </cell>
          <cell r="I1111">
            <v>0</v>
          </cell>
          <cell r="J1111">
            <v>1090.82311</v>
          </cell>
          <cell r="K1111">
            <v>0</v>
          </cell>
          <cell r="L1111">
            <v>4618.0370800000001</v>
          </cell>
        </row>
        <row r="1112">
          <cell r="D1112" t="str">
            <v>Exp_GPMS/APMS</v>
          </cell>
          <cell r="I1112">
            <v>0</v>
          </cell>
          <cell r="J1112">
            <v>200.48542000000003</v>
          </cell>
          <cell r="K1112">
            <v>0</v>
          </cell>
          <cell r="L1112">
            <v>857.9344000000001</v>
          </cell>
        </row>
        <row r="1113">
          <cell r="D1113" t="str">
            <v>Exp_GPMS/APMS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D1114" t="str">
            <v>Exp_GPMS/APMS</v>
          </cell>
          <cell r="I1114">
            <v>0</v>
          </cell>
          <cell r="J1114">
            <v>2246.3940600000005</v>
          </cell>
          <cell r="K1114">
            <v>0</v>
          </cell>
          <cell r="L1114">
            <v>6362.882059999999</v>
          </cell>
        </row>
        <row r="1115">
          <cell r="D1115" t="str">
            <v>Exp_GPMS/APMS</v>
          </cell>
          <cell r="I1115">
            <v>0</v>
          </cell>
          <cell r="J1115">
            <v>0.56564000000000003</v>
          </cell>
          <cell r="K1115">
            <v>0</v>
          </cell>
          <cell r="L1115">
            <v>0</v>
          </cell>
        </row>
        <row r="1116">
          <cell r="D1116" t="str">
            <v>Exp_GPMS/APMS</v>
          </cell>
          <cell r="I1116">
            <v>0</v>
          </cell>
          <cell r="J1116">
            <v>209.51718</v>
          </cell>
          <cell r="K1116">
            <v>0</v>
          </cell>
          <cell r="L1116">
            <v>839.06929000000002</v>
          </cell>
        </row>
        <row r="1117">
          <cell r="D1117" t="str">
            <v>Exp_GPMS/APMS</v>
          </cell>
          <cell r="I1117">
            <v>0</v>
          </cell>
          <cell r="J1117">
            <v>25.475000000000001</v>
          </cell>
          <cell r="K1117">
            <v>0</v>
          </cell>
          <cell r="L1117">
            <v>0.75</v>
          </cell>
        </row>
        <row r="1118">
          <cell r="D1118" t="str">
            <v>Exp_GPMS/APMS</v>
          </cell>
          <cell r="I1118">
            <v>0</v>
          </cell>
          <cell r="J1118">
            <v>218.94801000000004</v>
          </cell>
          <cell r="K1118">
            <v>0</v>
          </cell>
          <cell r="L1118">
            <v>1105.0633799999998</v>
          </cell>
        </row>
        <row r="1119">
          <cell r="D1119" t="str">
            <v>Exp_GPMS/APMS</v>
          </cell>
          <cell r="I1119">
            <v>0</v>
          </cell>
          <cell r="J1119">
            <v>213.47363999999999</v>
          </cell>
          <cell r="K1119">
            <v>0</v>
          </cell>
          <cell r="L1119">
            <v>574.84900000000005</v>
          </cell>
        </row>
        <row r="1120">
          <cell r="D1120" t="str">
            <v>Exp_GPMS/APMS</v>
          </cell>
          <cell r="I1120">
            <v>0</v>
          </cell>
          <cell r="J1120">
            <v>525.76101000000006</v>
          </cell>
          <cell r="K1120">
            <v>0</v>
          </cell>
          <cell r="L1120">
            <v>1686.72181</v>
          </cell>
        </row>
        <row r="1121">
          <cell r="D1121" t="str">
            <v>Exp_GPMS/APMS</v>
          </cell>
          <cell r="I1121">
            <v>0</v>
          </cell>
          <cell r="J1121">
            <v>55.619790000000002</v>
          </cell>
          <cell r="K1121">
            <v>0</v>
          </cell>
          <cell r="L1121">
            <v>222.45599999999999</v>
          </cell>
        </row>
        <row r="1122">
          <cell r="D1122" t="str">
            <v>Exp_GPMS/APMS</v>
          </cell>
          <cell r="I1122">
            <v>0</v>
          </cell>
          <cell r="J1122">
            <v>50.596269999999997</v>
          </cell>
          <cell r="K1122">
            <v>0</v>
          </cell>
          <cell r="L1122">
            <v>203.41499999999999</v>
          </cell>
        </row>
        <row r="1123">
          <cell r="D1123" t="str">
            <v>Exp_GPMS/APMS</v>
          </cell>
          <cell r="I1123">
            <v>0</v>
          </cell>
          <cell r="J1123">
            <v>13686.355490000002</v>
          </cell>
          <cell r="K1123">
            <v>0</v>
          </cell>
          <cell r="L1123">
            <v>42066.104040000013</v>
          </cell>
        </row>
        <row r="1124">
          <cell r="D1124" t="str">
            <v>Exp_GPMS/APMS</v>
          </cell>
          <cell r="I1124">
            <v>0</v>
          </cell>
          <cell r="J1124">
            <v>24574.809910000004</v>
          </cell>
          <cell r="K1124">
            <v>0</v>
          </cell>
          <cell r="L1124">
            <v>84280.975890000002</v>
          </cell>
        </row>
        <row r="1125">
          <cell r="D1125" t="str">
            <v>Exp_GPMS/APMS</v>
          </cell>
          <cell r="I1125">
            <v>0</v>
          </cell>
          <cell r="J1125">
            <v>1832.9187800000009</v>
          </cell>
          <cell r="K1125">
            <v>0</v>
          </cell>
          <cell r="L1125">
            <v>4786.9275099999995</v>
          </cell>
        </row>
        <row r="1126">
          <cell r="D1126" t="str">
            <v>Exp_GPMS/APMS</v>
          </cell>
          <cell r="I1126">
            <v>0</v>
          </cell>
          <cell r="J1126">
            <v>2538.6385999999998</v>
          </cell>
          <cell r="K1126">
            <v>0</v>
          </cell>
          <cell r="L1126">
            <v>9139.7372099999993</v>
          </cell>
        </row>
        <row r="1127">
          <cell r="D1127" t="str">
            <v>Exp_GPMS/APMS</v>
          </cell>
          <cell r="I1127">
            <v>0</v>
          </cell>
          <cell r="J1127">
            <v>605.52600000000007</v>
          </cell>
          <cell r="K1127">
            <v>0</v>
          </cell>
          <cell r="L1127">
            <v>582.90699999999993</v>
          </cell>
        </row>
        <row r="1128">
          <cell r="D1128" t="str">
            <v>Exp_GPMS/APMS</v>
          </cell>
          <cell r="I1128">
            <v>0</v>
          </cell>
          <cell r="J1128">
            <v>5881.8868199999997</v>
          </cell>
          <cell r="K1128">
            <v>0</v>
          </cell>
          <cell r="L1128">
            <v>12076.67</v>
          </cell>
        </row>
        <row r="1129">
          <cell r="D1129" t="str">
            <v>Exp_GPMS/APMS</v>
          </cell>
          <cell r="I1129">
            <v>0</v>
          </cell>
          <cell r="J1129">
            <v>6.8439300000000003</v>
          </cell>
          <cell r="K1129">
            <v>0</v>
          </cell>
          <cell r="L1129">
            <v>132.19999999999999</v>
          </cell>
        </row>
        <row r="1130">
          <cell r="D1130" t="str">
            <v>Exp_GPMS/APMS</v>
          </cell>
          <cell r="I1130">
            <v>0</v>
          </cell>
          <cell r="J1130">
            <v>27164.123030000002</v>
          </cell>
          <cell r="K1130">
            <v>0</v>
          </cell>
          <cell r="L1130">
            <v>69881.969749999989</v>
          </cell>
        </row>
        <row r="1131">
          <cell r="D1131" t="str">
            <v>Exp_GPMS/APMS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</row>
        <row r="1132">
          <cell r="D1132" t="str">
            <v>Exp_GPMS/APMS</v>
          </cell>
          <cell r="I1132">
            <v>0</v>
          </cell>
          <cell r="J1132">
            <v>4229.1947699999992</v>
          </cell>
          <cell r="K1132">
            <v>0</v>
          </cell>
          <cell r="L1132">
            <v>31661.983949999994</v>
          </cell>
        </row>
        <row r="1133">
          <cell r="D1133" t="str">
            <v>Exp_GPMS/APMS</v>
          </cell>
          <cell r="I1133">
            <v>0</v>
          </cell>
          <cell r="J1133">
            <v>16450.473160000001</v>
          </cell>
          <cell r="K1133">
            <v>0</v>
          </cell>
          <cell r="L1133">
            <v>43491.542499999996</v>
          </cell>
        </row>
        <row r="1134">
          <cell r="D1134" t="str">
            <v>Exp_GPMS/APMS</v>
          </cell>
          <cell r="I1134">
            <v>0</v>
          </cell>
          <cell r="J1134">
            <v>56.415199999999999</v>
          </cell>
          <cell r="K1134">
            <v>0</v>
          </cell>
          <cell r="L1134">
            <v>199.26900000000001</v>
          </cell>
        </row>
        <row r="1135">
          <cell r="D1135" t="str">
            <v>Exp_GPMS/APMS</v>
          </cell>
          <cell r="I1135">
            <v>0</v>
          </cell>
          <cell r="J1135">
            <v>616.41304000000002</v>
          </cell>
          <cell r="K1135">
            <v>0</v>
          </cell>
          <cell r="L1135">
            <v>2346.1471799999999</v>
          </cell>
        </row>
        <row r="1136">
          <cell r="D1136" t="str">
            <v>Exp_GPMS/APMS</v>
          </cell>
          <cell r="I1136">
            <v>0</v>
          </cell>
          <cell r="J1136">
            <v>736.63248999999996</v>
          </cell>
          <cell r="K1136">
            <v>0</v>
          </cell>
          <cell r="L1136">
            <v>2997.6327000000001</v>
          </cell>
        </row>
        <row r="1137">
          <cell r="D1137" t="str">
            <v>Exp_GPMS/APMS</v>
          </cell>
          <cell r="I1137">
            <v>0</v>
          </cell>
          <cell r="J1137">
            <v>298.40150999999997</v>
          </cell>
          <cell r="K1137">
            <v>0</v>
          </cell>
          <cell r="L1137">
            <v>746.04827</v>
          </cell>
        </row>
        <row r="1138">
          <cell r="D1138" t="str">
            <v>Exp_GPMS/APMS</v>
          </cell>
          <cell r="I1138">
            <v>0</v>
          </cell>
          <cell r="J1138">
            <v>3932.1582199999998</v>
          </cell>
          <cell r="K1138">
            <v>0</v>
          </cell>
          <cell r="L1138">
            <v>9309.6576399999994</v>
          </cell>
        </row>
        <row r="1139">
          <cell r="D1139" t="str">
            <v>Exp_GPMS/APMS</v>
          </cell>
          <cell r="I1139">
            <v>0</v>
          </cell>
          <cell r="J1139">
            <v>22322.965749999996</v>
          </cell>
          <cell r="K1139">
            <v>0</v>
          </cell>
          <cell r="L1139">
            <v>403497.93049999996</v>
          </cell>
        </row>
        <row r="1140">
          <cell r="D1140" t="str">
            <v>Exp_GPMS/APMS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</row>
        <row r="1141">
          <cell r="D1141" t="str">
            <v>Exp_GPMS/APMS</v>
          </cell>
          <cell r="I1141">
            <v>21.218530000000001</v>
          </cell>
          <cell r="J1141">
            <v>200.52966999999998</v>
          </cell>
          <cell r="K1141">
            <v>0</v>
          </cell>
          <cell r="L1141">
            <v>204.571</v>
          </cell>
        </row>
        <row r="1142">
          <cell r="D1142" t="str">
            <v>Exp_GPMS/APMS</v>
          </cell>
          <cell r="I1142">
            <v>0</v>
          </cell>
          <cell r="J1142">
            <v>245.18159</v>
          </cell>
          <cell r="K1142">
            <v>0</v>
          </cell>
          <cell r="L1142">
            <v>990.38199999999995</v>
          </cell>
        </row>
        <row r="1143">
          <cell r="D1143" t="str">
            <v>Exp_GPMS/APMS</v>
          </cell>
          <cell r="I1143">
            <v>0</v>
          </cell>
          <cell r="J1143">
            <v>486820.31677999994</v>
          </cell>
          <cell r="K1143">
            <v>0</v>
          </cell>
          <cell r="L1143">
            <v>1789986.77076</v>
          </cell>
        </row>
        <row r="1144">
          <cell r="D1144" t="str">
            <v>Exp_Prescribing</v>
          </cell>
          <cell r="I1144">
            <v>0</v>
          </cell>
          <cell r="J1144">
            <v>34426.228969999989</v>
          </cell>
          <cell r="K1144">
            <v>0</v>
          </cell>
          <cell r="L1144">
            <v>115668.28519999998</v>
          </cell>
        </row>
        <row r="1145">
          <cell r="D1145" t="str">
            <v>Exp_Prescribing</v>
          </cell>
          <cell r="I1145">
            <v>0</v>
          </cell>
          <cell r="J1145">
            <v>35904.216359999977</v>
          </cell>
          <cell r="K1145">
            <v>0</v>
          </cell>
          <cell r="L1145">
            <v>138856.38484999997</v>
          </cell>
        </row>
        <row r="1146">
          <cell r="D1146" t="str">
            <v>Exp_GPMS/APMS</v>
          </cell>
          <cell r="I1146">
            <v>0</v>
          </cell>
          <cell r="J1146">
            <v>-356.89490000000001</v>
          </cell>
          <cell r="K1146">
            <v>0</v>
          </cell>
          <cell r="L1146">
            <v>-1433.3729999999998</v>
          </cell>
        </row>
        <row r="1147">
          <cell r="D1147" t="str">
            <v>Exp_GPMS/APMS</v>
          </cell>
          <cell r="I1147">
            <v>0</v>
          </cell>
          <cell r="J1147">
            <v>5.1983499999999978</v>
          </cell>
          <cell r="K1147">
            <v>0</v>
          </cell>
          <cell r="L1147">
            <v>-54.335999999999999</v>
          </cell>
        </row>
        <row r="1148">
          <cell r="D1148" t="str">
            <v>Exp_GPMS/APMS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</row>
        <row r="1149">
          <cell r="D1149" t="str">
            <v>Exp_GPMS/APMS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D1150" t="str">
            <v>Exp_GPMS/APMS</v>
          </cell>
          <cell r="I1150">
            <v>0</v>
          </cell>
          <cell r="J1150">
            <v>0</v>
          </cell>
          <cell r="K1150">
            <v>0</v>
          </cell>
          <cell r="L1150">
            <v>71.501000000000005</v>
          </cell>
        </row>
        <row r="1151">
          <cell r="D1151" t="str">
            <v>Exp_GPMS/APMS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D1152" t="str">
            <v>Exp_GPMS/APMS</v>
          </cell>
          <cell r="I1152">
            <v>0.64576</v>
          </cell>
          <cell r="J1152">
            <v>44.237400000000001</v>
          </cell>
          <cell r="K1152">
            <v>0.52500000000000002</v>
          </cell>
          <cell r="L1152">
            <v>208.59436999999997</v>
          </cell>
        </row>
        <row r="1153">
          <cell r="D1153" t="str">
            <v>Exp_GPMS/APMS</v>
          </cell>
          <cell r="I1153">
            <v>0</v>
          </cell>
          <cell r="J1153">
            <v>12381.018690000001</v>
          </cell>
          <cell r="K1153">
            <v>0</v>
          </cell>
          <cell r="L1153">
            <v>44696.347999999998</v>
          </cell>
        </row>
        <row r="1154">
          <cell r="D1154" t="str">
            <v>Exp_GPMS/APMS</v>
          </cell>
          <cell r="I1154">
            <v>0</v>
          </cell>
          <cell r="J1154">
            <v>722.22949999999992</v>
          </cell>
          <cell r="K1154">
            <v>0</v>
          </cell>
          <cell r="L1154">
            <v>2850.9684000000002</v>
          </cell>
        </row>
        <row r="1155">
          <cell r="D1155" t="str">
            <v>Exp_GPMS/APMS</v>
          </cell>
          <cell r="I1155">
            <v>0</v>
          </cell>
          <cell r="J1155">
            <v>5.5579199999999993</v>
          </cell>
          <cell r="K1155">
            <v>0</v>
          </cell>
          <cell r="L1155">
            <v>0</v>
          </cell>
        </row>
        <row r="1156">
          <cell r="D1156" t="str">
            <v>Exp_GPMS/APMS</v>
          </cell>
          <cell r="I1156">
            <v>0</v>
          </cell>
          <cell r="J1156">
            <v>-16.541969999999999</v>
          </cell>
          <cell r="K1156">
            <v>0</v>
          </cell>
          <cell r="L1156">
            <v>208.08</v>
          </cell>
        </row>
        <row r="1157">
          <cell r="D1157" t="str">
            <v>Exp_GPMS/APMS</v>
          </cell>
          <cell r="I1157">
            <v>0</v>
          </cell>
          <cell r="J1157">
            <v>7.7709999999999999</v>
          </cell>
          <cell r="K1157">
            <v>0.75</v>
          </cell>
          <cell r="L1157">
            <v>57.923659999999998</v>
          </cell>
        </row>
        <row r="1158">
          <cell r="D1158" t="str">
            <v>Exp_GPMS/APMS</v>
          </cell>
          <cell r="I1158">
            <v>0</v>
          </cell>
          <cell r="J1158">
            <v>73.561700000000016</v>
          </cell>
          <cell r="K1158">
            <v>0</v>
          </cell>
          <cell r="L1158">
            <v>364.8959999999999</v>
          </cell>
        </row>
        <row r="1159">
          <cell r="D1159" t="str">
            <v>Exp_GPMS/APMS</v>
          </cell>
          <cell r="I1159">
            <v>0</v>
          </cell>
          <cell r="J1159">
            <v>0</v>
          </cell>
          <cell r="K1159">
            <v>0</v>
          </cell>
          <cell r="L1159">
            <v>-4.4219999999999997</v>
          </cell>
        </row>
        <row r="1160">
          <cell r="D1160" t="str">
            <v>Exp_GPMS/APMS</v>
          </cell>
          <cell r="I1160">
            <v>0</v>
          </cell>
          <cell r="J1160">
            <v>-11762.696629999997</v>
          </cell>
          <cell r="K1160">
            <v>0</v>
          </cell>
          <cell r="L1160">
            <v>-36289.256199999996</v>
          </cell>
        </row>
        <row r="1161">
          <cell r="D1161" t="str">
            <v>Exp_GPMS/APMS</v>
          </cell>
          <cell r="I1161">
            <v>0</v>
          </cell>
          <cell r="J1161">
            <v>-148.83346</v>
          </cell>
          <cell r="K1161">
            <v>0</v>
          </cell>
          <cell r="L1161">
            <v>-884.21800000000007</v>
          </cell>
        </row>
        <row r="1162">
          <cell r="D1162" t="str">
            <v>Exp_GPMS/APMS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</row>
        <row r="1163">
          <cell r="D1163" t="str">
            <v>Exp_GPMS/APMS</v>
          </cell>
          <cell r="I1163">
            <v>0</v>
          </cell>
          <cell r="J1163">
            <v>9870.6934000000001</v>
          </cell>
          <cell r="K1163">
            <v>0</v>
          </cell>
          <cell r="L1163">
            <v>30683.79507</v>
          </cell>
        </row>
        <row r="1164">
          <cell r="D1164" t="str">
            <v>Exp_GPMS/APMS</v>
          </cell>
          <cell r="I1164">
            <v>0</v>
          </cell>
          <cell r="J1164">
            <v>1868.1551999999999</v>
          </cell>
          <cell r="K1164">
            <v>0</v>
          </cell>
          <cell r="L1164">
            <v>6329.0440699999999</v>
          </cell>
        </row>
        <row r="1165">
          <cell r="D1165" t="str">
            <v>Exp_GPMS/APMS</v>
          </cell>
          <cell r="I1165">
            <v>0</v>
          </cell>
          <cell r="J1165">
            <v>21282.707640000011</v>
          </cell>
          <cell r="K1165">
            <v>0</v>
          </cell>
          <cell r="L1165">
            <v>69672.494690000007</v>
          </cell>
        </row>
        <row r="1166">
          <cell r="D1166" t="str">
            <v>Exp_GPMS/APMS</v>
          </cell>
          <cell r="I1166">
            <v>0</v>
          </cell>
          <cell r="J1166">
            <v>48070.52891999999</v>
          </cell>
          <cell r="K1166">
            <v>0</v>
          </cell>
          <cell r="L1166">
            <v>157080.46894999995</v>
          </cell>
        </row>
        <row r="1167">
          <cell r="D1167" t="str">
            <v>Exp_GPMS/APMS</v>
          </cell>
          <cell r="I1167">
            <v>0</v>
          </cell>
          <cell r="J1167">
            <v>253.06562000000002</v>
          </cell>
          <cell r="K1167">
            <v>0</v>
          </cell>
          <cell r="L1167">
            <v>570.49956000000009</v>
          </cell>
        </row>
        <row r="1168">
          <cell r="D1168" t="str">
            <v>Exp_GPMS/APMS</v>
          </cell>
          <cell r="I1168">
            <v>0</v>
          </cell>
          <cell r="J1168">
            <v>344.20739000000003</v>
          </cell>
          <cell r="K1168">
            <v>0</v>
          </cell>
          <cell r="L1168">
            <v>1000.98583</v>
          </cell>
        </row>
        <row r="1169">
          <cell r="D1169" t="str">
            <v>Exp_GPMS/APMS</v>
          </cell>
          <cell r="I1169">
            <v>0</v>
          </cell>
          <cell r="J1169">
            <v>6.7000000000000002E-4</v>
          </cell>
          <cell r="K1169">
            <v>0</v>
          </cell>
          <cell r="L1169">
            <v>0</v>
          </cell>
        </row>
        <row r="1170">
          <cell r="D1170" t="str">
            <v>Exp_GPMS/APMS</v>
          </cell>
          <cell r="I1170">
            <v>0</v>
          </cell>
          <cell r="J1170">
            <v>20.957199999999986</v>
          </cell>
          <cell r="K1170">
            <v>0</v>
          </cell>
          <cell r="L1170">
            <v>50.2</v>
          </cell>
        </row>
        <row r="1171">
          <cell r="D1171" t="str">
            <v>Exp_GPMS/APMS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</row>
        <row r="1172">
          <cell r="D1172" t="str">
            <v>Exp_GPMS/APMS</v>
          </cell>
          <cell r="I1172">
            <v>0</v>
          </cell>
          <cell r="J1172">
            <v>18252.00404</v>
          </cell>
          <cell r="K1172">
            <v>0</v>
          </cell>
          <cell r="L1172">
            <v>20568.706990000002</v>
          </cell>
        </row>
        <row r="1173">
          <cell r="D1173" t="str">
            <v>Exp_GPMS/APMS</v>
          </cell>
          <cell r="I1173">
            <v>0</v>
          </cell>
          <cell r="J1173">
            <v>1324.5653600000003</v>
          </cell>
          <cell r="K1173">
            <v>0</v>
          </cell>
          <cell r="L1173">
            <v>1152.9922200000001</v>
          </cell>
        </row>
        <row r="1174">
          <cell r="D1174" t="str">
            <v>Exp_GPMS/APMS</v>
          </cell>
          <cell r="I1174">
            <v>0</v>
          </cell>
          <cell r="J1174">
            <v>3165.8677500000008</v>
          </cell>
          <cell r="K1174">
            <v>0</v>
          </cell>
          <cell r="L1174">
            <v>3666.6733800000002</v>
          </cell>
        </row>
        <row r="1175">
          <cell r="D1175" t="str">
            <v>Exp_GPMS/APMS</v>
          </cell>
          <cell r="I1175">
            <v>0</v>
          </cell>
          <cell r="J1175">
            <v>289.37801999999999</v>
          </cell>
          <cell r="K1175">
            <v>0</v>
          </cell>
          <cell r="L1175">
            <v>87.820999999999998</v>
          </cell>
        </row>
        <row r="1176">
          <cell r="D1176" t="str">
            <v>Exp_GPMS/APMS</v>
          </cell>
          <cell r="I1176">
            <v>0</v>
          </cell>
          <cell r="J1176">
            <v>-46.704810000000002</v>
          </cell>
          <cell r="K1176">
            <v>0</v>
          </cell>
          <cell r="L1176">
            <v>-4.1559999999999997</v>
          </cell>
        </row>
        <row r="1177">
          <cell r="D1177" t="str">
            <v>Exp_GPMS/APMS</v>
          </cell>
          <cell r="I1177">
            <v>0</v>
          </cell>
          <cell r="J1177">
            <v>44.583199999999991</v>
          </cell>
          <cell r="K1177">
            <v>0</v>
          </cell>
          <cell r="L1177">
            <v>-20.070999999999998</v>
          </cell>
        </row>
        <row r="1178">
          <cell r="D1178" t="str">
            <v>Exp_GPMS/APMS</v>
          </cell>
          <cell r="I1178">
            <v>0</v>
          </cell>
          <cell r="J1178">
            <v>1115.9265599999999</v>
          </cell>
          <cell r="K1178">
            <v>0</v>
          </cell>
          <cell r="L1178">
            <v>2943.19956</v>
          </cell>
        </row>
        <row r="1179">
          <cell r="D1179" t="str">
            <v>Exp_GPMS/APMS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</row>
        <row r="1180">
          <cell r="D1180" t="str">
            <v>Exp_GPMS/APMS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</row>
        <row r="1181">
          <cell r="D1181" t="str">
            <v>Exp_GDS</v>
          </cell>
          <cell r="I1181">
            <v>0</v>
          </cell>
          <cell r="J1181">
            <v>644577.68426999985</v>
          </cell>
          <cell r="K1181">
            <v>0</v>
          </cell>
          <cell r="L1181">
            <v>2450574.4438200006</v>
          </cell>
        </row>
        <row r="1182">
          <cell r="D1182" t="str">
            <v>Exp_GDS</v>
          </cell>
          <cell r="I1182">
            <v>0</v>
          </cell>
          <cell r="J1182">
            <v>-4953.5730899999999</v>
          </cell>
          <cell r="K1182">
            <v>0</v>
          </cell>
          <cell r="L1182">
            <v>-24176.804870000004</v>
          </cell>
        </row>
        <row r="1183">
          <cell r="D1183" t="str">
            <v>Exp_Educat&amp;Train</v>
          </cell>
          <cell r="I1183">
            <v>0</v>
          </cell>
          <cell r="J1183">
            <v>23344.454240000006</v>
          </cell>
          <cell r="K1183">
            <v>0</v>
          </cell>
          <cell r="L1183">
            <v>75923.479029999988</v>
          </cell>
        </row>
        <row r="1184">
          <cell r="D1184" t="str">
            <v>Exp_GDS</v>
          </cell>
          <cell r="I1184">
            <v>0</v>
          </cell>
          <cell r="J1184">
            <v>3438.4580000000001</v>
          </cell>
          <cell r="K1184">
            <v>0</v>
          </cell>
          <cell r="L1184">
            <v>11639.918000000001</v>
          </cell>
        </row>
        <row r="1185">
          <cell r="D1185" t="str">
            <v>Exp_GDS</v>
          </cell>
          <cell r="I1185">
            <v>0</v>
          </cell>
          <cell r="J1185">
            <v>6107.5040200000003</v>
          </cell>
          <cell r="K1185">
            <v>0</v>
          </cell>
          <cell r="L1185">
            <v>16802.226490000001</v>
          </cell>
        </row>
        <row r="1186">
          <cell r="D1186" t="str">
            <v>Exp_GDS</v>
          </cell>
          <cell r="I1186">
            <v>0</v>
          </cell>
          <cell r="J1186">
            <v>5241.7057500000001</v>
          </cell>
          <cell r="K1186">
            <v>0</v>
          </cell>
          <cell r="L1186">
            <v>19417.59204</v>
          </cell>
        </row>
        <row r="1187">
          <cell r="D1187" t="str">
            <v>Exp_GDS</v>
          </cell>
          <cell r="I1187">
            <v>0</v>
          </cell>
          <cell r="J1187">
            <v>5126.4779899999985</v>
          </cell>
          <cell r="K1187">
            <v>0</v>
          </cell>
          <cell r="L1187">
            <v>18031.913770000003</v>
          </cell>
        </row>
        <row r="1188">
          <cell r="D1188" t="str">
            <v>Exp_GDS</v>
          </cell>
          <cell r="I1188">
            <v>0</v>
          </cell>
          <cell r="J1188">
            <v>29853.287310000007</v>
          </cell>
          <cell r="K1188">
            <v>0</v>
          </cell>
          <cell r="L1188">
            <v>106521.88207000002</v>
          </cell>
        </row>
        <row r="1189">
          <cell r="D1189" t="str">
            <v>Exp_GDS</v>
          </cell>
          <cell r="I1189">
            <v>0</v>
          </cell>
          <cell r="J1189">
            <v>-57.385200000000005</v>
          </cell>
          <cell r="K1189">
            <v>0</v>
          </cell>
          <cell r="L1189">
            <v>-200.81702999999999</v>
          </cell>
        </row>
        <row r="1190">
          <cell r="D1190" t="str">
            <v>Exp_GDS</v>
          </cell>
          <cell r="I1190">
            <v>0</v>
          </cell>
          <cell r="J1190">
            <v>419.61577999999997</v>
          </cell>
          <cell r="K1190">
            <v>0</v>
          </cell>
          <cell r="L1190">
            <v>-75.497519999999994</v>
          </cell>
        </row>
        <row r="1191">
          <cell r="D1191" t="str">
            <v>Exp_GDS</v>
          </cell>
          <cell r="I1191">
            <v>0</v>
          </cell>
          <cell r="J1191">
            <v>-58.374499999999998</v>
          </cell>
          <cell r="K1191">
            <v>0</v>
          </cell>
          <cell r="L1191">
            <v>0</v>
          </cell>
        </row>
        <row r="1192">
          <cell r="D1192" t="str">
            <v>Exp_GDS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3">
          <cell r="D1193" t="str">
            <v>Exp_GDS</v>
          </cell>
          <cell r="I1193">
            <v>0</v>
          </cell>
          <cell r="J1193">
            <v>53754.723189999997</v>
          </cell>
          <cell r="K1193">
            <v>0</v>
          </cell>
          <cell r="L1193">
            <v>214516.78000000003</v>
          </cell>
        </row>
        <row r="1194">
          <cell r="D1194" t="str">
            <v>Exp_GDS</v>
          </cell>
          <cell r="I1194">
            <v>0</v>
          </cell>
          <cell r="J1194">
            <v>3103.3795199999995</v>
          </cell>
          <cell r="K1194">
            <v>0</v>
          </cell>
          <cell r="L1194">
            <v>12752.068000000001</v>
          </cell>
        </row>
        <row r="1195">
          <cell r="D1195" t="str">
            <v>Exp_GDS</v>
          </cell>
          <cell r="I1195">
            <v>0</v>
          </cell>
          <cell r="J1195">
            <v>30042.71183</v>
          </cell>
          <cell r="K1195">
            <v>0</v>
          </cell>
          <cell r="L1195">
            <v>119245.83299999998</v>
          </cell>
        </row>
        <row r="1196">
          <cell r="D1196" t="str">
            <v>Exp_GDS</v>
          </cell>
          <cell r="I1196">
            <v>0</v>
          </cell>
          <cell r="J1196">
            <v>27.269369999999999</v>
          </cell>
          <cell r="K1196">
            <v>0</v>
          </cell>
          <cell r="L1196">
            <v>93.358000000000004</v>
          </cell>
        </row>
        <row r="1197">
          <cell r="D1197" t="str">
            <v>Exp_Pharmaceutical</v>
          </cell>
          <cell r="I1197">
            <v>0</v>
          </cell>
          <cell r="J1197">
            <v>242409.10103999998</v>
          </cell>
          <cell r="K1197">
            <v>0</v>
          </cell>
          <cell r="L1197">
            <v>809845.03791000007</v>
          </cell>
        </row>
        <row r="1198">
          <cell r="D1198" t="str">
            <v>Exp_Pharmaceutical</v>
          </cell>
          <cell r="I1198">
            <v>0</v>
          </cell>
          <cell r="J1198">
            <v>244689.32139000003</v>
          </cell>
          <cell r="K1198">
            <v>0</v>
          </cell>
          <cell r="L1198">
            <v>903493.18212000013</v>
          </cell>
        </row>
        <row r="1199">
          <cell r="D1199" t="str">
            <v>Exp_Pharmaceutical</v>
          </cell>
          <cell r="I1199">
            <v>0</v>
          </cell>
          <cell r="J1199">
            <v>28657.500219999998</v>
          </cell>
          <cell r="K1199">
            <v>0</v>
          </cell>
          <cell r="L1199">
            <v>93261.131200000003</v>
          </cell>
        </row>
        <row r="1200">
          <cell r="D1200" t="str">
            <v>Exp_Pharmaceutical</v>
          </cell>
          <cell r="I1200">
            <v>0</v>
          </cell>
          <cell r="J1200">
            <v>1284.4184500000003</v>
          </cell>
          <cell r="K1200">
            <v>0</v>
          </cell>
          <cell r="L1200">
            <v>4140.7824300000002</v>
          </cell>
        </row>
        <row r="1201">
          <cell r="D1201" t="str">
            <v>Exp_Pharmaceutical</v>
          </cell>
          <cell r="I1201">
            <v>0</v>
          </cell>
          <cell r="J1201">
            <v>13847.05255</v>
          </cell>
          <cell r="K1201">
            <v>0</v>
          </cell>
          <cell r="L1201">
            <v>41272.468539999987</v>
          </cell>
        </row>
        <row r="1202">
          <cell r="D1202" t="str">
            <v>Exp_Pharmaceutical</v>
          </cell>
          <cell r="I1202">
            <v>0</v>
          </cell>
          <cell r="J1202">
            <v>798.40138000000002</v>
          </cell>
          <cell r="K1202">
            <v>0</v>
          </cell>
          <cell r="L1202">
            <v>1265.1844299999998</v>
          </cell>
        </row>
        <row r="1203">
          <cell r="D1203" t="str">
            <v>Exp_Pharmaceutical</v>
          </cell>
          <cell r="I1203">
            <v>0</v>
          </cell>
          <cell r="J1203">
            <v>707.79103000000021</v>
          </cell>
          <cell r="K1203">
            <v>0</v>
          </cell>
          <cell r="L1203">
            <v>1605.4235900000001</v>
          </cell>
        </row>
        <row r="1204">
          <cell r="D1204" t="str">
            <v>Exp_Pharmaceutical</v>
          </cell>
          <cell r="I1204">
            <v>0</v>
          </cell>
          <cell r="J1204">
            <v>-3962.1209299999991</v>
          </cell>
          <cell r="K1204">
            <v>0</v>
          </cell>
          <cell r="L1204">
            <v>51.659099999999995</v>
          </cell>
        </row>
        <row r="1205">
          <cell r="D1205" t="str">
            <v>Exp_Establishment</v>
          </cell>
          <cell r="I1205">
            <v>1196.57673</v>
          </cell>
          <cell r="J1205">
            <v>452.83176999999989</v>
          </cell>
          <cell r="K1205">
            <v>4370.7067399999996</v>
          </cell>
          <cell r="L1205">
            <v>896.20687999999973</v>
          </cell>
        </row>
        <row r="1206">
          <cell r="D1206" t="str">
            <v>Exp_Establishment</v>
          </cell>
          <cell r="I1206">
            <v>808.0217799999981</v>
          </cell>
          <cell r="J1206">
            <v>390.77419000000009</v>
          </cell>
          <cell r="K1206">
            <v>16897.072870000004</v>
          </cell>
          <cell r="L1206">
            <v>424.08510999999999</v>
          </cell>
        </row>
        <row r="1207">
          <cell r="D1207" t="str">
            <v>Exp_Establishment</v>
          </cell>
          <cell r="I1207">
            <v>753.47978000000023</v>
          </cell>
          <cell r="J1207">
            <v>462.13917000000004</v>
          </cell>
          <cell r="K1207">
            <v>2439.5829399999984</v>
          </cell>
          <cell r="L1207">
            <v>1307.4895499999998</v>
          </cell>
        </row>
        <row r="1208">
          <cell r="D1208" t="str">
            <v>Exp_Establishment</v>
          </cell>
          <cell r="I1208">
            <v>18.602000000000004</v>
          </cell>
          <cell r="J1208">
            <v>0</v>
          </cell>
          <cell r="K1208">
            <v>16.123999999999999</v>
          </cell>
          <cell r="L1208">
            <v>0</v>
          </cell>
        </row>
        <row r="1209">
          <cell r="D1209" t="str">
            <v>Exp_Establishment</v>
          </cell>
          <cell r="I1209">
            <v>226.97759000000011</v>
          </cell>
          <cell r="J1209">
            <v>-106.30084000000001</v>
          </cell>
          <cell r="K1209">
            <v>729.84635999999989</v>
          </cell>
          <cell r="L1209">
            <v>2596.5389999999998</v>
          </cell>
        </row>
        <row r="1210">
          <cell r="D1210" t="str">
            <v>Exp_Establishment</v>
          </cell>
          <cell r="I1210">
            <v>1776.8772000000024</v>
          </cell>
          <cell r="J1210">
            <v>126.60839000000004</v>
          </cell>
          <cell r="K1210">
            <v>8151.8829000000014</v>
          </cell>
          <cell r="L1210">
            <v>319.34952000000004</v>
          </cell>
        </row>
        <row r="1211">
          <cell r="D1211" t="str">
            <v>Exp_Establishment</v>
          </cell>
          <cell r="I1211">
            <v>772.46708000000035</v>
          </cell>
          <cell r="J1211">
            <v>-8.0275400000000019</v>
          </cell>
          <cell r="K1211">
            <v>1810.5805799999998</v>
          </cell>
          <cell r="L1211">
            <v>39.849130000000002</v>
          </cell>
        </row>
        <row r="1212">
          <cell r="D1212" t="str">
            <v>Exp_Establishment</v>
          </cell>
          <cell r="I1212">
            <v>790.94191000000001</v>
          </cell>
          <cell r="J1212">
            <v>49.740150000000007</v>
          </cell>
          <cell r="K1212">
            <v>459.31112999999988</v>
          </cell>
          <cell r="L1212">
            <v>5.8439999999999994</v>
          </cell>
        </row>
        <row r="1213">
          <cell r="D1213" t="str">
            <v>Exp_Establishment</v>
          </cell>
          <cell r="I1213">
            <v>516.52355000000023</v>
          </cell>
          <cell r="J1213">
            <v>321.83754999999996</v>
          </cell>
          <cell r="K1213">
            <v>2014.4409000000003</v>
          </cell>
          <cell r="L1213">
            <v>886.22257999999999</v>
          </cell>
        </row>
        <row r="1214">
          <cell r="D1214" t="str">
            <v>Exp_Establishment</v>
          </cell>
          <cell r="I1214">
            <v>46.806110000000004</v>
          </cell>
          <cell r="J1214">
            <v>11.512219999999999</v>
          </cell>
          <cell r="K1214">
            <v>87.30158999999999</v>
          </cell>
          <cell r="L1214">
            <v>2.6840000000000002</v>
          </cell>
        </row>
        <row r="1215">
          <cell r="D1215" t="str">
            <v>Exp_Establishment</v>
          </cell>
          <cell r="I1215">
            <v>8.6881299999999992</v>
          </cell>
          <cell r="J1215">
            <v>4.8476700000000008</v>
          </cell>
          <cell r="K1215">
            <v>65.029139999999998</v>
          </cell>
          <cell r="L1215">
            <v>0</v>
          </cell>
        </row>
        <row r="1216">
          <cell r="D1216" t="str">
            <v>Exp_Establishment</v>
          </cell>
          <cell r="I1216">
            <v>453.53508999999991</v>
          </cell>
          <cell r="J1216">
            <v>11.374700000000001</v>
          </cell>
          <cell r="K1216">
            <v>1658.85383</v>
          </cell>
          <cell r="L1216">
            <v>27.706</v>
          </cell>
        </row>
        <row r="1217">
          <cell r="D1217" t="str">
            <v>Exp_Establishment</v>
          </cell>
          <cell r="I1217">
            <v>7022.1402099999978</v>
          </cell>
          <cell r="J1217">
            <v>12045.692449999997</v>
          </cell>
          <cell r="K1217">
            <v>16366.493880000009</v>
          </cell>
          <cell r="L1217">
            <v>45474.801189999991</v>
          </cell>
        </row>
        <row r="1218">
          <cell r="D1218" t="str">
            <v>Exp_Establishment</v>
          </cell>
          <cell r="I1218">
            <v>3402.896040000001</v>
          </cell>
          <cell r="J1218">
            <v>3203.4973399999999</v>
          </cell>
          <cell r="K1218">
            <v>18396.785620000002</v>
          </cell>
          <cell r="L1218">
            <v>12029.58503</v>
          </cell>
        </row>
        <row r="1219">
          <cell r="D1219" t="str">
            <v>Exp_Establishment</v>
          </cell>
          <cell r="I1219">
            <v>3874.4242900000004</v>
          </cell>
          <cell r="J1219">
            <v>4706.8763800000006</v>
          </cell>
          <cell r="K1219">
            <v>10318.02845</v>
          </cell>
          <cell r="L1219">
            <v>19116.824619999999</v>
          </cell>
        </row>
        <row r="1220">
          <cell r="D1220" t="str">
            <v>Exp_Establishment</v>
          </cell>
          <cell r="I1220">
            <v>1349.0696899999998</v>
          </cell>
          <cell r="J1220">
            <v>1924.6224300000006</v>
          </cell>
          <cell r="K1220">
            <v>23534.719339999996</v>
          </cell>
          <cell r="L1220">
            <v>7685.1603000000005</v>
          </cell>
        </row>
        <row r="1221">
          <cell r="D1221" t="str">
            <v>Exp_Establishment</v>
          </cell>
          <cell r="I1221">
            <v>1425.97045</v>
          </cell>
          <cell r="J1221">
            <v>949.72515999999973</v>
          </cell>
          <cell r="K1221">
            <v>12004.372739999997</v>
          </cell>
          <cell r="L1221">
            <v>4618.0925699999998</v>
          </cell>
        </row>
        <row r="1222">
          <cell r="D1222" t="str">
            <v>Exp_Establishment</v>
          </cell>
          <cell r="I1222">
            <v>2971.6941899999988</v>
          </cell>
          <cell r="J1222">
            <v>4762.1182799999997</v>
          </cell>
          <cell r="K1222">
            <v>2692.1859299999992</v>
          </cell>
          <cell r="L1222">
            <v>17431.578720000001</v>
          </cell>
        </row>
        <row r="1223">
          <cell r="D1223" t="str">
            <v>Exp_Establishment</v>
          </cell>
          <cell r="I1223">
            <v>355.63887</v>
          </cell>
          <cell r="J1223">
            <v>386.72096999999991</v>
          </cell>
          <cell r="K1223">
            <v>4405.3509799999993</v>
          </cell>
          <cell r="L1223">
            <v>1680.3309399999998</v>
          </cell>
        </row>
        <row r="1224">
          <cell r="D1224" t="str">
            <v>Exp_Establishment</v>
          </cell>
          <cell r="I1224">
            <v>1936.0900800000002</v>
          </cell>
          <cell r="J1224">
            <v>2424.0465500000005</v>
          </cell>
          <cell r="K1224">
            <v>6770.278260000001</v>
          </cell>
          <cell r="L1224">
            <v>1470.1399200000001</v>
          </cell>
        </row>
        <row r="1225">
          <cell r="D1225" t="str">
            <v>Exp_Establishment</v>
          </cell>
          <cell r="I1225">
            <v>1079.3323</v>
          </cell>
          <cell r="J1225">
            <v>53.340930000000029</v>
          </cell>
          <cell r="K1225">
            <v>2467.6018200000012</v>
          </cell>
          <cell r="L1225">
            <v>236.63391000000001</v>
          </cell>
        </row>
        <row r="1226">
          <cell r="D1226" t="str">
            <v>Exp_Establishment</v>
          </cell>
          <cell r="I1226">
            <v>20.260800000000003</v>
          </cell>
          <cell r="J1226">
            <v>0.27374000000000004</v>
          </cell>
          <cell r="K1226">
            <v>29.071429999999999</v>
          </cell>
          <cell r="L1226">
            <v>0.90900000000000003</v>
          </cell>
        </row>
        <row r="1227">
          <cell r="D1227" t="str">
            <v>Exp_Establishment</v>
          </cell>
          <cell r="I1227">
            <v>1570.0622900000001</v>
          </cell>
          <cell r="J1227">
            <v>1089.5099299999999</v>
          </cell>
          <cell r="K1227">
            <v>926.63165000000004</v>
          </cell>
          <cell r="L1227">
            <v>2596.7297000000003</v>
          </cell>
        </row>
        <row r="1228">
          <cell r="D1228" t="str">
            <v>Exp_Establishment</v>
          </cell>
          <cell r="I1228">
            <v>141.72227000000001</v>
          </cell>
          <cell r="J1228">
            <v>282.08476999999993</v>
          </cell>
          <cell r="K1228">
            <v>1457.4501300000002</v>
          </cell>
          <cell r="L1228">
            <v>2192.6009999999997</v>
          </cell>
        </row>
        <row r="1229">
          <cell r="D1229" t="str">
            <v>Exp_Transport</v>
          </cell>
          <cell r="I1229">
            <v>57.650739999999999</v>
          </cell>
          <cell r="J1229">
            <v>46.469889999999999</v>
          </cell>
          <cell r="K1229">
            <v>158.95164000000003</v>
          </cell>
          <cell r="L1229">
            <v>38.579000000000001</v>
          </cell>
        </row>
        <row r="1230">
          <cell r="D1230" t="str">
            <v>Exp_Transport</v>
          </cell>
          <cell r="I1230">
            <v>1745.5053000000003</v>
          </cell>
          <cell r="J1230">
            <v>344.20602000000014</v>
          </cell>
          <cell r="K1230">
            <v>6861.0654299999951</v>
          </cell>
          <cell r="L1230">
            <v>2559.1370199999983</v>
          </cell>
        </row>
        <row r="1231">
          <cell r="D1231" t="str">
            <v>Exp_Transport</v>
          </cell>
          <cell r="I1231">
            <v>27.023440000000004</v>
          </cell>
          <cell r="J1231">
            <v>115.81324999999995</v>
          </cell>
          <cell r="K1231">
            <v>88.485580000000013</v>
          </cell>
          <cell r="L1231">
            <v>550.60736999999983</v>
          </cell>
        </row>
        <row r="1232">
          <cell r="D1232" t="str">
            <v>Exp_Transport</v>
          </cell>
          <cell r="I1232">
            <v>107.25316999999998</v>
          </cell>
          <cell r="J1232">
            <v>25.674280000000003</v>
          </cell>
          <cell r="K1232">
            <v>246.29843999999997</v>
          </cell>
          <cell r="L1232">
            <v>143.9</v>
          </cell>
        </row>
        <row r="1233">
          <cell r="D1233" t="str">
            <v>Exp_Establishment</v>
          </cell>
          <cell r="I1233">
            <v>501.50149999999962</v>
          </cell>
          <cell r="J1233">
            <v>1082.8864900000001</v>
          </cell>
          <cell r="K1233">
            <v>1651.4474299999997</v>
          </cell>
          <cell r="L1233">
            <v>4563.5883799999992</v>
          </cell>
        </row>
        <row r="1234">
          <cell r="D1234" t="str">
            <v>Exp_Establishment</v>
          </cell>
          <cell r="I1234">
            <v>86.181000000000097</v>
          </cell>
          <cell r="J1234">
            <v>97.012699999999981</v>
          </cell>
          <cell r="K1234">
            <v>572.72075999999993</v>
          </cell>
          <cell r="L1234">
            <v>506.77208999999999</v>
          </cell>
        </row>
        <row r="1235">
          <cell r="D1235" t="str">
            <v>Exp_Establishment</v>
          </cell>
          <cell r="I1235">
            <v>235.42448999999988</v>
          </cell>
          <cell r="J1235">
            <v>55.786150000000006</v>
          </cell>
          <cell r="K1235">
            <v>987.30179999999984</v>
          </cell>
          <cell r="L1235">
            <v>336.32315999999992</v>
          </cell>
        </row>
        <row r="1236">
          <cell r="D1236" t="str">
            <v>Exp_Establishment</v>
          </cell>
          <cell r="I1236">
            <v>2994.3396900000007</v>
          </cell>
          <cell r="J1236">
            <v>885.64196000000027</v>
          </cell>
          <cell r="K1236">
            <v>11369.306220000017</v>
          </cell>
          <cell r="L1236">
            <v>2670.0845799999988</v>
          </cell>
        </row>
        <row r="1237">
          <cell r="D1237" t="str">
            <v>Exp_Establishment</v>
          </cell>
          <cell r="I1237">
            <v>11.724939999999998</v>
          </cell>
          <cell r="J1237">
            <v>1.6299299999999999</v>
          </cell>
          <cell r="K1237">
            <v>107.23946000000002</v>
          </cell>
          <cell r="L1237">
            <v>32.516999999999996</v>
          </cell>
        </row>
        <row r="1238">
          <cell r="D1238" t="str">
            <v>Exp_Establishment</v>
          </cell>
          <cell r="I1238">
            <v>2.1166999999999998</v>
          </cell>
          <cell r="J1238">
            <v>-5.7599999999999998E-2</v>
          </cell>
          <cell r="K1238">
            <v>0.19600000000000001</v>
          </cell>
          <cell r="L1238">
            <v>0</v>
          </cell>
        </row>
        <row r="1239">
          <cell r="D1239" t="str">
            <v>Exp_Establishment</v>
          </cell>
          <cell r="I1239">
            <v>842.645929999999</v>
          </cell>
          <cell r="J1239">
            <v>293.61220000000003</v>
          </cell>
          <cell r="K1239">
            <v>2531.6717299999941</v>
          </cell>
          <cell r="L1239">
            <v>807.71656999999959</v>
          </cell>
        </row>
        <row r="1240">
          <cell r="D1240" t="str">
            <v>Exp_Establishment</v>
          </cell>
          <cell r="I1240">
            <v>502.47187999999989</v>
          </cell>
          <cell r="J1240">
            <v>56.243549999999985</v>
          </cell>
          <cell r="K1240">
            <v>933.00370000000021</v>
          </cell>
          <cell r="L1240">
            <v>87.22905999999999</v>
          </cell>
        </row>
        <row r="1241">
          <cell r="D1241" t="str">
            <v>Exp_Establishment</v>
          </cell>
          <cell r="I1241">
            <v>-33.236739999999998</v>
          </cell>
          <cell r="J1241">
            <v>-21.513960000000001</v>
          </cell>
          <cell r="K1241">
            <v>-91.835859999999983</v>
          </cell>
          <cell r="L1241">
            <v>-47.580220000000004</v>
          </cell>
        </row>
        <row r="1242">
          <cell r="D1242" t="str">
            <v>Exp_Establishment</v>
          </cell>
          <cell r="I1242">
            <v>219.63155000000017</v>
          </cell>
          <cell r="J1242">
            <v>-23.263949999999987</v>
          </cell>
          <cell r="K1242">
            <v>456.99812000000026</v>
          </cell>
          <cell r="L1242">
            <v>94.921000000000006</v>
          </cell>
        </row>
        <row r="1243">
          <cell r="D1243" t="str">
            <v>Exp_Establishment</v>
          </cell>
          <cell r="I1243">
            <v>9.83948</v>
          </cell>
          <cell r="J1243">
            <v>0.28017999999999998</v>
          </cell>
          <cell r="K1243">
            <v>5.1390000000000002</v>
          </cell>
          <cell r="L1243">
            <v>1.8089999999999999</v>
          </cell>
        </row>
        <row r="1244">
          <cell r="D1244" t="str">
            <v>Exp_Premises</v>
          </cell>
          <cell r="I1244">
            <v>165.86461</v>
          </cell>
          <cell r="J1244">
            <v>29.327280000000002</v>
          </cell>
          <cell r="K1244">
            <v>411.07103000000006</v>
          </cell>
          <cell r="L1244">
            <v>94.876000000000005</v>
          </cell>
        </row>
        <row r="1245">
          <cell r="D1245" t="str">
            <v>Exp_Premises</v>
          </cell>
          <cell r="I1245">
            <v>25.422059999999995</v>
          </cell>
          <cell r="J1245">
            <v>2.282</v>
          </cell>
          <cell r="K1245">
            <v>99.348969999999994</v>
          </cell>
          <cell r="L1245">
            <v>12.177</v>
          </cell>
        </row>
        <row r="1246">
          <cell r="D1246" t="str">
            <v>Exp_Premises</v>
          </cell>
          <cell r="I1246">
            <v>36.252780000000001</v>
          </cell>
          <cell r="J1246">
            <v>4.58561</v>
          </cell>
          <cell r="K1246">
            <v>131.69134000000003</v>
          </cell>
          <cell r="L1246">
            <v>9.1116799999999998</v>
          </cell>
        </row>
        <row r="1247">
          <cell r="D1247" t="str">
            <v>Exp_Premises</v>
          </cell>
          <cell r="I1247">
            <v>198.56111000000001</v>
          </cell>
          <cell r="J1247">
            <v>742.42061999999987</v>
          </cell>
          <cell r="K1247">
            <v>845.31453999999962</v>
          </cell>
          <cell r="L1247">
            <v>2623.1972199999996</v>
          </cell>
        </row>
        <row r="1248">
          <cell r="D1248" t="str">
            <v>Exp_Transport</v>
          </cell>
          <cell r="I1248">
            <v>16.72457</v>
          </cell>
          <cell r="J1248">
            <v>3.9244499999999998</v>
          </cell>
          <cell r="K1248">
            <v>14.422219999999999</v>
          </cell>
          <cell r="L1248">
            <v>0</v>
          </cell>
        </row>
        <row r="1249">
          <cell r="D1249" t="str">
            <v>Exp_Transport</v>
          </cell>
          <cell r="I1249">
            <v>5.94346</v>
          </cell>
          <cell r="J1249">
            <v>-0.10803</v>
          </cell>
          <cell r="K1249">
            <v>3.4620000000000002</v>
          </cell>
          <cell r="L1249">
            <v>0</v>
          </cell>
        </row>
        <row r="1250">
          <cell r="D1250" t="str">
            <v>Exp_Transport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</row>
        <row r="1251">
          <cell r="D1251" t="str">
            <v>Exp_Transport</v>
          </cell>
          <cell r="I1251">
            <v>1.7433699999999996</v>
          </cell>
          <cell r="J1251">
            <v>0</v>
          </cell>
          <cell r="K1251">
            <v>28.001000000000001</v>
          </cell>
          <cell r="L1251">
            <v>0</v>
          </cell>
        </row>
        <row r="1252">
          <cell r="D1252" t="str">
            <v>Exp_Transport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D1253" t="str">
            <v>Exp_Transport</v>
          </cell>
          <cell r="I1253">
            <v>22.870920000000002</v>
          </cell>
          <cell r="J1253">
            <v>2.0036999999999998</v>
          </cell>
          <cell r="K1253">
            <v>44.460999999999999</v>
          </cell>
          <cell r="L1253">
            <v>0</v>
          </cell>
        </row>
        <row r="1254">
          <cell r="D1254" t="str">
            <v>Exp_Transport</v>
          </cell>
          <cell r="I1254">
            <v>19.791599999999999</v>
          </cell>
          <cell r="J1254">
            <v>2.4060999999999999</v>
          </cell>
          <cell r="K1254">
            <v>25.245400000000007</v>
          </cell>
          <cell r="L1254">
            <v>0</v>
          </cell>
        </row>
        <row r="1255">
          <cell r="D1255" t="str">
            <v>Exp_Transport</v>
          </cell>
          <cell r="I1255">
            <v>22.921139999999998</v>
          </cell>
          <cell r="J1255">
            <v>2.48183</v>
          </cell>
          <cell r="K1255">
            <v>50.794220000000003</v>
          </cell>
          <cell r="L1255">
            <v>0</v>
          </cell>
        </row>
        <row r="1256">
          <cell r="D1256" t="str">
            <v>Exp_Transport</v>
          </cell>
          <cell r="I1256">
            <v>0.83543999999999996</v>
          </cell>
          <cell r="J1256">
            <v>2.895</v>
          </cell>
          <cell r="K1256">
            <v>10.145000000000001</v>
          </cell>
          <cell r="L1256">
            <v>10.728</v>
          </cell>
        </row>
        <row r="1257">
          <cell r="D1257" t="str">
            <v>Exp_Transport</v>
          </cell>
          <cell r="I1257">
            <v>1.8852100000000001</v>
          </cell>
          <cell r="J1257">
            <v>0</v>
          </cell>
          <cell r="K1257">
            <v>2.266</v>
          </cell>
          <cell r="L1257">
            <v>1</v>
          </cell>
        </row>
        <row r="1258">
          <cell r="D1258" t="str">
            <v>Exp_Transport</v>
          </cell>
          <cell r="I1258">
            <v>32.001789999999993</v>
          </cell>
          <cell r="J1258">
            <v>16.768170000000001</v>
          </cell>
          <cell r="K1258">
            <v>119.92815999999999</v>
          </cell>
          <cell r="L1258">
            <v>56.212000000000003</v>
          </cell>
        </row>
        <row r="1259">
          <cell r="D1259" t="str">
            <v>Exp_Transport</v>
          </cell>
          <cell r="I1259">
            <v>357.96626000000009</v>
          </cell>
          <cell r="J1259">
            <v>10.510999999999999</v>
          </cell>
          <cell r="K1259">
            <v>60.416970000000006</v>
          </cell>
          <cell r="L1259">
            <v>710.59199999999998</v>
          </cell>
        </row>
        <row r="1260">
          <cell r="D1260" t="str">
            <v>Exp_Transport</v>
          </cell>
          <cell r="I1260">
            <v>9.8641699999999997</v>
          </cell>
          <cell r="J1260">
            <v>26.693390000000001</v>
          </cell>
          <cell r="K1260">
            <v>7.6111500000000003</v>
          </cell>
          <cell r="L1260">
            <v>172.77099999999999</v>
          </cell>
        </row>
        <row r="1261">
          <cell r="D1261" t="str">
            <v>Exp_Transport</v>
          </cell>
          <cell r="I1261">
            <v>234.29338999999996</v>
          </cell>
          <cell r="J1261">
            <v>2371.4886800000004</v>
          </cell>
          <cell r="K1261">
            <v>635.88181999999995</v>
          </cell>
          <cell r="L1261">
            <v>15722.89594</v>
          </cell>
        </row>
        <row r="1262">
          <cell r="D1262" t="str">
            <v>Exp_S&amp;Sgeneral</v>
          </cell>
          <cell r="I1262">
            <v>-35.214860000000002</v>
          </cell>
          <cell r="J1262">
            <v>5.6570000000000002E-2</v>
          </cell>
          <cell r="K1262">
            <v>12</v>
          </cell>
          <cell r="L1262">
            <v>0</v>
          </cell>
        </row>
        <row r="1263">
          <cell r="D1263" t="str">
            <v>Exp_S&amp;Sgeneral</v>
          </cell>
          <cell r="I1263">
            <v>10372.075209999983</v>
          </cell>
          <cell r="J1263">
            <v>42979.903180000016</v>
          </cell>
          <cell r="K1263">
            <v>103956.78649</v>
          </cell>
          <cell r="L1263">
            <v>351601.86695999996</v>
          </cell>
        </row>
        <row r="1264">
          <cell r="D1264" t="str">
            <v>Exp_R&amp;D</v>
          </cell>
          <cell r="I1264">
            <v>846.79610000000002</v>
          </cell>
          <cell r="J1264">
            <v>1322.4501700000001</v>
          </cell>
          <cell r="K1264">
            <v>3572.7703600000004</v>
          </cell>
          <cell r="L1264">
            <v>3183.2460000000001</v>
          </cell>
        </row>
        <row r="1265">
          <cell r="D1265" t="str">
            <v>Exp_S&amp;Sgeneral</v>
          </cell>
          <cell r="I1265">
            <v>6583.9474699999946</v>
          </cell>
          <cell r="J1265">
            <v>54801.719079999973</v>
          </cell>
          <cell r="K1265">
            <v>155700.65773999991</v>
          </cell>
          <cell r="L1265">
            <v>198145.98115000007</v>
          </cell>
        </row>
        <row r="1266">
          <cell r="D1266" t="str">
            <v>Exp_S&amp;Sgeneral</v>
          </cell>
          <cell r="I1266">
            <v>1.1363099999999995</v>
          </cell>
          <cell r="J1266">
            <v>29.70843</v>
          </cell>
          <cell r="K1266">
            <v>0</v>
          </cell>
          <cell r="L1266">
            <v>66.376000000000005</v>
          </cell>
        </row>
        <row r="1267">
          <cell r="D1267" t="str">
            <v>Exp_S&amp;Sgeneral</v>
          </cell>
          <cell r="I1267">
            <v>581.28407000000004</v>
          </cell>
          <cell r="J1267">
            <v>10826.050800000003</v>
          </cell>
          <cell r="K1267">
            <v>14943.253580000001</v>
          </cell>
          <cell r="L1267">
            <v>228930.75381000005</v>
          </cell>
        </row>
        <row r="1268">
          <cell r="D1268" t="str">
            <v>Exp_OtherExp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</row>
        <row r="1269">
          <cell r="D1269" t="str">
            <v>Exp_S&amp;Sgeneral</v>
          </cell>
          <cell r="I1269">
            <v>1674.1720099999998</v>
          </cell>
          <cell r="J1269">
            <v>2148.2731399999993</v>
          </cell>
          <cell r="K1269">
            <v>3328.2867599999995</v>
          </cell>
          <cell r="L1269">
            <v>22232.382710000009</v>
          </cell>
        </row>
        <row r="1270">
          <cell r="D1270" t="str">
            <v>Exp_S&amp;Sgeneral</v>
          </cell>
          <cell r="I1270">
            <v>475.82558000000012</v>
          </cell>
          <cell r="J1270">
            <v>-3705.1516999999994</v>
          </cell>
          <cell r="K1270">
            <v>1014.2063599999999</v>
          </cell>
          <cell r="L1270">
            <v>-4855.2109199999986</v>
          </cell>
        </row>
        <row r="1271">
          <cell r="D1271" t="str">
            <v>Exp_OtherExp</v>
          </cell>
          <cell r="I1271">
            <v>-4.0000000000000003E-5</v>
          </cell>
          <cell r="J1271">
            <v>0</v>
          </cell>
          <cell r="K1271">
            <v>0</v>
          </cell>
          <cell r="L1271">
            <v>0</v>
          </cell>
        </row>
        <row r="1272">
          <cell r="D1272" t="str">
            <v>Exp_OtherExp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</row>
        <row r="1273">
          <cell r="D1273" t="str">
            <v>Exp_OtherExp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</row>
        <row r="1274">
          <cell r="D1274" t="str">
            <v>Exp_OtherExp</v>
          </cell>
          <cell r="I1274">
            <v>11.736450000000001</v>
          </cell>
          <cell r="J1274">
            <v>-4.4194599999999999</v>
          </cell>
          <cell r="K1274">
            <v>171.65568000000002</v>
          </cell>
          <cell r="L1274">
            <v>0</v>
          </cell>
        </row>
        <row r="1275">
          <cell r="D1275" t="str">
            <v>Exp_OtherExp</v>
          </cell>
          <cell r="I1275">
            <v>2.1083000000000003</v>
          </cell>
          <cell r="J1275">
            <v>0</v>
          </cell>
          <cell r="K1275">
            <v>0</v>
          </cell>
          <cell r="L1275">
            <v>0</v>
          </cell>
        </row>
        <row r="1276">
          <cell r="D1276" t="str">
            <v>Exp_OtherExp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</row>
        <row r="1277">
          <cell r="D1277" t="str">
            <v>Exp_OtherExp</v>
          </cell>
          <cell r="I1277">
            <v>1.0000000000000001E-5</v>
          </cell>
          <cell r="J1277">
            <v>0</v>
          </cell>
          <cell r="K1277">
            <v>0</v>
          </cell>
          <cell r="L1277">
            <v>0</v>
          </cell>
        </row>
        <row r="1278">
          <cell r="D1278" t="str">
            <v>Exp_OtherExp</v>
          </cell>
          <cell r="I1278">
            <v>2.2324799999999998</v>
          </cell>
          <cell r="J1278">
            <v>0.89234999999999998</v>
          </cell>
          <cell r="K1278">
            <v>0</v>
          </cell>
          <cell r="L1278">
            <v>0</v>
          </cell>
        </row>
        <row r="1279">
          <cell r="D1279" t="str">
            <v>Exp_Chair_Gov</v>
          </cell>
          <cell r="I1279">
            <v>2782.0478399999979</v>
          </cell>
          <cell r="J1279">
            <v>23.869970000000002</v>
          </cell>
          <cell r="K1279">
            <v>11317.87883</v>
          </cell>
          <cell r="L1279">
            <v>61.480000000000004</v>
          </cell>
        </row>
        <row r="1280">
          <cell r="D1280" t="str">
            <v>Exp_Chair_Gov</v>
          </cell>
          <cell r="I1280">
            <v>5778.4793999999974</v>
          </cell>
          <cell r="J1280">
            <v>62.268480000000004</v>
          </cell>
          <cell r="K1280">
            <v>28544.095500000021</v>
          </cell>
          <cell r="L1280">
            <v>290.88755000000003</v>
          </cell>
        </row>
        <row r="1281">
          <cell r="D1281" t="str">
            <v>Exp_S&amp;Sgeneral</v>
          </cell>
          <cell r="I1281">
            <v>0</v>
          </cell>
          <cell r="J1281">
            <v>72.615039999999993</v>
          </cell>
          <cell r="K1281">
            <v>5</v>
          </cell>
          <cell r="L1281">
            <v>312.58800000000002</v>
          </cell>
        </row>
        <row r="1282">
          <cell r="D1282" t="str">
            <v>Exp_S&amp;Sgeneral</v>
          </cell>
          <cell r="I1282">
            <v>-0.35581000000000002</v>
          </cell>
          <cell r="J1282">
            <v>0</v>
          </cell>
          <cell r="K1282">
            <v>49.073999999999998</v>
          </cell>
          <cell r="L1282">
            <v>0</v>
          </cell>
        </row>
        <row r="1283">
          <cell r="D1283" t="str">
            <v>Exp_S&amp;Sgeneral</v>
          </cell>
          <cell r="I1283">
            <v>1638.1410899999996</v>
          </cell>
          <cell r="J1283">
            <v>1251.14456</v>
          </cell>
          <cell r="K1283">
            <v>6451.5679699999982</v>
          </cell>
          <cell r="L1283">
            <v>5491.452150000001</v>
          </cell>
        </row>
        <row r="1284">
          <cell r="D1284" t="str">
            <v>Exp_S&amp;Sgeneral</v>
          </cell>
          <cell r="I1284">
            <v>131.68401999999995</v>
          </cell>
          <cell r="J1284">
            <v>5.8689999999999998</v>
          </cell>
          <cell r="K1284">
            <v>340.38900000000001</v>
          </cell>
          <cell r="L1284">
            <v>28.817</v>
          </cell>
        </row>
        <row r="1285">
          <cell r="D1285" t="str">
            <v>Exp_Establishment</v>
          </cell>
          <cell r="I1285">
            <v>0.24062</v>
          </cell>
          <cell r="J1285">
            <v>0</v>
          </cell>
          <cell r="K1285">
            <v>1367.857</v>
          </cell>
          <cell r="L1285">
            <v>38.618000000000002</v>
          </cell>
        </row>
        <row r="1286">
          <cell r="D1286" t="str">
            <v>Exp_S&amp;Sgeneral</v>
          </cell>
          <cell r="I1286">
            <v>1014.3630299999999</v>
          </cell>
          <cell r="J1286">
            <v>44294.951920000007</v>
          </cell>
          <cell r="K1286">
            <v>4040.862619999999</v>
          </cell>
          <cell r="L1286">
            <v>176764.00289</v>
          </cell>
        </row>
        <row r="1287">
          <cell r="D1287" t="str">
            <v>Exp_S&amp;Sgeneral</v>
          </cell>
          <cell r="I1287">
            <v>133.17909000000006</v>
          </cell>
          <cell r="J1287">
            <v>-0.70800000000000007</v>
          </cell>
          <cell r="K1287">
            <v>765.69299999999998</v>
          </cell>
          <cell r="L1287">
            <v>0</v>
          </cell>
        </row>
        <row r="1288">
          <cell r="D1288" t="str">
            <v>Exp_S&amp;Sgeneral</v>
          </cell>
          <cell r="I1288">
            <v>4.0379999999999994</v>
          </cell>
          <cell r="J1288">
            <v>0</v>
          </cell>
          <cell r="K1288">
            <v>69.448999999999998</v>
          </cell>
          <cell r="L1288">
            <v>0</v>
          </cell>
        </row>
        <row r="1289">
          <cell r="D1289" t="str">
            <v>Exp_Depreciation</v>
          </cell>
          <cell r="I1289">
            <v>2816.5732699999999</v>
          </cell>
          <cell r="J1289">
            <v>2363.1504499999996</v>
          </cell>
          <cell r="K1289">
            <v>19988.469530000002</v>
          </cell>
          <cell r="L1289">
            <v>15159.01015</v>
          </cell>
        </row>
        <row r="1290">
          <cell r="D1290" t="str">
            <v>Exp_Depreciation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</row>
        <row r="1291">
          <cell r="D1291" t="str">
            <v>Exp_Depreciation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</row>
        <row r="1292">
          <cell r="D1292" t="str">
            <v>Exp_Depreciation</v>
          </cell>
          <cell r="I1292">
            <v>0</v>
          </cell>
          <cell r="J1292">
            <v>0</v>
          </cell>
          <cell r="K1292">
            <v>27</v>
          </cell>
          <cell r="L1292">
            <v>0</v>
          </cell>
        </row>
        <row r="1293">
          <cell r="D1293" t="str">
            <v>Exp_Depreciation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</row>
        <row r="1294">
          <cell r="D1294" t="str">
            <v>Exp_Amortisation</v>
          </cell>
          <cell r="I1294">
            <v>137.92835000000002</v>
          </cell>
          <cell r="J1294">
            <v>96.784109999999998</v>
          </cell>
          <cell r="K1294">
            <v>69.759999999999991</v>
          </cell>
          <cell r="L1294">
            <v>299.77499999999998</v>
          </cell>
        </row>
        <row r="1295">
          <cell r="D1295" t="str">
            <v>Exp_Amortisation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</row>
        <row r="1296">
          <cell r="D1296" t="str">
            <v>Exp_Amortisation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</row>
        <row r="1297">
          <cell r="D1297" t="str">
            <v>Exp_PPEImpair</v>
          </cell>
          <cell r="I1297">
            <v>0</v>
          </cell>
          <cell r="J1297">
            <v>33</v>
          </cell>
          <cell r="K1297">
            <v>0</v>
          </cell>
          <cell r="L1297">
            <v>0</v>
          </cell>
        </row>
        <row r="1298">
          <cell r="D1298" t="str">
            <v>Exp_IAImpair</v>
          </cell>
          <cell r="I1298">
            <v>1E-4</v>
          </cell>
          <cell r="J1298">
            <v>0</v>
          </cell>
          <cell r="K1298">
            <v>0</v>
          </cell>
          <cell r="L1298">
            <v>0</v>
          </cell>
        </row>
        <row r="1299">
          <cell r="D1299" t="str">
            <v>Exp_GrantsOtherBod</v>
          </cell>
          <cell r="I1299">
            <v>0</v>
          </cell>
          <cell r="J1299">
            <v>533.55761999999993</v>
          </cell>
          <cell r="K1299">
            <v>0</v>
          </cell>
          <cell r="L1299">
            <v>3186.5590000000002</v>
          </cell>
        </row>
        <row r="1300">
          <cell r="D1300" t="str">
            <v>Exp_GrantsOtherBod</v>
          </cell>
          <cell r="I1300">
            <v>10363.051170000001</v>
          </cell>
          <cell r="J1300">
            <v>3303.6621499999997</v>
          </cell>
          <cell r="K1300">
            <v>360050</v>
          </cell>
          <cell r="L1300">
            <v>12617.521479999999</v>
          </cell>
        </row>
        <row r="1301">
          <cell r="D1301" t="str">
            <v>Exp_GrantsOtherBod</v>
          </cell>
          <cell r="I1301">
            <v>0.05</v>
          </cell>
          <cell r="J1301">
            <v>0</v>
          </cell>
          <cell r="K1301">
            <v>0</v>
          </cell>
          <cell r="L1301">
            <v>0</v>
          </cell>
        </row>
        <row r="1302">
          <cell r="D1302" t="str">
            <v>Exp_OpLease</v>
          </cell>
          <cell r="I1302">
            <v>5232.1400599999979</v>
          </cell>
          <cell r="J1302">
            <v>20571.042479999996</v>
          </cell>
          <cell r="K1302">
            <v>22283.7775</v>
          </cell>
          <cell r="L1302">
            <v>83808.491929999975</v>
          </cell>
        </row>
        <row r="1303">
          <cell r="D1303" t="str">
            <v>Exp_OpLease</v>
          </cell>
          <cell r="I1303">
            <v>11.542989999999998</v>
          </cell>
          <cell r="J1303">
            <v>0</v>
          </cell>
          <cell r="K1303">
            <v>10</v>
          </cell>
          <cell r="L1303">
            <v>0</v>
          </cell>
        </row>
        <row r="1304">
          <cell r="D1304" t="str">
            <v>Exp_Premises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</row>
        <row r="1305">
          <cell r="D1305" t="str">
            <v>Empl_Perm_Termination</v>
          </cell>
          <cell r="I1305">
            <v>-2.0000000000000002E-5</v>
          </cell>
          <cell r="J1305">
            <v>0</v>
          </cell>
          <cell r="K1305">
            <v>0</v>
          </cell>
          <cell r="L1305">
            <v>0</v>
          </cell>
        </row>
        <row r="1306">
          <cell r="D1306" t="str">
            <v>Empl_Perm_Termination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</row>
        <row r="1307">
          <cell r="D1307" t="str">
            <v>Empl_Perm_Termination</v>
          </cell>
          <cell r="I1307">
            <v>0</v>
          </cell>
          <cell r="J1307">
            <v>0</v>
          </cell>
          <cell r="K1307">
            <v>-1E-3</v>
          </cell>
          <cell r="L1307">
            <v>0</v>
          </cell>
        </row>
        <row r="1308">
          <cell r="D1308" t="str">
            <v>Empl_Perm_PostEmpl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09">
          <cell r="D1309" t="str">
            <v>Empl_Perm_Termination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</row>
        <row r="1310">
          <cell r="D1310" t="str">
            <v>Empl_Perm_PostEmpl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</row>
        <row r="1311">
          <cell r="D1311" t="str">
            <v>Empl_Perm_Termination</v>
          </cell>
          <cell r="I1311">
            <v>217.28224</v>
          </cell>
          <cell r="J1311">
            <v>289.35723999999999</v>
          </cell>
          <cell r="K1311">
            <v>426.21300000000002</v>
          </cell>
          <cell r="L1311">
            <v>0</v>
          </cell>
        </row>
        <row r="1312">
          <cell r="D1312" t="str">
            <v>Exp_ClinicalNeg</v>
          </cell>
          <cell r="I1312">
            <v>22.1738</v>
          </cell>
          <cell r="J1312">
            <v>0</v>
          </cell>
          <cell r="K1312">
            <v>85</v>
          </cell>
          <cell r="L1312">
            <v>7.2829999999999995</v>
          </cell>
        </row>
        <row r="1313">
          <cell r="D1313" t="str">
            <v>Exp_ClinicalNeg</v>
          </cell>
          <cell r="I1313">
            <v>0</v>
          </cell>
          <cell r="J1313">
            <v>0</v>
          </cell>
          <cell r="K1313">
            <v>0</v>
          </cell>
          <cell r="L1313">
            <v>61.83</v>
          </cell>
        </row>
        <row r="1314">
          <cell r="D1314" t="str">
            <v>Exp_RecImpair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</row>
        <row r="1315">
          <cell r="D1315" t="str">
            <v>Exp_RecImpair</v>
          </cell>
          <cell r="I1315">
            <v>-8.1006400000000003</v>
          </cell>
          <cell r="J1315">
            <v>-291.39111000000003</v>
          </cell>
          <cell r="K1315">
            <v>30</v>
          </cell>
          <cell r="L1315">
            <v>318.45600000000002</v>
          </cell>
        </row>
        <row r="1316">
          <cell r="D1316" t="str">
            <v>Exp_OtherProfFees</v>
          </cell>
          <cell r="I1316">
            <v>-12.1</v>
          </cell>
          <cell r="J1316">
            <v>0</v>
          </cell>
          <cell r="K1316">
            <v>48.804000000000002</v>
          </cell>
          <cell r="L1316">
            <v>0</v>
          </cell>
        </row>
        <row r="1317">
          <cell r="D1317" t="str">
            <v>Exp_OtherProfFees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</row>
        <row r="1318">
          <cell r="D1318" t="str">
            <v>Exp_OtherExp</v>
          </cell>
          <cell r="I1318">
            <v>1.25</v>
          </cell>
          <cell r="J1318">
            <v>2.8580000000000001</v>
          </cell>
          <cell r="K1318">
            <v>26</v>
          </cell>
          <cell r="L1318">
            <v>0</v>
          </cell>
        </row>
        <row r="1319">
          <cell r="D1319" t="str">
            <v>Exp_OtherExp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</row>
        <row r="1320">
          <cell r="D1320" t="str">
            <v>Exp_OtherExp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</row>
        <row r="1321">
          <cell r="D1321" t="str">
            <v>Exp_OtherExp</v>
          </cell>
          <cell r="I1321">
            <v>58.725490000000001</v>
          </cell>
          <cell r="J1321">
            <v>-920.32099999999991</v>
          </cell>
          <cell r="K1321">
            <v>301292.18699999998</v>
          </cell>
          <cell r="L1321">
            <v>-10384.287000000002</v>
          </cell>
        </row>
        <row r="1322">
          <cell r="D1322" t="str">
            <v>Exp_OtherExp</v>
          </cell>
          <cell r="I1322">
            <v>-1.4203199999999998</v>
          </cell>
          <cell r="J1322">
            <v>8.6999999999999994E-2</v>
          </cell>
          <cell r="K1322">
            <v>21.332999999999998</v>
          </cell>
          <cell r="L1322">
            <v>0</v>
          </cell>
        </row>
        <row r="1323">
          <cell r="D1323" t="str">
            <v>Exp_OtherExp</v>
          </cell>
          <cell r="I1323">
            <v>4.1100000000000003</v>
          </cell>
          <cell r="J1323">
            <v>4085.2751899999998</v>
          </cell>
          <cell r="K1323">
            <v>0</v>
          </cell>
          <cell r="L1323">
            <v>19004.614799999999</v>
          </cell>
        </row>
        <row r="1324">
          <cell r="D1324" t="str">
            <v>Exp_OtherExp</v>
          </cell>
          <cell r="I1324">
            <v>0</v>
          </cell>
          <cell r="J1324">
            <v>-569.85129000000006</v>
          </cell>
          <cell r="K1324">
            <v>0</v>
          </cell>
          <cell r="L1324">
            <v>0</v>
          </cell>
        </row>
        <row r="1325">
          <cell r="D1325" t="str">
            <v>OCI_DispPPE</v>
          </cell>
          <cell r="I1325">
            <v>0</v>
          </cell>
          <cell r="J1325">
            <v>0</v>
          </cell>
          <cell r="K1325">
            <v>20.18</v>
          </cell>
          <cell r="L1325">
            <v>0</v>
          </cell>
        </row>
        <row r="1326">
          <cell r="D1326" t="str">
            <v>Empl_Other_Pens</v>
          </cell>
          <cell r="I1326">
            <v>0</v>
          </cell>
          <cell r="J1326">
            <v>27.914999999999999</v>
          </cell>
          <cell r="K1326">
            <v>0</v>
          </cell>
          <cell r="L1326">
            <v>0</v>
          </cell>
        </row>
        <row r="1327">
          <cell r="D1327" t="str">
            <v>Empl_Other_Emp_Contn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</row>
        <row r="1328">
          <cell r="D1328" t="str">
            <v>Empl_Other_Pens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</row>
        <row r="1329">
          <cell r="D1329" t="str">
            <v>Empl_Other_Emp_Contn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</row>
        <row r="1330">
          <cell r="D1330" t="str">
            <v>Empl_Other_Pens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</row>
        <row r="1331">
          <cell r="D1331" t="str">
            <v>Exp_GPMS/APMS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</row>
        <row r="1332">
          <cell r="D1332" t="str">
            <v>Exp_GPMS/APMS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</row>
        <row r="1333">
          <cell r="D1333" t="str">
            <v>Exp_GPMS/APMS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</row>
        <row r="1334">
          <cell r="D1334" t="str">
            <v>Exp_GPMS/APMS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</row>
        <row r="1335">
          <cell r="D1335" t="str">
            <v>Exp_GPMS/APMS</v>
          </cell>
          <cell r="I1335">
            <v>0</v>
          </cell>
          <cell r="J1335">
            <v>1.33727</v>
          </cell>
          <cell r="K1335">
            <v>0</v>
          </cell>
          <cell r="L1335">
            <v>0</v>
          </cell>
        </row>
        <row r="1336">
          <cell r="D1336" t="str">
            <v>Exp_GPMS/APMS</v>
          </cell>
          <cell r="I1336">
            <v>0</v>
          </cell>
          <cell r="J1336">
            <v>-6.0524199999999997</v>
          </cell>
          <cell r="K1336">
            <v>0</v>
          </cell>
          <cell r="L1336">
            <v>0</v>
          </cell>
        </row>
        <row r="1337">
          <cell r="D1337" t="str">
            <v>Exp_GPMS/APMS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</row>
        <row r="1338">
          <cell r="D1338" t="str">
            <v>Exp_GPMS/APMS</v>
          </cell>
          <cell r="I1338">
            <v>0</v>
          </cell>
          <cell r="J1338">
            <v>-149.13901000000001</v>
          </cell>
          <cell r="K1338">
            <v>0</v>
          </cell>
          <cell r="L1338">
            <v>0</v>
          </cell>
        </row>
        <row r="1339">
          <cell r="D1339" t="str">
            <v>Exp_GPMS/APMS</v>
          </cell>
          <cell r="I1339">
            <v>0</v>
          </cell>
          <cell r="J1339">
            <v>-76.095140000000015</v>
          </cell>
          <cell r="K1339">
            <v>0</v>
          </cell>
          <cell r="L1339">
            <v>0</v>
          </cell>
        </row>
        <row r="1340">
          <cell r="D1340" t="str">
            <v>Exp_GPMS/APMS</v>
          </cell>
          <cell r="I1340">
            <v>0</v>
          </cell>
          <cell r="J1340">
            <v>-31.847629999999999</v>
          </cell>
          <cell r="K1340">
            <v>0</v>
          </cell>
          <cell r="L1340">
            <v>0</v>
          </cell>
        </row>
        <row r="1341">
          <cell r="D1341" t="str">
            <v>Exp_GPMS/APMS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</row>
        <row r="1342">
          <cell r="D1342" t="str">
            <v>Exp_GPMS/APMS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</row>
        <row r="1343">
          <cell r="D1343" t="str">
            <v>Exp_GPMS/APMS</v>
          </cell>
          <cell r="I1343">
            <v>0</v>
          </cell>
          <cell r="J1343">
            <v>0.12228000000000003</v>
          </cell>
          <cell r="K1343">
            <v>0</v>
          </cell>
          <cell r="L1343">
            <v>0</v>
          </cell>
        </row>
        <row r="1344">
          <cell r="D1344" t="str">
            <v>Exp_GPMS/APMS</v>
          </cell>
          <cell r="I1344">
            <v>0</v>
          </cell>
          <cell r="J1344">
            <v>15.315570000000001</v>
          </cell>
          <cell r="K1344">
            <v>0</v>
          </cell>
          <cell r="L1344">
            <v>0</v>
          </cell>
        </row>
        <row r="1345">
          <cell r="D1345" t="str">
            <v>Exp_GPMS/APMS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</row>
        <row r="1346">
          <cell r="D1346" t="str">
            <v>Exp_GPMS/APMS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D1347" t="str">
            <v>Exp_GPMS/APMS</v>
          </cell>
          <cell r="I1347">
            <v>0</v>
          </cell>
          <cell r="J1347">
            <v>18.629030000000004</v>
          </cell>
          <cell r="K1347">
            <v>0</v>
          </cell>
          <cell r="L1347">
            <v>0</v>
          </cell>
        </row>
        <row r="1348">
          <cell r="D1348" t="str">
            <v>Exp_GPMS/APMS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</row>
        <row r="1349">
          <cell r="D1349" t="str">
            <v>Exp_GPMS/APMS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</row>
        <row r="1350">
          <cell r="D1350" t="str">
            <v>Exp_GPMS/APMS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</row>
        <row r="1351">
          <cell r="D1351" t="str">
            <v>Exp_GPMS/APMS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</row>
        <row r="1352">
          <cell r="D1352" t="str">
            <v>Exp_GPMS/APMS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</row>
        <row r="1353">
          <cell r="D1353" t="str">
            <v>Exp_GPMS/APMS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</row>
        <row r="1354">
          <cell r="D1354" t="str">
            <v>Exp_GPMS/APMS</v>
          </cell>
          <cell r="I1354">
            <v>0</v>
          </cell>
          <cell r="J1354">
            <v>-1.6000000000000014E-2</v>
          </cell>
          <cell r="K1354">
            <v>0</v>
          </cell>
          <cell r="L1354">
            <v>0</v>
          </cell>
        </row>
        <row r="1355">
          <cell r="D1355" t="str">
            <v>Exp_GPMS/APMS</v>
          </cell>
          <cell r="I1355">
            <v>0</v>
          </cell>
          <cell r="J1355">
            <v>146.15212</v>
          </cell>
          <cell r="K1355">
            <v>0</v>
          </cell>
          <cell r="L1355">
            <v>0</v>
          </cell>
        </row>
        <row r="1356">
          <cell r="D1356" t="str">
            <v>Exp_GPMS/APMS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</row>
        <row r="1357">
          <cell r="D1357" t="str">
            <v>Exp_GPMS/APMS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</row>
        <row r="1358">
          <cell r="D1358" t="str">
            <v>Exp_GPMS/APMS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</row>
        <row r="1359">
          <cell r="D1359" t="str">
            <v>Exp_GPMS/APMS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</row>
        <row r="1360">
          <cell r="D1360" t="str">
            <v>Exp_GPMS/APMS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</row>
        <row r="1361">
          <cell r="D1361" t="str">
            <v>Exp_GPMS/APMS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</row>
        <row r="1362">
          <cell r="D1362" t="str">
            <v>Exp_GPMS/APMS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</row>
        <row r="1363">
          <cell r="D1363" t="str">
            <v>Exp_GPMS/APMS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</row>
        <row r="1364">
          <cell r="D1364" t="str">
            <v>Exp_GPMS/APMS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</row>
        <row r="1365">
          <cell r="D1365" t="str">
            <v>Exp_GPMS/APMS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</row>
        <row r="1366">
          <cell r="D1366" t="str">
            <v>Exp_GPMS/APMS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</row>
        <row r="1367">
          <cell r="D1367" t="str">
            <v>Exp_GPMS/APMS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</row>
        <row r="1368">
          <cell r="D1368" t="str">
            <v>Exp_GPMS/APMS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</row>
        <row r="1369">
          <cell r="D1369" t="str">
            <v>Exp_GPMS/APMS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</row>
        <row r="1370">
          <cell r="D1370" t="str">
            <v>Exp_GPMS/APMS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</row>
        <row r="1371">
          <cell r="D1371" t="str">
            <v>Exp_GPMS/APMS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</row>
        <row r="1372">
          <cell r="D1372" t="str">
            <v>Exp_GPMS/APMS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</row>
        <row r="1373">
          <cell r="D1373" t="str">
            <v>Exp_GPMS/APMS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</row>
        <row r="1374">
          <cell r="D1374" t="str">
            <v>Exp_GPMS/APMS</v>
          </cell>
          <cell r="I1374">
            <v>0</v>
          </cell>
          <cell r="J1374">
            <v>5.0000000000000002E-5</v>
          </cell>
          <cell r="K1374">
            <v>0</v>
          </cell>
          <cell r="L1374">
            <v>0</v>
          </cell>
        </row>
        <row r="1375">
          <cell r="D1375" t="str">
            <v>Exp_GPMS/APMS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</row>
        <row r="1376">
          <cell r="D1376" t="str">
            <v>Exp_GPMS/APMS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</row>
        <row r="1377">
          <cell r="D1377" t="str">
            <v>Exp_GPMS/APMS</v>
          </cell>
          <cell r="I1377">
            <v>0</v>
          </cell>
          <cell r="J1377">
            <v>-3.48325</v>
          </cell>
          <cell r="K1377">
            <v>0</v>
          </cell>
          <cell r="L1377">
            <v>0</v>
          </cell>
        </row>
        <row r="1378">
          <cell r="D1378" t="str">
            <v>Exp_GPMS/APMS</v>
          </cell>
          <cell r="I1378">
            <v>0</v>
          </cell>
          <cell r="J1378">
            <v>70.947869999999995</v>
          </cell>
          <cell r="K1378">
            <v>0</v>
          </cell>
          <cell r="L1378">
            <v>0</v>
          </cell>
        </row>
        <row r="1379">
          <cell r="D1379" t="str">
            <v>Exp_GPMS/APMS</v>
          </cell>
          <cell r="I1379">
            <v>0</v>
          </cell>
          <cell r="J1379">
            <v>-0.35538000000000003</v>
          </cell>
          <cell r="K1379">
            <v>0</v>
          </cell>
          <cell r="L1379">
            <v>0</v>
          </cell>
        </row>
        <row r="1380">
          <cell r="D1380" t="str">
            <v>Exp_GPMS/APMS</v>
          </cell>
          <cell r="I1380">
            <v>0</v>
          </cell>
          <cell r="J1380">
            <v>-0.45600000000000007</v>
          </cell>
          <cell r="K1380">
            <v>0</v>
          </cell>
          <cell r="L1380">
            <v>0</v>
          </cell>
        </row>
        <row r="1381">
          <cell r="D1381" t="str">
            <v>Exp_GPMS/APMS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</row>
        <row r="1382">
          <cell r="D1382" t="str">
            <v>Exp_GPMS/APMS</v>
          </cell>
          <cell r="I1382">
            <v>0</v>
          </cell>
          <cell r="J1382">
            <v>-16.368019999999998</v>
          </cell>
          <cell r="K1382">
            <v>0</v>
          </cell>
          <cell r="L1382">
            <v>0</v>
          </cell>
        </row>
        <row r="1383">
          <cell r="D1383" t="str">
            <v>Exp_GPMS/APMS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</row>
        <row r="1384">
          <cell r="D1384" t="str">
            <v>Exp_GPMS/APMS</v>
          </cell>
          <cell r="I1384">
            <v>0</v>
          </cell>
          <cell r="J1384">
            <v>-15733.26463</v>
          </cell>
          <cell r="K1384">
            <v>0</v>
          </cell>
          <cell r="L1384">
            <v>0</v>
          </cell>
        </row>
        <row r="1385">
          <cell r="D1385" t="str">
            <v>Exp_GPMS/APMS</v>
          </cell>
          <cell r="I1385">
            <v>0</v>
          </cell>
          <cell r="J1385">
            <v>-21643.453400000006</v>
          </cell>
          <cell r="K1385">
            <v>0</v>
          </cell>
          <cell r="L1385">
            <v>0</v>
          </cell>
        </row>
        <row r="1386">
          <cell r="D1386" t="str">
            <v>Exp_GPMS/APMS</v>
          </cell>
          <cell r="I1386">
            <v>0</v>
          </cell>
          <cell r="J1386">
            <v>-4.8000000000003595E-4</v>
          </cell>
          <cell r="K1386">
            <v>0</v>
          </cell>
          <cell r="L1386">
            <v>0</v>
          </cell>
        </row>
        <row r="1387">
          <cell r="D1387" t="str">
            <v>Exp_GPMS/APMS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</row>
        <row r="1388">
          <cell r="D1388" t="str">
            <v>Exp_GPMS/APMS</v>
          </cell>
          <cell r="I1388">
            <v>0</v>
          </cell>
          <cell r="J1388">
            <v>2.9661800000000005</v>
          </cell>
          <cell r="K1388">
            <v>0</v>
          </cell>
          <cell r="L1388">
            <v>0</v>
          </cell>
        </row>
        <row r="1389">
          <cell r="D1389" t="str">
            <v>Exp_GPMS/APMS</v>
          </cell>
          <cell r="I1389">
            <v>0</v>
          </cell>
          <cell r="J1389">
            <v>3.2653400000000019</v>
          </cell>
          <cell r="K1389">
            <v>0</v>
          </cell>
          <cell r="L1389">
            <v>0</v>
          </cell>
        </row>
        <row r="1390">
          <cell r="D1390" t="str">
            <v>Exp_GPMS/APMS</v>
          </cell>
          <cell r="I1390">
            <v>0</v>
          </cell>
          <cell r="J1390">
            <v>274.53534999999994</v>
          </cell>
          <cell r="K1390">
            <v>0</v>
          </cell>
          <cell r="L1390">
            <v>0</v>
          </cell>
        </row>
        <row r="1391">
          <cell r="D1391" t="str">
            <v>Exp_GPMS/APMS</v>
          </cell>
          <cell r="I1391">
            <v>0</v>
          </cell>
          <cell r="J1391">
            <v>-0.89600999999999997</v>
          </cell>
          <cell r="K1391">
            <v>0</v>
          </cell>
          <cell r="L1391">
            <v>0</v>
          </cell>
        </row>
        <row r="1392">
          <cell r="D1392" t="str">
            <v>Exp_GPMS/APMS</v>
          </cell>
          <cell r="I1392">
            <v>0</v>
          </cell>
          <cell r="J1392">
            <v>-2.49837</v>
          </cell>
          <cell r="K1392">
            <v>0</v>
          </cell>
          <cell r="L1392">
            <v>0</v>
          </cell>
        </row>
        <row r="1393">
          <cell r="D1393" t="str">
            <v>Exp_GPMS/APMS</v>
          </cell>
          <cell r="I1393">
            <v>0</v>
          </cell>
          <cell r="J1393">
            <v>245.99026000000001</v>
          </cell>
          <cell r="K1393">
            <v>0</v>
          </cell>
          <cell r="L1393">
            <v>0</v>
          </cell>
        </row>
        <row r="1394">
          <cell r="D1394" t="str">
            <v>Exp_GPMS/APMS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</row>
        <row r="1395">
          <cell r="D1395" t="str">
            <v>Exp_GPMS/APMS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</row>
        <row r="1396">
          <cell r="D1396" t="str">
            <v>Exp_GPMS/APMS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</row>
        <row r="1397">
          <cell r="D1397" t="str">
            <v>Exp_GPMS/APMS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</row>
        <row r="1398">
          <cell r="D1398" t="str">
            <v>Exp_GPMS/APMS</v>
          </cell>
          <cell r="I1398">
            <v>0</v>
          </cell>
          <cell r="J1398">
            <v>-4.7999999999959186E-4</v>
          </cell>
          <cell r="K1398">
            <v>0</v>
          </cell>
          <cell r="L1398">
            <v>0</v>
          </cell>
        </row>
        <row r="1399">
          <cell r="D1399" t="str">
            <v>Exp_GPMS/APMS</v>
          </cell>
          <cell r="I1399">
            <v>0</v>
          </cell>
          <cell r="J1399">
            <v>-6.3419999999999976E-2</v>
          </cell>
          <cell r="K1399">
            <v>0</v>
          </cell>
          <cell r="L1399">
            <v>0</v>
          </cell>
        </row>
        <row r="1400">
          <cell r="D1400" t="str">
            <v>Exp_GPMS/APMS</v>
          </cell>
          <cell r="I1400">
            <v>0</v>
          </cell>
          <cell r="J1400">
            <v>3.6000000000013799E-4</v>
          </cell>
          <cell r="K1400">
            <v>0</v>
          </cell>
          <cell r="L1400">
            <v>0</v>
          </cell>
        </row>
        <row r="1401">
          <cell r="D1401" t="str">
            <v>Exp_GPMS/APMS</v>
          </cell>
          <cell r="I1401">
            <v>0</v>
          </cell>
          <cell r="J1401">
            <v>78880.275170000008</v>
          </cell>
          <cell r="K1401">
            <v>0</v>
          </cell>
          <cell r="L1401">
            <v>660.00509999999997</v>
          </cell>
        </row>
        <row r="1402">
          <cell r="D1402" t="str">
            <v>Exp_GPMS/APMS</v>
          </cell>
          <cell r="I1402">
            <v>0</v>
          </cell>
          <cell r="J1402">
            <v>115.18437</v>
          </cell>
          <cell r="K1402">
            <v>0</v>
          </cell>
          <cell r="L1402">
            <v>0</v>
          </cell>
        </row>
        <row r="1403">
          <cell r="D1403" t="str">
            <v>Exp_GPMS/APMS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</row>
        <row r="1404">
          <cell r="D1404" t="str">
            <v>Exp_GPMS/APMS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</row>
        <row r="1405">
          <cell r="D1405" t="str">
            <v>Exp_GPMS/APMS</v>
          </cell>
          <cell r="I1405">
            <v>0</v>
          </cell>
          <cell r="J1405">
            <v>0.20677000000000001</v>
          </cell>
          <cell r="K1405">
            <v>0</v>
          </cell>
          <cell r="L1405">
            <v>0</v>
          </cell>
        </row>
        <row r="1406">
          <cell r="D1406" t="str">
            <v>Exp_GPMS/APMS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</row>
        <row r="1407">
          <cell r="D1407" t="str">
            <v>Exp_GPMS/APMS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</row>
        <row r="1408">
          <cell r="D1408" t="str">
            <v>Exp_GPMS/APMS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</row>
        <row r="1409">
          <cell r="D1409" t="str">
            <v>Exp_GPMS/APMS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</row>
        <row r="1410">
          <cell r="D1410" t="str">
            <v>Exp_GPMS/APMS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</row>
        <row r="1411">
          <cell r="D1411" t="str">
            <v>Exp_GPMS/APMS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</row>
        <row r="1412">
          <cell r="D1412" t="str">
            <v>Exp_GPMS/APMS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</row>
        <row r="1413">
          <cell r="D1413" t="str">
            <v>Exp_GPMS/APMS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</row>
        <row r="1414">
          <cell r="D1414" t="str">
            <v>Exp_GPMS/APMS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</row>
        <row r="1415">
          <cell r="D1415" t="str">
            <v>Exp_GPMS/APMS</v>
          </cell>
          <cell r="I1415">
            <v>0</v>
          </cell>
          <cell r="J1415">
            <v>-74.911879999999996</v>
          </cell>
          <cell r="K1415">
            <v>0</v>
          </cell>
          <cell r="L1415">
            <v>0</v>
          </cell>
        </row>
        <row r="1416">
          <cell r="D1416" t="str">
            <v>Exp_GPMS/APMS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</row>
        <row r="1417">
          <cell r="D1417" t="str">
            <v>Exp_GPMS/APMS</v>
          </cell>
          <cell r="I1417">
            <v>0</v>
          </cell>
          <cell r="J1417">
            <v>-527.21744000000001</v>
          </cell>
          <cell r="K1417">
            <v>0</v>
          </cell>
          <cell r="L1417">
            <v>346.95799999999997</v>
          </cell>
        </row>
        <row r="1418">
          <cell r="D1418" t="str">
            <v>Exp_GPMS/APMS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</row>
        <row r="1419">
          <cell r="D1419" t="str">
            <v>Exp_GPMS/APMS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</row>
        <row r="1420">
          <cell r="D1420" t="str">
            <v>Exp_GPMS/APMS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</row>
        <row r="1421">
          <cell r="D1421" t="str">
            <v>Exp_GPMS/APMS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</row>
        <row r="1422">
          <cell r="D1422" t="str">
            <v>Exp_GPMS/APMS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</row>
        <row r="1423">
          <cell r="D1423" t="str">
            <v>Exp_GPMS/APMS</v>
          </cell>
          <cell r="I1423">
            <v>0</v>
          </cell>
          <cell r="J1423">
            <v>-2120.68282</v>
          </cell>
          <cell r="K1423">
            <v>0</v>
          </cell>
          <cell r="L1423">
            <v>-7.3070000000000004</v>
          </cell>
        </row>
        <row r="1424">
          <cell r="D1424" t="str">
            <v>Exp_GPMS/APMS</v>
          </cell>
          <cell r="I1424">
            <v>0</v>
          </cell>
          <cell r="J1424">
            <v>30.84722</v>
          </cell>
          <cell r="K1424">
            <v>0</v>
          </cell>
          <cell r="L1424">
            <v>0</v>
          </cell>
        </row>
        <row r="1425">
          <cell r="D1425" t="str">
            <v>Exp_GPMS/APMS</v>
          </cell>
          <cell r="I1425">
            <v>0</v>
          </cell>
          <cell r="J1425">
            <v>-0.3</v>
          </cell>
          <cell r="K1425">
            <v>0</v>
          </cell>
          <cell r="L1425">
            <v>0</v>
          </cell>
        </row>
        <row r="1426">
          <cell r="D1426" t="str">
            <v>Exp_GPMS/APMS</v>
          </cell>
          <cell r="I1426">
            <v>0</v>
          </cell>
          <cell r="J1426">
            <v>1.024</v>
          </cell>
          <cell r="K1426">
            <v>0</v>
          </cell>
          <cell r="L1426">
            <v>4.0960000000000001</v>
          </cell>
        </row>
        <row r="1427">
          <cell r="D1427" t="str">
            <v>Exp_GPMS/APMS</v>
          </cell>
          <cell r="I1427">
            <v>0</v>
          </cell>
          <cell r="J1427">
            <v>-2.9618099999999998</v>
          </cell>
          <cell r="K1427">
            <v>0</v>
          </cell>
          <cell r="L1427">
            <v>0</v>
          </cell>
        </row>
        <row r="1428">
          <cell r="D1428" t="str">
            <v>Exp_GPMS/APMS</v>
          </cell>
          <cell r="I1428">
            <v>0</v>
          </cell>
          <cell r="J1428">
            <v>-0.87829999999999997</v>
          </cell>
          <cell r="K1428">
            <v>0</v>
          </cell>
          <cell r="L1428">
            <v>0</v>
          </cell>
        </row>
        <row r="1429">
          <cell r="D1429" t="str">
            <v>Exp_GPMS/APMS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</row>
        <row r="1430">
          <cell r="D1430" t="str">
            <v>Exp_GPMS/APMS</v>
          </cell>
          <cell r="I1430">
            <v>0</v>
          </cell>
          <cell r="J1430">
            <v>-14483.22608</v>
          </cell>
          <cell r="K1430">
            <v>0</v>
          </cell>
          <cell r="L1430">
            <v>0</v>
          </cell>
        </row>
        <row r="1431">
          <cell r="D1431" t="str">
            <v>Exp_GPMS/APMS</v>
          </cell>
          <cell r="I1431">
            <v>0</v>
          </cell>
          <cell r="J1431">
            <v>-14239.098839999999</v>
          </cell>
          <cell r="K1431">
            <v>0</v>
          </cell>
          <cell r="L1431">
            <v>0</v>
          </cell>
        </row>
        <row r="1432">
          <cell r="D1432" t="str">
            <v>Exp_GPMS/APMS</v>
          </cell>
          <cell r="I1432">
            <v>0</v>
          </cell>
          <cell r="J1432">
            <v>-12.23583</v>
          </cell>
          <cell r="K1432">
            <v>0</v>
          </cell>
          <cell r="L1432">
            <v>0</v>
          </cell>
        </row>
        <row r="1433">
          <cell r="D1433" t="str">
            <v>Exp_GPMS/APMS</v>
          </cell>
          <cell r="I1433">
            <v>0</v>
          </cell>
          <cell r="J1433">
            <v>1.6512</v>
          </cell>
          <cell r="K1433">
            <v>0</v>
          </cell>
          <cell r="L1433">
            <v>0</v>
          </cell>
        </row>
        <row r="1434">
          <cell r="D1434" t="str">
            <v>Exp_GPMS/APMS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</row>
        <row r="1435">
          <cell r="D1435" t="str">
            <v>Exp_GPMS/APMS</v>
          </cell>
          <cell r="I1435">
            <v>0</v>
          </cell>
          <cell r="J1435">
            <v>125.68531999999998</v>
          </cell>
          <cell r="K1435">
            <v>0</v>
          </cell>
          <cell r="L1435">
            <v>0</v>
          </cell>
        </row>
        <row r="1436">
          <cell r="D1436" t="str">
            <v>Exp_GPMS/APMS</v>
          </cell>
          <cell r="I1436">
            <v>0</v>
          </cell>
          <cell r="J1436">
            <v>58.965789999999991</v>
          </cell>
          <cell r="K1436">
            <v>0</v>
          </cell>
          <cell r="L1436">
            <v>0</v>
          </cell>
        </row>
        <row r="1437">
          <cell r="D1437" t="str">
            <v>Exp_GPMS/APMS</v>
          </cell>
          <cell r="I1437">
            <v>0</v>
          </cell>
          <cell r="J1437">
            <v>0.58557000000000003</v>
          </cell>
          <cell r="K1437">
            <v>0</v>
          </cell>
          <cell r="L1437">
            <v>0</v>
          </cell>
        </row>
        <row r="1438">
          <cell r="D1438" t="str">
            <v>Exp_GPMS/APMS</v>
          </cell>
          <cell r="I1438">
            <v>0</v>
          </cell>
          <cell r="J1438">
            <v>0.89999999999999991</v>
          </cell>
          <cell r="K1438">
            <v>0</v>
          </cell>
          <cell r="L1438">
            <v>0</v>
          </cell>
        </row>
        <row r="1439">
          <cell r="D1439" t="str">
            <v>Exp_GPMS/APMS</v>
          </cell>
          <cell r="I1439">
            <v>0</v>
          </cell>
          <cell r="J1439">
            <v>6.7728200000000109</v>
          </cell>
          <cell r="K1439">
            <v>0</v>
          </cell>
          <cell r="L1439">
            <v>0</v>
          </cell>
        </row>
        <row r="1440">
          <cell r="D1440" t="str">
            <v>Exp_GPMS/APMS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41">
          <cell r="D1441" t="str">
            <v>Exp_GPMS/APMS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</row>
        <row r="1442">
          <cell r="D1442" t="str">
            <v>Exp_GPMS/APMS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</row>
        <row r="1443">
          <cell r="D1443" t="str">
            <v>Exp_GPMS/APMS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</row>
        <row r="1444">
          <cell r="D1444" t="str">
            <v>Exp_GPMS/APMS</v>
          </cell>
          <cell r="I1444">
            <v>0</v>
          </cell>
          <cell r="J1444">
            <v>3.5999999999999997E-4</v>
          </cell>
          <cell r="K1444">
            <v>0</v>
          </cell>
          <cell r="L1444">
            <v>0</v>
          </cell>
        </row>
        <row r="1445">
          <cell r="D1445" t="str">
            <v>Exp_GPMS/APMS</v>
          </cell>
          <cell r="I1445">
            <v>0</v>
          </cell>
          <cell r="J1445">
            <v>-2.6000000000000328E-4</v>
          </cell>
          <cell r="K1445">
            <v>0</v>
          </cell>
          <cell r="L1445">
            <v>0</v>
          </cell>
        </row>
        <row r="1446">
          <cell r="D1446" t="str">
            <v>Exp_GPMS/APMS</v>
          </cell>
          <cell r="I1446">
            <v>0</v>
          </cell>
          <cell r="J1446">
            <v>3.3999999999995145E-4</v>
          </cell>
          <cell r="K1446">
            <v>0</v>
          </cell>
          <cell r="L1446">
            <v>0</v>
          </cell>
        </row>
        <row r="1447">
          <cell r="D1447" t="str">
            <v>Exp_GPMS/APMS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</row>
        <row r="1448">
          <cell r="D1448" t="str">
            <v>Exp_GPMS/APMS</v>
          </cell>
          <cell r="I1448">
            <v>0</v>
          </cell>
          <cell r="J1448">
            <v>70.778790000000001</v>
          </cell>
          <cell r="K1448">
            <v>0</v>
          </cell>
          <cell r="L1448">
            <v>0</v>
          </cell>
        </row>
        <row r="1449">
          <cell r="D1449" t="str">
            <v>Exp_GPMS/APMS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</row>
        <row r="1450">
          <cell r="D1450" t="str">
            <v>Exp_GPMS/APMS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</row>
        <row r="1451">
          <cell r="D1451" t="str">
            <v>Exp_GPMS/APMS</v>
          </cell>
          <cell r="I1451">
            <v>0</v>
          </cell>
          <cell r="J1451">
            <v>0.43854000000000004</v>
          </cell>
          <cell r="K1451">
            <v>0</v>
          </cell>
          <cell r="L1451">
            <v>0</v>
          </cell>
        </row>
        <row r="1452">
          <cell r="D1452" t="str">
            <v>Exp_GPMS/APMS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</row>
        <row r="1453">
          <cell r="D1453" t="str">
            <v>Exp_GPMS/APMS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</row>
        <row r="1454">
          <cell r="D1454" t="str">
            <v>Exp_GPMS/APMS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</row>
        <row r="1455">
          <cell r="D1455" t="str">
            <v>Exp_GPMS/APMS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</row>
        <row r="1456">
          <cell r="D1456" t="str">
            <v>Exp_GPMS/APMS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</row>
        <row r="1457">
          <cell r="D1457" t="str">
            <v>Exp_GPMS/APMS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</row>
        <row r="1458">
          <cell r="D1458" t="str">
            <v>Exp_GPMS/APMS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</row>
        <row r="1459">
          <cell r="D1459" t="str">
            <v>Exp_GPMS/APMS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</row>
        <row r="1460">
          <cell r="D1460" t="str">
            <v>Exp_GPMS/APMS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</row>
        <row r="1461">
          <cell r="D1461" t="str">
            <v>Exp_GPMS/APMS</v>
          </cell>
          <cell r="I1461">
            <v>0</v>
          </cell>
          <cell r="J1461">
            <v>-49.018270000000001</v>
          </cell>
          <cell r="K1461">
            <v>0</v>
          </cell>
          <cell r="L1461">
            <v>0</v>
          </cell>
        </row>
        <row r="1462">
          <cell r="D1462" t="str">
            <v>Exp_GPMS/APMS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</row>
        <row r="1463">
          <cell r="D1463" t="str">
            <v>Exp_GPMS/APMS</v>
          </cell>
          <cell r="I1463">
            <v>0</v>
          </cell>
          <cell r="J1463">
            <v>-420.45314999999994</v>
          </cell>
          <cell r="K1463">
            <v>0</v>
          </cell>
          <cell r="L1463">
            <v>222.42500000000001</v>
          </cell>
        </row>
        <row r="1464">
          <cell r="D1464" t="str">
            <v>Exp_GPMS/APMS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</row>
        <row r="1465">
          <cell r="D1465" t="str">
            <v>Exp_GPMS/APMS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</row>
        <row r="1466">
          <cell r="D1466" t="str">
            <v>Exp_GPMS/APMS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</row>
        <row r="1467">
          <cell r="D1467" t="str">
            <v>Exp_GPMS/APMS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</row>
        <row r="1468">
          <cell r="D1468" t="str">
            <v>Exp_GPMS/APMS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</row>
        <row r="1469">
          <cell r="D1469" t="str">
            <v>Exp_GPMS/APMS</v>
          </cell>
          <cell r="I1469">
            <v>0</v>
          </cell>
          <cell r="J1469">
            <v>-2353.6244999999999</v>
          </cell>
          <cell r="K1469">
            <v>0</v>
          </cell>
          <cell r="L1469">
            <v>0</v>
          </cell>
        </row>
        <row r="1470">
          <cell r="D1470" t="str">
            <v>Exp_GPMS/APMS</v>
          </cell>
          <cell r="I1470">
            <v>0</v>
          </cell>
          <cell r="J1470">
            <v>-12.030000000000001</v>
          </cell>
          <cell r="K1470">
            <v>0</v>
          </cell>
          <cell r="L1470">
            <v>0</v>
          </cell>
        </row>
        <row r="1471">
          <cell r="D1471" t="str">
            <v>Exp_GPMS/APMS</v>
          </cell>
          <cell r="I1471">
            <v>0</v>
          </cell>
          <cell r="J1471">
            <v>-83.495009999999994</v>
          </cell>
          <cell r="K1471">
            <v>0</v>
          </cell>
          <cell r="L1471">
            <v>0</v>
          </cell>
        </row>
        <row r="1472">
          <cell r="D1472" t="str">
            <v>Exp_GPMS/APMS</v>
          </cell>
          <cell r="I1472">
            <v>0</v>
          </cell>
          <cell r="J1472">
            <v>-477.75479000000001</v>
          </cell>
          <cell r="K1472">
            <v>0</v>
          </cell>
          <cell r="L1472">
            <v>0</v>
          </cell>
        </row>
        <row r="1473">
          <cell r="D1473" t="str">
            <v>Exp_GPMS/APMS</v>
          </cell>
          <cell r="I1473">
            <v>0</v>
          </cell>
          <cell r="J1473">
            <v>-542.43190000000004</v>
          </cell>
          <cell r="K1473">
            <v>0</v>
          </cell>
          <cell r="L1473">
            <v>19.797000000000001</v>
          </cell>
        </row>
        <row r="1474">
          <cell r="D1474" t="str">
            <v>Exp_GPMS/APMS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</row>
        <row r="1475">
          <cell r="D1475" t="str">
            <v>Exp_Opthalmic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</row>
        <row r="1476">
          <cell r="D1476" t="str">
            <v>Exp_Opthalmic</v>
          </cell>
          <cell r="I1476">
            <v>0</v>
          </cell>
          <cell r="J1476">
            <v>0.04</v>
          </cell>
          <cell r="K1476">
            <v>0</v>
          </cell>
          <cell r="L1476">
            <v>0</v>
          </cell>
        </row>
        <row r="1477">
          <cell r="D1477" t="str">
            <v>Exp_Opthalmic</v>
          </cell>
          <cell r="I1477">
            <v>0</v>
          </cell>
          <cell r="J1477">
            <v>-1.9748699999999999</v>
          </cell>
          <cell r="K1477">
            <v>0</v>
          </cell>
          <cell r="L1477">
            <v>0.68300000000000005</v>
          </cell>
        </row>
        <row r="1478">
          <cell r="D1478" t="str">
            <v>Exp_Opthalmic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</row>
        <row r="1479">
          <cell r="D1479" t="str">
            <v>Exp_Opthalmic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</row>
        <row r="1480">
          <cell r="D1480" t="str">
            <v>Empl_Other_Pens</v>
          </cell>
          <cell r="I1480">
            <v>0</v>
          </cell>
          <cell r="J1480">
            <v>1.8999999999999996E-4</v>
          </cell>
          <cell r="K1480">
            <v>0</v>
          </cell>
          <cell r="L1480">
            <v>0</v>
          </cell>
        </row>
        <row r="1481">
          <cell r="D1481" t="str">
            <v>Empl_Other_Pens</v>
          </cell>
          <cell r="I1481">
            <v>1.0000000000010001E-5</v>
          </cell>
          <cell r="J1481">
            <v>-156.09853000000007</v>
          </cell>
          <cell r="K1481">
            <v>0</v>
          </cell>
          <cell r="L1481">
            <v>0</v>
          </cell>
        </row>
        <row r="1482">
          <cell r="D1482" t="str">
            <v>Empl_Other_Pens</v>
          </cell>
          <cell r="I1482">
            <v>0.76025999999999994</v>
          </cell>
          <cell r="J1482">
            <v>-2480.51953</v>
          </cell>
          <cell r="K1482">
            <v>0</v>
          </cell>
          <cell r="L1482">
            <v>0</v>
          </cell>
        </row>
        <row r="1483">
          <cell r="D1483" t="str">
            <v>Empl_Other_Pens</v>
          </cell>
          <cell r="I1483">
            <v>2.8383699999999998</v>
          </cell>
          <cell r="J1483">
            <v>-2117.9919599999998</v>
          </cell>
          <cell r="K1483">
            <v>0</v>
          </cell>
          <cell r="L1483">
            <v>0</v>
          </cell>
        </row>
        <row r="1484">
          <cell r="D1484" t="str">
            <v>Empl_Other_Pens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</row>
        <row r="1485">
          <cell r="D1485" t="str">
            <v>Empl_Other_Pens</v>
          </cell>
          <cell r="I1485">
            <v>0</v>
          </cell>
          <cell r="J1485">
            <v>26.346169999999997</v>
          </cell>
          <cell r="K1485">
            <v>0</v>
          </cell>
          <cell r="L1485">
            <v>0</v>
          </cell>
        </row>
        <row r="1486">
          <cell r="D1486" t="str">
            <v>Rev_Bank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</row>
        <row r="1487">
          <cell r="D1487" t="str">
            <v>FinCost_IntLoans</v>
          </cell>
          <cell r="I1487">
            <v>0</v>
          </cell>
          <cell r="J1487">
            <v>0</v>
          </cell>
          <cell r="K1487">
            <v>0</v>
          </cell>
          <cell r="L1487">
            <v>200</v>
          </cell>
        </row>
        <row r="1488">
          <cell r="D1488" t="str">
            <v>FinCost_IntLoans</v>
          </cell>
          <cell r="I1488">
            <v>1.00092</v>
          </cell>
          <cell r="J1488">
            <v>-1.92605</v>
          </cell>
          <cell r="K1488">
            <v>0</v>
          </cell>
          <cell r="L1488">
            <v>0</v>
          </cell>
        </row>
        <row r="1489">
          <cell r="D1489" t="str">
            <v>FinCost_PFIFinCostMain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</row>
        <row r="1490">
          <cell r="D1490" t="str">
            <v>FinCost_PFIFinCostMain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</row>
        <row r="1491">
          <cell r="D1491" t="str">
            <v>SoCNE_PLAssociateJV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</row>
        <row r="1492">
          <cell r="D1492" t="str">
            <v>Exp_OtherExp</v>
          </cell>
          <cell r="I1492">
            <v>-7.2571999999999903</v>
          </cell>
          <cell r="J1492">
            <v>501.13200000000001</v>
          </cell>
          <cell r="K1492">
            <v>10551.895369999997</v>
          </cell>
          <cell r="L1492">
            <v>2024.1759999999999</v>
          </cell>
        </row>
        <row r="1493">
          <cell r="D1493" t="str">
            <v>Exp_OtherExp</v>
          </cell>
          <cell r="I1493">
            <v>0</v>
          </cell>
          <cell r="J1493">
            <v>0</v>
          </cell>
          <cell r="K1493">
            <v>-1533.0049999999999</v>
          </cell>
          <cell r="L1493">
            <v>-34.168999999999997</v>
          </cell>
        </row>
        <row r="1494">
          <cell r="D1494" t="str">
            <v>Exp_OtherExp</v>
          </cell>
          <cell r="I1494">
            <v>0</v>
          </cell>
          <cell r="J1494">
            <v>0</v>
          </cell>
          <cell r="K1494">
            <v>552.28700000000003</v>
          </cell>
          <cell r="L1494">
            <v>0</v>
          </cell>
        </row>
        <row r="1495">
          <cell r="D1495" t="str">
            <v>Exp_OtherExp</v>
          </cell>
          <cell r="I1495">
            <v>-98</v>
          </cell>
          <cell r="J1495">
            <v>265.43700000000001</v>
          </cell>
          <cell r="K1495">
            <v>-469.41875999999996</v>
          </cell>
          <cell r="L1495">
            <v>1061.7460000000001</v>
          </cell>
        </row>
        <row r="1496">
          <cell r="D1496" t="str">
            <v>Exp_OtherExp</v>
          </cell>
          <cell r="I1496">
            <v>0</v>
          </cell>
          <cell r="J1496">
            <v>0</v>
          </cell>
          <cell r="K1496">
            <v>40.731000000000002</v>
          </cell>
          <cell r="L1496">
            <v>3700.7350000000001</v>
          </cell>
        </row>
        <row r="1497">
          <cell r="D1497" t="str">
            <v>Exp_OtherExp</v>
          </cell>
          <cell r="I1497">
            <v>2175.47606</v>
          </cell>
          <cell r="J1497">
            <v>785317.26194</v>
          </cell>
          <cell r="K1497">
            <v>93160.323520000005</v>
          </cell>
          <cell r="L1497">
            <v>5062394.1757399999</v>
          </cell>
        </row>
        <row r="1498">
          <cell r="D1498" t="str">
            <v>Exp_OtherExp</v>
          </cell>
          <cell r="I1498">
            <v>0</v>
          </cell>
          <cell r="J1498">
            <v>-5930.8081200000006</v>
          </cell>
          <cell r="K1498">
            <v>-1026.79647</v>
          </cell>
          <cell r="L1498">
            <v>-89994.124729999996</v>
          </cell>
        </row>
        <row r="1499">
          <cell r="D1499" t="str">
            <v>Exp_OtherExp</v>
          </cell>
          <cell r="I1499">
            <v>0</v>
          </cell>
          <cell r="J1499">
            <v>-3563.01217</v>
          </cell>
          <cell r="K1499">
            <v>5622.3385200000002</v>
          </cell>
          <cell r="L1499">
            <v>177321.62681000002</v>
          </cell>
        </row>
        <row r="1500">
          <cell r="D1500" t="str">
            <v>Exp_OtherExp</v>
          </cell>
          <cell r="I1500">
            <v>718.29747999999995</v>
          </cell>
          <cell r="J1500">
            <v>3241.9986800000001</v>
          </cell>
          <cell r="K1500">
            <v>-5496.0743600000033</v>
          </cell>
          <cell r="L1500">
            <v>126942.52500000002</v>
          </cell>
        </row>
        <row r="1501">
          <cell r="D1501" t="str">
            <v>Exp_OtherExp</v>
          </cell>
          <cell r="I1501">
            <v>0</v>
          </cell>
          <cell r="J1501">
            <v>-176.18700000000001</v>
          </cell>
          <cell r="K1501">
            <v>0</v>
          </cell>
          <cell r="L1501">
            <v>2224.538</v>
          </cell>
        </row>
        <row r="1502">
          <cell r="D1502" t="str">
            <v>Exp_OtherExp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</row>
        <row r="1503">
          <cell r="D1503" t="str">
            <v>Exp_OtherExp</v>
          </cell>
          <cell r="I1503">
            <v>0</v>
          </cell>
          <cell r="J1503">
            <v>0</v>
          </cell>
          <cell r="K1503">
            <v>0</v>
          </cell>
          <cell r="L1503">
            <v>6947</v>
          </cell>
        </row>
        <row r="1504">
          <cell r="D1504" t="str">
            <v>Exp_OtherExp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</row>
        <row r="1505">
          <cell r="D1505" t="str">
            <v>Rev_CharContnNon-NHS</v>
          </cell>
          <cell r="I1505">
            <v>0</v>
          </cell>
          <cell r="J1505">
            <v>-20.26248</v>
          </cell>
          <cell r="K1505">
            <v>0</v>
          </cell>
          <cell r="L1505">
            <v>-60.45</v>
          </cell>
        </row>
        <row r="1506">
          <cell r="D1506" t="str">
            <v>Empl_Perm_Basic_Sal</v>
          </cell>
          <cell r="I1506">
            <v>87.889829999999961</v>
          </cell>
          <cell r="J1506">
            <v>0</v>
          </cell>
          <cell r="K1506">
            <v>37.670999999999999</v>
          </cell>
          <cell r="L1506">
            <v>0</v>
          </cell>
        </row>
        <row r="1507">
          <cell r="D1507" t="str">
            <v>Empl_Perm_Basic_Sal</v>
          </cell>
          <cell r="I1507">
            <v>-94.583190000000016</v>
          </cell>
          <cell r="J1507">
            <v>0</v>
          </cell>
          <cell r="K1507">
            <v>-13.036</v>
          </cell>
          <cell r="L1507">
            <v>0</v>
          </cell>
        </row>
        <row r="1508">
          <cell r="D1508" t="str">
            <v>Empl_Perm_EmplCap</v>
          </cell>
          <cell r="I1508">
            <v>0</v>
          </cell>
          <cell r="J1508">
            <v>0</v>
          </cell>
          <cell r="K1508">
            <v>0</v>
          </cell>
          <cell r="L1508">
            <v>2.7789999999999999</v>
          </cell>
        </row>
        <row r="1509">
          <cell r="D1509" t="str">
            <v>Empl_Other_Basic_Sal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</row>
        <row r="1510">
          <cell r="D1510" t="str">
            <v>Empl_Other_Basic_Sal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</row>
        <row r="1511">
          <cell r="D1511" t="str">
            <v>Empl_Other_Basic_Sal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</row>
        <row r="1512">
          <cell r="D1512" t="str">
            <v>Empl_Other_Basic_Sal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</row>
        <row r="1513">
          <cell r="D1513" t="str">
            <v>Exp_ServNHSBod</v>
          </cell>
          <cell r="I1513">
            <v>0</v>
          </cell>
          <cell r="J1513">
            <v>-8.26065</v>
          </cell>
          <cell r="K1513">
            <v>0</v>
          </cell>
          <cell r="L1513">
            <v>0</v>
          </cell>
        </row>
        <row r="1514">
          <cell r="D1514" t="str">
            <v>Exp_GPMS/APMS</v>
          </cell>
          <cell r="I1514">
            <v>0</v>
          </cell>
          <cell r="J1514">
            <v>1855.5298000000003</v>
          </cell>
          <cell r="K1514">
            <v>0</v>
          </cell>
          <cell r="L1514">
            <v>4813.702659999999</v>
          </cell>
        </row>
        <row r="1515">
          <cell r="D1515" t="str">
            <v>Exp_GPMS/APMS</v>
          </cell>
          <cell r="I1515">
            <v>0</v>
          </cell>
          <cell r="J1515">
            <v>-0.12143999999999999</v>
          </cell>
          <cell r="K1515">
            <v>0</v>
          </cell>
          <cell r="L1515">
            <v>-0.48575999999999997</v>
          </cell>
        </row>
        <row r="1516">
          <cell r="D1516" t="str">
            <v>Exp_GPMS/APMS</v>
          </cell>
          <cell r="I1516">
            <v>0</v>
          </cell>
          <cell r="J1516">
            <v>36.13212</v>
          </cell>
          <cell r="K1516">
            <v>0</v>
          </cell>
          <cell r="L1516">
            <v>368.57800000000003</v>
          </cell>
        </row>
        <row r="1517">
          <cell r="D1517" t="str">
            <v>Rev_Recoveries_EmpBen</v>
          </cell>
          <cell r="I1517">
            <v>-253.46048000000008</v>
          </cell>
          <cell r="J1517">
            <v>-47.652700000000003</v>
          </cell>
          <cell r="K1517">
            <v>-680.88873000000001</v>
          </cell>
          <cell r="L1517">
            <v>-46.283999999999999</v>
          </cell>
        </row>
        <row r="1518">
          <cell r="D1518" t="str">
            <v>Rev_Recoveries_EmpBen</v>
          </cell>
          <cell r="I1518">
            <v>-10.522399999999999</v>
          </cell>
          <cell r="J1518">
            <v>-3.8700000000000005E-2</v>
          </cell>
          <cell r="K1518">
            <v>-10.582270000000001</v>
          </cell>
          <cell r="L1518">
            <v>0</v>
          </cell>
        </row>
        <row r="1519">
          <cell r="D1519" t="str">
            <v>Rev_Recoveries_EmpBen</v>
          </cell>
          <cell r="I1519">
            <v>-15.677109999999999</v>
          </cell>
          <cell r="J1519">
            <v>-0.15034999999999998</v>
          </cell>
          <cell r="K1519">
            <v>-16.277919999999998</v>
          </cell>
          <cell r="L1519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B Summary"/>
      <sheetName val="Surplus"/>
      <sheetName val="HMT Download for MI Recon IE Su"/>
      <sheetName val="HMT Base Data Report FOT and YT"/>
      <sheetName val="BI Finance Pack"/>
      <sheetName val="Sheet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0">
          <cell r="D60">
            <v>619.59</v>
          </cell>
        </row>
      </sheetData>
      <sheetData sheetId="6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verables&gt;"/>
      <sheetName val="DI4PEF for OBR"/>
      <sheetName val="Diagnostic&gt;"/>
      <sheetName val="AS R2 - AS R1"/>
      <sheetName val="AS14 - Bud14"/>
      <sheetName val="Frontpage"/>
      <sheetName val="Calcs&gt;"/>
      <sheetName val="Totals Accruals"/>
      <sheetName val="Totals Cash"/>
      <sheetName val="Bud14 Financing assumption"/>
      <sheetName val="TBills and other"/>
      <sheetName val="Debt financing AS R2"/>
      <sheetName val="Dint14 Quarterly Summary Oct"/>
      <sheetName val="Dint13 Quarterly Summary"/>
      <sheetName val="Accruals adjustments"/>
      <sheetName val="Network Rail"/>
      <sheetName val="Inputs Conventional&gt;"/>
      <sheetName val="Gilts 2014-15 conv - market"/>
      <sheetName val="Gilts 2014-15 conv - other"/>
      <sheetName val="GCMR from ONS"/>
      <sheetName val="DMO Holdings April 2014 Conv"/>
      <sheetName val="Inputs Index-linked&gt;"/>
      <sheetName val="ILG Accruals"/>
      <sheetName val="ILG Cash"/>
      <sheetName val="DMO Gilt Redemptions data"/>
      <sheetName val="DMO Holding Apr 2014 ILG"/>
      <sheetName val="Determinants"/>
      <sheetName val="Ready reckoner"/>
      <sheetName val="Dint 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2">
          <cell r="CL2" t="str">
            <v>Events</v>
          </cell>
        </row>
        <row r="3">
          <cell r="CL3" t="str">
            <v>Ready reckoner</v>
          </cell>
        </row>
        <row r="4">
          <cell r="CL4" t="str">
            <v>Budget 2014 R4</v>
          </cell>
        </row>
        <row r="5">
          <cell r="CL5" t="str">
            <v>Autumn Statement 2014 R1</v>
          </cell>
        </row>
        <row r="6">
          <cell r="CL6" t="str">
            <v>Autumn Statement 2014 R2</v>
          </cell>
        </row>
        <row r="7">
          <cell r="CL7" t="str">
            <v>Autumn Statement 2014 R3</v>
          </cell>
        </row>
        <row r="8">
          <cell r="CL8" t="str">
            <v>Autumn Statement 2014 R4</v>
          </cell>
        </row>
      </sheetData>
      <sheetData sheetId="27">
        <row r="2">
          <cell r="D2">
            <v>0</v>
          </cell>
        </row>
      </sheetData>
      <sheetData sheetId="28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allpaper"/>
      <sheetName val="Non-Cash"/>
      <sheetName val="Resource and cash summary"/>
      <sheetName val="App C revenue"/>
      <sheetName val="APP C capital"/>
      <sheetName val="App C cash"/>
      <sheetName val="Debtor &amp; creditor adj"/>
      <sheetName val="Transfers pending"/>
      <sheetName val="Capital DEL &amp; AME voted &amp; NON V"/>
      <sheetName val="Resource DEL &amp; AME vote &amp; NON V"/>
      <sheetName val="Capital budget DEL &amp; AME"/>
      <sheetName val="Resource budget DEL &amp; AME"/>
      <sheetName val="Table 5"/>
      <sheetName val="Table 3"/>
      <sheetName val="Table 2"/>
      <sheetName val="Table 1"/>
      <sheetName val="Table 99 (06-07)"/>
      <sheetName val="Table 99 905-06)"/>
      <sheetName val="Data"/>
      <sheetName val="Exclus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icy - Table 1"/>
      <sheetName val="Notes"/>
      <sheetName val="Table 2"/>
      <sheetName val="Table 3"/>
      <sheetName val="Table 4"/>
      <sheetName val="Scratch"/>
      <sheetName val="Defaults"/>
      <sheetName val="TRUSTs"/>
      <sheetName val="Baseline WF scenarios"/>
      <sheetName val="#REF"/>
      <sheetName val="DHF Cascade Coding"/>
      <sheetName val="Collated data"/>
      <sheetName val="Report"/>
      <sheetName val="Sheila Adamv1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detail"/>
      <sheetName val="OA Reconciliation"/>
      <sheetName val="YTD Apr OA Rec"/>
      <sheetName val="Pivot"/>
      <sheetName val="OA Payroll dl Jul"/>
      <sheetName val="Summary"/>
      <sheetName val="Summary May"/>
      <sheetName val="Summary Jun"/>
      <sheetName val="Sheet4"/>
      <sheetName val="ESR Data"/>
      <sheetName val="Sheet2"/>
      <sheetName val="Sep Pay"/>
      <sheetName val="Jul Run Results"/>
      <sheetName val="Jun Run Results"/>
      <sheetName val="Feb Run Results"/>
      <sheetName val="All ESR data"/>
      <sheetName val="Feb exps"/>
      <sheetName val="Pen EE"/>
      <sheetName val="Pen ER"/>
      <sheetName val="Sheet5"/>
      <sheetName val="Per 11 - Feb 11 Payroll costs"/>
    </sheetNames>
    <sheetDataSet>
      <sheetData sheetId="0">
        <row r="2">
          <cell r="C2" t="str">
            <v>RS</v>
          </cell>
        </row>
      </sheetData>
      <sheetData sheetId="1">
        <row r="25">
          <cell r="C25" t="str">
            <v>01-03</v>
          </cell>
        </row>
      </sheetData>
      <sheetData sheetId="2">
        <row r="3">
          <cell r="C3" t="str">
            <v>01-03</v>
          </cell>
        </row>
      </sheetData>
      <sheetData sheetId="3">
        <row r="3">
          <cell r="C3" t="str">
            <v>Type 2</v>
          </cell>
        </row>
      </sheetData>
      <sheetData sheetId="4">
        <row r="2">
          <cell r="C2" t="str">
            <v xml:space="preserve"> GJNL/00003049</v>
          </cell>
        </row>
      </sheetData>
      <sheetData sheetId="5">
        <row r="5">
          <cell r="D5" t="str">
            <v>APRIL</v>
          </cell>
        </row>
      </sheetData>
      <sheetData sheetId="6">
        <row r="5">
          <cell r="D5" t="str">
            <v>MAY</v>
          </cell>
        </row>
      </sheetData>
      <sheetData sheetId="7">
        <row r="5">
          <cell r="D5" t="str">
            <v>JUNE</v>
          </cell>
        </row>
      </sheetData>
      <sheetData sheetId="8">
        <row r="2">
          <cell r="C2">
            <v>11.2</v>
          </cell>
        </row>
      </sheetData>
      <sheetData sheetId="9">
        <row r="2">
          <cell r="C2">
            <v>0</v>
          </cell>
        </row>
      </sheetData>
      <sheetData sheetId="10">
        <row r="2">
          <cell r="C2">
            <v>23.72</v>
          </cell>
          <cell r="E2">
            <v>10867018</v>
          </cell>
          <cell r="F2">
            <v>23.72</v>
          </cell>
        </row>
        <row r="3">
          <cell r="E3">
            <v>10867314</v>
          </cell>
          <cell r="F3">
            <v>729.63</v>
          </cell>
        </row>
        <row r="4">
          <cell r="E4">
            <v>10867023</v>
          </cell>
          <cell r="F4">
            <v>192.1</v>
          </cell>
        </row>
        <row r="5">
          <cell r="E5">
            <v>10867279</v>
          </cell>
          <cell r="F5">
            <v>546.19000000000005</v>
          </cell>
        </row>
        <row r="6">
          <cell r="E6">
            <v>10867271</v>
          </cell>
          <cell r="F6">
            <v>207.29</v>
          </cell>
        </row>
        <row r="7">
          <cell r="E7">
            <v>10866952</v>
          </cell>
          <cell r="F7">
            <v>32.4</v>
          </cell>
        </row>
        <row r="8">
          <cell r="E8">
            <v>21090155</v>
          </cell>
          <cell r="F8">
            <v>15.66</v>
          </cell>
        </row>
        <row r="9">
          <cell r="E9">
            <v>10866576</v>
          </cell>
          <cell r="F9">
            <v>68.38</v>
          </cell>
        </row>
        <row r="10">
          <cell r="E10">
            <v>10867122</v>
          </cell>
          <cell r="F10">
            <v>28.8</v>
          </cell>
        </row>
        <row r="11">
          <cell r="E11">
            <v>21638210</v>
          </cell>
          <cell r="F11">
            <v>18</v>
          </cell>
        </row>
        <row r="12">
          <cell r="E12">
            <v>10867183</v>
          </cell>
          <cell r="F12">
            <v>268.06</v>
          </cell>
        </row>
        <row r="13">
          <cell r="E13">
            <v>10866779</v>
          </cell>
          <cell r="F13">
            <v>77.649999999999991</v>
          </cell>
        </row>
        <row r="14">
          <cell r="E14">
            <v>10866936</v>
          </cell>
          <cell r="F14">
            <v>68.62</v>
          </cell>
        </row>
        <row r="15">
          <cell r="E15">
            <v>21809715</v>
          </cell>
          <cell r="F15">
            <v>44.42</v>
          </cell>
        </row>
        <row r="16">
          <cell r="E16">
            <v>10867056</v>
          </cell>
          <cell r="F16">
            <v>136.93</v>
          </cell>
        </row>
        <row r="17">
          <cell r="E17">
            <v>10866597</v>
          </cell>
          <cell r="F17">
            <v>68.34</v>
          </cell>
        </row>
        <row r="18">
          <cell r="E18">
            <v>10867222</v>
          </cell>
          <cell r="F18">
            <v>214.39</v>
          </cell>
        </row>
        <row r="19">
          <cell r="E19">
            <v>10866705</v>
          </cell>
          <cell r="F19">
            <v>43.2</v>
          </cell>
        </row>
        <row r="20">
          <cell r="E20">
            <v>10867414</v>
          </cell>
          <cell r="F20">
            <v>103.7</v>
          </cell>
        </row>
        <row r="21">
          <cell r="E21">
            <v>10867043</v>
          </cell>
          <cell r="F21">
            <v>408.98</v>
          </cell>
        </row>
        <row r="22">
          <cell r="E22">
            <v>10866956</v>
          </cell>
          <cell r="F22">
            <v>130.83000000000001</v>
          </cell>
        </row>
        <row r="23">
          <cell r="E23">
            <v>10866920</v>
          </cell>
          <cell r="F23">
            <v>94.36</v>
          </cell>
        </row>
        <row r="24">
          <cell r="E24">
            <v>10867177</v>
          </cell>
          <cell r="F24">
            <v>221.85</v>
          </cell>
        </row>
        <row r="25">
          <cell r="E25">
            <v>20233893</v>
          </cell>
          <cell r="F25">
            <v>199</v>
          </cell>
        </row>
      </sheetData>
      <sheetData sheetId="11">
        <row r="4">
          <cell r="C4" t="str">
            <v>Cost code</v>
          </cell>
        </row>
      </sheetData>
      <sheetData sheetId="12">
        <row r="2">
          <cell r="D2" t="str">
            <v>Tax</v>
          </cell>
        </row>
      </sheetData>
      <sheetData sheetId="13">
        <row r="2">
          <cell r="D2" t="str">
            <v>Tax</v>
          </cell>
        </row>
      </sheetData>
      <sheetData sheetId="14">
        <row r="2">
          <cell r="D2" t="str">
            <v>Tax</v>
          </cell>
        </row>
      </sheetData>
      <sheetData sheetId="15">
        <row r="2">
          <cell r="C2">
            <v>0</v>
          </cell>
        </row>
      </sheetData>
      <sheetData sheetId="16">
        <row r="2">
          <cell r="C2">
            <v>10866885</v>
          </cell>
        </row>
      </sheetData>
      <sheetData sheetId="17">
        <row r="2">
          <cell r="C2">
            <v>286.20999999999998</v>
          </cell>
        </row>
      </sheetData>
      <sheetData sheetId="18">
        <row r="2">
          <cell r="C2">
            <v>616.44000000000005</v>
          </cell>
        </row>
      </sheetData>
      <sheetData sheetId="19">
        <row r="2">
          <cell r="C2">
            <v>10866885</v>
          </cell>
        </row>
      </sheetData>
      <sheetData sheetId="2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B&gt;"/>
      <sheetName val="Quadcard 1"/>
      <sheetName val="Other Measures"/>
      <sheetName val="LONGLIST"/>
      <sheetName val="Scorecard"/>
      <sheetName val="Fiscal&gt;"/>
      <sheetName val="Tables for Cx"/>
      <sheetName val="Charts &amp; past forecasts"/>
      <sheetName val="FSP inpu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inputs"/>
      <sheetName val="Determinant analysis"/>
      <sheetName val="Model output"/>
      <sheetName val="CTA output"/>
      <sheetName val="Model growth rates"/>
      <sheetName val="HIC Total"/>
      <sheetName val="FIN Total"/>
      <sheetName val="Main calcs"/>
      <sheetName val="Summary"/>
      <sheetName val="Diagnostics"/>
      <sheetName val="CT on gains"/>
      <sheetName val="A9 summary"/>
      <sheetName val="GR regressions"/>
      <sheetName val="L-P regressions"/>
      <sheetName val="Chart 3.11"/>
      <sheetName val="Exec Summary"/>
      <sheetName val="Sheet2"/>
      <sheetName val="Model_inputs"/>
      <sheetName val="Determinant_analysis"/>
      <sheetName val="Model_output"/>
      <sheetName val="CTA_output"/>
      <sheetName val="Model_growth_rates"/>
      <sheetName val="HIC_Total"/>
      <sheetName val="FIN_Total"/>
      <sheetName val="Main_calcs"/>
      <sheetName val="CT_on_gains"/>
      <sheetName val="A9_summary"/>
      <sheetName val="GR_regressions"/>
      <sheetName val="L-P_regressions"/>
      <sheetName val="Chart_3_11"/>
      <sheetName val="Exec_Summary"/>
      <sheetName val="Model_inputs1"/>
      <sheetName val="Determinant_analysis1"/>
      <sheetName val="Model_output1"/>
      <sheetName val="CTA_output1"/>
      <sheetName val="Model_growth_rates1"/>
      <sheetName val="HIC_Total1"/>
      <sheetName val="FIN_Total1"/>
      <sheetName val="Main_calcs1"/>
      <sheetName val="CT_on_gains1"/>
      <sheetName val="A9_summary1"/>
      <sheetName val="GR_regressions1"/>
      <sheetName val="L-P_regressions1"/>
      <sheetName val="Chart_3_111"/>
      <sheetName val="Exec_Summary1"/>
      <sheetName val="BigChart"/>
      <sheetName val="Model_inputs2"/>
      <sheetName val="Determinant_analysis2"/>
      <sheetName val="Model_output2"/>
      <sheetName val="CTA_output2"/>
      <sheetName val="Model_growth_rates2"/>
      <sheetName val="HIC_Total2"/>
      <sheetName val="FIN_Total2"/>
      <sheetName val="Main_calcs2"/>
      <sheetName val="CT_on_gains2"/>
      <sheetName val="A9_summary2"/>
      <sheetName val="GR_regressions2"/>
      <sheetName val="L-P_regressions2"/>
      <sheetName val="Chart_3_112"/>
      <sheetName val="Exec_Summary2"/>
      <sheetName val="Buget Reconciliation page"/>
      <sheetName val="Model_inputs3"/>
      <sheetName val="Determinant_analysis3"/>
      <sheetName val="Model_output3"/>
      <sheetName val="CTA_output3"/>
      <sheetName val="Model_growth_rates3"/>
      <sheetName val="HIC_Total3"/>
      <sheetName val="FIN_Total3"/>
      <sheetName val="Main_calcs3"/>
      <sheetName val="CT_on_gains3"/>
      <sheetName val="A9_summary3"/>
      <sheetName val="GR_regressions3"/>
      <sheetName val="L-P_regressions3"/>
      <sheetName val="Chart_3_113"/>
      <sheetName val="Exec_Summary3"/>
      <sheetName val="Buget_Reconciliation_page"/>
      <sheetName val="Model_inputs4"/>
      <sheetName val="Determinant_analysis4"/>
      <sheetName val="Model_output4"/>
      <sheetName val="CTA_output4"/>
      <sheetName val="Model_growth_rates4"/>
      <sheetName val="HIC_Total4"/>
      <sheetName val="FIN_Total4"/>
      <sheetName val="Main_calcs4"/>
      <sheetName val="CT_on_gains4"/>
      <sheetName val="A9_summary4"/>
      <sheetName val="GR_regressions4"/>
      <sheetName val="L-P_regressions4"/>
      <sheetName val="Chart_3_114"/>
      <sheetName val="Exec_Summary4"/>
      <sheetName val="Buget_Reconciliation_page1"/>
      <sheetName val="Data Variables"/>
      <sheetName val="Savings Uplif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SHA Summary"/>
      <sheetName val="SHAs"/>
      <sheetName val="PCTs"/>
      <sheetName val="TRUSTs"/>
      <sheetName val="PlanBottLinesQuery"/>
      <sheetName val="PlanPivot"/>
      <sheetName val="Report"/>
      <sheetName val="List"/>
      <sheetName val="Defaults"/>
      <sheetName val="Vari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ncharts"/>
      <sheetName val="Table"/>
      <sheetName val="Table (2)"/>
      <sheetName val="Index"/>
      <sheetName val="Control Sheet"/>
      <sheetName val="Stata format for CSV"/>
      <sheetName val="STATA Format"/>
      <sheetName val="NGDP"/>
      <sheetName val="UKGDP"/>
      <sheetName val="Demand"/>
      <sheetName val="HHconsumption "/>
      <sheetName val="Govconsumption"/>
      <sheetName val="Fixedinv"/>
      <sheetName val="Businessinv"/>
      <sheetName val="Govtinv"/>
      <sheetName val="Privatedwellingsinv"/>
      <sheetName val="Inventories"/>
      <sheetName val="X"/>
      <sheetName val="M"/>
      <sheetName val="Currentacc%GDP"/>
      <sheetName val="CPI"/>
      <sheetName val="CPI histograms"/>
      <sheetName val="RPI"/>
      <sheetName val="Deflator "/>
      <sheetName val="Empl"/>
      <sheetName val="Prod"/>
      <sheetName val="Wages&amp;Salaries"/>
      <sheetName val="Earnings"/>
      <sheetName val="Unemplrate"/>
      <sheetName val="Houseprices"/>
      <sheetName val="CC"/>
      <sheetName val="RHHDI"/>
      <sheetName val="Savingratio"/>
      <sheetName val="WorldGDP"/>
      <sheetName val="EuroGDP"/>
      <sheetName val="Worldtrade"/>
      <sheetName val="UKexportmarkets"/>
    </sheetNames>
    <sheetDataSet>
      <sheetData sheetId="0"/>
      <sheetData sheetId="1"/>
      <sheetData sheetId="2"/>
      <sheetData sheetId="3"/>
      <sheetData sheetId="4">
        <row r="4">
          <cell r="I4">
            <v>2016</v>
          </cell>
        </row>
      </sheetData>
      <sheetData sheetId="5"/>
      <sheetData sheetId="6"/>
      <sheetData sheetId="7"/>
      <sheetData sheetId="8"/>
      <sheetData sheetId="9"/>
      <sheetData sheetId="10">
        <row r="5">
          <cell r="A5" t="str">
            <v>1997 November PBR</v>
          </cell>
        </row>
        <row r="6">
          <cell r="A6" t="str">
            <v>1998 Winter Internal</v>
          </cell>
        </row>
        <row r="7">
          <cell r="A7" t="str">
            <v>1998 EFSR</v>
          </cell>
        </row>
        <row r="8">
          <cell r="A8" t="str">
            <v>1999 November PBR</v>
          </cell>
        </row>
        <row r="9">
          <cell r="A9" t="str">
            <v>2000 November PBR</v>
          </cell>
        </row>
        <row r="10">
          <cell r="A10" t="str">
            <v>2001 November PBR</v>
          </cell>
        </row>
        <row r="11">
          <cell r="A11" t="str">
            <v>2002 December PBR</v>
          </cell>
        </row>
        <row r="12">
          <cell r="A12" t="str">
            <v>2003 December PBR</v>
          </cell>
        </row>
        <row r="13">
          <cell r="A13" t="str">
            <v>2004 December PBR</v>
          </cell>
        </row>
        <row r="14">
          <cell r="A14" t="str">
            <v>2005 December PBR</v>
          </cell>
        </row>
        <row r="15">
          <cell r="A15" t="str">
            <v>2006 December PBR</v>
          </cell>
        </row>
        <row r="16">
          <cell r="A16" t="str">
            <v>2007 October PBR</v>
          </cell>
        </row>
        <row r="17">
          <cell r="A17" t="str">
            <v>2008 October PBR</v>
          </cell>
        </row>
        <row r="18">
          <cell r="A18" t="str">
            <v>2009 October PBR</v>
          </cell>
        </row>
        <row r="19">
          <cell r="A19">
            <v>40483</v>
          </cell>
        </row>
        <row r="20">
          <cell r="A20">
            <v>40848</v>
          </cell>
        </row>
        <row r="21">
          <cell r="A21">
            <v>41244</v>
          </cell>
        </row>
        <row r="22">
          <cell r="A22">
            <v>41609</v>
          </cell>
        </row>
        <row r="23">
          <cell r="A23">
            <v>41977</v>
          </cell>
        </row>
        <row r="24">
          <cell r="A24">
            <v>42309</v>
          </cell>
        </row>
        <row r="25">
          <cell r="A25">
            <v>42675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Index"/>
      <sheetName val="Validation Summary"/>
      <sheetName val="Quarterly Overview"/>
      <sheetName val="SOCNE"/>
      <sheetName val="OldSoCNE"/>
      <sheetName val="SoFP"/>
      <sheetName val="SoCTE"/>
      <sheetName val="SoCF"/>
      <sheetName val="Rev1"/>
      <sheetName val="Rev2"/>
      <sheetName val="Rev3"/>
      <sheetName val="Cap1"/>
      <sheetName val="Cap2"/>
      <sheetName val="Cap3"/>
      <sheetName val="OtherNotes"/>
      <sheetName val="Charities"/>
      <sheetName val="SoPS"/>
      <sheetName val="AoB"/>
      <sheetName val="Profit on Disposal of PPE"/>
      <sheetName val="Rev_BudgOT"/>
      <sheetName val="Cap_BudgOT"/>
      <sheetName val="Absorption Transfers Rec"/>
      <sheetName val="Absorp Transfers by Group Body"/>
      <sheetName val="ActualsMap"/>
      <sheetName val="ForecastMap"/>
      <sheetName val="Dependents"/>
      <sheetName val="Defaults"/>
      <sheetName val="Deleted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40">
          <cell r="B40" t="str">
            <v>[01 PHE033 ConsolSchedule_1819_P06.xlsb]</v>
          </cell>
        </row>
        <row r="48">
          <cell r="B48" t="str">
            <v>I:\DH Accounting\Financial Consolidation\Consolidation Schedule\1819 Q2\4 Files Returned\20181006 ALB Forms\</v>
          </cell>
        </row>
      </sheetData>
      <sheetData sheetId="28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Formatting"/>
      <sheetName val="Report"/>
    </sheetNames>
    <sheetDataSet>
      <sheetData sheetId="0"/>
      <sheetData sheetId="1"/>
      <sheetData sheetId="2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R notes"/>
      <sheetName val="Paybill Status"/>
      <sheetName val="Interactive WF input"/>
      <sheetName val="Interactive inputs &amp; results"/>
      <sheetName val="Annex results (pay metrics)"/>
      <sheetName val="Baseline WF scenarios"/>
      <sheetName val="Baseline &amp; default assumptions"/>
      <sheetName val="Calculations"/>
      <sheetName val="drift calc"/>
      <sheetName val="Developer notes"/>
      <sheetName val="TRUSTs"/>
      <sheetName val="Dnurse"/>
      <sheetName val="#REF"/>
      <sheetName val="ComPsy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 (OLD)"/>
      <sheetName val="Inputs ---- &gt;"/>
      <sheetName val="HMT Scorecard (Inputs)"/>
      <sheetName val="Categories"/>
      <sheetName val="Bottom line calcs"/>
      <sheetName val="Inputs and workings ---- &gt;"/>
      <sheetName val="Receipts"/>
      <sheetName val="AME"/>
      <sheetName val="CDEL"/>
      <sheetName val="RDEL"/>
      <sheetName val="Outputs ---- &gt;"/>
      <sheetName val="Summary"/>
      <sheetName val="Supplementary table ---- &gt;"/>
      <sheetName val="INPUT - HMT Final scorecard"/>
      <sheetName val="Workings for Supp table"/>
      <sheetName val="OBR Supplementary table"/>
      <sheetName val="Welfare scorecard measures"/>
      <sheetName val="HMT scorecard measure names"/>
      <sheetName val="Sheet1"/>
    </sheetNames>
    <sheetDataSet>
      <sheetData sheetId="0" refreshError="1"/>
      <sheetData sheetId="1" refreshError="1"/>
      <sheetData sheetId="2" refreshError="1">
        <row r="180">
          <cell r="H180" t="str">
            <v>AME</v>
          </cell>
        </row>
        <row r="509">
          <cell r="A509">
            <v>504</v>
          </cell>
        </row>
      </sheetData>
      <sheetData sheetId="3" refreshError="1"/>
      <sheetData sheetId="4" refreshError="1"/>
      <sheetData sheetId="5" refreshError="1"/>
      <sheetData sheetId="6" refreshError="1">
        <row r="15">
          <cell r="D15" t="str">
            <v>Aggregates levy acc adj</v>
          </cell>
        </row>
      </sheetData>
      <sheetData sheetId="7" refreshError="1"/>
      <sheetData sheetId="8" refreshError="1">
        <row r="15">
          <cell r="G15" t="str">
            <v>General CDEL</v>
          </cell>
        </row>
        <row r="17">
          <cell r="G17" t="str">
            <v>GDFCF</v>
          </cell>
        </row>
      </sheetData>
      <sheetData sheetId="9" refreshError="1">
        <row r="15">
          <cell r="B15">
            <v>1</v>
          </cell>
        </row>
        <row r="17">
          <cell r="G17" t="str">
            <v>CG to LA current grants</v>
          </cell>
        </row>
      </sheetData>
      <sheetData sheetId="10" refreshError="1"/>
      <sheetData sheetId="11" refreshError="1"/>
      <sheetData sheetId="12" refreshError="1"/>
      <sheetData sheetId="13" refreshError="1">
        <row r="5">
          <cell r="C5" t="str">
            <v>Effects on DEL from spending assumptions after 2015-16</v>
          </cell>
        </row>
        <row r="6">
          <cell r="C6">
            <v>0</v>
          </cell>
        </row>
        <row r="7">
          <cell r="C7" t="str">
            <v>Pensions flexibility: Private sector/ funded public sector DB transfers</v>
          </cell>
        </row>
        <row r="8">
          <cell r="C8" t="str">
            <v>Pensions Flexibility: £10,000 Annual Allowance</v>
          </cell>
        </row>
        <row r="9">
          <cell r="C9" t="str">
            <v>Pensions Flexibility: £10,000 Annual Allowance</v>
          </cell>
        </row>
        <row r="10">
          <cell r="C10" t="str">
            <v>Pensions Flexibility: £10,000 Annual Allowance</v>
          </cell>
        </row>
        <row r="11">
          <cell r="C11" t="str">
            <v>Pensions Flexibility: £10,000 Annual Allowance</v>
          </cell>
        </row>
        <row r="12">
          <cell r="C12" t="str">
            <v>Pensions Flexibility: £10,000 Annual Allowance</v>
          </cell>
        </row>
        <row r="13">
          <cell r="C13" t="str">
            <v>Pensions flexibility: Small Pots rules</v>
          </cell>
        </row>
        <row r="14">
          <cell r="C14" t="str">
            <v>Pensions flexibility: Small Pots rules</v>
          </cell>
        </row>
        <row r="15">
          <cell r="C15" t="str">
            <v>Pensions flexibility: Small Pots rules</v>
          </cell>
        </row>
        <row r="16">
          <cell r="C16" t="str">
            <v>Pensions flexibility: 55% tax charge on lump sum death benefits (2140b)</v>
          </cell>
        </row>
        <row r="17">
          <cell r="C17" t="str">
            <v>Pensions flexibility: 55% tax charge on lump sum death benefits (2140b)</v>
          </cell>
        </row>
        <row r="18">
          <cell r="C18" t="str">
            <v>Pensions flexibility: 55% tax charge on lump sum death benefits (2140b)</v>
          </cell>
        </row>
        <row r="19">
          <cell r="C19" t="str">
            <v>Glasgow City Deal</v>
          </cell>
        </row>
        <row r="20">
          <cell r="C20" t="str">
            <v>Glasgow School of Art: Fire Recovery Programme and Research Centre</v>
          </cell>
        </row>
        <row r="21">
          <cell r="C21" t="str">
            <v>Coastal Path</v>
          </cell>
        </row>
        <row r="22">
          <cell r="C22" t="str">
            <v>Coastal Path (Barnett)</v>
          </cell>
        </row>
        <row r="23">
          <cell r="C23" t="str">
            <v xml:space="preserve">SDLT: Reform to slice structure implemented at AS (0% up to £125k, 2% between £125k-£250k, 5% between £250k-£925k, 10% between £925k and £1.5m, 12% - over £1.5m) </v>
          </cell>
        </row>
        <row r="24">
          <cell r="C24" t="str">
            <v>ATED: Increase charge by 50% plus CPI for properties over £2m</v>
          </cell>
        </row>
        <row r="25">
          <cell r="C25" t="str">
            <v>ATED: Increase charge by 50% plus CPI for properties over £2m</v>
          </cell>
        </row>
        <row r="26">
          <cell r="C26" t="str">
            <v>ATED: Increase charge by 50% plus CPI for properties over £2m</v>
          </cell>
        </row>
        <row r="27">
          <cell r="C27" t="str">
            <v>Fx Fines</v>
          </cell>
        </row>
        <row r="28">
          <cell r="C28" t="str">
            <v>NHS Tranformation fund</v>
          </cell>
        </row>
        <row r="29">
          <cell r="C29" t="str">
            <v>NHS Tranformation fund (Barnett)</v>
          </cell>
        </row>
        <row r="30">
          <cell r="C30" t="str">
            <v>NHS Tranformation fund</v>
          </cell>
        </row>
        <row r="31">
          <cell r="C31" t="str">
            <v>NHS Tranformation fund (Barnett)</v>
          </cell>
        </row>
        <row r="32">
          <cell r="C32" t="str">
            <v>Mental health- eating disorders</v>
          </cell>
        </row>
        <row r="33">
          <cell r="C33" t="str">
            <v>Mental health- eating disorders (Barnett)</v>
          </cell>
        </row>
        <row r="34">
          <cell r="C34" t="str">
            <v>Mental health – Adult community learning</v>
          </cell>
        </row>
        <row r="35">
          <cell r="C35" t="str">
            <v>Mental health – Adult community learning (Barnett)</v>
          </cell>
        </row>
        <row r="36">
          <cell r="C36" t="str">
            <v>Mental health - dementia</v>
          </cell>
        </row>
        <row r="37">
          <cell r="C37" t="str">
            <v>Mental health – dementia (Barnett)</v>
          </cell>
        </row>
        <row r="38">
          <cell r="C38" t="str">
            <v>Counter-terrorism funding</v>
          </cell>
        </row>
        <row r="39">
          <cell r="C39" t="str">
            <v>Counter-terrorism funding</v>
          </cell>
        </row>
        <row r="40">
          <cell r="C40" t="str">
            <v>Household energy efficiency incentives</v>
          </cell>
        </row>
        <row r="41">
          <cell r="C41" t="str">
            <v>Household energy efficiency incentives</v>
          </cell>
        </row>
        <row r="42">
          <cell r="C42" t="str">
            <v>Support for off gas grid households</v>
          </cell>
        </row>
        <row r="43">
          <cell r="C43" t="str">
            <v>Support for off gas grid households (Barnett)</v>
          </cell>
        </row>
        <row r="44">
          <cell r="C44" t="str">
            <v>Shale - pathfinder</v>
          </cell>
        </row>
        <row r="45">
          <cell r="C45" t="str">
            <v>Shale - pathfinder (Barnett)</v>
          </cell>
        </row>
        <row r="46">
          <cell r="C46" t="str">
            <v>R&amp;D supply chain: Small Modular Reactors</v>
          </cell>
        </row>
        <row r="47">
          <cell r="C47" t="str">
            <v>Oil and Gas Authority: Accomodation costs</v>
          </cell>
        </row>
        <row r="48">
          <cell r="C48" t="str">
            <v>DfE: Early intervention pilot (WAVE Trust)</v>
          </cell>
        </row>
        <row r="49">
          <cell r="C49" t="str">
            <v>DfE: Early intervention pilot (WAVE Trust) (Barnett)</v>
          </cell>
        </row>
        <row r="50">
          <cell r="C50" t="str">
            <v>Careers service</v>
          </cell>
        </row>
        <row r="51">
          <cell r="C51" t="str">
            <v>Careers service (Barnett)</v>
          </cell>
        </row>
        <row r="52">
          <cell r="C52" t="str">
            <v xml:space="preserve">DfE Academies </v>
          </cell>
        </row>
        <row r="53">
          <cell r="C53" t="str">
            <v>DfE Academies (Barnett)</v>
          </cell>
        </row>
        <row r="54">
          <cell r="C54" t="str">
            <v>Rail Fares</v>
          </cell>
        </row>
        <row r="55">
          <cell r="C55" t="str">
            <v>Rail Fares (Barnett)</v>
          </cell>
        </row>
        <row r="56">
          <cell r="C56" t="str">
            <v>BIS: High-value manufacturing catapult - core</v>
          </cell>
        </row>
        <row r="57">
          <cell r="C57" t="str">
            <v>BIS: High-value manufacturing catapult - core</v>
          </cell>
        </row>
        <row r="58">
          <cell r="C58" t="str">
            <v>BIS: High-value manufacturing catapult - formulation centre</v>
          </cell>
        </row>
        <row r="59">
          <cell r="C59" t="str">
            <v>BIS: High-value manufacturing catapult - formulation centre</v>
          </cell>
        </row>
        <row r="60">
          <cell r="C60" t="str">
            <v>BIS: Driverless Cars</v>
          </cell>
        </row>
        <row r="61">
          <cell r="C61" t="str">
            <v>Mars Rover</v>
          </cell>
        </row>
        <row r="62">
          <cell r="C62" t="str">
            <v>BIS: Postgraduate loans (PSNB impact)</v>
          </cell>
        </row>
        <row r="63">
          <cell r="C63" t="str">
            <v>DCMS: Manchester International</v>
          </cell>
        </row>
        <row r="64">
          <cell r="C64" t="str">
            <v>DCMS: Manchester International (Barnett)</v>
          </cell>
        </row>
        <row r="65">
          <cell r="C65" t="str">
            <v>DCMS: Chinese Visas</v>
          </cell>
        </row>
        <row r="66">
          <cell r="C66" t="str">
            <v>DCMS: Football facilities</v>
          </cell>
        </row>
        <row r="67">
          <cell r="C67" t="str">
            <v>DCMS: Football facilities</v>
          </cell>
        </row>
        <row r="68">
          <cell r="C68" t="str">
            <v>DCMS: Listed Places of Worship Repairs</v>
          </cell>
        </row>
        <row r="69">
          <cell r="C69" t="str">
            <v>PA: Increase by £100 in 15-16, passing on full gains</v>
          </cell>
        </row>
        <row r="70">
          <cell r="C70" t="str">
            <v>Business Rates: small business relief extension for 1 year</v>
          </cell>
        </row>
        <row r="71">
          <cell r="C71" t="str">
            <v>Business Rates: small business relief extension for 1 year</v>
          </cell>
        </row>
        <row r="72">
          <cell r="C72" t="str">
            <v>Business Rates: small business relief extension for 1 year (Barnett)</v>
          </cell>
        </row>
        <row r="73">
          <cell r="C73" t="str">
            <v>Business Rates: small business relief extension for 1 year</v>
          </cell>
        </row>
        <row r="74">
          <cell r="C74" t="str">
            <v>Business Rates: small business relief extension for 1 year</v>
          </cell>
        </row>
        <row r="75">
          <cell r="C75" t="str">
            <v>Business Rates: Extend 2% cap for 1 year</v>
          </cell>
        </row>
        <row r="76">
          <cell r="C76" t="str">
            <v>Business Rates: Extend 2% cap for 1 year</v>
          </cell>
        </row>
        <row r="77">
          <cell r="C77" t="str">
            <v>Business Rates: Extend 2% cap for 1 year (Barnett)</v>
          </cell>
        </row>
        <row r="78">
          <cell r="C78" t="str">
            <v>Business Rates: Extend 2% cap for 1 year</v>
          </cell>
        </row>
        <row r="79">
          <cell r="C79" t="str">
            <v>Business Rates: Extend 2% cap for 1 year</v>
          </cell>
        </row>
        <row r="80">
          <cell r="C80" t="str">
            <v>Business Rates: Increasing the retail discount to £1500 for 15-16</v>
          </cell>
        </row>
        <row r="81">
          <cell r="C81" t="str">
            <v>Business Rates: Increasing the retail discount to £1500 for 15-16</v>
          </cell>
        </row>
        <row r="82">
          <cell r="C82" t="str">
            <v>Business Rates: Increasing the retail discount to £1500 for 15-16 (Barnett)</v>
          </cell>
        </row>
        <row r="83">
          <cell r="C83" t="str">
            <v>Business Rates: Increasing the retail discount to £1500 for 15-16</v>
          </cell>
        </row>
        <row r="84">
          <cell r="C84" t="str">
            <v>Business Rates: Increasing the retail discount to £1500 for 15-16</v>
          </cell>
        </row>
        <row r="85">
          <cell r="C85" t="str">
            <v>Business Rates: Transitional relief</v>
          </cell>
        </row>
        <row r="86">
          <cell r="C86" t="str">
            <v>Business Rates: Transitional relief</v>
          </cell>
        </row>
        <row r="87">
          <cell r="C87" t="str">
            <v>Business Rates: Transitional relief (Barnett)</v>
          </cell>
        </row>
        <row r="88">
          <cell r="C88" t="str">
            <v>Business Rates: Transitional relief</v>
          </cell>
        </row>
        <row r="89">
          <cell r="C89" t="str">
            <v>Business Rates: Transitional relief</v>
          </cell>
        </row>
        <row r="90">
          <cell r="C90" t="str">
            <v>Creative Sector tax reliefs: Children's TV</v>
          </cell>
        </row>
        <row r="91">
          <cell r="C91" t="str">
            <v>Oil and Gas: 2% cut to Supplementary Charge</v>
          </cell>
        </row>
        <row r="92">
          <cell r="C92" t="str">
            <v>Oil and gas: Cluster Allowance</v>
          </cell>
        </row>
        <row r="93">
          <cell r="C93" t="str">
            <v>Oil and Gas: Extending RFES accounting periods from 6 to 10</v>
          </cell>
        </row>
        <row r="94">
          <cell r="C94" t="str">
            <v xml:space="preserve">R&amp;D: Changing consumables definition </v>
          </cell>
        </row>
        <row r="95">
          <cell r="C95" t="str">
            <v>R&amp;D: Increase ATL credit by 1%</v>
          </cell>
        </row>
        <row r="96">
          <cell r="C96" t="str">
            <v>R&amp;D: Increasing SME scheme from 225% to 230%</v>
          </cell>
        </row>
        <row r="97">
          <cell r="C97" t="str">
            <v>CGT Entrepreneurs' Relief and deferred gains into EIS</v>
          </cell>
        </row>
        <row r="98">
          <cell r="C98" t="str">
            <v>CGT Entrepreneurs' Relief and deferred gains into EIS</v>
          </cell>
        </row>
        <row r="99">
          <cell r="C99" t="str">
            <v>Increase the investment limit on Social Investment Tax Relief</v>
          </cell>
        </row>
        <row r="100">
          <cell r="C100" t="str">
            <v>Increase the investment limit on Social Investment Tax Relief</v>
          </cell>
        </row>
        <row r="101">
          <cell r="C101" t="str">
            <v>Social Investment Tax Relief - indirect investment</v>
          </cell>
        </row>
        <row r="102">
          <cell r="C102" t="str">
            <v>Social Investment Tax Relief - indirect investment</v>
          </cell>
        </row>
        <row r="103">
          <cell r="C103" t="str">
            <v>Bad debt relief, effective April 2015, and withholding tax options implemented, effective April 2017</v>
          </cell>
        </row>
        <row r="104">
          <cell r="C104" t="str">
            <v>Bad debt relief, effective April 2015, and withholding tax options implemented, effective April 2017</v>
          </cell>
        </row>
        <row r="105">
          <cell r="C105" t="str">
            <v>Flood defence: Tax relief for partnerships schemes</v>
          </cell>
        </row>
        <row r="106">
          <cell r="C106" t="str">
            <v>Flood defence: Tax relief for partnerships schemes</v>
          </cell>
        </row>
        <row r="107">
          <cell r="C107" t="str">
            <v>Flood defence: Tax relief for partnerships schemes</v>
          </cell>
        </row>
        <row r="108">
          <cell r="C108" t="str">
            <v>Employer NICs: Abolish for U25 apprentices</v>
          </cell>
        </row>
        <row r="109">
          <cell r="C109" t="str">
            <v>Employment Allowance: Extend to Carers only</v>
          </cell>
        </row>
        <row r="110">
          <cell r="C110" t="str">
            <v>Air Passenger Duty exemption to all children under 12 years of age, with effect for travel from 1st May 2015 and further extension to U16s from 1 Mar 2016. Economy only.</v>
          </cell>
        </row>
        <row r="111">
          <cell r="C111" t="str">
            <v xml:space="preserve">Allowing transfer of ISA tax advantages upon death of the account holder: spouses </v>
          </cell>
        </row>
        <row r="112">
          <cell r="C112" t="str">
            <v xml:space="preserve">Allowing transfer of ISA tax advantages upon death of the account holder: spouses </v>
          </cell>
        </row>
        <row r="113">
          <cell r="C113" t="str">
            <v>Direct Recovery of Debts: safeguards</v>
          </cell>
        </row>
        <row r="114">
          <cell r="C114" t="str">
            <v>Direct Recovery of Debts: safeguards</v>
          </cell>
        </row>
        <row r="115">
          <cell r="C115" t="str">
            <v>Direct Recovery of Debts: safeguards</v>
          </cell>
        </row>
        <row r="116">
          <cell r="C116" t="str">
            <v>Direct Recovery of Debts: safeguards</v>
          </cell>
        </row>
        <row r="117">
          <cell r="C117" t="str">
            <v>Direct Recovery of Debts: safeguards</v>
          </cell>
        </row>
        <row r="118">
          <cell r="C118" t="str">
            <v>VAT: Refunds for search and rescue charities</v>
          </cell>
        </row>
        <row r="119">
          <cell r="C119" t="str">
            <v>Grant to charitable providers of hospice and palliative care services</v>
          </cell>
        </row>
        <row r="120">
          <cell r="C120" t="str">
            <v>Support for exporters</v>
          </cell>
        </row>
        <row r="121">
          <cell r="C121" t="str">
            <v>BEPS / MNEs: Diverted Profits Anti-Avoidance Rule - 25% rate starting 1st April 2015</v>
          </cell>
        </row>
        <row r="122">
          <cell r="C122" t="str">
            <v>BEPS / MNEs: Hybrids - 1st Jan 2017</v>
          </cell>
        </row>
        <row r="123">
          <cell r="C123" t="str">
            <v>BEPS: Country-by-country reporting - 16th jan 2015</v>
          </cell>
        </row>
        <row r="124">
          <cell r="C124" t="str">
            <v xml:space="preserve">Accounting treatment of credit losses </v>
          </cell>
        </row>
        <row r="125">
          <cell r="C125" t="str">
            <v>Bank losses restriction: historic losses only</v>
          </cell>
        </row>
        <row r="126">
          <cell r="C126" t="str">
            <v>Restricting CT relief for internally-generated goodwill transfers</v>
          </cell>
        </row>
        <row r="127">
          <cell r="C127" t="str">
            <v>Entrepreneur’s Relief denied for internally-generated goodwill transferred to a connected company</v>
          </cell>
        </row>
        <row r="128">
          <cell r="C128" t="str">
            <v>Investment managers: disguised fee income</v>
          </cell>
        </row>
        <row r="129">
          <cell r="C129" t="str">
            <v>Investment managers: disguised fee income</v>
          </cell>
        </row>
        <row r="130">
          <cell r="C130" t="str">
            <v>Investment managers: disguised fee income</v>
          </cell>
        </row>
        <row r="131">
          <cell r="C131" t="str">
            <v xml:space="preserve">Ensuring stamp duty is paid on UK takeovers </v>
          </cell>
        </row>
        <row r="132">
          <cell r="C132" t="str">
            <v>Special purpose share schemes: treat all returns as dividends</v>
          </cell>
        </row>
        <row r="133">
          <cell r="C133" t="str">
            <v>Special purpose share schemes: treat all returns as dividends</v>
          </cell>
        </row>
        <row r="134">
          <cell r="C134" t="str">
            <v xml:space="preserve">Non-doms: Increase 12 year charge to £60k; new £90k charge at 17 years. </v>
          </cell>
        </row>
        <row r="135">
          <cell r="C135" t="str">
            <v>Miscellaneous losses: TAAR restriction and ring-fencing</v>
          </cell>
        </row>
        <row r="136">
          <cell r="C136" t="str">
            <v>Restricting the use of SEIS/EIS/VCT for those benefiting from energy subsidies</v>
          </cell>
        </row>
        <row r="137">
          <cell r="C137" t="str">
            <v>Exemption for qualifying expenses payments</v>
          </cell>
        </row>
        <row r="138">
          <cell r="C138" t="str">
            <v>Exemption for qualifying expenses payments</v>
          </cell>
        </row>
        <row r="139">
          <cell r="C139" t="str">
            <v>Exemption for qualifying expenses payments</v>
          </cell>
        </row>
        <row r="140">
          <cell r="C140" t="str">
            <v>Exemption for qualifying expenses payments</v>
          </cell>
        </row>
        <row r="141">
          <cell r="C141" t="str">
            <v>Exemption for qualifying expenses payments</v>
          </cell>
        </row>
        <row r="142">
          <cell r="C142" t="str">
            <v>Exemption for qualifying expenses payments</v>
          </cell>
        </row>
        <row r="143">
          <cell r="C143" t="str">
            <v>OTS: Abolishing the £8500 threshold for Benefits in Kind</v>
          </cell>
        </row>
        <row r="144">
          <cell r="C144" t="str">
            <v>OTS: Abolishing the £8500 threshold for Benefits in Kind</v>
          </cell>
        </row>
        <row r="145">
          <cell r="C145" t="str">
            <v>OTS: Abolishing the £8500 threshold for Benefits in Kind</v>
          </cell>
        </row>
        <row r="146">
          <cell r="C146" t="str">
            <v>OTS: Abolishing the £8500 threshold for Benefits in Kind</v>
          </cell>
        </row>
        <row r="147">
          <cell r="C147" t="str">
            <v>OTS: Abolishing the £8500 threshold for Benefits in Kind</v>
          </cell>
        </row>
        <row r="148">
          <cell r="C148" t="str">
            <v>OTS: Abolishing the £8500 threshold for Benefits in Kind</v>
          </cell>
        </row>
        <row r="149">
          <cell r="C149" t="str">
            <v>OTS: Statutory exemption for Trivial Benefits in Kind</v>
          </cell>
        </row>
        <row r="150">
          <cell r="C150" t="str">
            <v>OTS: Statutory exemption for Trivial Benefits in Kind</v>
          </cell>
        </row>
        <row r="151">
          <cell r="C151" t="str">
            <v>OTS: Statutory exemption for Trivial Benefits in Kind</v>
          </cell>
        </row>
        <row r="152">
          <cell r="C152" t="str">
            <v>OTS: Statutory exemption for Trivial Benefits in Kind</v>
          </cell>
        </row>
        <row r="153">
          <cell r="C153" t="str">
            <v>OTS: Statutory exemption for Trivial Benefits in Kind</v>
          </cell>
        </row>
        <row r="154">
          <cell r="C154" t="str">
            <v>OTS: Statutory exemption for Trivial Benefits in Kind</v>
          </cell>
        </row>
        <row r="155">
          <cell r="C155" t="str">
            <v>Debt Market Integrator</v>
          </cell>
        </row>
        <row r="156">
          <cell r="C156" t="str">
            <v>Debt Market Integrator</v>
          </cell>
        </row>
        <row r="157">
          <cell r="C157" t="str">
            <v>Debt Market Integrator</v>
          </cell>
        </row>
        <row r="158">
          <cell r="C158" t="str">
            <v>Debt Market Integrator</v>
          </cell>
        </row>
        <row r="159">
          <cell r="C159" t="str">
            <v>Debt Market Integrator</v>
          </cell>
        </row>
        <row r="160">
          <cell r="C160" t="str">
            <v>CGT Digital Calculator</v>
          </cell>
        </row>
        <row r="161">
          <cell r="C161" t="str">
            <v>DOTAS Taskforce</v>
          </cell>
        </row>
        <row r="162">
          <cell r="C162" t="str">
            <v>DOTAS Taskforce</v>
          </cell>
        </row>
        <row r="163">
          <cell r="C163" t="str">
            <v>DOTAS Taskforce</v>
          </cell>
        </row>
        <row r="164">
          <cell r="C164" t="str">
            <v>Bolstering Large Business Risk Working</v>
          </cell>
        </row>
        <row r="165">
          <cell r="C165" t="str">
            <v>Bolstering Large Business Risk Working</v>
          </cell>
        </row>
        <row r="166">
          <cell r="C166" t="str">
            <v>Bolstering Large Business Risk Working</v>
          </cell>
        </row>
        <row r="167">
          <cell r="C167" t="str">
            <v>Strengthening DOTAS</v>
          </cell>
        </row>
        <row r="168">
          <cell r="C168" t="str">
            <v>Strengthening DOTAS</v>
          </cell>
        </row>
        <row r="169">
          <cell r="C169" t="str">
            <v>Strengthening DOTAS</v>
          </cell>
        </row>
        <row r="170">
          <cell r="C170" t="str">
            <v>Strengthening DOTAS</v>
          </cell>
        </row>
        <row r="171">
          <cell r="C171" t="str">
            <v>Accelerated Payments and group relief</v>
          </cell>
        </row>
        <row r="172">
          <cell r="C172" t="str">
            <v>Pensions Revaluation</v>
          </cell>
        </row>
        <row r="173">
          <cell r="C173" t="str">
            <v>Adjustment</v>
          </cell>
        </row>
        <row r="174">
          <cell r="C174" t="str">
            <v>Special Reserve</v>
          </cell>
        </row>
        <row r="175">
          <cell r="C175" t="str">
            <v>DWP - funding for measures</v>
          </cell>
        </row>
        <row r="176">
          <cell r="C176" t="str">
            <v>DWP - funding for measures (Barnett)</v>
          </cell>
        </row>
        <row r="177">
          <cell r="C177" t="str">
            <v>HMRC - funding for measures</v>
          </cell>
        </row>
        <row r="178">
          <cell r="C178" t="str">
            <v>Pool Re (knocking through to TME)</v>
          </cell>
        </row>
        <row r="179">
          <cell r="C179" t="str">
            <v>Bereavement benefit reform</v>
          </cell>
        </row>
        <row r="180">
          <cell r="C180" t="str">
            <v>Migrant access to benefits: GPOW</v>
          </cell>
        </row>
        <row r="181">
          <cell r="C181" t="str">
            <v>Migrant access to benefits: GPOW</v>
          </cell>
        </row>
        <row r="182">
          <cell r="C182" t="str">
            <v>Migrant access to benefits: time-limiting EEA access to JSA</v>
          </cell>
        </row>
        <row r="183">
          <cell r="C183" t="str">
            <v>ESA: Inhouse WCA capacity</v>
          </cell>
        </row>
        <row r="184">
          <cell r="C184" t="str">
            <v>DWP: Fraud and error capacity</v>
          </cell>
        </row>
        <row r="185">
          <cell r="C185" t="str">
            <v>DWP: Fraud and error capacity</v>
          </cell>
        </row>
        <row r="186">
          <cell r="C186" t="str">
            <v>ESA package: Repeat claims</v>
          </cell>
        </row>
        <row r="187">
          <cell r="C187" t="str">
            <v>Pension Credit Pass-through</v>
          </cell>
        </row>
        <row r="188">
          <cell r="C188" t="str">
            <v>Housing benefit fraud and error local authority incentive scheme</v>
          </cell>
        </row>
        <row r="189">
          <cell r="C189" t="str">
            <v>DWP Not in Welfare Cap Measures Barnett</v>
          </cell>
        </row>
        <row r="190">
          <cell r="C190" t="str">
            <v>UC migration schedule</v>
          </cell>
        </row>
        <row r="191">
          <cell r="C191" t="str">
            <v>UC: Childcare announcement</v>
          </cell>
        </row>
        <row r="192">
          <cell r="C192" t="str">
            <v>UC: Simplifying assessment periods</v>
          </cell>
        </row>
        <row r="193">
          <cell r="C193" t="str">
            <v>UC: Work allowances at 1%</v>
          </cell>
        </row>
        <row r="194">
          <cell r="C194" t="str">
            <v>ESA: Inhouse WCA capacity</v>
          </cell>
        </row>
        <row r="195">
          <cell r="C195" t="str">
            <v>DWP: Fraud and error capacity</v>
          </cell>
        </row>
        <row r="196">
          <cell r="C196" t="str">
            <v>DWP: Fraud and error capacity</v>
          </cell>
        </row>
        <row r="197">
          <cell r="C197" t="str">
            <v>DWP: Fraud and error capacity</v>
          </cell>
        </row>
        <row r="198">
          <cell r="C198" t="str">
            <v>DWP: Fraud and error capacity</v>
          </cell>
        </row>
        <row r="199">
          <cell r="C199" t="str">
            <v>ESA package: Repeat claims</v>
          </cell>
        </row>
        <row r="200">
          <cell r="C200" t="str">
            <v>PIP: Delay the roll out of natural reassessments to Atos regions.</v>
          </cell>
        </row>
        <row r="201">
          <cell r="C201" t="str">
            <v>Pensions Flexibility: Notional income</v>
          </cell>
        </row>
        <row r="202">
          <cell r="C202" t="str">
            <v>Pensions Flexibility: Notional income</v>
          </cell>
        </row>
        <row r="203">
          <cell r="C203" t="str">
            <v>Housing benefit fraud and error local authority incentive scheme</v>
          </cell>
        </row>
        <row r="204">
          <cell r="C204" t="str">
            <v>Bereavement benefit reform</v>
          </cell>
        </row>
        <row r="205">
          <cell r="C205" t="str">
            <v>Pension Credit Pass-through</v>
          </cell>
        </row>
        <row r="206">
          <cell r="C206" t="str">
            <v>Pension Credit Pass-through</v>
          </cell>
        </row>
        <row r="207">
          <cell r="C207" t="str">
            <v>Pension Credit Pass-through</v>
          </cell>
        </row>
        <row r="208">
          <cell r="C208" t="str">
            <v>Carer's Allowance: Increasing earnings threshold to £110</v>
          </cell>
        </row>
        <row r="209">
          <cell r="C209" t="str">
            <v>PA: Increase by £100 in 15-16, passing on full gains</v>
          </cell>
        </row>
        <row r="210">
          <cell r="C210" t="str">
            <v>DWP Welfare Cap Measures Barnett</v>
          </cell>
        </row>
        <row r="211">
          <cell r="C211" t="str">
            <v>UC migration schedule</v>
          </cell>
        </row>
        <row r="212">
          <cell r="C212" t="str">
            <v xml:space="preserve">Tax credits: Stopping/reducing tax credits to prevent overpayments following income increases in-year </v>
          </cell>
        </row>
        <row r="213">
          <cell r="C213" t="str">
            <v>Direct Recovery of Debts: safeguards</v>
          </cell>
        </row>
        <row r="214">
          <cell r="C214" t="str">
            <v xml:space="preserve">Tax Credits: self-employed - genuine and effective prospect of work test </v>
          </cell>
        </row>
        <row r="215">
          <cell r="C215" t="str">
            <v>Tax Credits: self-employed - requiring self-employed to have a Unique Tax Reference (UTR)</v>
          </cell>
        </row>
        <row r="216">
          <cell r="C216"/>
        </row>
        <row r="217">
          <cell r="C217"/>
        </row>
        <row r="218">
          <cell r="C218"/>
        </row>
        <row r="219">
          <cell r="C219"/>
        </row>
        <row r="220">
          <cell r="C220"/>
        </row>
        <row r="221">
          <cell r="C221"/>
        </row>
        <row r="222">
          <cell r="C222"/>
        </row>
        <row r="223">
          <cell r="C223"/>
        </row>
        <row r="224">
          <cell r="C224"/>
        </row>
        <row r="225">
          <cell r="C225"/>
        </row>
        <row r="226">
          <cell r="C226"/>
        </row>
        <row r="227">
          <cell r="C227"/>
        </row>
        <row r="228">
          <cell r="C228"/>
        </row>
        <row r="229">
          <cell r="C229"/>
        </row>
        <row r="230">
          <cell r="C230"/>
        </row>
        <row r="231">
          <cell r="C231"/>
        </row>
        <row r="232">
          <cell r="C232"/>
        </row>
        <row r="233">
          <cell r="C233"/>
        </row>
        <row r="234">
          <cell r="C234"/>
        </row>
        <row r="235">
          <cell r="C235"/>
        </row>
        <row r="236">
          <cell r="C236"/>
        </row>
        <row r="237">
          <cell r="C237"/>
        </row>
        <row r="238">
          <cell r="C238"/>
        </row>
        <row r="239">
          <cell r="C239"/>
        </row>
        <row r="240">
          <cell r="C240"/>
        </row>
        <row r="241">
          <cell r="C241"/>
        </row>
        <row r="242">
          <cell r="C242"/>
        </row>
        <row r="243">
          <cell r="C243"/>
        </row>
        <row r="244">
          <cell r="C244"/>
        </row>
        <row r="245">
          <cell r="C245"/>
        </row>
        <row r="246">
          <cell r="C246"/>
        </row>
        <row r="247">
          <cell r="C247"/>
        </row>
        <row r="248">
          <cell r="C248"/>
        </row>
        <row r="249">
          <cell r="C249"/>
        </row>
        <row r="250">
          <cell r="C250"/>
        </row>
        <row r="251">
          <cell r="C251"/>
        </row>
        <row r="252">
          <cell r="C252"/>
        </row>
        <row r="253">
          <cell r="C253"/>
        </row>
        <row r="254">
          <cell r="C254"/>
        </row>
        <row r="255">
          <cell r="C255"/>
        </row>
        <row r="256">
          <cell r="C256"/>
        </row>
      </sheetData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 from 201617"/>
      <sheetName val="Summary"/>
      <sheetName val="Reference"/>
      <sheetName val="Validations"/>
      <sheetName val="Sheet1"/>
      <sheetName val="Input TB"/>
      <sheetName val="Mappings"/>
      <sheetName val="SoCNE AdminProg"/>
      <sheetName val="SoCNE NDP Green"/>
      <sheetName val="SoFP"/>
      <sheetName val="MI SoFP"/>
      <sheetName val="SoCTE"/>
      <sheetName val="SoCF"/>
      <sheetName val="SoCF Workings"/>
      <sheetName val="GC"/>
      <sheetName val="Note 2"/>
      <sheetName val="Note 3"/>
      <sheetName val="Note 4"/>
      <sheetName val="Note 4 Acc's"/>
      <sheetName val="Note 5"/>
      <sheetName val="Note 6"/>
      <sheetName val="Note 7"/>
      <sheetName val="Note 8"/>
      <sheetName val="Note 9"/>
      <sheetName val="Note 10"/>
      <sheetName val="Note 11"/>
      <sheetName val="Note 12"/>
      <sheetName val="Note 12a"/>
      <sheetName val="Note 13"/>
      <sheetName val="Note 14"/>
      <sheetName val="Note 15"/>
      <sheetName val="Note 16"/>
      <sheetName val="Note 17"/>
      <sheetName val="Note 18"/>
      <sheetName val="Note 19"/>
      <sheetName val="Note 20"/>
      <sheetName val="Note 21"/>
      <sheetName val="Note 22"/>
      <sheetName val="Note 23"/>
      <sheetName val="Note 24"/>
      <sheetName val="Note 25"/>
      <sheetName val="Note 26"/>
      <sheetName val="Note 27"/>
      <sheetName val="Note 28"/>
      <sheetName val="Note 28a"/>
      <sheetName val="Note 29"/>
      <sheetName val="Note 30"/>
      <sheetName val="Note 31"/>
      <sheetName val="Note 32"/>
      <sheetName val="Note 33"/>
      <sheetName val="Note 34"/>
      <sheetName val="Note 35"/>
      <sheetName val="Note 36"/>
      <sheetName val="Note 37"/>
      <sheetName val="Note 38"/>
      <sheetName val="Note 39"/>
      <sheetName val="Note 40"/>
      <sheetName val="Note 41"/>
      <sheetName val="Note 42"/>
      <sheetName val="Note 43"/>
      <sheetName val="Note 44"/>
      <sheetName val="Note 45 (Data)"/>
      <sheetName val="Note 45"/>
      <sheetName val="Note 46"/>
      <sheetName val="CCGC"/>
      <sheetName val="income socne new"/>
      <sheetName val="staff socne new"/>
      <sheetName val="non pay"/>
    </sheetNames>
    <sheetDataSet>
      <sheetData sheetId="0"/>
      <sheetData sheetId="1">
        <row r="9">
          <cell r="C9">
            <v>9</v>
          </cell>
        </row>
      </sheetData>
      <sheetData sheetId="2">
        <row r="1">
          <cell r="A1" t="str">
            <v>CSU</v>
          </cell>
          <cell r="B1" t="str">
            <v>_CSU</v>
          </cell>
        </row>
        <row r="2">
          <cell r="A2" t="str">
            <v>NHS England</v>
          </cell>
          <cell r="B2" t="str">
            <v>_X24</v>
          </cell>
        </row>
        <row r="3">
          <cell r="A3" t="str">
            <v>NHS England Re PCT/SHA Closure</v>
          </cell>
          <cell r="B3" t="str">
            <v>_X25</v>
          </cell>
        </row>
        <row r="4">
          <cell r="A4" t="str">
            <v>CCG</v>
          </cell>
          <cell r="B4" t="str">
            <v>_CCG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ison"/>
      <sheetName val="Control Totals"/>
      <sheetName val="Summary"/>
      <sheetName val="Growth rates"/>
      <sheetName val="Data"/>
      <sheetName val="NDR"/>
      <sheetName val="Res - GEP"/>
      <sheetName val="Res - Scot"/>
      <sheetName val="Res - Wales"/>
      <sheetName val="Res - NI"/>
      <sheetName val="Res Summary"/>
      <sheetName val="Cap - GEP"/>
      <sheetName val="Cap - Scot"/>
      <sheetName val="Cap - Wales"/>
      <sheetName val="Cap - NI"/>
      <sheetName val="Cap Summary"/>
    </sheetNames>
    <sheetDataSet>
      <sheetData sheetId="0"/>
      <sheetData sheetId="1"/>
      <sheetData sheetId="2"/>
      <sheetData sheetId="3"/>
      <sheetData sheetId="4">
        <row r="3">
          <cell r="B3" t="str">
            <v>Health</v>
          </cell>
          <cell r="C3">
            <v>0.99399999999999999</v>
          </cell>
          <cell r="D3">
            <v>0.99399999999999999</v>
          </cell>
          <cell r="E3">
            <v>0.99399999999999999</v>
          </cell>
          <cell r="G3" t="str">
            <v>Health</v>
          </cell>
          <cell r="H3" t="str">
            <v>E</v>
          </cell>
          <cell r="J3" t="str">
            <v>E</v>
          </cell>
          <cell r="K3">
            <v>9.7148520062944221E-2</v>
          </cell>
          <cell r="L3">
            <v>5.6069832602136535E-2</v>
          </cell>
          <cell r="M3">
            <v>3.361443122409636E-2</v>
          </cell>
        </row>
        <row r="4">
          <cell r="B4" t="str">
            <v>Education</v>
          </cell>
          <cell r="C4">
            <v>1</v>
          </cell>
          <cell r="D4">
            <v>1</v>
          </cell>
          <cell r="E4">
            <v>1</v>
          </cell>
          <cell r="G4" t="str">
            <v>Education</v>
          </cell>
          <cell r="H4" t="str">
            <v>E</v>
          </cell>
          <cell r="J4" t="str">
            <v>E&amp;W</v>
          </cell>
          <cell r="K4">
            <v>9.199062132432291E-2</v>
          </cell>
          <cell r="L4">
            <v>0</v>
          </cell>
          <cell r="M4">
            <v>3.1829742869627309E-2</v>
          </cell>
        </row>
        <row r="5">
          <cell r="B5" t="str">
            <v>Defence</v>
          </cell>
          <cell r="C5">
            <v>0</v>
          </cell>
          <cell r="D5">
            <v>0</v>
          </cell>
          <cell r="E5">
            <v>0</v>
          </cell>
          <cell r="G5" t="str">
            <v>Defence</v>
          </cell>
          <cell r="H5" t="str">
            <v>UK</v>
          </cell>
          <cell r="J5" t="str">
            <v>GB</v>
          </cell>
          <cell r="K5">
            <v>0</v>
          </cell>
          <cell r="L5">
            <v>0</v>
          </cell>
          <cell r="M5">
            <v>2.9148366522622201E-2</v>
          </cell>
        </row>
        <row r="6">
          <cell r="B6" t="str">
            <v>Home Office</v>
          </cell>
          <cell r="C6">
            <v>0.91700000000000004</v>
          </cell>
          <cell r="D6">
            <v>0</v>
          </cell>
          <cell r="E6">
            <v>0.91700000000000004</v>
          </cell>
          <cell r="G6" t="str">
            <v>Home Office</v>
          </cell>
          <cell r="H6" t="str">
            <v>E&amp;W</v>
          </cell>
          <cell r="J6" t="str">
            <v>UK</v>
          </cell>
          <cell r="K6">
            <v>0</v>
          </cell>
          <cell r="L6">
            <v>0</v>
          </cell>
          <cell r="M6">
            <v>0</v>
          </cell>
        </row>
        <row r="7">
          <cell r="B7" t="str">
            <v>International Development</v>
          </cell>
          <cell r="C7">
            <v>0</v>
          </cell>
          <cell r="D7">
            <v>0</v>
          </cell>
          <cell r="E7">
            <v>0</v>
          </cell>
          <cell r="G7" t="str">
            <v>International Development</v>
          </cell>
          <cell r="H7" t="str">
            <v>UK</v>
          </cell>
        </row>
        <row r="8">
          <cell r="B8" t="str">
            <v>Justice</v>
          </cell>
          <cell r="C8">
            <v>1</v>
          </cell>
          <cell r="D8">
            <v>0</v>
          </cell>
          <cell r="E8">
            <v>0.999</v>
          </cell>
          <cell r="G8" t="str">
            <v>Justice</v>
          </cell>
          <cell r="H8" t="str">
            <v>E&amp;W</v>
          </cell>
        </row>
        <row r="9">
          <cell r="B9" t="str">
            <v>Local Government</v>
          </cell>
          <cell r="C9">
            <v>1</v>
          </cell>
          <cell r="D9">
            <v>1</v>
          </cell>
          <cell r="E9">
            <v>1</v>
          </cell>
          <cell r="G9" t="str">
            <v>Local Government</v>
          </cell>
          <cell r="H9" t="str">
            <v>E</v>
          </cell>
        </row>
        <row r="10">
          <cell r="B10" t="str">
            <v>Work and Pensions</v>
          </cell>
          <cell r="C10">
            <v>1.4E-2</v>
          </cell>
          <cell r="D10">
            <v>1.4E-2</v>
          </cell>
          <cell r="E10">
            <v>1</v>
          </cell>
          <cell r="G10" t="str">
            <v>Work and Pensions</v>
          </cell>
          <cell r="H10" t="str">
            <v>E</v>
          </cell>
        </row>
        <row r="11">
          <cell r="B11" t="str">
            <v>HM Revenue and Customs</v>
          </cell>
          <cell r="C11">
            <v>4.0000000000000001E-3</v>
          </cell>
          <cell r="D11">
            <v>0</v>
          </cell>
          <cell r="E11">
            <v>3.0000000000000001E-3</v>
          </cell>
          <cell r="G11" t="str">
            <v>HM Revenue and Customs</v>
          </cell>
          <cell r="H11" t="str">
            <v>E</v>
          </cell>
        </row>
        <row r="12">
          <cell r="B12" t="str">
            <v>Transport</v>
          </cell>
          <cell r="C12">
            <v>0.91</v>
          </cell>
          <cell r="D12">
            <v>0.80900000000000005</v>
          </cell>
          <cell r="E12">
            <v>0.91300000000000003</v>
          </cell>
          <cell r="G12" t="str">
            <v>Transport</v>
          </cell>
          <cell r="H12" t="str">
            <v>E</v>
          </cell>
        </row>
        <row r="13">
          <cell r="B13" t="str">
            <v>Business Energy and Industrial Strategy</v>
          </cell>
          <cell r="C13">
            <v>0.10676958647267204</v>
          </cell>
          <cell r="D13">
            <v>0.10488580485719136</v>
          </cell>
          <cell r="E13">
            <v>0.15479579006522434</v>
          </cell>
          <cell r="G13" t="str">
            <v>Business Energy and Industrial Strategy</v>
          </cell>
          <cell r="H13" t="str">
            <v>E</v>
          </cell>
        </row>
        <row r="14">
          <cell r="B14" t="str">
            <v>Communities</v>
          </cell>
          <cell r="C14">
            <v>0.997</v>
          </cell>
          <cell r="D14">
            <v>0.997</v>
          </cell>
          <cell r="E14">
            <v>0.997</v>
          </cell>
          <cell r="G14" t="str">
            <v>Communities</v>
          </cell>
          <cell r="H14" t="str">
            <v>E</v>
          </cell>
        </row>
        <row r="15">
          <cell r="B15" t="str">
            <v>Environment and Rural Affairs</v>
          </cell>
          <cell r="C15">
            <v>0.998</v>
          </cell>
          <cell r="D15">
            <v>0.99</v>
          </cell>
          <cell r="E15">
            <v>0.998</v>
          </cell>
          <cell r="G15" t="str">
            <v>Environment and Rural Affairs</v>
          </cell>
          <cell r="H15" t="str">
            <v>E</v>
          </cell>
        </row>
        <row r="16">
          <cell r="B16" t="str">
            <v>Culture, Media and Sport</v>
          </cell>
          <cell r="C16">
            <v>0.76900000000000002</v>
          </cell>
          <cell r="D16">
            <v>0.76900000000000002</v>
          </cell>
          <cell r="E16">
            <v>0.77600000000000002</v>
          </cell>
          <cell r="G16" t="str">
            <v>Culture, Media and Sport</v>
          </cell>
          <cell r="H16" t="str">
            <v>E</v>
          </cell>
        </row>
        <row r="17">
          <cell r="B17" t="str">
            <v>Single Intelligence Account</v>
          </cell>
          <cell r="C17">
            <v>6.5000000000000002E-2</v>
          </cell>
          <cell r="D17">
            <v>6.5000000000000002E-2</v>
          </cell>
          <cell r="E17">
            <v>0.10299999999999999</v>
          </cell>
          <cell r="G17" t="str">
            <v>Single Intelligence Account</v>
          </cell>
          <cell r="H17" t="str">
            <v>E</v>
          </cell>
        </row>
        <row r="18">
          <cell r="B18" t="str">
            <v>Foreign &amp; Commonwealth</v>
          </cell>
          <cell r="C18">
            <v>0</v>
          </cell>
          <cell r="D18">
            <v>0</v>
          </cell>
          <cell r="E18">
            <v>0</v>
          </cell>
          <cell r="G18" t="str">
            <v>Foreign &amp; Commonwealth</v>
          </cell>
          <cell r="H18" t="str">
            <v>UK</v>
          </cell>
        </row>
        <row r="19">
          <cell r="B19" t="str">
            <v>Exiting the European Union</v>
          </cell>
          <cell r="C19">
            <v>0</v>
          </cell>
          <cell r="D19">
            <v>0</v>
          </cell>
          <cell r="E19">
            <v>0</v>
          </cell>
          <cell r="G19" t="str">
            <v>Exiting the European Union</v>
          </cell>
          <cell r="H19" t="str">
            <v>UK</v>
          </cell>
        </row>
        <row r="20">
          <cell r="B20" t="str">
            <v>International Trade</v>
          </cell>
          <cell r="C20">
            <v>0</v>
          </cell>
          <cell r="D20">
            <v>0</v>
          </cell>
          <cell r="E20">
            <v>0</v>
          </cell>
          <cell r="G20" t="str">
            <v>International Trade</v>
          </cell>
          <cell r="H20" t="str">
            <v>UK</v>
          </cell>
        </row>
        <row r="21">
          <cell r="B21" t="str">
            <v>HM Treasury</v>
          </cell>
          <cell r="C21">
            <v>4.0000000000000001E-3</v>
          </cell>
          <cell r="D21">
            <v>0</v>
          </cell>
          <cell r="E21">
            <v>3.0000000000000001E-3</v>
          </cell>
          <cell r="G21" t="str">
            <v>HM Treasury</v>
          </cell>
          <cell r="H21" t="str">
            <v>E</v>
          </cell>
        </row>
        <row r="22">
          <cell r="B22" t="str">
            <v>Cabinet Office</v>
          </cell>
          <cell r="C22">
            <v>6.5000000000000002E-2</v>
          </cell>
          <cell r="D22">
            <v>6.5000000000000002E-2</v>
          </cell>
          <cell r="E22">
            <v>0.10299999999999999</v>
          </cell>
          <cell r="G22" t="str">
            <v>Cabinet Office</v>
          </cell>
          <cell r="H22" t="str">
            <v>E</v>
          </cell>
        </row>
        <row r="23">
          <cell r="B23" t="str">
            <v>Smalls</v>
          </cell>
          <cell r="C23" t="str">
            <v>See below</v>
          </cell>
          <cell r="D23"/>
          <cell r="E23"/>
          <cell r="G23" t="str">
            <v>Smalls</v>
          </cell>
        </row>
        <row r="24">
          <cell r="B24" t="str">
            <v>Law Officer's Department</v>
          </cell>
          <cell r="C24">
            <v>1</v>
          </cell>
          <cell r="D24">
            <v>0</v>
          </cell>
          <cell r="E24">
            <v>0.91600000000000004</v>
          </cell>
          <cell r="G24" t="str">
            <v>Law Officer's Department</v>
          </cell>
          <cell r="H24" t="str">
            <v>E&amp;W</v>
          </cell>
        </row>
        <row r="25">
          <cell r="C25"/>
          <cell r="D25"/>
          <cell r="E25"/>
        </row>
        <row r="26">
          <cell r="B26" t="str">
            <v>Business Rates Income</v>
          </cell>
          <cell r="C26">
            <v>1</v>
          </cell>
          <cell r="D26">
            <v>1</v>
          </cell>
          <cell r="E26">
            <v>1</v>
          </cell>
          <cell r="G26" t="str">
            <v>Business Rates Income</v>
          </cell>
          <cell r="H26" t="str">
            <v>E</v>
          </cell>
        </row>
        <row r="27">
          <cell r="B27" t="str">
            <v>Network Rail</v>
          </cell>
          <cell r="C27">
            <v>0</v>
          </cell>
          <cell r="D27">
            <v>0</v>
          </cell>
          <cell r="E27">
            <v>1</v>
          </cell>
          <cell r="G27" t="str">
            <v>Network Rail</v>
          </cell>
          <cell r="H27" t="str">
            <v>E&amp;W</v>
          </cell>
        </row>
        <row r="28">
          <cell r="B28"/>
          <cell r="C28"/>
          <cell r="D28"/>
          <cell r="E28"/>
        </row>
        <row r="29">
          <cell r="B29" t="str">
            <v>Small and Independent Bodies</v>
          </cell>
          <cell r="C29"/>
          <cell r="D29"/>
          <cell r="E29"/>
          <cell r="G29" t="str">
            <v>Small and Independent Bodies</v>
          </cell>
        </row>
        <row r="30">
          <cell r="B30" t="str">
            <v>CMA</v>
          </cell>
          <cell r="C30">
            <v>0</v>
          </cell>
          <cell r="D30">
            <v>0</v>
          </cell>
          <cell r="E30">
            <v>0</v>
          </cell>
          <cell r="G30" t="str">
            <v>CMA</v>
          </cell>
          <cell r="H30" t="str">
            <v>E</v>
          </cell>
        </row>
        <row r="31">
          <cell r="B31" t="str">
            <v>UKSC</v>
          </cell>
          <cell r="C31">
            <v>0</v>
          </cell>
          <cell r="D31">
            <v>0</v>
          </cell>
          <cell r="E31">
            <v>0</v>
          </cell>
          <cell r="G31" t="str">
            <v>UKSC</v>
          </cell>
          <cell r="H31" t="str">
            <v>E</v>
          </cell>
        </row>
        <row r="32">
          <cell r="B32" t="str">
            <v>Charity Commission</v>
          </cell>
          <cell r="C32">
            <v>1</v>
          </cell>
          <cell r="D32">
            <v>0</v>
          </cell>
          <cell r="E32">
            <v>1</v>
          </cell>
          <cell r="G32" t="str">
            <v>Charity Commission</v>
          </cell>
          <cell r="H32" t="str">
            <v>E&amp;W</v>
          </cell>
        </row>
        <row r="33">
          <cell r="B33" t="str">
            <v>FSA</v>
          </cell>
          <cell r="C33">
            <v>1</v>
          </cell>
          <cell r="D33">
            <v>1</v>
          </cell>
          <cell r="E33">
            <v>1</v>
          </cell>
          <cell r="G33" t="str">
            <v>FSA</v>
          </cell>
          <cell r="H33" t="str">
            <v>E</v>
          </cell>
        </row>
        <row r="34">
          <cell r="B34" t="str">
            <v>NS&amp;I</v>
          </cell>
          <cell r="C34">
            <v>0</v>
          </cell>
          <cell r="D34">
            <v>0</v>
          </cell>
          <cell r="E34">
            <v>0</v>
          </cell>
          <cell r="G34" t="str">
            <v>NS&amp;I</v>
          </cell>
          <cell r="H34" t="str">
            <v>E</v>
          </cell>
        </row>
        <row r="35">
          <cell r="B35" t="str">
            <v>National Archives</v>
          </cell>
          <cell r="C35">
            <v>1</v>
          </cell>
          <cell r="D35">
            <v>0</v>
          </cell>
          <cell r="E35">
            <v>1</v>
          </cell>
          <cell r="G35" t="str">
            <v>National Archives</v>
          </cell>
          <cell r="H35" t="str">
            <v>E&amp;W</v>
          </cell>
        </row>
        <row r="36">
          <cell r="B36" t="str">
            <v>ONS</v>
          </cell>
          <cell r="C36">
            <v>0</v>
          </cell>
          <cell r="D36">
            <v>0</v>
          </cell>
          <cell r="E36">
            <v>1</v>
          </cell>
          <cell r="G36" t="str">
            <v>ONS</v>
          </cell>
          <cell r="H36" t="str">
            <v>GB</v>
          </cell>
        </row>
        <row r="37">
          <cell r="B37" t="str">
            <v>Ofsted</v>
          </cell>
          <cell r="C37">
            <v>1</v>
          </cell>
          <cell r="D37">
            <v>1</v>
          </cell>
          <cell r="E37">
            <v>1</v>
          </cell>
          <cell r="G37" t="str">
            <v>Ofsted</v>
          </cell>
          <cell r="H37" t="str">
            <v>E</v>
          </cell>
        </row>
        <row r="38">
          <cell r="B38" t="str">
            <v>Ofqual</v>
          </cell>
          <cell r="C38">
            <v>1</v>
          </cell>
          <cell r="D38">
            <v>0</v>
          </cell>
          <cell r="E38">
            <v>0</v>
          </cell>
          <cell r="G38" t="str">
            <v>Ofqual</v>
          </cell>
          <cell r="H38" t="str">
            <v>E</v>
          </cell>
        </row>
        <row r="39">
          <cell r="B39" t="str">
            <v>NCA</v>
          </cell>
          <cell r="C39">
            <v>0</v>
          </cell>
          <cell r="D39">
            <v>0</v>
          </cell>
          <cell r="E39">
            <v>0</v>
          </cell>
          <cell r="G39" t="str">
            <v>NCA</v>
          </cell>
          <cell r="H39" t="str">
            <v>E</v>
          </cell>
        </row>
        <row r="40">
          <cell r="B40" t="str">
            <v>SO</v>
          </cell>
          <cell r="C40">
            <v>0</v>
          </cell>
          <cell r="D40">
            <v>0</v>
          </cell>
          <cell r="E40">
            <v>0</v>
          </cell>
          <cell r="G40" t="str">
            <v>SO</v>
          </cell>
          <cell r="H40" t="str">
            <v>E</v>
          </cell>
        </row>
        <row r="41">
          <cell r="B41" t="str">
            <v>WO</v>
          </cell>
          <cell r="C41">
            <v>0</v>
          </cell>
          <cell r="D41">
            <v>0</v>
          </cell>
          <cell r="E41">
            <v>0</v>
          </cell>
          <cell r="G41" t="str">
            <v>WO</v>
          </cell>
          <cell r="H41" t="str">
            <v>E</v>
          </cell>
        </row>
        <row r="42">
          <cell r="B42" t="str">
            <v>NIO</v>
          </cell>
          <cell r="C42">
            <v>0</v>
          </cell>
          <cell r="D42">
            <v>0</v>
          </cell>
          <cell r="E42">
            <v>0</v>
          </cell>
          <cell r="G42" t="str">
            <v>NIO</v>
          </cell>
          <cell r="H42" t="str">
            <v>E</v>
          </cell>
        </row>
        <row r="43">
          <cell r="B43" t="str">
            <v>HoC</v>
          </cell>
          <cell r="C43">
            <v>0</v>
          </cell>
          <cell r="D43">
            <v>0</v>
          </cell>
          <cell r="E43">
            <v>0</v>
          </cell>
          <cell r="G43" t="str">
            <v>HoC</v>
          </cell>
          <cell r="H43" t="str">
            <v>E</v>
          </cell>
        </row>
        <row r="44">
          <cell r="B44" t="str">
            <v>HoL</v>
          </cell>
          <cell r="C44">
            <v>0</v>
          </cell>
          <cell r="D44">
            <v>0</v>
          </cell>
          <cell r="E44">
            <v>0</v>
          </cell>
          <cell r="G44" t="str">
            <v>HoL</v>
          </cell>
          <cell r="H44" t="str">
            <v>E</v>
          </cell>
        </row>
        <row r="45">
          <cell r="B45" t="str">
            <v>NAO</v>
          </cell>
          <cell r="C45">
            <v>0</v>
          </cell>
          <cell r="D45">
            <v>0</v>
          </cell>
          <cell r="E45">
            <v>0</v>
          </cell>
          <cell r="G45" t="str">
            <v>NAO</v>
          </cell>
          <cell r="H45" t="str">
            <v>E</v>
          </cell>
        </row>
        <row r="46">
          <cell r="B46" t="str">
            <v>IPSA</v>
          </cell>
          <cell r="C46">
            <v>0</v>
          </cell>
          <cell r="D46">
            <v>0</v>
          </cell>
          <cell r="E46">
            <v>0</v>
          </cell>
          <cell r="G46" t="str">
            <v>IPSA</v>
          </cell>
          <cell r="H46" t="str">
            <v>E</v>
          </cell>
        </row>
        <row r="47">
          <cell r="B47" t="str">
            <v>Electoral Commission</v>
          </cell>
          <cell r="C47">
            <v>0</v>
          </cell>
          <cell r="D47">
            <v>0</v>
          </cell>
          <cell r="E47">
            <v>0</v>
          </cell>
          <cell r="G47" t="str">
            <v>Electoral Commission</v>
          </cell>
          <cell r="H47" t="str">
            <v>E</v>
          </cell>
        </row>
        <row r="48">
          <cell r="B48" t="str">
            <v>LGBC</v>
          </cell>
          <cell r="C48">
            <v>1</v>
          </cell>
          <cell r="D48">
            <v>1</v>
          </cell>
          <cell r="E48">
            <v>1</v>
          </cell>
          <cell r="G48" t="str">
            <v>LGBC</v>
          </cell>
          <cell r="H48" t="str">
            <v>E</v>
          </cell>
        </row>
        <row r="49">
          <cell r="B49" t="str">
            <v>PHSO</v>
          </cell>
          <cell r="C49">
            <v>0</v>
          </cell>
          <cell r="D49">
            <v>0</v>
          </cell>
          <cell r="E49">
            <v>0</v>
          </cell>
          <cell r="G49" t="str">
            <v>PHSO</v>
          </cell>
          <cell r="H49" t="str">
            <v>E</v>
          </cell>
        </row>
        <row r="50">
          <cell r="B50" t="str">
            <v>ORR</v>
          </cell>
          <cell r="C50">
            <v>0</v>
          </cell>
          <cell r="D50">
            <v>0</v>
          </cell>
          <cell r="E50">
            <v>1</v>
          </cell>
          <cell r="G50" t="str">
            <v>ORR</v>
          </cell>
          <cell r="H50" t="str">
            <v>GB</v>
          </cell>
        </row>
        <row r="51">
          <cell r="B51" t="str">
            <v>UKEF</v>
          </cell>
          <cell r="C51">
            <v>0</v>
          </cell>
          <cell r="D51">
            <v>0</v>
          </cell>
          <cell r="E51">
            <v>0</v>
          </cell>
          <cell r="G51" t="str">
            <v>UKEF</v>
          </cell>
          <cell r="H51" t="str">
            <v>E</v>
          </cell>
        </row>
        <row r="52">
          <cell r="B52" t="str">
            <v>Ofwat</v>
          </cell>
          <cell r="C52">
            <v>1</v>
          </cell>
          <cell r="D52">
            <v>0</v>
          </cell>
          <cell r="E52">
            <v>1</v>
          </cell>
          <cell r="G52" t="str">
            <v>Ofwat</v>
          </cell>
          <cell r="H52" t="str">
            <v>E&amp;W</v>
          </cell>
        </row>
        <row r="53">
          <cell r="B53" t="str">
            <v>Ofgem</v>
          </cell>
          <cell r="C53">
            <v>0</v>
          </cell>
          <cell r="D53">
            <v>0</v>
          </cell>
          <cell r="E53">
            <v>1</v>
          </cell>
          <cell r="G53" t="str">
            <v>Ofgem</v>
          </cell>
          <cell r="H53" t="str">
            <v>GB</v>
          </cell>
        </row>
        <row r="54">
          <cell r="B54" t="str">
            <v>GAD</v>
          </cell>
          <cell r="C54">
            <v>0</v>
          </cell>
          <cell r="D54">
            <v>0</v>
          </cell>
          <cell r="E54">
            <v>0</v>
          </cell>
          <cell r="G54" t="str">
            <v>GAD</v>
          </cell>
          <cell r="H54" t="str">
            <v>E</v>
          </cell>
        </row>
        <row r="56">
          <cell r="B56"/>
          <cell r="C56"/>
          <cell r="D56"/>
          <cell r="E56"/>
          <cell r="G56"/>
          <cell r="H56"/>
        </row>
        <row r="57">
          <cell r="B57"/>
          <cell r="C57"/>
          <cell r="D57"/>
          <cell r="E57"/>
          <cell r="G57"/>
          <cell r="H57"/>
        </row>
        <row r="58">
          <cell r="B58"/>
          <cell r="C58"/>
          <cell r="D58"/>
          <cell r="E58"/>
          <cell r="G58"/>
          <cell r="H58"/>
        </row>
        <row r="59">
          <cell r="B59"/>
          <cell r="C59"/>
          <cell r="D59"/>
          <cell r="E59"/>
          <cell r="G59"/>
          <cell r="H59"/>
        </row>
        <row r="60">
          <cell r="B60"/>
          <cell r="C60"/>
          <cell r="D60"/>
          <cell r="E60"/>
          <cell r="G60"/>
          <cell r="H60"/>
        </row>
        <row r="61">
          <cell r="B61"/>
          <cell r="C61"/>
          <cell r="D61"/>
          <cell r="E61"/>
          <cell r="G61"/>
          <cell r="H61"/>
        </row>
        <row r="62">
          <cell r="B62"/>
          <cell r="C62"/>
          <cell r="D62"/>
          <cell r="E62"/>
          <cell r="G62"/>
          <cell r="H62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NAO Cost of Capital Calc"/>
      <sheetName val="Input Table (TB)"/>
      <sheetName val="Front"/>
      <sheetName val="By CC"/>
      <sheetName val="2002PCTs"/>
      <sheetName val="2. Overall Dispo"/>
      <sheetName val="4. Cascade Coding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Sheet4"/>
      <sheetName val="Sheet1"/>
      <sheetName val="Slides for the DG meeting"/>
      <sheetName val="Budget paramaters"/>
      <sheetName val="Budget Comparisons"/>
      <sheetName val="Budget requirement after BP"/>
      <sheetName val="Total DH"/>
      <sheetName val="DG FGO"/>
      <sheetName val="DG ACW"/>
      <sheetName val="DG CSA"/>
      <sheetName val="DG CC"/>
      <sheetName val="DG GPH"/>
      <sheetName val="CC Overview"/>
      <sheetName val="YTD"/>
      <sheetName val="Payroll Info"/>
      <sheetName val="Payroll Detail"/>
      <sheetName val="X Structure X"/>
      <sheetName val="X OFFICIAL SENSITIVE X"/>
      <sheetName val="X Payroll Report X"/>
      <sheetName val="CMO staff cost"/>
      <sheetName val="FGO Corporate"/>
      <sheetName val="ACW Corporate"/>
      <sheetName val="CSA Corporate"/>
      <sheetName val="CC Corporate"/>
      <sheetName val="GPH Corporate"/>
      <sheetName val="Total DH (2)"/>
    </sheetNames>
    <sheetDataSet>
      <sheetData sheetId="0" refreshError="1">
        <row r="6">
          <cell r="B6" t="str">
            <v>Perm Sec</v>
          </cell>
        </row>
        <row r="7">
          <cell r="B7" t="str">
            <v>SCS 3</v>
          </cell>
        </row>
        <row r="8">
          <cell r="B8" t="str">
            <v>SCS 2</v>
          </cell>
        </row>
        <row r="9">
          <cell r="B9" t="str">
            <v>SCS 1</v>
          </cell>
        </row>
        <row r="10">
          <cell r="B10" t="str">
            <v>GRADE 6</v>
          </cell>
        </row>
        <row r="11">
          <cell r="B11" t="str">
            <v>GRADE 7</v>
          </cell>
        </row>
        <row r="12">
          <cell r="B12" t="str">
            <v>SEO</v>
          </cell>
        </row>
        <row r="13">
          <cell r="B13" t="str">
            <v>FAST ST</v>
          </cell>
        </row>
        <row r="14">
          <cell r="B14" t="str">
            <v>HEO</v>
          </cell>
        </row>
        <row r="15">
          <cell r="B15" t="str">
            <v>EO</v>
          </cell>
        </row>
        <row r="16">
          <cell r="B16" t="str">
            <v>AO</v>
          </cell>
        </row>
        <row r="17">
          <cell r="B17" t="str">
            <v>AO Apprentice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17"/>
      <sheetName val="Lists"/>
      <sheetName val="Fiscal Framework"/>
    </sheetNames>
    <sheetDataSet>
      <sheetData sheetId="0"/>
      <sheetData sheetId="1">
        <row r="2">
          <cell r="B2" t="str">
            <v>Aggregates levy acc adj</v>
          </cell>
        </row>
        <row r="3">
          <cell r="B3" t="str">
            <v>Aggregates levy cash</v>
          </cell>
        </row>
        <row r="4">
          <cell r="B4" t="str">
            <v>Air passenger duty acc adj</v>
          </cell>
        </row>
        <row r="5">
          <cell r="B5" t="str">
            <v>Air passenger duty cash</v>
          </cell>
        </row>
        <row r="6">
          <cell r="B6" t="str">
            <v>Apprenticeship Levy</v>
          </cell>
        </row>
        <row r="7">
          <cell r="B7" t="str">
            <v>ATED</v>
          </cell>
        </row>
        <row r="8">
          <cell r="B8" t="str">
            <v>Bank Levy acc adj</v>
          </cell>
        </row>
        <row r="9">
          <cell r="B9" t="str">
            <v>Bank Levy cash</v>
          </cell>
        </row>
        <row r="10">
          <cell r="B10" t="str">
            <v>Bank Surcharge</v>
          </cell>
        </row>
        <row r="11">
          <cell r="B11" t="str">
            <v>Beer and cider duties acc adj</v>
          </cell>
        </row>
        <row r="12">
          <cell r="B12" t="str">
            <v>Beer and cider duties cash</v>
          </cell>
        </row>
        <row r="13">
          <cell r="B13" t="str">
            <v>Betting and Gaming</v>
          </cell>
        </row>
        <row r="14">
          <cell r="B14" t="str">
            <v>Betting and Gaming acc adj</v>
          </cell>
        </row>
        <row r="15">
          <cell r="B15" t="str">
            <v>Business rates</v>
          </cell>
        </row>
        <row r="16">
          <cell r="B16" t="str">
            <v>CCL acc adj</v>
          </cell>
        </row>
        <row r="17">
          <cell r="B17" t="str">
            <v>CCL cash</v>
          </cell>
        </row>
        <row r="18">
          <cell r="B18" t="str">
            <v>CGT</v>
          </cell>
        </row>
        <row r="19">
          <cell r="B19" t="str">
            <v>CRC acc adj</v>
          </cell>
        </row>
        <row r="20">
          <cell r="B20" t="str">
            <v>CRC cash</v>
          </cell>
        </row>
        <row r="21">
          <cell r="B21" t="str">
            <v xml:space="preserve">Customs Duties </v>
          </cell>
        </row>
        <row r="22">
          <cell r="B22" t="str">
            <v>Customs Duties (acc adj)</v>
          </cell>
        </row>
        <row r="23">
          <cell r="B23" t="str">
            <v>Employee NICS acc adj</v>
          </cell>
        </row>
        <row r="24">
          <cell r="B24" t="str">
            <v>Employee NICs cash</v>
          </cell>
        </row>
        <row r="25">
          <cell r="B25" t="str">
            <v>Employer NICs acc adj</v>
          </cell>
        </row>
        <row r="26">
          <cell r="B26" t="str">
            <v>Employer NICs cash</v>
          </cell>
        </row>
        <row r="27">
          <cell r="B27" t="str">
            <v>Fuel duty</v>
          </cell>
        </row>
        <row r="28">
          <cell r="B28" t="str">
            <v>HRA gross operating surplus</v>
          </cell>
        </row>
        <row r="29">
          <cell r="B29" t="str">
            <v>IHT</v>
          </cell>
        </row>
        <row r="30">
          <cell r="B30" t="str">
            <v xml:space="preserve">Income tax company acc adj </v>
          </cell>
        </row>
        <row r="31">
          <cell r="B31" t="str">
            <v xml:space="preserve">Income tax company cash </v>
          </cell>
        </row>
        <row r="32">
          <cell r="B32" t="str">
            <v>Income tax OTHER</v>
          </cell>
        </row>
        <row r="33">
          <cell r="B33" t="str">
            <v>Income tax PAYE</v>
          </cell>
        </row>
        <row r="34">
          <cell r="B34" t="str">
            <v>Income tax SA</v>
          </cell>
        </row>
        <row r="35">
          <cell r="B35" t="str">
            <v>Income tax TDSI</v>
          </cell>
        </row>
        <row r="36">
          <cell r="B36" t="str">
            <v>Insurance Premium Tax acc adj</v>
          </cell>
        </row>
        <row r="37">
          <cell r="B37" t="str">
            <v>Insurance Premium Tax cash</v>
          </cell>
        </row>
        <row r="38">
          <cell r="B38" t="str">
            <v>Interest and dividend PAYE receipts</v>
          </cell>
        </row>
        <row r="39">
          <cell r="B39" t="str">
            <v>Interest and dividend SA receipts</v>
          </cell>
        </row>
        <row r="40">
          <cell r="B40" t="str">
            <v>IT acc adj PAYE</v>
          </cell>
        </row>
        <row r="41">
          <cell r="B41" t="str">
            <v>IT acc adj TDSI</v>
          </cell>
        </row>
        <row r="42">
          <cell r="B42" t="str">
            <v>Landfill tax</v>
          </cell>
        </row>
        <row r="43">
          <cell r="B43" t="str">
            <v>Landfill tax acc adj</v>
          </cell>
        </row>
        <row r="44">
          <cell r="B44" t="str">
            <v>Lorry user charge</v>
          </cell>
        </row>
        <row r="45">
          <cell r="B45" t="str">
            <v>Miscellaneous current transfers</v>
          </cell>
        </row>
        <row r="46">
          <cell r="B46" t="str">
            <v>N Sea CT acc adj</v>
          </cell>
        </row>
        <row r="47">
          <cell r="B47" t="str">
            <v>N Sea CT cash</v>
          </cell>
        </row>
        <row r="48">
          <cell r="B48" t="str">
            <v>Onshore CT acc adj</v>
          </cell>
        </row>
        <row r="49">
          <cell r="B49" t="str">
            <v>Onshore CT cash</v>
          </cell>
        </row>
        <row r="50">
          <cell r="B50" t="str">
            <v>Other NICs acc adj</v>
          </cell>
        </row>
        <row r="51">
          <cell r="B51" t="str">
            <v>Other NICs cash</v>
          </cell>
        </row>
        <row r="52">
          <cell r="B52" t="str">
            <v>Pay-to-stay</v>
          </cell>
        </row>
        <row r="53">
          <cell r="B53" t="str">
            <v>PCGOS</v>
          </cell>
        </row>
        <row r="54">
          <cell r="B54" t="str">
            <v>PRT</v>
          </cell>
        </row>
        <row r="55">
          <cell r="B55" t="str">
            <v>Self-Employed NICS acc adj</v>
          </cell>
        </row>
        <row r="56">
          <cell r="B56" t="str">
            <v>Self-Employed NICS cash</v>
          </cell>
        </row>
        <row r="57">
          <cell r="B57" t="str">
            <v>Soft Drinks Levy acc adj</v>
          </cell>
        </row>
        <row r="58">
          <cell r="B58" t="str">
            <v>Soft Drinks Levy cash</v>
          </cell>
        </row>
        <row r="59">
          <cell r="B59" t="str">
            <v>Spirits Duties acc adj</v>
          </cell>
        </row>
        <row r="60">
          <cell r="B60" t="str">
            <v>Spirits Duties cash</v>
          </cell>
        </row>
        <row r="61">
          <cell r="B61" t="str">
            <v>Stamp Duty land tax</v>
          </cell>
        </row>
        <row r="62">
          <cell r="B62" t="str">
            <v>Stamp duty on shares</v>
          </cell>
        </row>
        <row r="63">
          <cell r="B63" t="str">
            <v>Tobacco Duties acc adj</v>
          </cell>
        </row>
        <row r="64">
          <cell r="B64" t="str">
            <v>Tobacco Duties cash</v>
          </cell>
        </row>
        <row r="65">
          <cell r="B65" t="str">
            <v>VAT acc adj</v>
          </cell>
        </row>
        <row r="66">
          <cell r="B66" t="str">
            <v>VAT cash</v>
          </cell>
        </row>
        <row r="67">
          <cell r="B67" t="str">
            <v>Vehicle Excise Duties</v>
          </cell>
        </row>
        <row r="68">
          <cell r="B68" t="str">
            <v>Wine Duties acc adj</v>
          </cell>
        </row>
        <row r="69">
          <cell r="B69" t="str">
            <v>Wine Duties cash</v>
          </cell>
        </row>
        <row r="70">
          <cell r="B70"/>
        </row>
        <row r="73">
          <cell r="B73" t="str">
            <v>BBC current expenditure</v>
          </cell>
        </row>
        <row r="74">
          <cell r="B74" t="str">
            <v>Company Tax credits (directly payable)</v>
          </cell>
        </row>
        <row r="75">
          <cell r="B75" t="str">
            <v>Company Tax credits (reduced liability)</v>
          </cell>
        </row>
        <row r="76">
          <cell r="B76" t="str">
            <v>Debt interest</v>
          </cell>
        </row>
        <row r="77">
          <cell r="B77" t="str">
            <v>Environmental levies: net social benefits</v>
          </cell>
        </row>
        <row r="78">
          <cell r="B78" t="str">
            <v>Environmental levies: subsidies</v>
          </cell>
        </row>
        <row r="79">
          <cell r="B79" t="str">
            <v>LASFE measures (current)</v>
          </cell>
        </row>
        <row r="80">
          <cell r="B80" t="str">
            <v>National Acc Adjs measures (current) - Consumption - procurement</v>
          </cell>
        </row>
        <row r="81">
          <cell r="B81" t="str">
            <v>National Acc Adjs measures (current) - LA current accounting adjustments</v>
          </cell>
        </row>
        <row r="82">
          <cell r="B82" t="str">
            <v>National Acc Adjs measures (current) - Other current grants</v>
          </cell>
        </row>
        <row r="83">
          <cell r="B83" t="str">
            <v>Net Public Service Pensions measures</v>
          </cell>
        </row>
        <row r="84">
          <cell r="B84" t="str">
            <v>Oth Dept Exp measures (current)</v>
          </cell>
        </row>
        <row r="85">
          <cell r="B85" t="str">
            <v>Other tax credits NOT included in welfare cap</v>
          </cell>
        </row>
        <row r="86">
          <cell r="B86" t="str">
            <v>Personal tax credits (in welfare cap)</v>
          </cell>
        </row>
        <row r="87">
          <cell r="B87" t="str">
            <v>Soc sec in welfare cap: child benefit</v>
          </cell>
        </row>
        <row r="88">
          <cell r="B88" t="str">
            <v>Soc sec in welfare cap: DWP Attendance Allowance</v>
          </cell>
        </row>
        <row r="89">
          <cell r="B89" t="str">
            <v>Soc sec in welfare cap: DWP Carer's Allowance</v>
          </cell>
        </row>
        <row r="90">
          <cell r="B90" t="str">
            <v>Soc sec in welfare cap: DWP Disability Living Allowance and PIP</v>
          </cell>
        </row>
        <row r="91">
          <cell r="B91" t="str">
            <v>Soc sec in welfare cap: DWP Housing Benefit (not passported jobseeker’s allowance)</v>
          </cell>
        </row>
        <row r="92">
          <cell r="B92" t="str">
            <v>Soc sec in welfare cap: DWP Incapacity Benefit, ESA, SDA and Income Support (incapacity)</v>
          </cell>
        </row>
        <row r="93">
          <cell r="B93" t="str">
            <v>Soc sec in welfare cap: DWP Income Support (non-incapacity)</v>
          </cell>
        </row>
        <row r="94">
          <cell r="B94" t="str">
            <v>Soc sec in welfare cap: DWP Pension Credit</v>
          </cell>
        </row>
        <row r="95">
          <cell r="B95" t="str">
            <v>Soc sec in welfare cap: DWP Statutory Maternity Pay</v>
          </cell>
        </row>
        <row r="96">
          <cell r="B96" t="str">
            <v>Soc sec in welfare cap: DWP UC (additional costs of UC)</v>
          </cell>
        </row>
        <row r="97">
          <cell r="B97" t="str">
            <v>Soc sec in welfare cap: DWP Winter fuel payments</v>
          </cell>
        </row>
        <row r="98">
          <cell r="B98" t="str">
            <v>Soc sec in welfare cap: N Ireland benefits in cap</v>
          </cell>
        </row>
        <row r="99">
          <cell r="B99" t="str">
            <v>Soc sec in welfare cap: other DWP benefits in welfare cap</v>
          </cell>
        </row>
        <row r="100">
          <cell r="B100" t="str">
            <v>Soc sec in welfare cap: other non-DWP benefits in welfare cap</v>
          </cell>
        </row>
        <row r="101">
          <cell r="B101" t="str">
            <v>Soc sec in welfare cap: tax free childcare</v>
          </cell>
        </row>
        <row r="102">
          <cell r="B102" t="str">
            <v xml:space="preserve">Soc sec in welfare cap: Industrial Injuries </v>
          </cell>
        </row>
        <row r="103">
          <cell r="B103" t="str">
            <v xml:space="preserve">Soc sec in welfare cap: Bereavement Benefits  </v>
          </cell>
        </row>
        <row r="104">
          <cell r="B104" t="str">
            <v xml:space="preserve">Soc sec in welfare cap: Maternity Allowance </v>
          </cell>
        </row>
        <row r="105">
          <cell r="B105" t="str">
            <v>Soc sec NOT in welfare cap: DWP Housing Benefit (passported jobseeker’s allowance)</v>
          </cell>
        </row>
        <row r="106">
          <cell r="B106" t="str">
            <v>Soc sec NOT in welfare cap: DWP Jobseeker's Allowance</v>
          </cell>
        </row>
        <row r="107">
          <cell r="B107" t="str">
            <v>Soc sec NOT in welfare cap: DWP State Pension</v>
          </cell>
        </row>
        <row r="108">
          <cell r="B108" t="str">
            <v>Soc sec NOT in welfare cap: DWP UC full conditionality outside cap</v>
          </cell>
        </row>
        <row r="109">
          <cell r="B109" t="str">
            <v>Soc sec NOT in welfare cap: N Ireland benefits NOT in cap</v>
          </cell>
        </row>
        <row r="110">
          <cell r="B110" t="str">
            <v>Social security included in welfare cap not split by benefit</v>
          </cell>
        </row>
        <row r="111">
          <cell r="B111" t="str">
            <v>Social security not included in welfare cap not split by benefit</v>
          </cell>
        </row>
        <row r="113">
          <cell r="B113" t="str">
            <v>Oth Dept Exp measures (capital - PSGI)</v>
          </cell>
        </row>
        <row r="114">
          <cell r="B114" t="str">
            <v>LASFE measures (capital)</v>
          </cell>
        </row>
        <row r="115">
          <cell r="B115" t="str">
            <v>PCOFCE measures</v>
          </cell>
        </row>
        <row r="116">
          <cell r="B116" t="str">
            <v>National Acc Adjs measures (capital) - GDFCF</v>
          </cell>
        </row>
        <row r="117">
          <cell r="B117" t="str">
            <v>National Acc Adjs measures (capital) - LA capital accounting adjustments</v>
          </cell>
        </row>
        <row r="118">
          <cell r="B118"/>
        </row>
      </sheetData>
      <sheetData sheetId="2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AS2"/>
      <sheetName val="Lists"/>
    </sheetNames>
    <sheetDataSet>
      <sheetData sheetId="0" refreshError="1"/>
      <sheetData sheetId="1">
        <row r="2">
          <cell r="B2" t="str">
            <v>Aggregates levy acc adj</v>
          </cell>
        </row>
        <row r="3">
          <cell r="B3" t="str">
            <v>Aggregates levy cash</v>
          </cell>
        </row>
        <row r="4">
          <cell r="B4" t="str">
            <v>Air passenger duty acc adj</v>
          </cell>
        </row>
        <row r="5">
          <cell r="B5" t="str">
            <v>Air passenger duty cash</v>
          </cell>
        </row>
        <row r="6">
          <cell r="B6" t="str">
            <v>Bank Levy cash</v>
          </cell>
        </row>
        <row r="7">
          <cell r="B7" t="str">
            <v>Beer and cider duties acc adj</v>
          </cell>
        </row>
        <row r="8">
          <cell r="B8" t="str">
            <v>Beer and cider duties cash</v>
          </cell>
        </row>
        <row r="9">
          <cell r="B9" t="str">
            <v>Betting and Gaming</v>
          </cell>
        </row>
        <row r="10">
          <cell r="B10" t="str">
            <v>Betting and Gaming acc adj</v>
          </cell>
        </row>
        <row r="11">
          <cell r="B11" t="str">
            <v>Business rates</v>
          </cell>
        </row>
        <row r="12">
          <cell r="B12" t="str">
            <v>CCL acc adj</v>
          </cell>
        </row>
        <row r="13">
          <cell r="B13" t="str">
            <v>CCL cash</v>
          </cell>
        </row>
        <row r="14">
          <cell r="B14" t="str">
            <v>CGT</v>
          </cell>
        </row>
        <row r="15">
          <cell r="B15" t="str">
            <v>CRC acc adj</v>
          </cell>
        </row>
        <row r="16">
          <cell r="B16" t="str">
            <v>CRC cash</v>
          </cell>
        </row>
        <row r="17">
          <cell r="B17" t="str">
            <v xml:space="preserve">Customs Duties </v>
          </cell>
        </row>
        <row r="18">
          <cell r="B18" t="str">
            <v>Customs Duties (acc adj)</v>
          </cell>
        </row>
        <row r="19">
          <cell r="B19" t="str">
            <v>Employee NICS acc adj</v>
          </cell>
        </row>
        <row r="20">
          <cell r="B20" t="str">
            <v>Employee NICs cash</v>
          </cell>
        </row>
        <row r="21">
          <cell r="B21" t="str">
            <v>Employer NICs acc adj</v>
          </cell>
        </row>
        <row r="22">
          <cell r="B22" t="str">
            <v>Employer NICs cash</v>
          </cell>
        </row>
        <row r="23">
          <cell r="B23" t="str">
            <v>Fuel duty</v>
          </cell>
        </row>
        <row r="24">
          <cell r="B24" t="str">
            <v>HRA gross operating surplus</v>
          </cell>
        </row>
        <row r="25">
          <cell r="B25" t="str">
            <v>IHT</v>
          </cell>
        </row>
        <row r="26">
          <cell r="B26" t="str">
            <v xml:space="preserve">Income tax company acc adj </v>
          </cell>
        </row>
        <row r="27">
          <cell r="B27" t="str">
            <v xml:space="preserve">Income tax company cash </v>
          </cell>
        </row>
        <row r="28">
          <cell r="B28" t="str">
            <v>Income tax OTHER</v>
          </cell>
        </row>
        <row r="29">
          <cell r="B29" t="str">
            <v>Income tax PAYE</v>
          </cell>
        </row>
        <row r="30">
          <cell r="B30" t="str">
            <v>Income tax SA</v>
          </cell>
        </row>
        <row r="31">
          <cell r="B31" t="str">
            <v>Income tax TDSI</v>
          </cell>
        </row>
        <row r="32">
          <cell r="B32" t="str">
            <v>Insurance Premium Tax acc adj</v>
          </cell>
        </row>
        <row r="33">
          <cell r="B33" t="str">
            <v>Insurance Premium Tax cash</v>
          </cell>
        </row>
        <row r="34">
          <cell r="B34" t="str">
            <v>IT acc adj PAYE</v>
          </cell>
        </row>
        <row r="35">
          <cell r="B35" t="str">
            <v>IT acc adj TDSI</v>
          </cell>
        </row>
        <row r="36">
          <cell r="B36" t="str">
            <v>Landfill tax</v>
          </cell>
        </row>
        <row r="37">
          <cell r="B37" t="str">
            <v>Landfill tax acc adj</v>
          </cell>
        </row>
        <row r="38">
          <cell r="B38" t="str">
            <v>Lorry user charge</v>
          </cell>
        </row>
        <row r="39">
          <cell r="B39" t="str">
            <v>Miscellaneous current transfers</v>
          </cell>
        </row>
        <row r="40">
          <cell r="B40" t="str">
            <v>N Sea CT</v>
          </cell>
        </row>
        <row r="41">
          <cell r="B41" t="str">
            <v>Onshore CT</v>
          </cell>
        </row>
        <row r="42">
          <cell r="B42" t="str">
            <v>PCGOS</v>
          </cell>
        </row>
        <row r="43">
          <cell r="B43" t="str">
            <v>PRT</v>
          </cell>
        </row>
        <row r="44">
          <cell r="B44" t="str">
            <v>Self-Employed NICS acc adj</v>
          </cell>
        </row>
        <row r="45">
          <cell r="B45" t="str">
            <v>Self-Employed NICS cash</v>
          </cell>
        </row>
        <row r="46">
          <cell r="B46" t="str">
            <v>Spirits Duties acc adj</v>
          </cell>
        </row>
        <row r="47">
          <cell r="B47" t="str">
            <v>Spirits Duties cash</v>
          </cell>
        </row>
        <row r="48">
          <cell r="B48" t="str">
            <v>Stamp Duty land tax</v>
          </cell>
        </row>
        <row r="49">
          <cell r="B49" t="str">
            <v>Stamp duty on shares</v>
          </cell>
        </row>
        <row r="50">
          <cell r="B50" t="str">
            <v>Tobacco Duties acc adj</v>
          </cell>
        </row>
        <row r="51">
          <cell r="B51" t="str">
            <v>Tobacco Duties cash</v>
          </cell>
        </row>
        <row r="52">
          <cell r="B52" t="str">
            <v>VAT acc adj</v>
          </cell>
        </row>
        <row r="53">
          <cell r="B53" t="str">
            <v>VAT cash</v>
          </cell>
        </row>
        <row r="54">
          <cell r="B54" t="str">
            <v>Vehicle Excise Duties</v>
          </cell>
        </row>
        <row r="55">
          <cell r="B55" t="str">
            <v>Wine Duties acc adj</v>
          </cell>
        </row>
        <row r="56">
          <cell r="B56" t="str">
            <v>Wine Duties cash</v>
          </cell>
        </row>
        <row r="57">
          <cell r="B57" t="str">
            <v>Personal tax credits (negative tax - INCLUDED IN WELFARE CAP)</v>
          </cell>
        </row>
        <row r="58">
          <cell r="B58" t="str">
            <v>ATED</v>
          </cell>
        </row>
        <row r="59">
          <cell r="B59" t="str">
            <v>Other NICs cash</v>
          </cell>
        </row>
        <row r="60">
          <cell r="B60" t="str">
            <v>Interest and dividend receipts</v>
          </cell>
        </row>
        <row r="61">
          <cell r="B61" t="str">
            <v>Bank Levy acc adj</v>
          </cell>
        </row>
        <row r="62">
          <cell r="B62" t="str">
            <v>Bank Surcharge</v>
          </cell>
        </row>
        <row r="63">
          <cell r="B63" t="str">
            <v>BBC current expenditure</v>
          </cell>
        </row>
        <row r="64">
          <cell r="B64" t="str">
            <v>Social security included in welfare cap not split by benefit</v>
          </cell>
        </row>
        <row r="65">
          <cell r="B65" t="str">
            <v>Social security not included in welfare cap not split by benefit</v>
          </cell>
        </row>
        <row r="66">
          <cell r="B66" t="str">
            <v>Personal tax credits (in welfare cap)</v>
          </cell>
        </row>
        <row r="67">
          <cell r="B67" t="str">
            <v>Net Public Service Pensions measures</v>
          </cell>
        </row>
        <row r="68">
          <cell r="B68" t="str">
            <v>Oth Dept Exp measures (current)</v>
          </cell>
        </row>
        <row r="69">
          <cell r="B69" t="str">
            <v>LASFE measures (current)</v>
          </cell>
        </row>
        <row r="70">
          <cell r="B70" t="str">
            <v>National Acc Adjs measures (current) - LA current accounting adjustments</v>
          </cell>
        </row>
        <row r="71">
          <cell r="B71" t="str">
            <v>National Acc Adjs measures (current) - Other current grants</v>
          </cell>
        </row>
        <row r="72">
          <cell r="B72" t="str">
            <v>National Acc Adjs measures (current) - Consumption - procurement</v>
          </cell>
        </row>
        <row r="73">
          <cell r="B73" t="str">
            <v>Debt interest</v>
          </cell>
        </row>
        <row r="74">
          <cell r="B74" t="str">
            <v>Soc sec in welfare cap: DWP Incapacity Benefit, ESA, SDA and Income Support (incapacity)</v>
          </cell>
        </row>
        <row r="75">
          <cell r="B75" t="str">
            <v>Soc sec in welfare cap: DWP Statutory Maternity Pay</v>
          </cell>
        </row>
        <row r="76">
          <cell r="B76" t="str">
            <v>Soc sec in welfare cap: DWP Income Support (non-incapacity)</v>
          </cell>
        </row>
        <row r="77">
          <cell r="B77" t="str">
            <v>Soc sec in welfare cap: DWP Pension Credit</v>
          </cell>
        </row>
        <row r="78">
          <cell r="B78" t="str">
            <v>Soc sec in welfare cap: DWP Winter fuel payments</v>
          </cell>
        </row>
        <row r="79">
          <cell r="B79" t="str">
            <v>Soc sec in welfare cap: DWP Disability Living Allowance and PIP</v>
          </cell>
        </row>
        <row r="80">
          <cell r="B80" t="str">
            <v>Soc sec in welfare cap: DWP Attendance Allowance</v>
          </cell>
        </row>
        <row r="81">
          <cell r="B81" t="str">
            <v>Soc sec in welfare cap: DWP Carer's Allowance</v>
          </cell>
        </row>
        <row r="82">
          <cell r="B82" t="str">
            <v>Soc sec in welfare cap: DWP UC (additional costs of UC)</v>
          </cell>
        </row>
        <row r="83">
          <cell r="B83" t="str">
            <v>Soc sec in welfare cap: other DWP benefits in welfare cap</v>
          </cell>
        </row>
        <row r="84">
          <cell r="B84" t="str">
            <v>Soc sec in welfare cap: child benefit</v>
          </cell>
        </row>
        <row r="85">
          <cell r="B85" t="str">
            <v>Soc sec in welfare cap: other non-DWP benefits in welfare cap</v>
          </cell>
        </row>
        <row r="86">
          <cell r="B86" t="str">
            <v>Soc sec in welfare cap: DWP Housing Benefit (not passported jobseeker’s allowance)</v>
          </cell>
        </row>
        <row r="87">
          <cell r="B87" t="str">
            <v>Soc sec NOT in welfare cap: DWP Housing Benefit (passported jobseeker’s allowance)</v>
          </cell>
        </row>
        <row r="88">
          <cell r="B88" t="str">
            <v>Soc sec NOT in welfare cap: DWP Jobseeker's Allowance</v>
          </cell>
        </row>
        <row r="89">
          <cell r="B89" t="str">
            <v>Soc sec NOT in welfare cap: DWP State Pension</v>
          </cell>
        </row>
        <row r="90">
          <cell r="B90" t="str">
            <v>Soc sec NOT in welfare cap: War Pensions</v>
          </cell>
        </row>
        <row r="91">
          <cell r="B91" t="str">
            <v>Soc sec in welfare cap: N Ireland benefits in cap</v>
          </cell>
        </row>
        <row r="92">
          <cell r="B92" t="str">
            <v>Soc sec NOT in welfare cap: N Ireland benefits NOT in cap</v>
          </cell>
        </row>
        <row r="93">
          <cell r="B93" t="str">
            <v>Company Tax credits (directly payable)</v>
          </cell>
        </row>
        <row r="94">
          <cell r="B94" t="str">
            <v>Company Tax credits (reduced liability)</v>
          </cell>
        </row>
        <row r="95">
          <cell r="B95" t="str">
            <v>Other tax credits NOT included in welfare cap</v>
          </cell>
        </row>
        <row r="96">
          <cell r="B96" t="str">
            <v>Soc sec in welfare cap: tax free childcare</v>
          </cell>
        </row>
        <row r="97">
          <cell r="B97" t="str">
            <v>Soc sec NOT in welfare cap: DWP UC full conditionality outside cap</v>
          </cell>
        </row>
        <row r="98">
          <cell r="B98" t="str">
            <v>Oth Dept Exp measures (capital - PSGI)</v>
          </cell>
        </row>
        <row r="99">
          <cell r="B99" t="str">
            <v>LASFE measures (capital)</v>
          </cell>
        </row>
        <row r="100">
          <cell r="B100" t="str">
            <v>PCOFCE measures</v>
          </cell>
        </row>
        <row r="101">
          <cell r="B101" t="str">
            <v>National Acc Adjs measures (capital) - GDFCF</v>
          </cell>
        </row>
        <row r="102">
          <cell r="B102" t="str">
            <v>National Acc Adjs measures (capital) - LA capital accounting adjustments</v>
          </cell>
        </row>
        <row r="103">
          <cell r="B103" t="str">
            <v>General CDEL</v>
          </cell>
        </row>
        <row r="104">
          <cell r="B104" t="str">
            <v>Capital grants to private sector</v>
          </cell>
        </row>
        <row r="105">
          <cell r="B105" t="str">
            <v>CG to LA capital grants - financing</v>
          </cell>
        </row>
        <row r="106">
          <cell r="B106" t="str">
            <v>Consumption - procurement (SUME)</v>
          </cell>
        </row>
        <row r="107">
          <cell r="B107" t="str">
            <v>GDFCF</v>
          </cell>
        </row>
        <row r="108">
          <cell r="B108" t="str">
            <v>General RDEL</v>
          </cell>
        </row>
        <row r="109">
          <cell r="B109" t="str">
            <v>CG to LA current grants</v>
          </cell>
        </row>
        <row r="110">
          <cell r="B110" t="str">
            <v>Consumption - procurement</v>
          </cell>
        </row>
        <row r="111">
          <cell r="B111" t="str">
            <v>Net current grants abroad</v>
          </cell>
        </row>
        <row r="112">
          <cell r="B112" t="str">
            <v>Net social benefits</v>
          </cell>
        </row>
        <row r="113">
          <cell r="B113" t="str">
            <v>Other current grants</v>
          </cell>
        </row>
        <row r="114">
          <cell r="B114" t="str">
            <v>Subsidies</v>
          </cell>
        </row>
        <row r="115">
          <cell r="B115" t="str">
            <v>?</v>
          </cell>
        </row>
        <row r="116">
          <cell r="B116" t="str">
            <v>RDEL - non PSCE measures</v>
          </cell>
        </row>
      </sheetData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S "/>
      <sheetName val="Policy - Table 1"/>
      <sheetName val="Baseline WF scena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Outputs&gt;&gt;"/>
      <sheetName val="PPE Ready reckoner"/>
      <sheetName val="PPE RR all trusts"/>
      <sheetName val="Calculations&gt;&gt;"/>
      <sheetName val="PPE Translation"/>
      <sheetName val="Sit Rep Remap"/>
      <sheetName val="Assumptions&gt;&gt;"/>
      <sheetName val="PPE Usage Ass"/>
      <sheetName val="Covid Growth Rate"/>
      <sheetName val="Inputs&gt;&gt;"/>
      <sheetName val="BAU Demand 2"/>
      <sheetName val="Sit Rep"/>
      <sheetName val="Sheet1"/>
      <sheetName val="Deliveries 23 Mar-29 Mar"/>
      <sheetName val="References&gt;&gt;"/>
      <sheetName val="Trust Mapping"/>
      <sheetName val="Drop Down List"/>
      <sheetName val="DISCLAIMER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>
        <row r="20">
          <cell r="F20">
            <v>6.6539939393939402</v>
          </cell>
          <cell r="G20">
            <v>24.985785064935065</v>
          </cell>
          <cell r="H20">
            <v>25.2213987012987</v>
          </cell>
        </row>
        <row r="33">
          <cell r="F33">
            <v>44.042857142857144</v>
          </cell>
          <cell r="G33">
            <v>131.43571428571425</v>
          </cell>
          <cell r="H33">
            <v>131.63571428571424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W RECONCILIATION"/>
      <sheetName val="OSCAR REC"/>
      <sheetName val="Annex B T10 Non NHS"/>
      <sheetName val="Local FOT"/>
      <sheetName val="Annex E - RDEL Budgeting"/>
      <sheetName val="RF"/>
      <sheetName val="NRF"/>
      <sheetName val="RDEL"/>
      <sheetName val="AME"/>
      <sheetName val="CDEL"/>
      <sheetName val="Journals"/>
      <sheetName val="GiA-Funding"/>
      <sheetName val="AR SoPS1.1"/>
      <sheetName val="High Level Rec"/>
      <sheetName val="Consol Rec"/>
      <sheetName val="DH Other (2)"/>
      <sheetName val="Defaults"/>
      <sheetName val="Journals (PW)"/>
      <sheetName val="N2 Mapping Adjustments"/>
      <sheetName val="AR tables"/>
      <sheetName val="Summary for annual rep for SG"/>
      <sheetName val="DEPTGROUP"/>
      <sheetName val="NHSE"/>
      <sheetName val="Providers"/>
      <sheetName val="Charities"/>
      <sheetName val="GROUPADJ PRV"/>
      <sheetName val="PHE"/>
      <sheetName val="PHE LA"/>
      <sheetName val="HEE"/>
      <sheetName val="SpHA"/>
      <sheetName val="NHSR"/>
      <sheetName val="BSA"/>
      <sheetName val="TDA"/>
      <sheetName val="CFA"/>
      <sheetName val="NDPB"/>
      <sheetName val="NHSD"/>
      <sheetName val="MIR"/>
      <sheetName val="CQC"/>
      <sheetName val="NICE"/>
      <sheetName val="HFEA"/>
      <sheetName val="HRA"/>
      <sheetName val="HTA"/>
      <sheetName val="NPS"/>
      <sheetName val="CHP"/>
      <sheetName val="SKF"/>
      <sheetName val="NMC"/>
      <sheetName val="HPC"/>
      <sheetName val="GEL"/>
      <sheetName val="AXG"/>
      <sheetName val="PSA"/>
      <sheetName val="DHCore"/>
      <sheetName val="DH EEA"/>
      <sheetName val="DH Info"/>
      <sheetName val="DH R&amp;D"/>
      <sheetName val="DH Welfare"/>
      <sheetName val="DH PPRS"/>
      <sheetName val="DH PrvFin"/>
      <sheetName val="GROUPADJ PrvFin"/>
      <sheetName val="DH Other"/>
      <sheetName val="PublicCorps"/>
      <sheetName val="COREAGYADJ"/>
      <sheetName val="NCRADJ"/>
      <sheetName val="GROUPAD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H2" t="str">
            <v>RDEL</v>
          </cell>
        </row>
        <row r="3">
          <cell r="H3" t="str">
            <v>AME</v>
          </cell>
        </row>
        <row r="4">
          <cell r="H4" t="str">
            <v>Other NOC</v>
          </cell>
        </row>
        <row r="5">
          <cell r="H5" t="str">
            <v>NOC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 detail"/>
      <sheetName val="OA Reconciliation"/>
      <sheetName val="YTD Jul OA Rec"/>
      <sheetName val="Data"/>
      <sheetName val="Jul Pay"/>
      <sheetName val="Jul 09 "/>
      <sheetName val="Summary"/>
      <sheetName val="Employee_Run_Results Jul"/>
      <sheetName val="Jul Er's Pen"/>
    </sheetNames>
    <sheetDataSet>
      <sheetData sheetId="0" refreshError="1"/>
      <sheetData sheetId="1"/>
      <sheetData sheetId="2" refreshError="1"/>
      <sheetData sheetId="3" refreshError="1"/>
      <sheetData sheetId="4">
        <row r="5">
          <cell r="J5">
            <v>10866885</v>
          </cell>
          <cell r="K5">
            <v>5022.47</v>
          </cell>
          <cell r="P5">
            <v>10866885</v>
          </cell>
          <cell r="Q5">
            <v>5022.47</v>
          </cell>
          <cell r="AB5">
            <v>10866566</v>
          </cell>
          <cell r="AC5">
            <v>150.07</v>
          </cell>
        </row>
        <row r="6">
          <cell r="J6">
            <v>10866984</v>
          </cell>
          <cell r="K6">
            <v>1854.79</v>
          </cell>
          <cell r="P6">
            <v>10866984</v>
          </cell>
          <cell r="Q6">
            <v>1854.79</v>
          </cell>
          <cell r="AB6">
            <v>10867357</v>
          </cell>
          <cell r="AC6">
            <v>117.22</v>
          </cell>
        </row>
        <row r="7">
          <cell r="J7">
            <v>10866821</v>
          </cell>
          <cell r="K7">
            <v>3740.87</v>
          </cell>
          <cell r="P7">
            <v>10866821</v>
          </cell>
          <cell r="Q7">
            <v>3740.87</v>
          </cell>
          <cell r="AB7">
            <v>10866517</v>
          </cell>
          <cell r="AC7">
            <v>148.02000000000001</v>
          </cell>
        </row>
        <row r="8">
          <cell r="J8">
            <v>10866960</v>
          </cell>
          <cell r="K8">
            <v>4417.6000000000004</v>
          </cell>
          <cell r="P8">
            <v>10866960</v>
          </cell>
          <cell r="Q8">
            <v>4417.6000000000004</v>
          </cell>
          <cell r="AB8">
            <v>10867092</v>
          </cell>
          <cell r="AC8">
            <v>86.19</v>
          </cell>
        </row>
        <row r="9">
          <cell r="J9">
            <v>10866758</v>
          </cell>
          <cell r="K9">
            <v>5291.28</v>
          </cell>
          <cell r="P9">
            <v>10866758</v>
          </cell>
          <cell r="Q9">
            <v>5291.28</v>
          </cell>
          <cell r="AB9">
            <v>10866965</v>
          </cell>
          <cell r="AC9">
            <v>98.48</v>
          </cell>
        </row>
        <row r="10">
          <cell r="J10">
            <v>10867207</v>
          </cell>
          <cell r="K10">
            <v>1942.96</v>
          </cell>
          <cell r="P10">
            <v>10867207</v>
          </cell>
          <cell r="Q10">
            <v>1942.96</v>
          </cell>
          <cell r="AB10">
            <v>10867302</v>
          </cell>
          <cell r="AC10">
            <v>100.77</v>
          </cell>
        </row>
        <row r="11">
          <cell r="J11">
            <v>10867018</v>
          </cell>
          <cell r="K11">
            <v>7411.06</v>
          </cell>
          <cell r="P11">
            <v>10867018</v>
          </cell>
          <cell r="Q11">
            <v>7411.06</v>
          </cell>
          <cell r="AB11">
            <v>10866939</v>
          </cell>
          <cell r="AC11">
            <v>135.88999999999999</v>
          </cell>
        </row>
        <row r="12">
          <cell r="J12">
            <v>10867314</v>
          </cell>
          <cell r="K12">
            <v>4328.5</v>
          </cell>
          <cell r="P12">
            <v>10867314</v>
          </cell>
          <cell r="Q12">
            <v>4328.5</v>
          </cell>
          <cell r="AB12">
            <v>10866830</v>
          </cell>
          <cell r="AC12">
            <v>117.18</v>
          </cell>
        </row>
        <row r="13">
          <cell r="J13">
            <v>10866811</v>
          </cell>
          <cell r="K13">
            <v>3258.2</v>
          </cell>
          <cell r="P13">
            <v>10866811</v>
          </cell>
          <cell r="Q13">
            <v>3258.2</v>
          </cell>
          <cell r="AB13">
            <v>10867033</v>
          </cell>
          <cell r="AC13">
            <v>55.6</v>
          </cell>
        </row>
        <row r="14">
          <cell r="J14">
            <v>10866566</v>
          </cell>
          <cell r="K14">
            <v>2233.9</v>
          </cell>
          <cell r="P14">
            <v>10866566</v>
          </cell>
          <cell r="Q14">
            <v>2083.83</v>
          </cell>
          <cell r="AB14">
            <v>10867144</v>
          </cell>
          <cell r="AC14">
            <v>137.71</v>
          </cell>
        </row>
        <row r="15">
          <cell r="J15">
            <v>10866826</v>
          </cell>
          <cell r="K15">
            <v>4745.2299999999996</v>
          </cell>
          <cell r="P15">
            <v>10866826</v>
          </cell>
          <cell r="Q15">
            <v>4745.2299999999996</v>
          </cell>
          <cell r="AB15">
            <v>10867264</v>
          </cell>
          <cell r="AC15">
            <v>135.91</v>
          </cell>
        </row>
        <row r="16">
          <cell r="J16">
            <v>10867023</v>
          </cell>
          <cell r="K16">
            <v>9830.2000000000007</v>
          </cell>
          <cell r="P16">
            <v>10867023</v>
          </cell>
          <cell r="Q16">
            <v>9830.2000000000007</v>
          </cell>
          <cell r="AB16">
            <v>10867166</v>
          </cell>
          <cell r="AC16">
            <v>103.5</v>
          </cell>
        </row>
        <row r="17">
          <cell r="J17">
            <v>10867357</v>
          </cell>
          <cell r="K17">
            <v>2154.71</v>
          </cell>
          <cell r="P17">
            <v>10867357</v>
          </cell>
          <cell r="Q17">
            <v>2037.49</v>
          </cell>
          <cell r="AB17">
            <v>10866529</v>
          </cell>
          <cell r="AC17">
            <v>111.39</v>
          </cell>
        </row>
        <row r="18">
          <cell r="J18">
            <v>10867279</v>
          </cell>
          <cell r="K18">
            <v>4329.08</v>
          </cell>
          <cell r="P18">
            <v>10867279</v>
          </cell>
          <cell r="Q18">
            <v>4329.08</v>
          </cell>
          <cell r="AB18">
            <v>10866990</v>
          </cell>
          <cell r="AC18">
            <v>76.900000000000006</v>
          </cell>
        </row>
        <row r="19">
          <cell r="J19">
            <v>10866678</v>
          </cell>
          <cell r="K19">
            <v>7700.16</v>
          </cell>
          <cell r="P19">
            <v>10866678</v>
          </cell>
          <cell r="Q19">
            <v>7700.16</v>
          </cell>
          <cell r="AB19">
            <v>10866588</v>
          </cell>
          <cell r="AC19">
            <v>134.91999999999999</v>
          </cell>
        </row>
        <row r="20">
          <cell r="J20">
            <v>10866697</v>
          </cell>
          <cell r="K20">
            <v>2578.56</v>
          </cell>
          <cell r="P20">
            <v>10866697</v>
          </cell>
          <cell r="Q20">
            <v>2578.56</v>
          </cell>
          <cell r="AB20">
            <v>10866893</v>
          </cell>
          <cell r="AC20">
            <v>107.18</v>
          </cell>
        </row>
        <row r="21">
          <cell r="J21">
            <v>10866948</v>
          </cell>
          <cell r="K21">
            <v>2747.48</v>
          </cell>
          <cell r="P21">
            <v>10866948</v>
          </cell>
          <cell r="Q21">
            <v>2747.48</v>
          </cell>
          <cell r="AB21">
            <v>10866670</v>
          </cell>
          <cell r="AC21">
            <v>24.21</v>
          </cell>
        </row>
        <row r="22">
          <cell r="J22">
            <v>10867062</v>
          </cell>
          <cell r="K22">
            <v>2339.2800000000002</v>
          </cell>
          <cell r="P22">
            <v>10867062</v>
          </cell>
          <cell r="Q22">
            <v>2339.2800000000002</v>
          </cell>
          <cell r="AB22">
            <v>10867350</v>
          </cell>
          <cell r="AC22">
            <v>78.13</v>
          </cell>
        </row>
        <row r="23">
          <cell r="J23">
            <v>10867215</v>
          </cell>
          <cell r="K23">
            <v>2256.83</v>
          </cell>
          <cell r="P23">
            <v>10867215</v>
          </cell>
          <cell r="Q23">
            <v>2256.83</v>
          </cell>
          <cell r="AB23">
            <v>10867151</v>
          </cell>
          <cell r="AC23">
            <v>118.61</v>
          </cell>
        </row>
        <row r="24">
          <cell r="J24">
            <v>10866625</v>
          </cell>
          <cell r="K24">
            <v>3258.2</v>
          </cell>
          <cell r="P24">
            <v>10866625</v>
          </cell>
          <cell r="Q24">
            <v>3258.2</v>
          </cell>
          <cell r="AB24">
            <v>10866580</v>
          </cell>
          <cell r="AC24">
            <v>25.9</v>
          </cell>
        </row>
        <row r="25">
          <cell r="J25">
            <v>10866818</v>
          </cell>
          <cell r="K25">
            <v>2578.56</v>
          </cell>
          <cell r="P25">
            <v>10866818</v>
          </cell>
          <cell r="Q25">
            <v>2578.56</v>
          </cell>
          <cell r="AB25">
            <v>10866741</v>
          </cell>
          <cell r="AC25">
            <v>127.3</v>
          </cell>
        </row>
        <row r="26">
          <cell r="J26">
            <v>10867271</v>
          </cell>
          <cell r="K26">
            <v>4330.57</v>
          </cell>
          <cell r="P26">
            <v>10867271</v>
          </cell>
          <cell r="Q26">
            <v>4330.57</v>
          </cell>
        </row>
        <row r="27">
          <cell r="J27">
            <v>10867101</v>
          </cell>
          <cell r="K27">
            <v>3775.75</v>
          </cell>
          <cell r="P27">
            <v>10867101</v>
          </cell>
          <cell r="Q27">
            <v>3775.75</v>
          </cell>
        </row>
        <row r="28">
          <cell r="J28">
            <v>10866952</v>
          </cell>
          <cell r="K28">
            <v>5258.84</v>
          </cell>
          <cell r="P28">
            <v>10866952</v>
          </cell>
          <cell r="Q28">
            <v>5258.84</v>
          </cell>
        </row>
        <row r="29">
          <cell r="J29">
            <v>20245628</v>
          </cell>
          <cell r="K29">
            <v>679.89</v>
          </cell>
          <cell r="P29">
            <v>20245628</v>
          </cell>
          <cell r="Q29">
            <v>679.89</v>
          </cell>
        </row>
        <row r="30">
          <cell r="J30">
            <v>10866517</v>
          </cell>
          <cell r="K30">
            <v>4047.52</v>
          </cell>
          <cell r="P30">
            <v>10866517</v>
          </cell>
          <cell r="Q30">
            <v>3899.5</v>
          </cell>
        </row>
        <row r="31">
          <cell r="J31">
            <v>10867092</v>
          </cell>
          <cell r="K31">
            <v>7499.44</v>
          </cell>
          <cell r="P31">
            <v>10867092</v>
          </cell>
          <cell r="Q31">
            <v>7413.25</v>
          </cell>
        </row>
        <row r="32">
          <cell r="J32">
            <v>10867028</v>
          </cell>
          <cell r="K32">
            <v>4510.78</v>
          </cell>
          <cell r="P32">
            <v>10867028</v>
          </cell>
          <cell r="Q32">
            <v>4510.78</v>
          </cell>
        </row>
        <row r="33">
          <cell r="J33">
            <v>10866584</v>
          </cell>
          <cell r="K33">
            <v>2221.8200000000002</v>
          </cell>
          <cell r="P33">
            <v>10866584</v>
          </cell>
          <cell r="Q33">
            <v>2221.8200000000002</v>
          </cell>
        </row>
        <row r="34">
          <cell r="J34">
            <v>10867443</v>
          </cell>
          <cell r="K34">
            <v>1134.99</v>
          </cell>
          <cell r="P34">
            <v>10867443</v>
          </cell>
          <cell r="Q34">
            <v>1134.99</v>
          </cell>
        </row>
        <row r="35">
          <cell r="J35">
            <v>10867108</v>
          </cell>
          <cell r="K35">
            <v>3612.07</v>
          </cell>
          <cell r="P35">
            <v>10867108</v>
          </cell>
          <cell r="Q35">
            <v>3612.07</v>
          </cell>
        </row>
        <row r="36">
          <cell r="J36">
            <v>10866965</v>
          </cell>
          <cell r="K36">
            <v>4109.41</v>
          </cell>
          <cell r="P36">
            <v>10866965</v>
          </cell>
          <cell r="Q36">
            <v>4010.93</v>
          </cell>
        </row>
        <row r="37">
          <cell r="J37">
            <v>10867049</v>
          </cell>
          <cell r="K37">
            <v>3384.29</v>
          </cell>
          <cell r="P37">
            <v>10867049</v>
          </cell>
          <cell r="Q37">
            <v>3384.29</v>
          </cell>
        </row>
        <row r="38">
          <cell r="J38">
            <v>10867251</v>
          </cell>
          <cell r="K38">
            <v>2578.56</v>
          </cell>
          <cell r="P38">
            <v>10867251</v>
          </cell>
          <cell r="Q38">
            <v>2578.56</v>
          </cell>
        </row>
        <row r="39">
          <cell r="J39">
            <v>10867302</v>
          </cell>
          <cell r="K39">
            <v>2205.46</v>
          </cell>
          <cell r="P39">
            <v>10867302</v>
          </cell>
          <cell r="Q39">
            <v>2104.69</v>
          </cell>
        </row>
        <row r="40">
          <cell r="J40">
            <v>20388201</v>
          </cell>
          <cell r="K40">
            <v>2437.8200000000002</v>
          </cell>
          <cell r="P40">
            <v>20388201</v>
          </cell>
          <cell r="Q40">
            <v>2437.8200000000002</v>
          </cell>
        </row>
        <row r="41">
          <cell r="J41">
            <v>10866790</v>
          </cell>
          <cell r="K41">
            <v>5712.16</v>
          </cell>
          <cell r="P41">
            <v>10866790</v>
          </cell>
          <cell r="Q41">
            <v>5712.16</v>
          </cell>
        </row>
        <row r="42">
          <cell r="J42">
            <v>10866881</v>
          </cell>
          <cell r="K42">
            <v>3513.06</v>
          </cell>
          <cell r="P42">
            <v>10866881</v>
          </cell>
          <cell r="Q42">
            <v>3513.06</v>
          </cell>
        </row>
        <row r="43">
          <cell r="J43">
            <v>21090155</v>
          </cell>
          <cell r="K43">
            <v>2179.36</v>
          </cell>
          <cell r="P43">
            <v>21090155</v>
          </cell>
          <cell r="Q43">
            <v>2179.36</v>
          </cell>
        </row>
        <row r="44">
          <cell r="J44">
            <v>10866939</v>
          </cell>
          <cell r="K44">
            <v>4148.5</v>
          </cell>
          <cell r="P44">
            <v>10866939</v>
          </cell>
          <cell r="Q44">
            <v>4012.61</v>
          </cell>
        </row>
        <row r="45">
          <cell r="J45">
            <v>10867122</v>
          </cell>
          <cell r="K45">
            <v>5791.41</v>
          </cell>
          <cell r="P45">
            <v>10867122</v>
          </cell>
          <cell r="Q45">
            <v>5791.41</v>
          </cell>
        </row>
        <row r="46">
          <cell r="J46">
            <v>10866830</v>
          </cell>
          <cell r="K46">
            <v>4128.95</v>
          </cell>
          <cell r="P46">
            <v>10866830</v>
          </cell>
          <cell r="Q46">
            <v>4011.77</v>
          </cell>
        </row>
        <row r="47">
          <cell r="J47">
            <v>10867033</v>
          </cell>
          <cell r="K47">
            <v>3732.65</v>
          </cell>
          <cell r="P47">
            <v>10867033</v>
          </cell>
          <cell r="Q47">
            <v>3677.05</v>
          </cell>
        </row>
        <row r="48">
          <cell r="J48">
            <v>10867130</v>
          </cell>
          <cell r="K48">
            <v>5291.28</v>
          </cell>
          <cell r="P48">
            <v>10867130</v>
          </cell>
          <cell r="Q48">
            <v>5291.28</v>
          </cell>
        </row>
        <row r="49">
          <cell r="J49">
            <v>10867183</v>
          </cell>
          <cell r="K49">
            <v>4321.79</v>
          </cell>
          <cell r="P49">
            <v>10867183</v>
          </cell>
          <cell r="Q49">
            <v>4321.79</v>
          </cell>
        </row>
        <row r="50">
          <cell r="J50">
            <v>10867115</v>
          </cell>
          <cell r="K50">
            <v>5791.41</v>
          </cell>
          <cell r="P50">
            <v>10867115</v>
          </cell>
          <cell r="Q50">
            <v>5791.41</v>
          </cell>
        </row>
        <row r="51">
          <cell r="J51">
            <v>10867144</v>
          </cell>
          <cell r="K51">
            <v>5933.54</v>
          </cell>
          <cell r="P51">
            <v>10867144</v>
          </cell>
          <cell r="Q51">
            <v>5795.83</v>
          </cell>
        </row>
        <row r="52">
          <cell r="J52">
            <v>10866568</v>
          </cell>
          <cell r="K52">
            <v>2089.13</v>
          </cell>
          <cell r="P52">
            <v>10866568</v>
          </cell>
          <cell r="Q52">
            <v>2089.13</v>
          </cell>
        </row>
        <row r="53">
          <cell r="J53">
            <v>10866775</v>
          </cell>
          <cell r="K53">
            <v>7324.62</v>
          </cell>
          <cell r="P53">
            <v>10866775</v>
          </cell>
          <cell r="Q53">
            <v>7324.62</v>
          </cell>
        </row>
        <row r="54">
          <cell r="J54">
            <v>21175955</v>
          </cell>
          <cell r="K54">
            <v>1173.76</v>
          </cell>
          <cell r="P54">
            <v>21175955</v>
          </cell>
          <cell r="Q54">
            <v>1173.76</v>
          </cell>
        </row>
        <row r="55">
          <cell r="J55">
            <v>10866779</v>
          </cell>
          <cell r="K55">
            <v>15670.86</v>
          </cell>
          <cell r="P55">
            <v>10866779</v>
          </cell>
          <cell r="Q55">
            <v>15670.86</v>
          </cell>
        </row>
        <row r="56">
          <cell r="J56">
            <v>10866650</v>
          </cell>
          <cell r="K56">
            <v>5612.35</v>
          </cell>
          <cell r="P56">
            <v>10866650</v>
          </cell>
          <cell r="Q56">
            <v>5612.35</v>
          </cell>
        </row>
        <row r="57">
          <cell r="J57">
            <v>10867385</v>
          </cell>
          <cell r="K57">
            <v>5791.41</v>
          </cell>
          <cell r="P57">
            <v>10867385</v>
          </cell>
          <cell r="Q57">
            <v>5791.41</v>
          </cell>
        </row>
        <row r="58">
          <cell r="J58">
            <v>10866642</v>
          </cell>
          <cell r="K58">
            <v>123.95</v>
          </cell>
          <cell r="P58">
            <v>10866642</v>
          </cell>
          <cell r="Q58">
            <v>123.95</v>
          </cell>
        </row>
        <row r="59">
          <cell r="J59">
            <v>10867258</v>
          </cell>
          <cell r="K59">
            <v>2256.83</v>
          </cell>
          <cell r="P59">
            <v>10867258</v>
          </cell>
          <cell r="Q59">
            <v>2256.83</v>
          </cell>
        </row>
        <row r="60">
          <cell r="J60">
            <v>20472825</v>
          </cell>
          <cell r="K60">
            <v>4957.16</v>
          </cell>
          <cell r="P60">
            <v>20472825</v>
          </cell>
          <cell r="Q60">
            <v>4957.16</v>
          </cell>
        </row>
        <row r="61">
          <cell r="J61">
            <v>10866842</v>
          </cell>
          <cell r="K61">
            <v>5524.91</v>
          </cell>
          <cell r="P61">
            <v>10866842</v>
          </cell>
          <cell r="Q61">
            <v>5524.91</v>
          </cell>
        </row>
        <row r="62">
          <cell r="J62">
            <v>10866936</v>
          </cell>
          <cell r="K62">
            <v>3255.97</v>
          </cell>
          <cell r="P62">
            <v>10866936</v>
          </cell>
          <cell r="Q62">
            <v>3255.97</v>
          </cell>
        </row>
        <row r="63">
          <cell r="J63">
            <v>21090188</v>
          </cell>
          <cell r="K63">
            <v>2143.4699999999998</v>
          </cell>
          <cell r="P63">
            <v>21090188</v>
          </cell>
          <cell r="Q63">
            <v>2143.4699999999998</v>
          </cell>
        </row>
        <row r="64">
          <cell r="J64">
            <v>10867419</v>
          </cell>
          <cell r="K64">
            <v>2578.56</v>
          </cell>
          <cell r="P64">
            <v>10867419</v>
          </cell>
          <cell r="Q64">
            <v>2578.56</v>
          </cell>
        </row>
        <row r="65">
          <cell r="J65">
            <v>10867264</v>
          </cell>
          <cell r="K65">
            <v>4157.8900000000003</v>
          </cell>
          <cell r="P65">
            <v>10867264</v>
          </cell>
          <cell r="Q65">
            <v>4021.98</v>
          </cell>
        </row>
        <row r="66">
          <cell r="J66">
            <v>10866799</v>
          </cell>
          <cell r="K66">
            <v>1033.8800000000001</v>
          </cell>
          <cell r="P66">
            <v>10866799</v>
          </cell>
          <cell r="Q66">
            <v>1033.8800000000001</v>
          </cell>
        </row>
        <row r="67">
          <cell r="J67">
            <v>10866729</v>
          </cell>
          <cell r="K67">
            <v>4821.07</v>
          </cell>
          <cell r="P67">
            <v>10866729</v>
          </cell>
          <cell r="Q67">
            <v>4821.07</v>
          </cell>
        </row>
        <row r="68">
          <cell r="J68">
            <v>10867009</v>
          </cell>
          <cell r="K68">
            <v>2343.7399999999998</v>
          </cell>
          <cell r="P68">
            <v>10867009</v>
          </cell>
          <cell r="Q68">
            <v>2343.7399999999998</v>
          </cell>
        </row>
        <row r="69">
          <cell r="J69">
            <v>20227138</v>
          </cell>
          <cell r="K69">
            <v>2698.17</v>
          </cell>
          <cell r="P69">
            <v>20227138</v>
          </cell>
          <cell r="Q69">
            <v>2698.17</v>
          </cell>
        </row>
        <row r="70">
          <cell r="J70">
            <v>10867056</v>
          </cell>
          <cell r="K70">
            <v>7411.06</v>
          </cell>
          <cell r="P70">
            <v>10867056</v>
          </cell>
          <cell r="Q70">
            <v>7411.06</v>
          </cell>
        </row>
        <row r="71">
          <cell r="J71">
            <v>20233834</v>
          </cell>
          <cell r="K71">
            <v>3396.3</v>
          </cell>
          <cell r="P71">
            <v>20233834</v>
          </cell>
          <cell r="Q71">
            <v>3396.3</v>
          </cell>
        </row>
        <row r="72">
          <cell r="J72">
            <v>10867166</v>
          </cell>
          <cell r="K72">
            <v>4114.66</v>
          </cell>
          <cell r="P72">
            <v>10867166</v>
          </cell>
          <cell r="Q72">
            <v>4011.16</v>
          </cell>
        </row>
        <row r="73">
          <cell r="J73">
            <v>10866838</v>
          </cell>
          <cell r="K73">
            <v>5598.42</v>
          </cell>
          <cell r="P73">
            <v>10866838</v>
          </cell>
          <cell r="Q73">
            <v>5598.42</v>
          </cell>
        </row>
        <row r="74">
          <cell r="J74">
            <v>21225406</v>
          </cell>
          <cell r="K74">
            <v>2578.56</v>
          </cell>
          <cell r="P74">
            <v>21225406</v>
          </cell>
          <cell r="Q74">
            <v>2578.56</v>
          </cell>
        </row>
        <row r="75">
          <cell r="J75">
            <v>10866857</v>
          </cell>
          <cell r="K75">
            <v>5524.91</v>
          </cell>
          <cell r="P75">
            <v>10866857</v>
          </cell>
          <cell r="Q75">
            <v>5524.91</v>
          </cell>
        </row>
        <row r="76">
          <cell r="J76">
            <v>10866597</v>
          </cell>
          <cell r="K76">
            <v>2613.0300000000002</v>
          </cell>
          <cell r="P76">
            <v>10866597</v>
          </cell>
          <cell r="Q76">
            <v>2613.0300000000002</v>
          </cell>
        </row>
        <row r="77">
          <cell r="J77">
            <v>20501990</v>
          </cell>
          <cell r="K77">
            <v>2681.23</v>
          </cell>
          <cell r="P77">
            <v>20501990</v>
          </cell>
          <cell r="Q77">
            <v>2681.23</v>
          </cell>
        </row>
        <row r="78">
          <cell r="J78">
            <v>10866542</v>
          </cell>
          <cell r="K78">
            <v>4208.58</v>
          </cell>
          <cell r="P78">
            <v>10866542</v>
          </cell>
          <cell r="Q78">
            <v>4208.58</v>
          </cell>
        </row>
        <row r="79">
          <cell r="J79">
            <v>10867343</v>
          </cell>
          <cell r="K79">
            <v>5524.91</v>
          </cell>
          <cell r="P79">
            <v>10867343</v>
          </cell>
          <cell r="Q79">
            <v>5524.91</v>
          </cell>
        </row>
        <row r="80">
          <cell r="J80">
            <v>10867295</v>
          </cell>
          <cell r="K80">
            <v>5291.28</v>
          </cell>
          <cell r="P80">
            <v>10867295</v>
          </cell>
          <cell r="Q80">
            <v>5291.28</v>
          </cell>
        </row>
        <row r="81">
          <cell r="J81">
            <v>10866529</v>
          </cell>
          <cell r="K81">
            <v>4748.3999999999996</v>
          </cell>
          <cell r="P81">
            <v>10866529</v>
          </cell>
          <cell r="Q81">
            <v>4637.01</v>
          </cell>
        </row>
        <row r="82">
          <cell r="J82">
            <v>10867309</v>
          </cell>
          <cell r="K82">
            <v>2578.56</v>
          </cell>
          <cell r="P82">
            <v>10867309</v>
          </cell>
          <cell r="Q82">
            <v>2578.56</v>
          </cell>
        </row>
        <row r="83">
          <cell r="J83">
            <v>10867364</v>
          </cell>
          <cell r="K83">
            <v>6254.74</v>
          </cell>
          <cell r="P83">
            <v>10867364</v>
          </cell>
          <cell r="Q83">
            <v>6254.74</v>
          </cell>
        </row>
        <row r="84">
          <cell r="J84">
            <v>10867070</v>
          </cell>
          <cell r="K84">
            <v>5291.28</v>
          </cell>
          <cell r="P84">
            <v>10867070</v>
          </cell>
          <cell r="Q84">
            <v>5291.28</v>
          </cell>
        </row>
        <row r="85">
          <cell r="J85">
            <v>10867408</v>
          </cell>
          <cell r="K85">
            <v>2043.79</v>
          </cell>
          <cell r="P85">
            <v>10867408</v>
          </cell>
          <cell r="Q85">
            <v>2043.79</v>
          </cell>
        </row>
        <row r="86">
          <cell r="J86">
            <v>10866701</v>
          </cell>
          <cell r="K86">
            <v>4008</v>
          </cell>
          <cell r="P86">
            <v>10866701</v>
          </cell>
          <cell r="Q86">
            <v>4008</v>
          </cell>
        </row>
        <row r="87">
          <cell r="J87">
            <v>10866997</v>
          </cell>
          <cell r="K87">
            <v>1082.8599999999999</v>
          </cell>
          <cell r="P87">
            <v>10866997</v>
          </cell>
          <cell r="Q87">
            <v>1082.8599999999999</v>
          </cell>
        </row>
        <row r="88">
          <cell r="J88">
            <v>10866783</v>
          </cell>
          <cell r="K88">
            <v>5291.28</v>
          </cell>
          <cell r="P88">
            <v>10866783</v>
          </cell>
          <cell r="Q88">
            <v>5291.28</v>
          </cell>
        </row>
        <row r="89">
          <cell r="J89">
            <v>10866666</v>
          </cell>
          <cell r="K89">
            <v>2034.7</v>
          </cell>
          <cell r="P89">
            <v>10866666</v>
          </cell>
          <cell r="Q89">
            <v>2034.7</v>
          </cell>
        </row>
        <row r="90">
          <cell r="J90">
            <v>10866930</v>
          </cell>
          <cell r="K90">
            <v>1885.55</v>
          </cell>
          <cell r="P90">
            <v>10866930</v>
          </cell>
          <cell r="Q90">
            <v>1885.55</v>
          </cell>
        </row>
        <row r="91">
          <cell r="J91">
            <v>10866990</v>
          </cell>
          <cell r="K91">
            <v>2113.4699999999998</v>
          </cell>
          <cell r="P91">
            <v>10866990</v>
          </cell>
          <cell r="Q91">
            <v>2036.57</v>
          </cell>
        </row>
        <row r="92">
          <cell r="J92">
            <v>10867013</v>
          </cell>
          <cell r="K92">
            <v>9835.26</v>
          </cell>
          <cell r="P92">
            <v>10867013</v>
          </cell>
          <cell r="Q92">
            <v>9835.26</v>
          </cell>
        </row>
        <row r="93">
          <cell r="J93">
            <v>10866600</v>
          </cell>
          <cell r="K93">
            <v>3189.52</v>
          </cell>
          <cell r="P93">
            <v>10866600</v>
          </cell>
          <cell r="Q93">
            <v>3189.52</v>
          </cell>
        </row>
        <row r="94">
          <cell r="J94">
            <v>20566309</v>
          </cell>
          <cell r="K94">
            <v>3733.69</v>
          </cell>
          <cell r="P94">
            <v>20566309</v>
          </cell>
          <cell r="Q94">
            <v>3733.69</v>
          </cell>
        </row>
        <row r="95">
          <cell r="J95">
            <v>10866662</v>
          </cell>
          <cell r="K95">
            <v>5291.28</v>
          </cell>
          <cell r="P95">
            <v>10866662</v>
          </cell>
          <cell r="Q95">
            <v>5291.28</v>
          </cell>
        </row>
        <row r="96">
          <cell r="J96">
            <v>10866815</v>
          </cell>
          <cell r="K96">
            <v>3384.29</v>
          </cell>
          <cell r="P96">
            <v>10866815</v>
          </cell>
          <cell r="Q96">
            <v>3384.29</v>
          </cell>
        </row>
        <row r="97">
          <cell r="J97">
            <v>10866765</v>
          </cell>
          <cell r="K97">
            <v>5524.91</v>
          </cell>
          <cell r="P97">
            <v>10866765</v>
          </cell>
          <cell r="Q97">
            <v>5524.91</v>
          </cell>
        </row>
        <row r="98">
          <cell r="J98">
            <v>10866538</v>
          </cell>
          <cell r="K98">
            <v>2164.89</v>
          </cell>
          <cell r="P98">
            <v>10866538</v>
          </cell>
          <cell r="Q98">
            <v>2164.89</v>
          </cell>
        </row>
        <row r="99">
          <cell r="J99">
            <v>10866588</v>
          </cell>
          <cell r="K99">
            <v>2716.02</v>
          </cell>
          <cell r="P99">
            <v>10866588</v>
          </cell>
          <cell r="Q99">
            <v>2581.1</v>
          </cell>
        </row>
        <row r="100">
          <cell r="J100">
            <v>10867286</v>
          </cell>
          <cell r="K100">
            <v>5791.41</v>
          </cell>
          <cell r="P100">
            <v>10867286</v>
          </cell>
          <cell r="Q100">
            <v>5791.41</v>
          </cell>
        </row>
        <row r="101">
          <cell r="J101">
            <v>10867084</v>
          </cell>
          <cell r="K101">
            <v>5581.97</v>
          </cell>
          <cell r="P101">
            <v>10867084</v>
          </cell>
          <cell r="Q101">
            <v>5581.97</v>
          </cell>
        </row>
        <row r="102">
          <cell r="J102">
            <v>10866572</v>
          </cell>
          <cell r="K102">
            <v>3402.22</v>
          </cell>
          <cell r="P102">
            <v>10866572</v>
          </cell>
          <cell r="Q102">
            <v>3402.22</v>
          </cell>
        </row>
        <row r="103">
          <cell r="J103">
            <v>20566382</v>
          </cell>
          <cell r="K103">
            <v>3733.69</v>
          </cell>
          <cell r="P103">
            <v>20566382</v>
          </cell>
          <cell r="Q103">
            <v>3733.69</v>
          </cell>
        </row>
        <row r="104">
          <cell r="J104">
            <v>10866893</v>
          </cell>
          <cell r="K104">
            <v>2687.79</v>
          </cell>
          <cell r="P104">
            <v>10866893</v>
          </cell>
          <cell r="Q104">
            <v>2580.61</v>
          </cell>
        </row>
        <row r="105">
          <cell r="J105">
            <v>10866670</v>
          </cell>
          <cell r="K105">
            <v>3843.58</v>
          </cell>
          <cell r="P105">
            <v>10866670</v>
          </cell>
          <cell r="Q105">
            <v>3819.37</v>
          </cell>
        </row>
        <row r="106">
          <cell r="J106">
            <v>10867372</v>
          </cell>
          <cell r="K106">
            <v>5357.63</v>
          </cell>
          <cell r="P106">
            <v>10867372</v>
          </cell>
          <cell r="Q106">
            <v>5357.63</v>
          </cell>
        </row>
        <row r="107">
          <cell r="J107">
            <v>10866576</v>
          </cell>
          <cell r="K107">
            <v>2603.94</v>
          </cell>
          <cell r="P107">
            <v>10866576</v>
          </cell>
          <cell r="Q107">
            <v>2603.94</v>
          </cell>
        </row>
        <row r="108">
          <cell r="J108">
            <v>10867350</v>
          </cell>
          <cell r="K108">
            <v>2658.2</v>
          </cell>
          <cell r="P108">
            <v>10867350</v>
          </cell>
          <cell r="Q108">
            <v>2580.0700000000002</v>
          </cell>
        </row>
        <row r="109">
          <cell r="J109">
            <v>20333099</v>
          </cell>
          <cell r="K109">
            <v>4353.28</v>
          </cell>
          <cell r="P109">
            <v>20333099</v>
          </cell>
          <cell r="Q109">
            <v>4353.28</v>
          </cell>
        </row>
        <row r="110">
          <cell r="J110">
            <v>10867222</v>
          </cell>
          <cell r="K110">
            <v>5132.99</v>
          </cell>
          <cell r="P110">
            <v>10867222</v>
          </cell>
          <cell r="Q110">
            <v>5132.99</v>
          </cell>
        </row>
        <row r="111">
          <cell r="J111">
            <v>10867425</v>
          </cell>
          <cell r="K111">
            <v>688.1</v>
          </cell>
          <cell r="P111">
            <v>10867425</v>
          </cell>
          <cell r="Q111">
            <v>688.1</v>
          </cell>
        </row>
        <row r="112">
          <cell r="J112">
            <v>10867229</v>
          </cell>
          <cell r="K112">
            <v>843.37</v>
          </cell>
          <cell r="P112">
            <v>10867229</v>
          </cell>
          <cell r="Q112">
            <v>843.37</v>
          </cell>
        </row>
        <row r="113">
          <cell r="J113">
            <v>10866771</v>
          </cell>
          <cell r="K113">
            <v>2835.84</v>
          </cell>
          <cell r="P113">
            <v>10866771</v>
          </cell>
          <cell r="Q113">
            <v>2835.84</v>
          </cell>
        </row>
        <row r="114">
          <cell r="J114">
            <v>10866944</v>
          </cell>
          <cell r="K114">
            <v>2578.56</v>
          </cell>
          <cell r="P114">
            <v>10866944</v>
          </cell>
          <cell r="Q114">
            <v>2578.56</v>
          </cell>
        </row>
        <row r="115">
          <cell r="J115">
            <v>20237616</v>
          </cell>
          <cell r="K115">
            <v>679.89</v>
          </cell>
          <cell r="P115">
            <v>20237616</v>
          </cell>
          <cell r="Q115">
            <v>679.89</v>
          </cell>
        </row>
        <row r="116">
          <cell r="J116">
            <v>20245657</v>
          </cell>
          <cell r="K116">
            <v>2843.04</v>
          </cell>
          <cell r="P116">
            <v>20245657</v>
          </cell>
          <cell r="Q116">
            <v>2843.04</v>
          </cell>
        </row>
        <row r="117">
          <cell r="J117">
            <v>10866705</v>
          </cell>
          <cell r="K117">
            <v>5291.28</v>
          </cell>
          <cell r="P117">
            <v>10866705</v>
          </cell>
          <cell r="Q117">
            <v>5291.28</v>
          </cell>
        </row>
        <row r="118">
          <cell r="J118">
            <v>20537158</v>
          </cell>
          <cell r="K118">
            <v>2289.27</v>
          </cell>
          <cell r="P118">
            <v>20537158</v>
          </cell>
          <cell r="Q118">
            <v>2289.27</v>
          </cell>
        </row>
        <row r="119">
          <cell r="J119">
            <v>10866682</v>
          </cell>
          <cell r="K119">
            <v>5291.28</v>
          </cell>
          <cell r="P119">
            <v>10866682</v>
          </cell>
          <cell r="Q119">
            <v>5291.28</v>
          </cell>
        </row>
        <row r="120">
          <cell r="J120">
            <v>20233598</v>
          </cell>
          <cell r="K120">
            <v>1940.04</v>
          </cell>
          <cell r="P120">
            <v>20233598</v>
          </cell>
          <cell r="Q120">
            <v>1940.04</v>
          </cell>
        </row>
        <row r="121">
          <cell r="J121">
            <v>10866709</v>
          </cell>
          <cell r="K121">
            <v>4008</v>
          </cell>
          <cell r="P121">
            <v>10866709</v>
          </cell>
          <cell r="Q121">
            <v>4008</v>
          </cell>
        </row>
        <row r="122">
          <cell r="J122">
            <v>20419025</v>
          </cell>
          <cell r="K122">
            <v>5291.28</v>
          </cell>
          <cell r="P122">
            <v>20419025</v>
          </cell>
          <cell r="Q122">
            <v>5291.28</v>
          </cell>
        </row>
        <row r="123">
          <cell r="J123">
            <v>10867414</v>
          </cell>
          <cell r="K123">
            <v>6100.68</v>
          </cell>
          <cell r="P123">
            <v>10867414</v>
          </cell>
          <cell r="Q123">
            <v>6100.68</v>
          </cell>
        </row>
        <row r="124">
          <cell r="J124">
            <v>10867151</v>
          </cell>
          <cell r="K124">
            <v>4130.45</v>
          </cell>
          <cell r="P124">
            <v>10867151</v>
          </cell>
          <cell r="Q124">
            <v>4011.84</v>
          </cell>
        </row>
        <row r="125">
          <cell r="J125">
            <v>10866580</v>
          </cell>
          <cell r="K125">
            <v>4034.22</v>
          </cell>
          <cell r="P125">
            <v>10866580</v>
          </cell>
          <cell r="Q125">
            <v>4008.32</v>
          </cell>
        </row>
        <row r="126">
          <cell r="J126">
            <v>10866674</v>
          </cell>
          <cell r="K126">
            <v>344.23</v>
          </cell>
          <cell r="P126">
            <v>10866674</v>
          </cell>
          <cell r="Q126">
            <v>344.23</v>
          </cell>
        </row>
        <row r="127">
          <cell r="J127">
            <v>10867043</v>
          </cell>
          <cell r="K127">
            <v>4325.97</v>
          </cell>
          <cell r="P127">
            <v>10867043</v>
          </cell>
          <cell r="Q127">
            <v>4325.97</v>
          </cell>
        </row>
        <row r="128">
          <cell r="J128">
            <v>10866754</v>
          </cell>
          <cell r="K128">
            <v>5291.28</v>
          </cell>
          <cell r="P128">
            <v>10866754</v>
          </cell>
          <cell r="Q128">
            <v>5291.28</v>
          </cell>
        </row>
        <row r="129">
          <cell r="J129">
            <v>10866956</v>
          </cell>
          <cell r="K129">
            <v>1796.62</v>
          </cell>
          <cell r="P129">
            <v>10866956</v>
          </cell>
          <cell r="Q129">
            <v>1796.62</v>
          </cell>
        </row>
        <row r="130">
          <cell r="J130">
            <v>10866920</v>
          </cell>
          <cell r="K130">
            <v>6254.74</v>
          </cell>
          <cell r="P130">
            <v>10866920</v>
          </cell>
          <cell r="Q130">
            <v>6254.74</v>
          </cell>
        </row>
        <row r="131">
          <cell r="J131">
            <v>10866685</v>
          </cell>
          <cell r="K131">
            <v>5241.53</v>
          </cell>
          <cell r="P131">
            <v>10866685</v>
          </cell>
          <cell r="Q131">
            <v>5241.53</v>
          </cell>
        </row>
        <row r="132">
          <cell r="J132">
            <v>10866761</v>
          </cell>
          <cell r="K132">
            <v>9174.74</v>
          </cell>
          <cell r="P132">
            <v>10866761</v>
          </cell>
          <cell r="Q132">
            <v>9174.74</v>
          </cell>
        </row>
        <row r="133">
          <cell r="J133">
            <v>10867177</v>
          </cell>
          <cell r="K133">
            <v>18927.990000000002</v>
          </cell>
          <cell r="P133">
            <v>10867177</v>
          </cell>
          <cell r="Q133">
            <v>18927.990000000002</v>
          </cell>
        </row>
        <row r="134">
          <cell r="J134">
            <v>10866741</v>
          </cell>
          <cell r="K134">
            <v>4755.54</v>
          </cell>
          <cell r="P134">
            <v>10866741</v>
          </cell>
          <cell r="Q134">
            <v>4628.24</v>
          </cell>
        </row>
        <row r="135">
          <cell r="J135">
            <v>10866525</v>
          </cell>
          <cell r="K135">
            <v>4559.75</v>
          </cell>
          <cell r="P135">
            <v>10866525</v>
          </cell>
          <cell r="Q135">
            <v>4559.75</v>
          </cell>
        </row>
        <row r="136">
          <cell r="J136">
            <v>10867331</v>
          </cell>
          <cell r="K136">
            <v>2980.46</v>
          </cell>
          <cell r="P136">
            <v>10867331</v>
          </cell>
          <cell r="Q136">
            <v>2980.46</v>
          </cell>
        </row>
        <row r="137">
          <cell r="J137">
            <v>10866876</v>
          </cell>
          <cell r="K137">
            <v>4556.97</v>
          </cell>
          <cell r="P137">
            <v>10866876</v>
          </cell>
          <cell r="Q137">
            <v>4556.97</v>
          </cell>
        </row>
        <row r="138">
          <cell r="J138">
            <v>20354042</v>
          </cell>
          <cell r="K138">
            <v>2578.56</v>
          </cell>
          <cell r="P138">
            <v>20354042</v>
          </cell>
          <cell r="Q138">
            <v>2578.56</v>
          </cell>
        </row>
        <row r="139">
          <cell r="J139">
            <v>10867321</v>
          </cell>
          <cell r="K139">
            <v>5291.28</v>
          </cell>
          <cell r="P139">
            <v>10867321</v>
          </cell>
          <cell r="Q139">
            <v>5291.28</v>
          </cell>
        </row>
        <row r="140">
          <cell r="J140">
            <v>20562438</v>
          </cell>
          <cell r="K140">
            <v>4623.1499999999996</v>
          </cell>
          <cell r="P140">
            <v>20562438</v>
          </cell>
          <cell r="Q140">
            <v>4623.1499999999996</v>
          </cell>
        </row>
        <row r="141">
          <cell r="J141">
            <v>20233893</v>
          </cell>
          <cell r="K141">
            <v>679.89</v>
          </cell>
          <cell r="P141">
            <v>20233893</v>
          </cell>
          <cell r="Q141">
            <v>679.89</v>
          </cell>
        </row>
        <row r="142">
          <cell r="J142">
            <v>10866721</v>
          </cell>
          <cell r="K142">
            <v>5817.91</v>
          </cell>
          <cell r="P142">
            <v>10866721</v>
          </cell>
          <cell r="Q142">
            <v>5817.91</v>
          </cell>
        </row>
      </sheetData>
      <sheetData sheetId="5">
        <row r="7">
          <cell r="A7">
            <v>10866885</v>
          </cell>
          <cell r="B7" t="str">
            <v>L</v>
          </cell>
          <cell r="C7" t="str">
            <v>Adams</v>
          </cell>
          <cell r="E7">
            <v>2902.57</v>
          </cell>
          <cell r="F7">
            <v>2690.57</v>
          </cell>
          <cell r="G7">
            <v>692.26</v>
          </cell>
          <cell r="H7">
            <v>307.38</v>
          </cell>
          <cell r="I7">
            <v>354.92</v>
          </cell>
          <cell r="J7">
            <v>266.13</v>
          </cell>
          <cell r="K7">
            <v>573.21</v>
          </cell>
          <cell r="L7">
            <v>138</v>
          </cell>
          <cell r="M7">
            <v>0</v>
          </cell>
          <cell r="O7">
            <v>0</v>
          </cell>
        </row>
        <row r="8">
          <cell r="A8">
            <v>10866984</v>
          </cell>
          <cell r="B8" t="str">
            <v>A</v>
          </cell>
          <cell r="C8" t="str">
            <v>Ali</v>
          </cell>
          <cell r="E8">
            <v>1220.3499999999999</v>
          </cell>
          <cell r="F8">
            <v>1220.3499999999999</v>
          </cell>
          <cell r="G8">
            <v>231.6</v>
          </cell>
          <cell r="H8">
            <v>134.46</v>
          </cell>
          <cell r="I8">
            <v>156.46</v>
          </cell>
          <cell r="J8">
            <v>0</v>
          </cell>
          <cell r="K8">
            <v>0</v>
          </cell>
          <cell r="L8">
            <v>94.67</v>
          </cell>
          <cell r="M8">
            <v>0</v>
          </cell>
          <cell r="O8">
            <v>17.25</v>
          </cell>
        </row>
        <row r="9">
          <cell r="A9">
            <v>10866821</v>
          </cell>
          <cell r="B9" t="str">
            <v>C</v>
          </cell>
          <cell r="C9" t="str">
            <v>Anderson</v>
          </cell>
          <cell r="E9">
            <v>2068.0100000000002</v>
          </cell>
          <cell r="F9">
            <v>1851.01</v>
          </cell>
          <cell r="G9">
            <v>428.8</v>
          </cell>
          <cell r="H9">
            <v>243.38</v>
          </cell>
          <cell r="I9">
            <v>234.23</v>
          </cell>
          <cell r="J9">
            <v>392.81</v>
          </cell>
          <cell r="K9">
            <v>430.64</v>
          </cell>
          <cell r="L9">
            <v>160</v>
          </cell>
          <cell r="M9">
            <v>0</v>
          </cell>
          <cell r="O9">
            <v>0</v>
          </cell>
        </row>
        <row r="10">
          <cell r="A10">
            <v>10866960</v>
          </cell>
          <cell r="B10" t="str">
            <v>F</v>
          </cell>
          <cell r="C10" t="str">
            <v>Angole</v>
          </cell>
          <cell r="E10">
            <v>2514.85</v>
          </cell>
          <cell r="F10">
            <v>2514.85</v>
          </cell>
          <cell r="G10">
            <v>568.6</v>
          </cell>
          <cell r="H10">
            <v>298.74</v>
          </cell>
          <cell r="I10">
            <v>293.86</v>
          </cell>
          <cell r="J10">
            <v>235.13</v>
          </cell>
          <cell r="K10">
            <v>506.42</v>
          </cell>
          <cell r="L10">
            <v>0</v>
          </cell>
          <cell r="M10">
            <v>0</v>
          </cell>
          <cell r="O10">
            <v>0</v>
          </cell>
        </row>
        <row r="11">
          <cell r="A11">
            <v>10866758</v>
          </cell>
          <cell r="B11" t="str">
            <v>M</v>
          </cell>
          <cell r="C11" t="str">
            <v>Anzalone</v>
          </cell>
          <cell r="E11">
            <v>2945.47</v>
          </cell>
          <cell r="F11">
            <v>2945.47</v>
          </cell>
          <cell r="G11">
            <v>771.46</v>
          </cell>
          <cell r="H11">
            <v>309.5</v>
          </cell>
          <cell r="I11">
            <v>382.05</v>
          </cell>
          <cell r="J11">
            <v>279.91000000000003</v>
          </cell>
          <cell r="K11">
            <v>602.89</v>
          </cell>
          <cell r="L11">
            <v>0</v>
          </cell>
          <cell r="M11">
            <v>0</v>
          </cell>
          <cell r="O11">
            <v>0</v>
          </cell>
        </row>
        <row r="12">
          <cell r="A12">
            <v>10867207</v>
          </cell>
          <cell r="B12" t="str">
            <v>P</v>
          </cell>
          <cell r="C12" t="str">
            <v>Armstrong</v>
          </cell>
          <cell r="E12">
            <v>1421.1</v>
          </cell>
          <cell r="F12">
            <v>1421.1</v>
          </cell>
          <cell r="G12">
            <v>355.4</v>
          </cell>
          <cell r="H12">
            <v>0</v>
          </cell>
          <cell r="I12">
            <v>166.46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>
            <v>0</v>
          </cell>
        </row>
        <row r="13">
          <cell r="A13">
            <v>10867018</v>
          </cell>
          <cell r="B13" t="str">
            <v>R</v>
          </cell>
          <cell r="C13" t="str">
            <v>Arndtz</v>
          </cell>
          <cell r="E13">
            <v>3767.91</v>
          </cell>
          <cell r="F13">
            <v>3767.91</v>
          </cell>
          <cell r="G13">
            <v>1376.26</v>
          </cell>
          <cell r="H13">
            <v>326.22000000000003</v>
          </cell>
          <cell r="I13">
            <v>596.04</v>
          </cell>
          <cell r="J13">
            <v>448.36</v>
          </cell>
          <cell r="K13">
            <v>836.93</v>
          </cell>
          <cell r="L13">
            <v>59.34</v>
          </cell>
          <cell r="M13">
            <v>0</v>
          </cell>
          <cell r="O13">
            <v>0</v>
          </cell>
        </row>
        <row r="14">
          <cell r="A14">
            <v>10867314</v>
          </cell>
          <cell r="B14" t="str">
            <v>G</v>
          </cell>
          <cell r="C14" t="str">
            <v>Ashfield</v>
          </cell>
          <cell r="E14">
            <v>2496.4</v>
          </cell>
          <cell r="F14">
            <v>3008.65</v>
          </cell>
          <cell r="G14">
            <v>577.79999999999995</v>
          </cell>
          <cell r="H14">
            <v>300.67</v>
          </cell>
          <cell r="I14">
            <v>296.10000000000002</v>
          </cell>
          <cell r="J14">
            <v>230.21</v>
          </cell>
          <cell r="K14">
            <v>495.85</v>
          </cell>
          <cell r="L14">
            <v>0</v>
          </cell>
          <cell r="M14">
            <v>512.25</v>
          </cell>
          <cell r="O14">
            <v>0</v>
          </cell>
        </row>
        <row r="15">
          <cell r="A15">
            <v>10866811</v>
          </cell>
          <cell r="B15" t="str">
            <v>O</v>
          </cell>
          <cell r="C15" t="str">
            <v>Atoyebi</v>
          </cell>
          <cell r="E15">
            <v>1519.54</v>
          </cell>
          <cell r="F15">
            <v>1519.54</v>
          </cell>
          <cell r="G15">
            <v>393.8</v>
          </cell>
          <cell r="H15">
            <v>206.52</v>
          </cell>
          <cell r="I15">
            <v>198.55</v>
          </cell>
          <cell r="J15">
            <v>174.45</v>
          </cell>
          <cell r="K15">
            <v>375.75</v>
          </cell>
          <cell r="L15">
            <v>389.59</v>
          </cell>
          <cell r="M15">
            <v>0</v>
          </cell>
          <cell r="O15">
            <v>0</v>
          </cell>
        </row>
        <row r="16">
          <cell r="A16">
            <v>10866566</v>
          </cell>
          <cell r="B16" t="str">
            <v>C</v>
          </cell>
          <cell r="C16" t="str">
            <v>Baldwin</v>
          </cell>
          <cell r="E16">
            <v>1564.19</v>
          </cell>
          <cell r="F16">
            <v>1564.19</v>
          </cell>
          <cell r="G16">
            <v>298.8</v>
          </cell>
          <cell r="H16">
            <v>171.43</v>
          </cell>
          <cell r="I16">
            <v>199.48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</row>
        <row r="17">
          <cell r="A17">
            <v>10866826</v>
          </cell>
          <cell r="B17" t="str">
            <v>S</v>
          </cell>
          <cell r="C17" t="str">
            <v>Ball</v>
          </cell>
          <cell r="E17">
            <v>2344.2800000000002</v>
          </cell>
          <cell r="F17">
            <v>2344.2800000000002</v>
          </cell>
          <cell r="G17">
            <v>616.79999999999995</v>
          </cell>
          <cell r="H17">
            <v>305.2</v>
          </cell>
          <cell r="I17">
            <v>326.93</v>
          </cell>
          <cell r="J17">
            <v>251.92</v>
          </cell>
          <cell r="K17">
            <v>542.6</v>
          </cell>
          <cell r="L17">
            <v>335</v>
          </cell>
          <cell r="M17">
            <v>0</v>
          </cell>
          <cell r="O17">
            <v>22.5</v>
          </cell>
        </row>
        <row r="18">
          <cell r="A18">
            <v>10867023</v>
          </cell>
          <cell r="B18" t="str">
            <v>A</v>
          </cell>
          <cell r="C18" t="str">
            <v>Bartholomew</v>
          </cell>
          <cell r="E18">
            <v>4148.1400000000003</v>
          </cell>
          <cell r="F18">
            <v>4322.1400000000003</v>
          </cell>
          <cell r="G18">
            <v>2942.4</v>
          </cell>
          <cell r="H18">
            <v>346.48</v>
          </cell>
          <cell r="I18">
            <v>855.33</v>
          </cell>
          <cell r="J18">
            <v>566.78</v>
          </cell>
          <cell r="K18">
            <v>1057.98</v>
          </cell>
          <cell r="L18">
            <v>0</v>
          </cell>
          <cell r="M18">
            <v>174</v>
          </cell>
          <cell r="O18">
            <v>0</v>
          </cell>
        </row>
        <row r="19">
          <cell r="A19">
            <v>10867357</v>
          </cell>
          <cell r="B19" t="str">
            <v>E</v>
          </cell>
          <cell r="C19" t="str">
            <v>Beagley</v>
          </cell>
          <cell r="E19">
            <v>1208.23</v>
          </cell>
          <cell r="F19">
            <v>1208.23</v>
          </cell>
          <cell r="G19">
            <v>235.2</v>
          </cell>
          <cell r="H19">
            <v>123.44</v>
          </cell>
          <cell r="I19">
            <v>118.11</v>
          </cell>
          <cell r="J19">
            <v>84.5</v>
          </cell>
          <cell r="K19">
            <v>236.6</v>
          </cell>
          <cell r="L19">
            <v>148.63</v>
          </cell>
          <cell r="M19">
            <v>0</v>
          </cell>
          <cell r="O19">
            <v>0</v>
          </cell>
        </row>
        <row r="20">
          <cell r="A20">
            <v>10867279</v>
          </cell>
          <cell r="B20" t="str">
            <v>A</v>
          </cell>
          <cell r="C20" t="str">
            <v>Beazley</v>
          </cell>
          <cell r="E20">
            <v>2498.8900000000003</v>
          </cell>
          <cell r="F20">
            <v>3077.36</v>
          </cell>
          <cell r="G20">
            <v>574.79999999999995</v>
          </cell>
          <cell r="H20">
            <v>301.18</v>
          </cell>
          <cell r="I20">
            <v>296.69</v>
          </cell>
          <cell r="J20">
            <v>230.21</v>
          </cell>
          <cell r="K20">
            <v>495.85</v>
          </cell>
          <cell r="L20">
            <v>0</v>
          </cell>
          <cell r="M20">
            <v>578.47</v>
          </cell>
          <cell r="O20">
            <v>0</v>
          </cell>
        </row>
        <row r="21">
          <cell r="A21">
            <v>10866678</v>
          </cell>
          <cell r="B21" t="str">
            <v>D</v>
          </cell>
          <cell r="C21" t="str">
            <v>Bell</v>
          </cell>
          <cell r="E21">
            <v>3591.29</v>
          </cell>
          <cell r="F21">
            <v>3718.89</v>
          </cell>
          <cell r="G21">
            <v>1273.46</v>
          </cell>
          <cell r="H21">
            <v>328.5</v>
          </cell>
          <cell r="I21">
            <v>625.22</v>
          </cell>
          <cell r="J21">
            <v>1012.84</v>
          </cell>
          <cell r="K21">
            <v>868.85</v>
          </cell>
          <cell r="L21">
            <v>0</v>
          </cell>
          <cell r="M21">
            <v>127.6</v>
          </cell>
          <cell r="O21">
            <v>0</v>
          </cell>
        </row>
        <row r="22">
          <cell r="A22">
            <v>10866697</v>
          </cell>
          <cell r="B22" t="str">
            <v>S</v>
          </cell>
          <cell r="C22" t="str">
            <v>Bennett</v>
          </cell>
          <cell r="E22">
            <v>1547.81</v>
          </cell>
          <cell r="F22">
            <v>1547.81</v>
          </cell>
          <cell r="G22">
            <v>290.8</v>
          </cell>
          <cell r="H22">
            <v>154.62</v>
          </cell>
          <cell r="I22">
            <v>148.31</v>
          </cell>
          <cell r="J22">
            <v>138.57</v>
          </cell>
          <cell r="K22">
            <v>298.45</v>
          </cell>
          <cell r="L22">
            <v>0</v>
          </cell>
          <cell r="M22">
            <v>0</v>
          </cell>
          <cell r="O22">
            <v>0</v>
          </cell>
        </row>
        <row r="23">
          <cell r="A23">
            <v>10866948</v>
          </cell>
          <cell r="B23" t="str">
            <v>S</v>
          </cell>
          <cell r="C23" t="str">
            <v>Berry</v>
          </cell>
          <cell r="E23">
            <v>1880.62</v>
          </cell>
          <cell r="F23">
            <v>1812.62</v>
          </cell>
          <cell r="G23">
            <v>316.39999999999998</v>
          </cell>
          <cell r="H23">
            <v>167.52</v>
          </cell>
          <cell r="I23">
            <v>160.79</v>
          </cell>
          <cell r="J23">
            <v>147.49</v>
          </cell>
          <cell r="K23">
            <v>317.66000000000003</v>
          </cell>
          <cell r="L23">
            <v>0</v>
          </cell>
          <cell r="M23">
            <v>175</v>
          </cell>
          <cell r="O23">
            <v>0</v>
          </cell>
        </row>
        <row r="24">
          <cell r="A24">
            <v>10867062</v>
          </cell>
          <cell r="B24" t="str">
            <v>H</v>
          </cell>
          <cell r="C24" t="str">
            <v>Bhatt</v>
          </cell>
          <cell r="E24">
            <v>1406.74</v>
          </cell>
          <cell r="F24">
            <v>1406.74</v>
          </cell>
          <cell r="G24">
            <v>254.4</v>
          </cell>
          <cell r="H24">
            <v>136.35</v>
          </cell>
          <cell r="I24">
            <v>130.62</v>
          </cell>
          <cell r="J24">
            <v>125.93</v>
          </cell>
          <cell r="K24">
            <v>271.24</v>
          </cell>
          <cell r="L24">
            <v>0</v>
          </cell>
          <cell r="M24">
            <v>0</v>
          </cell>
          <cell r="O24">
            <v>14</v>
          </cell>
        </row>
        <row r="25">
          <cell r="A25">
            <v>10867215</v>
          </cell>
          <cell r="B25" t="str">
            <v>L</v>
          </cell>
          <cell r="C25" t="str">
            <v>Biggs</v>
          </cell>
          <cell r="E25">
            <v>1647.35</v>
          </cell>
          <cell r="F25">
            <v>1647.35</v>
          </cell>
          <cell r="G25">
            <v>407.4</v>
          </cell>
          <cell r="H25">
            <v>0</v>
          </cell>
          <cell r="I25">
            <v>202.08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0</v>
          </cell>
        </row>
        <row r="26">
          <cell r="A26">
            <v>10866625</v>
          </cell>
          <cell r="B26" t="str">
            <v>D</v>
          </cell>
          <cell r="C26" t="str">
            <v>Birkett</v>
          </cell>
          <cell r="E26">
            <v>1801.13</v>
          </cell>
          <cell r="F26">
            <v>1801.13</v>
          </cell>
          <cell r="G26">
            <v>501.8</v>
          </cell>
          <cell r="H26">
            <v>206.52</v>
          </cell>
          <cell r="I26">
            <v>198.55</v>
          </cell>
          <cell r="J26">
            <v>174.45</v>
          </cell>
          <cell r="K26">
            <v>375.75</v>
          </cell>
          <cell r="L26">
            <v>0</v>
          </cell>
          <cell r="M26">
            <v>0</v>
          </cell>
          <cell r="O26">
            <v>0</v>
          </cell>
        </row>
        <row r="27">
          <cell r="A27">
            <v>10866818</v>
          </cell>
          <cell r="B27" t="str">
            <v>T</v>
          </cell>
          <cell r="C27" t="str">
            <v>Bristow</v>
          </cell>
          <cell r="E27">
            <v>1357.54</v>
          </cell>
          <cell r="F27">
            <v>1357.54</v>
          </cell>
          <cell r="G27">
            <v>294.39999999999998</v>
          </cell>
          <cell r="H27">
            <v>154.62</v>
          </cell>
          <cell r="I27">
            <v>148.31</v>
          </cell>
          <cell r="J27">
            <v>138.57</v>
          </cell>
          <cell r="K27">
            <v>298.45</v>
          </cell>
          <cell r="L27">
            <v>186.67</v>
          </cell>
          <cell r="M27">
            <v>0</v>
          </cell>
          <cell r="O27">
            <v>0</v>
          </cell>
        </row>
        <row r="28">
          <cell r="A28">
            <v>10867271</v>
          </cell>
          <cell r="B28" t="str">
            <v>S</v>
          </cell>
          <cell r="C28" t="str">
            <v>Burnett</v>
          </cell>
          <cell r="E28">
            <v>2526.9899999999998</v>
          </cell>
          <cell r="F28">
            <v>3167</v>
          </cell>
          <cell r="G28">
            <v>545.4</v>
          </cell>
          <cell r="H28">
            <v>302.48</v>
          </cell>
          <cell r="I28">
            <v>298.20999999999998</v>
          </cell>
          <cell r="J28">
            <v>230.21</v>
          </cell>
          <cell r="K28">
            <v>495.85</v>
          </cell>
          <cell r="L28">
            <v>0</v>
          </cell>
          <cell r="M28">
            <v>640.01</v>
          </cell>
          <cell r="O28">
            <v>0</v>
          </cell>
        </row>
        <row r="29">
          <cell r="A29">
            <v>10867101</v>
          </cell>
          <cell r="B29" t="str">
            <v>R</v>
          </cell>
          <cell r="C29" t="str">
            <v>Bushell</v>
          </cell>
          <cell r="E29">
            <v>2161.41</v>
          </cell>
          <cell r="F29">
            <v>2161.41</v>
          </cell>
          <cell r="G29">
            <v>472.6</v>
          </cell>
          <cell r="H29">
            <v>246.04</v>
          </cell>
          <cell r="I29">
            <v>236.81</v>
          </cell>
          <cell r="J29">
            <v>201.78</v>
          </cell>
          <cell r="K29">
            <v>434.61</v>
          </cell>
          <cell r="L29">
            <v>0</v>
          </cell>
          <cell r="M29">
            <v>0</v>
          </cell>
          <cell r="O29">
            <v>22.5</v>
          </cell>
        </row>
        <row r="30">
          <cell r="A30">
            <v>10866952</v>
          </cell>
          <cell r="B30" t="str">
            <v>S</v>
          </cell>
          <cell r="C30" t="str">
            <v>Cain</v>
          </cell>
          <cell r="E30">
            <v>2912.72</v>
          </cell>
          <cell r="F30">
            <v>2669.72</v>
          </cell>
          <cell r="G30">
            <v>761.86</v>
          </cell>
          <cell r="H30">
            <v>309.25</v>
          </cell>
          <cell r="I30">
            <v>378.78</v>
          </cell>
          <cell r="J30">
            <v>278.25</v>
          </cell>
          <cell r="K30">
            <v>599.30999999999995</v>
          </cell>
          <cell r="L30">
            <v>261.67</v>
          </cell>
          <cell r="M30">
            <v>0</v>
          </cell>
          <cell r="O30">
            <v>0</v>
          </cell>
        </row>
        <row r="31">
          <cell r="A31">
            <v>20245628</v>
          </cell>
          <cell r="B31" t="str">
            <v>B</v>
          </cell>
          <cell r="C31" t="str">
            <v>Capstick</v>
          </cell>
          <cell r="E31">
            <v>374.47</v>
          </cell>
          <cell r="F31">
            <v>374.47</v>
          </cell>
          <cell r="G31">
            <v>262.39999999999998</v>
          </cell>
          <cell r="H31">
            <v>19.88</v>
          </cell>
          <cell r="I31">
            <v>23.14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O31">
            <v>0</v>
          </cell>
        </row>
        <row r="32">
          <cell r="A32">
            <v>10866517</v>
          </cell>
          <cell r="B32" t="str">
            <v>R</v>
          </cell>
          <cell r="C32" t="str">
            <v>Carter</v>
          </cell>
          <cell r="E32">
            <v>2111.37</v>
          </cell>
          <cell r="F32">
            <v>2021.37</v>
          </cell>
          <cell r="G32">
            <v>518.6</v>
          </cell>
          <cell r="H32">
            <v>268.31</v>
          </cell>
          <cell r="I32">
            <v>258.45</v>
          </cell>
          <cell r="J32">
            <v>208.2</v>
          </cell>
          <cell r="K32">
            <v>448.42</v>
          </cell>
          <cell r="L32">
            <v>301.67</v>
          </cell>
          <cell r="M32">
            <v>0</v>
          </cell>
          <cell r="O32">
            <v>22.5</v>
          </cell>
        </row>
        <row r="33">
          <cell r="A33">
            <v>10867092</v>
          </cell>
          <cell r="B33" t="str">
            <v>S</v>
          </cell>
          <cell r="C33" t="str">
            <v>Chahla</v>
          </cell>
          <cell r="E33">
            <v>3565.22</v>
          </cell>
          <cell r="F33">
            <v>3565.22</v>
          </cell>
          <cell r="G33">
            <v>1577.86</v>
          </cell>
          <cell r="H33">
            <v>327</v>
          </cell>
          <cell r="I33">
            <v>606.07000000000005</v>
          </cell>
          <cell r="J33">
            <v>448.36</v>
          </cell>
          <cell r="K33">
            <v>836.93</v>
          </cell>
          <cell r="L33">
            <v>138</v>
          </cell>
          <cell r="M33">
            <v>0</v>
          </cell>
          <cell r="O33">
            <v>0</v>
          </cell>
        </row>
        <row r="34">
          <cell r="A34">
            <v>10867028</v>
          </cell>
          <cell r="B34" t="str">
            <v>S</v>
          </cell>
          <cell r="C34" t="str">
            <v>Chapman</v>
          </cell>
          <cell r="E34">
            <v>2907.3</v>
          </cell>
          <cell r="F34">
            <v>2907.3</v>
          </cell>
          <cell r="G34">
            <v>791.86</v>
          </cell>
          <cell r="H34">
            <v>353.77</v>
          </cell>
          <cell r="I34">
            <v>457.85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</row>
        <row r="35">
          <cell r="A35">
            <v>10866584</v>
          </cell>
          <cell r="B35" t="str">
            <v>L</v>
          </cell>
          <cell r="C35" t="str">
            <v>Chow</v>
          </cell>
          <cell r="E35">
            <v>1211.82</v>
          </cell>
          <cell r="F35">
            <v>1211.82</v>
          </cell>
          <cell r="G35">
            <v>236.4</v>
          </cell>
          <cell r="H35">
            <v>127.38</v>
          </cell>
          <cell r="I35">
            <v>121.94</v>
          </cell>
          <cell r="J35">
            <v>119.73</v>
          </cell>
          <cell r="K35">
            <v>257.88</v>
          </cell>
          <cell r="L35">
            <v>146.66999999999999</v>
          </cell>
          <cell r="M35">
            <v>0</v>
          </cell>
          <cell r="O35">
            <v>0</v>
          </cell>
        </row>
        <row r="36">
          <cell r="A36">
            <v>10867443</v>
          </cell>
          <cell r="B36" t="str">
            <v>J</v>
          </cell>
          <cell r="C36" t="str">
            <v>Clark</v>
          </cell>
          <cell r="E36">
            <v>848.21</v>
          </cell>
          <cell r="F36">
            <v>848.21</v>
          </cell>
          <cell r="G36">
            <v>212</v>
          </cell>
          <cell r="H36">
            <v>0</v>
          </cell>
          <cell r="I36">
            <v>74.78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A37">
            <v>10867108</v>
          </cell>
          <cell r="B37" t="str">
            <v>A</v>
          </cell>
          <cell r="C37" t="str">
            <v>Clarke</v>
          </cell>
          <cell r="E37">
            <v>2096.89</v>
          </cell>
          <cell r="F37">
            <v>2096.89</v>
          </cell>
          <cell r="G37">
            <v>447.8</v>
          </cell>
          <cell r="H37">
            <v>233.54</v>
          </cell>
          <cell r="I37">
            <v>224.71</v>
          </cell>
          <cell r="J37">
            <v>193.14</v>
          </cell>
          <cell r="K37">
            <v>415.99</v>
          </cell>
          <cell r="L37">
            <v>0</v>
          </cell>
          <cell r="M37">
            <v>0</v>
          </cell>
          <cell r="O37">
            <v>0</v>
          </cell>
        </row>
        <row r="38">
          <cell r="A38">
            <v>10866965</v>
          </cell>
          <cell r="B38" t="str">
            <v>N</v>
          </cell>
          <cell r="C38" t="str">
            <v>Clarke</v>
          </cell>
          <cell r="E38">
            <v>2371.1799999999998</v>
          </cell>
          <cell r="F38">
            <v>2371.1799999999998</v>
          </cell>
          <cell r="G38">
            <v>526</v>
          </cell>
          <cell r="H38">
            <v>273.12</v>
          </cell>
          <cell r="I38">
            <v>264.04000000000002</v>
          </cell>
          <cell r="J38">
            <v>214.05</v>
          </cell>
          <cell r="K38">
            <v>461.02</v>
          </cell>
          <cell r="L38">
            <v>0</v>
          </cell>
          <cell r="M38">
            <v>0</v>
          </cell>
          <cell r="O38">
            <v>0</v>
          </cell>
        </row>
        <row r="39">
          <cell r="A39">
            <v>10867049</v>
          </cell>
          <cell r="B39" t="str">
            <v>F</v>
          </cell>
          <cell r="C39" t="str">
            <v>Coates</v>
          </cell>
          <cell r="E39">
            <v>1976.27</v>
          </cell>
          <cell r="F39">
            <v>1976.27</v>
          </cell>
          <cell r="G39">
            <v>412.8</v>
          </cell>
          <cell r="H39">
            <v>216.15</v>
          </cell>
          <cell r="I39">
            <v>207.87</v>
          </cell>
          <cell r="J39">
            <v>181.11</v>
          </cell>
          <cell r="K39">
            <v>390.09</v>
          </cell>
          <cell r="L39">
            <v>0</v>
          </cell>
          <cell r="M39">
            <v>0</v>
          </cell>
          <cell r="O39">
            <v>0</v>
          </cell>
        </row>
        <row r="40">
          <cell r="A40">
            <v>10867251</v>
          </cell>
          <cell r="B40" t="str">
            <v>J</v>
          </cell>
          <cell r="C40" t="str">
            <v>Coe</v>
          </cell>
          <cell r="E40">
            <v>1389.14</v>
          </cell>
          <cell r="F40">
            <v>1389.14</v>
          </cell>
          <cell r="G40">
            <v>290.8</v>
          </cell>
          <cell r="H40">
            <v>154.62</v>
          </cell>
          <cell r="I40">
            <v>148.31</v>
          </cell>
          <cell r="J40">
            <v>138.57</v>
          </cell>
          <cell r="K40">
            <v>298.45</v>
          </cell>
          <cell r="L40">
            <v>158.66999999999999</v>
          </cell>
          <cell r="M40">
            <v>0</v>
          </cell>
          <cell r="O40">
            <v>0</v>
          </cell>
        </row>
        <row r="41">
          <cell r="A41">
            <v>10867302</v>
          </cell>
          <cell r="B41" t="str">
            <v>J</v>
          </cell>
          <cell r="C41" t="str">
            <v>Cook</v>
          </cell>
          <cell r="E41">
            <v>1299.1199999999999</v>
          </cell>
          <cell r="F41">
            <v>1299.1199999999999</v>
          </cell>
          <cell r="G41">
            <v>229.4</v>
          </cell>
          <cell r="H41">
            <v>0</v>
          </cell>
          <cell r="I41">
            <v>169.16</v>
          </cell>
          <cell r="J41">
            <v>110.85</v>
          </cell>
          <cell r="K41">
            <v>238.76</v>
          </cell>
          <cell r="L41">
            <v>146.66999999999999</v>
          </cell>
          <cell r="M41">
            <v>0</v>
          </cell>
          <cell r="O41">
            <v>11.5</v>
          </cell>
        </row>
        <row r="42">
          <cell r="A42">
            <v>20388201</v>
          </cell>
          <cell r="B42" t="str">
            <v>E</v>
          </cell>
          <cell r="C42" t="str">
            <v>Corbett</v>
          </cell>
          <cell r="E42">
            <v>1688.69</v>
          </cell>
          <cell r="F42">
            <v>1688.69</v>
          </cell>
          <cell r="G42">
            <v>335.2</v>
          </cell>
          <cell r="H42">
            <v>191.31</v>
          </cell>
          <cell r="I42">
            <v>222.62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A43">
            <v>10866790</v>
          </cell>
          <cell r="B43" t="str">
            <v>S</v>
          </cell>
          <cell r="C43" t="str">
            <v>Cramer</v>
          </cell>
          <cell r="E43">
            <v>2899.32</v>
          </cell>
          <cell r="F43">
            <v>2836.82</v>
          </cell>
          <cell r="G43">
            <v>895.46</v>
          </cell>
          <cell r="H43">
            <v>312.82</v>
          </cell>
          <cell r="I43">
            <v>424.54</v>
          </cell>
          <cell r="J43">
            <v>301.49</v>
          </cell>
          <cell r="K43">
            <v>649.36</v>
          </cell>
          <cell r="L43">
            <v>291.67</v>
          </cell>
          <cell r="M43">
            <v>0</v>
          </cell>
          <cell r="O43">
            <v>0</v>
          </cell>
        </row>
        <row r="44">
          <cell r="A44">
            <v>10866881</v>
          </cell>
          <cell r="B44" t="str">
            <v>C</v>
          </cell>
          <cell r="C44" t="str">
            <v>Curtis</v>
          </cell>
          <cell r="E44">
            <v>2347.65</v>
          </cell>
          <cell r="F44">
            <v>2347.65</v>
          </cell>
          <cell r="G44">
            <v>333.6</v>
          </cell>
          <cell r="H44">
            <v>248.81</v>
          </cell>
          <cell r="I44">
            <v>239.48</v>
          </cell>
          <cell r="J44">
            <v>203.69</v>
          </cell>
          <cell r="K44">
            <v>705.93</v>
          </cell>
          <cell r="L44">
            <v>0</v>
          </cell>
          <cell r="M44">
            <v>0</v>
          </cell>
          <cell r="O44">
            <v>0</v>
          </cell>
        </row>
        <row r="45">
          <cell r="A45">
            <v>21090155</v>
          </cell>
          <cell r="B45" t="str">
            <v>S</v>
          </cell>
          <cell r="C45" t="str">
            <v>Dalgado</v>
          </cell>
          <cell r="E45">
            <v>1335.88</v>
          </cell>
          <cell r="F45">
            <v>1335.88</v>
          </cell>
          <cell r="G45">
            <v>230</v>
          </cell>
          <cell r="H45">
            <v>124.14</v>
          </cell>
          <cell r="I45">
            <v>118.8</v>
          </cell>
          <cell r="J45">
            <v>117.49</v>
          </cell>
          <cell r="K45">
            <v>253.05</v>
          </cell>
          <cell r="L45">
            <v>0</v>
          </cell>
          <cell r="M45">
            <v>0</v>
          </cell>
          <cell r="O45">
            <v>0</v>
          </cell>
        </row>
        <row r="46">
          <cell r="A46">
            <v>10866939</v>
          </cell>
          <cell r="B46" t="str">
            <v>U</v>
          </cell>
          <cell r="C46" t="str">
            <v>Darbon</v>
          </cell>
          <cell r="E46">
            <v>2050.92</v>
          </cell>
          <cell r="F46">
            <v>2050.92</v>
          </cell>
          <cell r="G46">
            <v>534.6</v>
          </cell>
          <cell r="H46">
            <v>276.93</v>
          </cell>
          <cell r="I46">
            <v>268.48</v>
          </cell>
          <cell r="J46">
            <v>214.05</v>
          </cell>
          <cell r="K46">
            <v>461.02</v>
          </cell>
          <cell r="L46">
            <v>320</v>
          </cell>
          <cell r="M46">
            <v>0</v>
          </cell>
          <cell r="O46">
            <v>22.5</v>
          </cell>
        </row>
        <row r="47">
          <cell r="A47">
            <v>10867122</v>
          </cell>
          <cell r="B47" t="str">
            <v>H</v>
          </cell>
          <cell r="C47" t="str">
            <v>Dawson</v>
          </cell>
          <cell r="E47">
            <v>2845.06</v>
          </cell>
          <cell r="F47">
            <v>2845.06</v>
          </cell>
          <cell r="G47">
            <v>933.06</v>
          </cell>
          <cell r="H47">
            <v>313.45</v>
          </cell>
          <cell r="I47">
            <v>432.54</v>
          </cell>
          <cell r="J47">
            <v>305.55</v>
          </cell>
          <cell r="K47">
            <v>658.11</v>
          </cell>
          <cell r="L47">
            <v>303.64</v>
          </cell>
          <cell r="M47">
            <v>0</v>
          </cell>
          <cell r="O47">
            <v>0</v>
          </cell>
        </row>
        <row r="48">
          <cell r="A48">
            <v>10866830</v>
          </cell>
          <cell r="B48" t="str">
            <v>C</v>
          </cell>
          <cell r="C48" t="str">
            <v>Deacons</v>
          </cell>
          <cell r="E48">
            <v>2060.6999999999998</v>
          </cell>
          <cell r="F48">
            <v>2060.6999999999998</v>
          </cell>
          <cell r="G48">
            <v>529.4</v>
          </cell>
          <cell r="H48">
            <v>275.02</v>
          </cell>
          <cell r="I48">
            <v>266.26</v>
          </cell>
          <cell r="J48">
            <v>214.05</v>
          </cell>
          <cell r="K48">
            <v>461.02</v>
          </cell>
          <cell r="L48">
            <v>300</v>
          </cell>
          <cell r="M48">
            <v>0</v>
          </cell>
          <cell r="O48">
            <v>22.5</v>
          </cell>
        </row>
        <row r="49">
          <cell r="A49">
            <v>10867033</v>
          </cell>
          <cell r="B49" t="str">
            <v>J</v>
          </cell>
          <cell r="C49" t="str">
            <v>Dehal</v>
          </cell>
          <cell r="E49">
            <v>2102.5700000000002</v>
          </cell>
          <cell r="F49">
            <v>2102.5700000000002</v>
          </cell>
          <cell r="G49">
            <v>467.8</v>
          </cell>
          <cell r="H49">
            <v>243.3</v>
          </cell>
          <cell r="I49">
            <v>234.16</v>
          </cell>
          <cell r="J49">
            <v>196.53</v>
          </cell>
          <cell r="K49">
            <v>423.29</v>
          </cell>
          <cell r="L49">
            <v>65</v>
          </cell>
          <cell r="M49">
            <v>0</v>
          </cell>
          <cell r="O49">
            <v>0</v>
          </cell>
        </row>
        <row r="50">
          <cell r="A50">
            <v>10867130</v>
          </cell>
          <cell r="B50" t="str">
            <v>K</v>
          </cell>
          <cell r="C50" t="str">
            <v>Delbost</v>
          </cell>
          <cell r="E50">
            <v>2669.8</v>
          </cell>
          <cell r="F50">
            <v>2669.8</v>
          </cell>
          <cell r="G50">
            <v>771.46</v>
          </cell>
          <cell r="H50">
            <v>309.5</v>
          </cell>
          <cell r="I50">
            <v>382.05</v>
          </cell>
          <cell r="J50">
            <v>279.91000000000003</v>
          </cell>
          <cell r="K50">
            <v>602.89</v>
          </cell>
          <cell r="L50">
            <v>275.67</v>
          </cell>
          <cell r="M50">
            <v>0</v>
          </cell>
          <cell r="O50">
            <v>0</v>
          </cell>
        </row>
        <row r="51">
          <cell r="A51">
            <v>10867183</v>
          </cell>
          <cell r="B51" t="str">
            <v>D</v>
          </cell>
          <cell r="C51" t="str">
            <v>Drury</v>
          </cell>
          <cell r="E51">
            <v>2301.9500000000003</v>
          </cell>
          <cell r="F51">
            <v>2767.28</v>
          </cell>
          <cell r="G51">
            <v>696.66</v>
          </cell>
          <cell r="H51">
            <v>290.43</v>
          </cell>
          <cell r="I51">
            <v>284.19</v>
          </cell>
          <cell r="J51">
            <v>230.21</v>
          </cell>
          <cell r="K51">
            <v>495.85</v>
          </cell>
          <cell r="L51">
            <v>0</v>
          </cell>
          <cell r="M51">
            <v>465.33</v>
          </cell>
          <cell r="O51">
            <v>22.5</v>
          </cell>
        </row>
        <row r="52">
          <cell r="A52">
            <v>10867115</v>
          </cell>
          <cell r="B52" t="str">
            <v>M</v>
          </cell>
          <cell r="C52" t="str">
            <v>Dubey</v>
          </cell>
          <cell r="E52">
            <v>3103.9</v>
          </cell>
          <cell r="F52">
            <v>3103.9</v>
          </cell>
          <cell r="G52">
            <v>977.86</v>
          </cell>
          <cell r="H52">
            <v>313.45</v>
          </cell>
          <cell r="I52">
            <v>432.54</v>
          </cell>
          <cell r="J52">
            <v>305.55</v>
          </cell>
          <cell r="K52">
            <v>658.11</v>
          </cell>
          <cell r="L52">
            <v>0</v>
          </cell>
          <cell r="M52">
            <v>0</v>
          </cell>
          <cell r="O52">
            <v>0</v>
          </cell>
        </row>
        <row r="53">
          <cell r="A53">
            <v>10867144</v>
          </cell>
          <cell r="B53" t="str">
            <v>D</v>
          </cell>
          <cell r="C53" t="str">
            <v>Duguid</v>
          </cell>
          <cell r="E53">
            <v>3223.04</v>
          </cell>
          <cell r="F53">
            <v>3223.04</v>
          </cell>
          <cell r="G53">
            <v>983.46</v>
          </cell>
          <cell r="H53">
            <v>314.70999999999998</v>
          </cell>
          <cell r="I53">
            <v>448.67</v>
          </cell>
          <cell r="J53">
            <v>305.55</v>
          </cell>
          <cell r="K53">
            <v>658.11</v>
          </cell>
          <cell r="L53">
            <v>0</v>
          </cell>
          <cell r="M53">
            <v>0</v>
          </cell>
          <cell r="O53">
            <v>0</v>
          </cell>
        </row>
        <row r="54">
          <cell r="A54">
            <v>10866568</v>
          </cell>
          <cell r="B54" t="str">
            <v>G</v>
          </cell>
          <cell r="C54" t="str">
            <v>Edwards</v>
          </cell>
          <cell r="E54">
            <v>1303.57</v>
          </cell>
          <cell r="F54">
            <v>1303.57</v>
          </cell>
          <cell r="G54">
            <v>273.2</v>
          </cell>
          <cell r="H54">
            <v>157.31</v>
          </cell>
          <cell r="I54">
            <v>183.05</v>
          </cell>
          <cell r="J54">
            <v>0</v>
          </cell>
          <cell r="K54">
            <v>0</v>
          </cell>
          <cell r="L54">
            <v>172</v>
          </cell>
          <cell r="M54">
            <v>0</v>
          </cell>
          <cell r="O54">
            <v>0</v>
          </cell>
        </row>
        <row r="55">
          <cell r="A55">
            <v>10866775</v>
          </cell>
          <cell r="B55" t="str">
            <v>D</v>
          </cell>
          <cell r="C55" t="str">
            <v>England</v>
          </cell>
          <cell r="E55">
            <v>3563.28</v>
          </cell>
          <cell r="F55">
            <v>3563.28</v>
          </cell>
          <cell r="G55">
            <v>1347.86</v>
          </cell>
          <cell r="H55">
            <v>325.54000000000002</v>
          </cell>
          <cell r="I55">
            <v>587.30999999999995</v>
          </cell>
          <cell r="J55">
            <v>443.24</v>
          </cell>
          <cell r="K55">
            <v>827.39</v>
          </cell>
          <cell r="L55">
            <v>230</v>
          </cell>
          <cell r="M55">
            <v>0</v>
          </cell>
          <cell r="O55">
            <v>0</v>
          </cell>
        </row>
        <row r="56">
          <cell r="A56">
            <v>21175955</v>
          </cell>
          <cell r="B56" t="str">
            <v>K</v>
          </cell>
          <cell r="C56" t="str">
            <v>Ford</v>
          </cell>
          <cell r="E56">
            <v>807.54</v>
          </cell>
          <cell r="F56">
            <v>807.54</v>
          </cell>
          <cell r="G56">
            <v>219</v>
          </cell>
          <cell r="H56">
            <v>68.040000000000006</v>
          </cell>
          <cell r="I56">
            <v>79.180000000000007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A57">
            <v>10866779</v>
          </cell>
          <cell r="B57" t="str">
            <v>T</v>
          </cell>
          <cell r="C57" t="str">
            <v>Fothergill</v>
          </cell>
          <cell r="E57">
            <v>7530.13</v>
          </cell>
          <cell r="F57">
            <v>7316.39</v>
          </cell>
          <cell r="G57">
            <v>3766.26</v>
          </cell>
          <cell r="H57">
            <v>392.39</v>
          </cell>
          <cell r="I57">
            <v>1443.02</v>
          </cell>
          <cell r="J57">
            <v>1034.04</v>
          </cell>
          <cell r="K57">
            <v>1703.12</v>
          </cell>
          <cell r="L57">
            <v>115.34</v>
          </cell>
          <cell r="M57">
            <v>29.26</v>
          </cell>
          <cell r="O57">
            <v>0</v>
          </cell>
        </row>
        <row r="58">
          <cell r="A58">
            <v>10866650</v>
          </cell>
          <cell r="B58" t="str">
            <v>F</v>
          </cell>
          <cell r="C58" t="str">
            <v>France</v>
          </cell>
          <cell r="E58">
            <v>3082.09</v>
          </cell>
          <cell r="F58">
            <v>3082.09</v>
          </cell>
          <cell r="G58">
            <v>869.06</v>
          </cell>
          <cell r="H58">
            <v>312.02999999999997</v>
          </cell>
          <cell r="I58">
            <v>414.46</v>
          </cell>
          <cell r="J58">
            <v>296.37</v>
          </cell>
          <cell r="K58">
            <v>638.34</v>
          </cell>
          <cell r="L58">
            <v>0</v>
          </cell>
          <cell r="M58">
            <v>0</v>
          </cell>
          <cell r="O58">
            <v>0</v>
          </cell>
        </row>
        <row r="59">
          <cell r="A59">
            <v>10866638</v>
          </cell>
          <cell r="B59" t="str">
            <v>R</v>
          </cell>
          <cell r="C59" t="str">
            <v>French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A60">
            <v>10867385</v>
          </cell>
          <cell r="B60" t="str">
            <v>S</v>
          </cell>
          <cell r="C60" t="str">
            <v>Georgiades</v>
          </cell>
          <cell r="E60">
            <v>3076.7</v>
          </cell>
          <cell r="F60">
            <v>3076.7</v>
          </cell>
          <cell r="G60">
            <v>919.06</v>
          </cell>
          <cell r="H60">
            <v>313.45</v>
          </cell>
          <cell r="I60">
            <v>432.54</v>
          </cell>
          <cell r="J60">
            <v>305.55</v>
          </cell>
          <cell r="K60">
            <v>658.11</v>
          </cell>
          <cell r="L60">
            <v>86</v>
          </cell>
          <cell r="M60">
            <v>0</v>
          </cell>
          <cell r="O60">
            <v>0</v>
          </cell>
        </row>
        <row r="61">
          <cell r="A61">
            <v>10866642</v>
          </cell>
          <cell r="B61" t="str">
            <v>J</v>
          </cell>
          <cell r="C61" t="str">
            <v>Giles</v>
          </cell>
          <cell r="E61">
            <v>123.95</v>
          </cell>
          <cell r="F61">
            <v>123.95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O61">
            <v>0</v>
          </cell>
        </row>
        <row r="62">
          <cell r="A62">
            <v>10867258</v>
          </cell>
          <cell r="B62" t="str">
            <v>C</v>
          </cell>
          <cell r="C62" t="str">
            <v>Gordon</v>
          </cell>
          <cell r="E62">
            <v>1697.95</v>
          </cell>
          <cell r="F62">
            <v>1697.95</v>
          </cell>
          <cell r="G62">
            <v>356.8</v>
          </cell>
          <cell r="H62">
            <v>0</v>
          </cell>
          <cell r="I62">
            <v>202.08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A63">
            <v>20472825</v>
          </cell>
          <cell r="B63" t="str">
            <v>D</v>
          </cell>
          <cell r="C63" t="str">
            <v>Gurusinghe</v>
          </cell>
          <cell r="E63">
            <v>2549.5300000000002</v>
          </cell>
          <cell r="F63">
            <v>2549.5300000000002</v>
          </cell>
          <cell r="G63">
            <v>672.66</v>
          </cell>
          <cell r="H63">
            <v>306.87</v>
          </cell>
          <cell r="I63">
            <v>348.32</v>
          </cell>
          <cell r="J63">
            <v>262.77999999999997</v>
          </cell>
          <cell r="K63">
            <v>566</v>
          </cell>
          <cell r="L63">
            <v>0</v>
          </cell>
          <cell r="M63">
            <v>0</v>
          </cell>
          <cell r="O63">
            <v>0</v>
          </cell>
        </row>
        <row r="64">
          <cell r="A64">
            <v>10866842</v>
          </cell>
          <cell r="B64" t="str">
            <v>D</v>
          </cell>
          <cell r="C64" t="str">
            <v>Hadfield</v>
          </cell>
          <cell r="E64">
            <v>2832.6</v>
          </cell>
          <cell r="F64">
            <v>2832.6</v>
          </cell>
          <cell r="G64">
            <v>840.26</v>
          </cell>
          <cell r="H64">
            <v>311.33999999999997</v>
          </cell>
          <cell r="I64">
            <v>405.64</v>
          </cell>
          <cell r="J64">
            <v>291.89</v>
          </cell>
          <cell r="K64">
            <v>628.67999999999995</v>
          </cell>
          <cell r="L64">
            <v>192</v>
          </cell>
          <cell r="M64">
            <v>0</v>
          </cell>
          <cell r="O64">
            <v>22.5</v>
          </cell>
        </row>
        <row r="65">
          <cell r="A65">
            <v>10866936</v>
          </cell>
          <cell r="B65" t="str">
            <v>J</v>
          </cell>
          <cell r="C65" t="str">
            <v>Haley</v>
          </cell>
          <cell r="E65">
            <v>1847.57</v>
          </cell>
          <cell r="F65">
            <v>1847.57</v>
          </cell>
          <cell r="G65">
            <v>350.6</v>
          </cell>
          <cell r="H65">
            <v>185.26</v>
          </cell>
          <cell r="I65">
            <v>177.96</v>
          </cell>
          <cell r="J65">
            <v>165.11</v>
          </cell>
          <cell r="K65">
            <v>372.86</v>
          </cell>
          <cell r="L65">
            <v>0</v>
          </cell>
          <cell r="M65">
            <v>0</v>
          </cell>
          <cell r="O65">
            <v>0</v>
          </cell>
        </row>
        <row r="66">
          <cell r="A66">
            <v>21090188</v>
          </cell>
          <cell r="B66" t="str">
            <v>N</v>
          </cell>
          <cell r="C66" t="str">
            <v>Halliday</v>
          </cell>
          <cell r="E66">
            <v>1316.77</v>
          </cell>
          <cell r="F66">
            <v>1316.77</v>
          </cell>
          <cell r="G66">
            <v>224.6</v>
          </cell>
          <cell r="H66">
            <v>121.4</v>
          </cell>
          <cell r="I66">
            <v>116.14</v>
          </cell>
          <cell r="J66">
            <v>115.59</v>
          </cell>
          <cell r="K66">
            <v>248.97</v>
          </cell>
          <cell r="L66">
            <v>0</v>
          </cell>
          <cell r="M66">
            <v>0</v>
          </cell>
          <cell r="O66">
            <v>0</v>
          </cell>
        </row>
        <row r="67">
          <cell r="A67">
            <v>10867419</v>
          </cell>
          <cell r="B67" t="str">
            <v>S</v>
          </cell>
          <cell r="C67" t="str">
            <v>Hambidge</v>
          </cell>
          <cell r="E67">
            <v>1547.81</v>
          </cell>
          <cell r="F67">
            <v>1547.81</v>
          </cell>
          <cell r="G67">
            <v>290.8</v>
          </cell>
          <cell r="H67">
            <v>154.62</v>
          </cell>
          <cell r="I67">
            <v>148.31</v>
          </cell>
          <cell r="J67">
            <v>138.57</v>
          </cell>
          <cell r="K67">
            <v>298.45</v>
          </cell>
          <cell r="L67">
            <v>0</v>
          </cell>
          <cell r="M67">
            <v>0</v>
          </cell>
          <cell r="O67">
            <v>0</v>
          </cell>
        </row>
        <row r="68">
          <cell r="A68">
            <v>10867264</v>
          </cell>
          <cell r="B68" t="str">
            <v>I</v>
          </cell>
          <cell r="C68" t="str">
            <v>Harrington</v>
          </cell>
          <cell r="E68">
            <v>2070.83</v>
          </cell>
          <cell r="F68">
            <v>2070.83</v>
          </cell>
          <cell r="G68">
            <v>534.6</v>
          </cell>
          <cell r="H68">
            <v>277.85000000000002</v>
          </cell>
          <cell r="I68">
            <v>269.54000000000002</v>
          </cell>
          <cell r="J68">
            <v>214.05</v>
          </cell>
          <cell r="K68">
            <v>461.02</v>
          </cell>
          <cell r="L68">
            <v>330</v>
          </cell>
          <cell r="M68">
            <v>0</v>
          </cell>
          <cell r="O68">
            <v>0</v>
          </cell>
        </row>
        <row r="69">
          <cell r="A69">
            <v>10866799</v>
          </cell>
          <cell r="B69" t="str">
            <v>J</v>
          </cell>
          <cell r="C69" t="str">
            <v>Harris</v>
          </cell>
          <cell r="E69">
            <v>720.71</v>
          </cell>
          <cell r="F69">
            <v>720.71</v>
          </cell>
          <cell r="G69">
            <v>58.2</v>
          </cell>
          <cell r="H69">
            <v>37.729999999999997</v>
          </cell>
          <cell r="I69">
            <v>35.14</v>
          </cell>
          <cell r="J69">
            <v>57.74</v>
          </cell>
          <cell r="K69">
            <v>124.36</v>
          </cell>
          <cell r="L69">
            <v>0</v>
          </cell>
          <cell r="M69">
            <v>0</v>
          </cell>
          <cell r="O69">
            <v>0</v>
          </cell>
          <cell r="Q69">
            <v>13.87</v>
          </cell>
        </row>
        <row r="70">
          <cell r="A70">
            <v>10866729</v>
          </cell>
          <cell r="B70" t="str">
            <v>M</v>
          </cell>
          <cell r="C70" t="str">
            <v>Harwood</v>
          </cell>
          <cell r="E70">
            <v>2740.45</v>
          </cell>
          <cell r="F70">
            <v>2740.45</v>
          </cell>
          <cell r="G70">
            <v>633.46</v>
          </cell>
          <cell r="H70">
            <v>305.79000000000002</v>
          </cell>
          <cell r="I70">
            <v>334.59</v>
          </cell>
          <cell r="J70">
            <v>255.81</v>
          </cell>
          <cell r="K70">
            <v>550.97</v>
          </cell>
          <cell r="L70">
            <v>0</v>
          </cell>
          <cell r="M70">
            <v>0</v>
          </cell>
          <cell r="O70">
            <v>0</v>
          </cell>
        </row>
        <row r="71">
          <cell r="A71">
            <v>10867009</v>
          </cell>
          <cell r="B71" t="str">
            <v>S</v>
          </cell>
          <cell r="C71" t="str">
            <v>Hawthorn</v>
          </cell>
          <cell r="E71">
            <v>1631.26</v>
          </cell>
          <cell r="F71">
            <v>1631.26</v>
          </cell>
          <cell r="G71">
            <v>318.39999999999998</v>
          </cell>
          <cell r="H71">
            <v>182.14</v>
          </cell>
          <cell r="I71">
            <v>211.94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A72">
            <v>20227138</v>
          </cell>
          <cell r="B72" t="str">
            <v>M</v>
          </cell>
          <cell r="C72" t="str">
            <v>Heath</v>
          </cell>
          <cell r="E72">
            <v>1390.99</v>
          </cell>
          <cell r="F72">
            <v>1390.99</v>
          </cell>
          <cell r="G72">
            <v>386.4</v>
          </cell>
          <cell r="H72">
            <v>154.25</v>
          </cell>
          <cell r="I72">
            <v>147.94</v>
          </cell>
          <cell r="J72">
            <v>196.14</v>
          </cell>
          <cell r="K72">
            <v>422.45</v>
          </cell>
          <cell r="L72">
            <v>0</v>
          </cell>
          <cell r="M72">
            <v>0</v>
          </cell>
          <cell r="O72">
            <v>0</v>
          </cell>
        </row>
        <row r="73">
          <cell r="A73">
            <v>10867056</v>
          </cell>
          <cell r="B73" t="str">
            <v>S</v>
          </cell>
          <cell r="C73" t="str">
            <v>Henning</v>
          </cell>
          <cell r="E73">
            <v>3512.58</v>
          </cell>
          <cell r="F73">
            <v>3512.58</v>
          </cell>
          <cell r="G73">
            <v>1376.26</v>
          </cell>
          <cell r="H73">
            <v>326.22000000000003</v>
          </cell>
          <cell r="I73">
            <v>596.04</v>
          </cell>
          <cell r="J73">
            <v>448.36</v>
          </cell>
          <cell r="K73">
            <v>836.93</v>
          </cell>
          <cell r="L73">
            <v>314.67</v>
          </cell>
          <cell r="M73">
            <v>0</v>
          </cell>
          <cell r="O73">
            <v>0</v>
          </cell>
        </row>
        <row r="74">
          <cell r="A74">
            <v>20233834</v>
          </cell>
          <cell r="B74" t="str">
            <v>J</v>
          </cell>
          <cell r="C74" t="str">
            <v>Higgins</v>
          </cell>
          <cell r="E74">
            <v>2488.12</v>
          </cell>
          <cell r="F74">
            <v>2488.12</v>
          </cell>
          <cell r="G74">
            <v>576.79999999999995</v>
          </cell>
          <cell r="H74">
            <v>0</v>
          </cell>
          <cell r="I74">
            <v>331.38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A75">
            <v>10867166</v>
          </cell>
          <cell r="B75" t="str">
            <v>R</v>
          </cell>
          <cell r="C75" t="str">
            <v>Hodges</v>
          </cell>
          <cell r="E75">
            <v>2159.69</v>
          </cell>
          <cell r="F75">
            <v>2159.69</v>
          </cell>
          <cell r="G75">
            <v>527</v>
          </cell>
          <cell r="H75">
            <v>273.63</v>
          </cell>
          <cell r="I75">
            <v>264.64</v>
          </cell>
          <cell r="J75">
            <v>214.05</v>
          </cell>
          <cell r="K75">
            <v>461.02</v>
          </cell>
          <cell r="L75">
            <v>214.63</v>
          </cell>
          <cell r="M75">
            <v>0</v>
          </cell>
          <cell r="O75">
            <v>0</v>
          </cell>
        </row>
        <row r="76">
          <cell r="A76">
            <v>10866838</v>
          </cell>
          <cell r="B76" t="str">
            <v>L</v>
          </cell>
          <cell r="C76" t="str">
            <v>Hughes</v>
          </cell>
          <cell r="E76">
            <v>3085.77</v>
          </cell>
          <cell r="F76">
            <v>3085.77</v>
          </cell>
          <cell r="G76">
            <v>851.46</v>
          </cell>
          <cell r="H76">
            <v>312.02999999999997</v>
          </cell>
          <cell r="I76">
            <v>414.46</v>
          </cell>
          <cell r="J76">
            <v>296.37</v>
          </cell>
          <cell r="K76">
            <v>638.33000000000004</v>
          </cell>
          <cell r="L76">
            <v>0</v>
          </cell>
          <cell r="M76">
            <v>0</v>
          </cell>
          <cell r="O76">
            <v>0</v>
          </cell>
          <cell r="Q76">
            <v>13.87</v>
          </cell>
        </row>
        <row r="77">
          <cell r="A77">
            <v>21225406</v>
          </cell>
          <cell r="B77" t="str">
            <v>S</v>
          </cell>
          <cell r="C77" t="str">
            <v>Irvin</v>
          </cell>
          <cell r="E77">
            <v>1426.14</v>
          </cell>
          <cell r="F77">
            <v>1426.14</v>
          </cell>
          <cell r="G77">
            <v>289.8</v>
          </cell>
          <cell r="H77">
            <v>154.62</v>
          </cell>
          <cell r="I77">
            <v>148.31</v>
          </cell>
          <cell r="J77">
            <v>138.57</v>
          </cell>
          <cell r="K77">
            <v>298.45</v>
          </cell>
          <cell r="L77">
            <v>122.67</v>
          </cell>
          <cell r="M77">
            <v>0</v>
          </cell>
          <cell r="O77">
            <v>0</v>
          </cell>
        </row>
        <row r="78">
          <cell r="A78">
            <v>10866857</v>
          </cell>
          <cell r="B78" t="str">
            <v>A</v>
          </cell>
          <cell r="C78" t="str">
            <v>Islam</v>
          </cell>
          <cell r="E78">
            <v>2931.76</v>
          </cell>
          <cell r="F78">
            <v>2931.76</v>
          </cell>
          <cell r="G78">
            <v>840.26</v>
          </cell>
          <cell r="H78">
            <v>311.33999999999997</v>
          </cell>
          <cell r="I78">
            <v>405.64</v>
          </cell>
          <cell r="J78">
            <v>291.89</v>
          </cell>
          <cell r="K78">
            <v>628.67999999999995</v>
          </cell>
          <cell r="L78">
            <v>115.34</v>
          </cell>
          <cell r="M78">
            <v>0</v>
          </cell>
          <cell r="O78">
            <v>0</v>
          </cell>
        </row>
        <row r="79">
          <cell r="A79">
            <v>10866597</v>
          </cell>
          <cell r="B79" t="str">
            <v>J</v>
          </cell>
          <cell r="C79" t="str">
            <v>Jackson</v>
          </cell>
          <cell r="E79">
            <v>1567.29</v>
          </cell>
          <cell r="F79">
            <v>1567.29</v>
          </cell>
          <cell r="G79">
            <v>296.2</v>
          </cell>
          <cell r="H79">
            <v>157.35</v>
          </cell>
          <cell r="I79">
            <v>150.94</v>
          </cell>
          <cell r="J79">
            <v>139.91</v>
          </cell>
          <cell r="K79">
            <v>301.33999999999997</v>
          </cell>
          <cell r="L79">
            <v>0</v>
          </cell>
          <cell r="M79">
            <v>0</v>
          </cell>
          <cell r="O79">
            <v>0</v>
          </cell>
        </row>
        <row r="80">
          <cell r="A80">
            <v>20501990</v>
          </cell>
          <cell r="B80" t="str">
            <v>Z</v>
          </cell>
          <cell r="C80" t="str">
            <v>Jadoon</v>
          </cell>
          <cell r="E80">
            <v>1602.55</v>
          </cell>
          <cell r="F80">
            <v>1602.55</v>
          </cell>
          <cell r="G80">
            <v>306.2</v>
          </cell>
          <cell r="H80">
            <v>162.46</v>
          </cell>
          <cell r="I80">
            <v>155.9</v>
          </cell>
          <cell r="J80">
            <v>143.99</v>
          </cell>
          <cell r="K80">
            <v>310.13</v>
          </cell>
          <cell r="L80">
            <v>0</v>
          </cell>
          <cell r="M80">
            <v>0</v>
          </cell>
          <cell r="O80">
            <v>0</v>
          </cell>
        </row>
        <row r="81">
          <cell r="A81">
            <v>10866542</v>
          </cell>
          <cell r="B81" t="str">
            <v>D</v>
          </cell>
          <cell r="C81" t="str">
            <v>Jankovic</v>
          </cell>
          <cell r="E81">
            <v>2410.75</v>
          </cell>
          <cell r="F81">
            <v>2410.75</v>
          </cell>
          <cell r="G81">
            <v>538</v>
          </cell>
          <cell r="H81">
            <v>280.70999999999998</v>
          </cell>
          <cell r="I81">
            <v>272.88</v>
          </cell>
          <cell r="J81">
            <v>223.93</v>
          </cell>
          <cell r="K81">
            <v>482.31</v>
          </cell>
          <cell r="L81">
            <v>0</v>
          </cell>
          <cell r="M81">
            <v>0</v>
          </cell>
          <cell r="O81">
            <v>0</v>
          </cell>
        </row>
        <row r="82">
          <cell r="A82">
            <v>10867343</v>
          </cell>
          <cell r="B82" t="str">
            <v>R</v>
          </cell>
          <cell r="C82" t="str">
            <v>Jarrard</v>
          </cell>
          <cell r="E82">
            <v>3047.1</v>
          </cell>
          <cell r="F82">
            <v>3047.1</v>
          </cell>
          <cell r="G82">
            <v>840.26</v>
          </cell>
          <cell r="H82">
            <v>311.33999999999997</v>
          </cell>
          <cell r="I82">
            <v>405.64</v>
          </cell>
          <cell r="J82">
            <v>291.89</v>
          </cell>
          <cell r="K82">
            <v>628.67999999999995</v>
          </cell>
          <cell r="L82">
            <v>0</v>
          </cell>
          <cell r="M82">
            <v>0</v>
          </cell>
          <cell r="O82">
            <v>0</v>
          </cell>
        </row>
        <row r="83">
          <cell r="A83">
            <v>10867295</v>
          </cell>
          <cell r="B83" t="str">
            <v>N</v>
          </cell>
          <cell r="C83" t="str">
            <v>Jenkins</v>
          </cell>
          <cell r="E83">
            <v>2416.0100000000002</v>
          </cell>
          <cell r="F83">
            <v>2416.0100000000002</v>
          </cell>
          <cell r="G83">
            <v>689.46</v>
          </cell>
          <cell r="H83">
            <v>309.5</v>
          </cell>
          <cell r="I83">
            <v>382.05</v>
          </cell>
          <cell r="J83">
            <v>484.03</v>
          </cell>
          <cell r="K83">
            <v>602.89</v>
          </cell>
          <cell r="L83">
            <v>407.34</v>
          </cell>
          <cell r="M83">
            <v>0</v>
          </cell>
          <cell r="O83">
            <v>0</v>
          </cell>
        </row>
        <row r="84">
          <cell r="A84">
            <v>10866529</v>
          </cell>
          <cell r="B84" t="str">
            <v>O</v>
          </cell>
          <cell r="C84" t="str">
            <v>Johnson</v>
          </cell>
          <cell r="E84">
            <v>2695.96</v>
          </cell>
          <cell r="F84">
            <v>2695.96</v>
          </cell>
          <cell r="G84">
            <v>621</v>
          </cell>
          <cell r="H84">
            <v>305.33999999999997</v>
          </cell>
          <cell r="I84">
            <v>328.82</v>
          </cell>
          <cell r="J84">
            <v>245.66</v>
          </cell>
          <cell r="K84">
            <v>529.12</v>
          </cell>
          <cell r="L84">
            <v>0</v>
          </cell>
          <cell r="M84">
            <v>0</v>
          </cell>
          <cell r="O84">
            <v>22.5</v>
          </cell>
        </row>
        <row r="85">
          <cell r="A85">
            <v>10867309</v>
          </cell>
          <cell r="B85" t="str">
            <v>M</v>
          </cell>
          <cell r="C85" t="str">
            <v>Kahn</v>
          </cell>
          <cell r="E85">
            <v>1291.1400000000001</v>
          </cell>
          <cell r="F85">
            <v>1291.1400000000001</v>
          </cell>
          <cell r="G85">
            <v>290.8</v>
          </cell>
          <cell r="H85">
            <v>154.62</v>
          </cell>
          <cell r="I85">
            <v>148.31</v>
          </cell>
          <cell r="J85">
            <v>138.57</v>
          </cell>
          <cell r="K85">
            <v>298.45</v>
          </cell>
          <cell r="L85">
            <v>256.67</v>
          </cell>
          <cell r="M85">
            <v>0</v>
          </cell>
          <cell r="O85">
            <v>0</v>
          </cell>
        </row>
        <row r="86">
          <cell r="A86">
            <v>10867364</v>
          </cell>
          <cell r="B86" t="str">
            <v>C</v>
          </cell>
          <cell r="C86" t="str">
            <v>King</v>
          </cell>
          <cell r="E86">
            <v>3049.37</v>
          </cell>
          <cell r="F86">
            <v>3049.37</v>
          </cell>
          <cell r="G86">
            <v>1057.06</v>
          </cell>
          <cell r="H86">
            <v>317.10000000000002</v>
          </cell>
          <cell r="I86">
            <v>479.31</v>
          </cell>
          <cell r="J86">
            <v>329.3</v>
          </cell>
          <cell r="K86">
            <v>709.26</v>
          </cell>
          <cell r="L86">
            <v>313.33999999999997</v>
          </cell>
          <cell r="M86">
            <v>0</v>
          </cell>
          <cell r="O86">
            <v>0</v>
          </cell>
        </row>
        <row r="87">
          <cell r="A87">
            <v>10867070</v>
          </cell>
          <cell r="B87" t="str">
            <v>L</v>
          </cell>
          <cell r="C87" t="str">
            <v>Kinsella</v>
          </cell>
          <cell r="E87">
            <v>2802.3</v>
          </cell>
          <cell r="F87">
            <v>2802.3</v>
          </cell>
          <cell r="G87">
            <v>771.46</v>
          </cell>
          <cell r="H87">
            <v>309.5</v>
          </cell>
          <cell r="I87">
            <v>382.05</v>
          </cell>
          <cell r="J87">
            <v>279.91000000000003</v>
          </cell>
          <cell r="K87">
            <v>602.89</v>
          </cell>
          <cell r="L87">
            <v>120.67</v>
          </cell>
          <cell r="M87">
            <v>0</v>
          </cell>
          <cell r="O87">
            <v>22.5</v>
          </cell>
        </row>
        <row r="88">
          <cell r="A88">
            <v>10867408</v>
          </cell>
          <cell r="B88" t="str">
            <v>F</v>
          </cell>
          <cell r="C88" t="str">
            <v>Kireeta</v>
          </cell>
          <cell r="E88">
            <v>1264.8</v>
          </cell>
          <cell r="F88">
            <v>1273.78</v>
          </cell>
          <cell r="G88">
            <v>209.8</v>
          </cell>
          <cell r="H88">
            <v>113.88</v>
          </cell>
          <cell r="I88">
            <v>108.86</v>
          </cell>
          <cell r="J88">
            <v>109.85</v>
          </cell>
          <cell r="K88">
            <v>236.6</v>
          </cell>
          <cell r="L88">
            <v>0</v>
          </cell>
          <cell r="M88">
            <v>8.98</v>
          </cell>
          <cell r="O88">
            <v>0</v>
          </cell>
        </row>
        <row r="89">
          <cell r="A89">
            <v>10866701</v>
          </cell>
          <cell r="B89" t="str">
            <v>J</v>
          </cell>
          <cell r="C89" t="str">
            <v>Littlechild</v>
          </cell>
          <cell r="E89">
            <v>2284.87</v>
          </cell>
          <cell r="F89">
            <v>2284.87</v>
          </cell>
          <cell r="G89">
            <v>507.8</v>
          </cell>
          <cell r="H89">
            <v>263.77999999999997</v>
          </cell>
          <cell r="I89">
            <v>253.98</v>
          </cell>
          <cell r="J89">
            <v>214.05</v>
          </cell>
          <cell r="K89">
            <v>461.02</v>
          </cell>
          <cell r="L89">
            <v>0</v>
          </cell>
          <cell r="M89">
            <v>0</v>
          </cell>
          <cell r="O89">
            <v>22.5</v>
          </cell>
        </row>
        <row r="90">
          <cell r="A90">
            <v>10866997</v>
          </cell>
          <cell r="B90" t="str">
            <v>P</v>
          </cell>
          <cell r="C90" t="str">
            <v>Makaurire</v>
          </cell>
          <cell r="E90">
            <v>860.02</v>
          </cell>
          <cell r="F90">
            <v>860.02</v>
          </cell>
          <cell r="G90">
            <v>94.8</v>
          </cell>
          <cell r="H90">
            <v>59.18</v>
          </cell>
          <cell r="I90">
            <v>68.86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A91">
            <v>10866783</v>
          </cell>
          <cell r="B91" t="str">
            <v>S</v>
          </cell>
          <cell r="C91" t="str">
            <v>Mandair</v>
          </cell>
          <cell r="E91">
            <v>2830.13</v>
          </cell>
          <cell r="F91">
            <v>2830.13</v>
          </cell>
          <cell r="G91">
            <v>771.46</v>
          </cell>
          <cell r="H91">
            <v>309.5</v>
          </cell>
          <cell r="I91">
            <v>382.05</v>
          </cell>
          <cell r="J91">
            <v>279.91000000000003</v>
          </cell>
          <cell r="K91">
            <v>602.89</v>
          </cell>
          <cell r="L91">
            <v>115.34</v>
          </cell>
          <cell r="M91">
            <v>0</v>
          </cell>
          <cell r="O91">
            <v>0</v>
          </cell>
        </row>
        <row r="92">
          <cell r="A92">
            <v>10866666</v>
          </cell>
          <cell r="B92" t="str">
            <v>J</v>
          </cell>
          <cell r="C92" t="str">
            <v>Mardell</v>
          </cell>
          <cell r="E92">
            <v>1279.2</v>
          </cell>
          <cell r="F92">
            <v>1279.2</v>
          </cell>
          <cell r="G92">
            <v>213.2</v>
          </cell>
          <cell r="H92">
            <v>113.1</v>
          </cell>
          <cell r="I92">
            <v>108.1</v>
          </cell>
          <cell r="J92">
            <v>84.5</v>
          </cell>
          <cell r="K92">
            <v>236.6</v>
          </cell>
          <cell r="L92">
            <v>0</v>
          </cell>
          <cell r="M92">
            <v>0</v>
          </cell>
          <cell r="O92">
            <v>0</v>
          </cell>
        </row>
        <row r="93">
          <cell r="A93">
            <v>10866592</v>
          </cell>
          <cell r="B93" t="str">
            <v>E</v>
          </cell>
          <cell r="C93" t="str">
            <v>Marshall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A94">
            <v>10866930</v>
          </cell>
          <cell r="B94" t="str">
            <v>A</v>
          </cell>
          <cell r="C94" t="str">
            <v>McCafferty</v>
          </cell>
          <cell r="E94">
            <v>1198.68</v>
          </cell>
          <cell r="F94">
            <v>1198.68</v>
          </cell>
          <cell r="G94">
            <v>190</v>
          </cell>
          <cell r="H94">
            <v>101.71</v>
          </cell>
          <cell r="I94">
            <v>97.08</v>
          </cell>
          <cell r="J94">
            <v>78.44</v>
          </cell>
          <cell r="K94">
            <v>219.64</v>
          </cell>
          <cell r="L94">
            <v>0</v>
          </cell>
          <cell r="M94">
            <v>0</v>
          </cell>
          <cell r="O94">
            <v>0</v>
          </cell>
        </row>
        <row r="95">
          <cell r="A95">
            <v>10866990</v>
          </cell>
          <cell r="B95" t="str">
            <v>J</v>
          </cell>
          <cell r="C95" t="str">
            <v>McCulloch</v>
          </cell>
          <cell r="E95">
            <v>1183.55</v>
          </cell>
          <cell r="F95">
            <v>1183.55</v>
          </cell>
          <cell r="G95">
            <v>227.6</v>
          </cell>
          <cell r="H95">
            <v>119.88</v>
          </cell>
          <cell r="I95">
            <v>114.67</v>
          </cell>
          <cell r="J95">
            <v>84.5</v>
          </cell>
          <cell r="K95">
            <v>236.6</v>
          </cell>
          <cell r="L95">
            <v>146.66999999999999</v>
          </cell>
          <cell r="M95">
            <v>0</v>
          </cell>
          <cell r="O95">
            <v>0</v>
          </cell>
        </row>
        <row r="96">
          <cell r="A96">
            <v>10867013</v>
          </cell>
          <cell r="B96" t="str">
            <v>J</v>
          </cell>
          <cell r="C96" t="str">
            <v>Mead</v>
          </cell>
          <cell r="E96">
            <v>4683.91</v>
          </cell>
          <cell r="F96">
            <v>4683.91</v>
          </cell>
          <cell r="G96">
            <v>2156.2600000000002</v>
          </cell>
          <cell r="H96">
            <v>345.34</v>
          </cell>
          <cell r="I96">
            <v>840.75</v>
          </cell>
          <cell r="J96">
            <v>591.74</v>
          </cell>
          <cell r="K96">
            <v>1104.5899999999999</v>
          </cell>
          <cell r="L96">
            <v>112.67</v>
          </cell>
          <cell r="M96">
            <v>0</v>
          </cell>
          <cell r="O96">
            <v>0</v>
          </cell>
        </row>
        <row r="97">
          <cell r="A97">
            <v>10866600</v>
          </cell>
          <cell r="B97" t="str">
            <v>J</v>
          </cell>
          <cell r="C97" t="str">
            <v>Menjou</v>
          </cell>
          <cell r="E97">
            <v>2148.7800000000002</v>
          </cell>
          <cell r="F97">
            <v>2148.7800000000002</v>
          </cell>
          <cell r="G97">
            <v>468.2</v>
          </cell>
          <cell r="H97">
            <v>264.62</v>
          </cell>
          <cell r="I97">
            <v>307.92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A98">
            <v>20566309</v>
          </cell>
          <cell r="B98" t="str">
            <v>S</v>
          </cell>
          <cell r="C98" t="str">
            <v>Miller</v>
          </cell>
          <cell r="E98">
            <v>1885.11</v>
          </cell>
          <cell r="F98">
            <v>1885.11</v>
          </cell>
          <cell r="G98">
            <v>466</v>
          </cell>
          <cell r="H98">
            <v>242.83</v>
          </cell>
          <cell r="I98">
            <v>233.7</v>
          </cell>
          <cell r="J98">
            <v>199.56</v>
          </cell>
          <cell r="K98">
            <v>429.82</v>
          </cell>
          <cell r="L98">
            <v>276.67</v>
          </cell>
          <cell r="M98">
            <v>0</v>
          </cell>
          <cell r="O98">
            <v>0</v>
          </cell>
        </row>
        <row r="99">
          <cell r="A99">
            <v>10866662</v>
          </cell>
          <cell r="B99" t="str">
            <v>A</v>
          </cell>
          <cell r="C99" t="str">
            <v>Milwood</v>
          </cell>
          <cell r="E99">
            <v>2811.65</v>
          </cell>
          <cell r="F99">
            <v>2811.65</v>
          </cell>
          <cell r="G99">
            <v>771.46</v>
          </cell>
          <cell r="H99">
            <v>309.5</v>
          </cell>
          <cell r="I99">
            <v>382.05</v>
          </cell>
          <cell r="J99">
            <v>279.91000000000003</v>
          </cell>
          <cell r="K99">
            <v>602.89</v>
          </cell>
          <cell r="L99">
            <v>133.82</v>
          </cell>
          <cell r="M99">
            <v>0</v>
          </cell>
          <cell r="O99">
            <v>0</v>
          </cell>
        </row>
        <row r="100">
          <cell r="A100">
            <v>10866815</v>
          </cell>
          <cell r="B100" t="str">
            <v>J</v>
          </cell>
          <cell r="C100" t="str">
            <v>Mooney</v>
          </cell>
          <cell r="E100">
            <v>1975.27</v>
          </cell>
          <cell r="F100">
            <v>1975.27</v>
          </cell>
          <cell r="G100">
            <v>413.8</v>
          </cell>
          <cell r="H100">
            <v>216.15</v>
          </cell>
          <cell r="I100">
            <v>207.87</v>
          </cell>
          <cell r="J100">
            <v>181.11</v>
          </cell>
          <cell r="K100">
            <v>390.09</v>
          </cell>
          <cell r="L100">
            <v>0</v>
          </cell>
          <cell r="M100">
            <v>0</v>
          </cell>
          <cell r="O100">
            <v>0</v>
          </cell>
        </row>
        <row r="101">
          <cell r="A101">
            <v>10866765</v>
          </cell>
          <cell r="B101" t="str">
            <v>K</v>
          </cell>
          <cell r="C101" t="str">
            <v>Moss</v>
          </cell>
          <cell r="E101">
            <v>3047.1</v>
          </cell>
          <cell r="F101">
            <v>3047.1</v>
          </cell>
          <cell r="G101">
            <v>840.26</v>
          </cell>
          <cell r="H101">
            <v>311.33999999999997</v>
          </cell>
          <cell r="I101">
            <v>405.64</v>
          </cell>
          <cell r="J101">
            <v>291.89</v>
          </cell>
          <cell r="K101">
            <v>628.67999999999995</v>
          </cell>
          <cell r="L101">
            <v>0</v>
          </cell>
          <cell r="M101">
            <v>0</v>
          </cell>
          <cell r="O101">
            <v>0</v>
          </cell>
        </row>
        <row r="102">
          <cell r="A102">
            <v>10866538</v>
          </cell>
          <cell r="B102" t="str">
            <v>T</v>
          </cell>
          <cell r="C102" t="str">
            <v>Moynihan</v>
          </cell>
          <cell r="E102">
            <v>1190.19</v>
          </cell>
          <cell r="F102">
            <v>1190.19</v>
          </cell>
          <cell r="G102">
            <v>227.8</v>
          </cell>
          <cell r="H102">
            <v>123.04</v>
          </cell>
          <cell r="I102">
            <v>117.73</v>
          </cell>
          <cell r="J102">
            <v>116.72</v>
          </cell>
          <cell r="K102">
            <v>251.41</v>
          </cell>
          <cell r="L102">
            <v>138</v>
          </cell>
          <cell r="M102">
            <v>0</v>
          </cell>
          <cell r="O102">
            <v>0</v>
          </cell>
        </row>
        <row r="103">
          <cell r="A103">
            <v>10866588</v>
          </cell>
          <cell r="B103" t="str">
            <v>K</v>
          </cell>
          <cell r="C103" t="str">
            <v>Mustchin</v>
          </cell>
          <cell r="E103">
            <v>1488.13</v>
          </cell>
          <cell r="F103">
            <v>1488.13</v>
          </cell>
          <cell r="G103">
            <v>316</v>
          </cell>
          <cell r="H103">
            <v>166.47</v>
          </cell>
          <cell r="I103">
            <v>159.77000000000001</v>
          </cell>
          <cell r="J103">
            <v>138.57</v>
          </cell>
          <cell r="K103">
            <v>298.45</v>
          </cell>
          <cell r="L103">
            <v>148.63</v>
          </cell>
          <cell r="M103">
            <v>0</v>
          </cell>
          <cell r="O103">
            <v>0</v>
          </cell>
        </row>
        <row r="104">
          <cell r="A104">
            <v>10867286</v>
          </cell>
          <cell r="B104" t="str">
            <v>B</v>
          </cell>
          <cell r="C104" t="str">
            <v>Nevin</v>
          </cell>
          <cell r="E104">
            <v>2876.86</v>
          </cell>
          <cell r="F104">
            <v>2876.86</v>
          </cell>
          <cell r="G104">
            <v>919.06</v>
          </cell>
          <cell r="H104">
            <v>313.45</v>
          </cell>
          <cell r="I104">
            <v>432.54</v>
          </cell>
          <cell r="J104">
            <v>305.55</v>
          </cell>
          <cell r="K104">
            <v>658.11</v>
          </cell>
          <cell r="L104">
            <v>263.33999999999997</v>
          </cell>
          <cell r="M104">
            <v>0</v>
          </cell>
          <cell r="O104">
            <v>22.5</v>
          </cell>
        </row>
        <row r="105">
          <cell r="A105">
            <v>10867084</v>
          </cell>
          <cell r="B105" t="str">
            <v>S</v>
          </cell>
          <cell r="C105" t="str">
            <v>Nicholson</v>
          </cell>
          <cell r="E105">
            <v>2907.32</v>
          </cell>
          <cell r="F105">
            <v>2907.32</v>
          </cell>
          <cell r="G105">
            <v>1013.46</v>
          </cell>
          <cell r="H105">
            <v>312.02999999999997</v>
          </cell>
          <cell r="I105">
            <v>414.46</v>
          </cell>
          <cell r="J105">
            <v>296.37</v>
          </cell>
          <cell r="K105">
            <v>638.33000000000004</v>
          </cell>
          <cell r="L105">
            <v>0</v>
          </cell>
          <cell r="M105">
            <v>0</v>
          </cell>
          <cell r="O105">
            <v>0</v>
          </cell>
          <cell r="R105">
            <v>30.32</v>
          </cell>
        </row>
        <row r="106">
          <cell r="A106">
            <v>10866572</v>
          </cell>
          <cell r="B106" t="str">
            <v>A</v>
          </cell>
          <cell r="C106" t="str">
            <v>Panchal</v>
          </cell>
          <cell r="E106">
            <v>2115.61</v>
          </cell>
          <cell r="F106">
            <v>2115.61</v>
          </cell>
          <cell r="G106">
            <v>506.2</v>
          </cell>
          <cell r="H106">
            <v>285.36</v>
          </cell>
          <cell r="I106">
            <v>332.05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A107">
            <v>20566382</v>
          </cell>
          <cell r="B107" t="str">
            <v>D</v>
          </cell>
          <cell r="C107" t="str">
            <v>Pentayya</v>
          </cell>
          <cell r="E107">
            <v>2015.1100000000001</v>
          </cell>
          <cell r="F107">
            <v>2036.65</v>
          </cell>
          <cell r="G107">
            <v>466</v>
          </cell>
          <cell r="H107">
            <v>242.83</v>
          </cell>
          <cell r="I107">
            <v>233.7</v>
          </cell>
          <cell r="J107">
            <v>199.56</v>
          </cell>
          <cell r="K107">
            <v>429.82</v>
          </cell>
          <cell r="L107">
            <v>146.66999999999999</v>
          </cell>
          <cell r="M107">
            <v>21.54</v>
          </cell>
          <cell r="O107">
            <v>0</v>
          </cell>
        </row>
        <row r="108">
          <cell r="A108">
            <v>10866893</v>
          </cell>
          <cell r="B108" t="str">
            <v>D</v>
          </cell>
          <cell r="C108" t="str">
            <v>Poole</v>
          </cell>
          <cell r="E108">
            <v>1458.04</v>
          </cell>
          <cell r="F108">
            <v>1458.04</v>
          </cell>
          <cell r="G108">
            <v>310.60000000000002</v>
          </cell>
          <cell r="H108">
            <v>164.04</v>
          </cell>
          <cell r="I108">
            <v>157.41999999999999</v>
          </cell>
          <cell r="J108">
            <v>138.57</v>
          </cell>
          <cell r="K108">
            <v>298.45</v>
          </cell>
          <cell r="L108">
            <v>146.66999999999999</v>
          </cell>
          <cell r="M108">
            <v>0</v>
          </cell>
          <cell r="O108">
            <v>14</v>
          </cell>
        </row>
        <row r="109">
          <cell r="A109">
            <v>10866670</v>
          </cell>
          <cell r="B109" t="str">
            <v>B</v>
          </cell>
          <cell r="C109" t="str">
            <v>Powell</v>
          </cell>
          <cell r="E109">
            <v>2136.86</v>
          </cell>
          <cell r="F109">
            <v>2136.86</v>
          </cell>
          <cell r="G109">
            <v>483.6</v>
          </cell>
          <cell r="H109">
            <v>251.46</v>
          </cell>
          <cell r="I109">
            <v>242.05</v>
          </cell>
          <cell r="J109">
            <v>204.06</v>
          </cell>
          <cell r="K109">
            <v>399.46</v>
          </cell>
          <cell r="L109">
            <v>86</v>
          </cell>
          <cell r="M109">
            <v>0</v>
          </cell>
          <cell r="O109">
            <v>0</v>
          </cell>
        </row>
        <row r="110">
          <cell r="A110">
            <v>10867372</v>
          </cell>
          <cell r="B110" t="str">
            <v>M</v>
          </cell>
          <cell r="C110" t="str">
            <v>Reardon</v>
          </cell>
          <cell r="E110">
            <v>2823.87</v>
          </cell>
          <cell r="F110">
            <v>2823.87</v>
          </cell>
          <cell r="G110">
            <v>791.46</v>
          </cell>
          <cell r="H110">
            <v>310.02999999999997</v>
          </cell>
          <cell r="I110">
            <v>388.75</v>
          </cell>
          <cell r="J110">
            <v>283.31</v>
          </cell>
          <cell r="K110">
            <v>610.21</v>
          </cell>
          <cell r="L110">
            <v>150</v>
          </cell>
          <cell r="M110">
            <v>0</v>
          </cell>
          <cell r="O110">
            <v>0</v>
          </cell>
        </row>
        <row r="111">
          <cell r="A111">
            <v>10866576</v>
          </cell>
          <cell r="B111" t="str">
            <v>A</v>
          </cell>
          <cell r="C111" t="str">
            <v>Richards</v>
          </cell>
          <cell r="E111">
            <v>1561.55</v>
          </cell>
          <cell r="F111">
            <v>1561.55</v>
          </cell>
          <cell r="G111">
            <v>294.39999999999998</v>
          </cell>
          <cell r="H111">
            <v>156.56</v>
          </cell>
          <cell r="I111">
            <v>150.18</v>
          </cell>
          <cell r="J111">
            <v>139.91</v>
          </cell>
          <cell r="K111">
            <v>301.33999999999997</v>
          </cell>
          <cell r="L111">
            <v>0</v>
          </cell>
          <cell r="M111">
            <v>0</v>
          </cell>
          <cell r="O111">
            <v>0</v>
          </cell>
        </row>
        <row r="112">
          <cell r="A112">
            <v>10867350</v>
          </cell>
          <cell r="B112" t="str">
            <v>H</v>
          </cell>
          <cell r="C112" t="str">
            <v>Ringguth</v>
          </cell>
          <cell r="E112">
            <v>1452.67</v>
          </cell>
          <cell r="F112">
            <v>1452.67</v>
          </cell>
          <cell r="G112">
            <v>305.39999999999998</v>
          </cell>
          <cell r="H112">
            <v>161.49</v>
          </cell>
          <cell r="I112">
            <v>154.94999999999999</v>
          </cell>
          <cell r="J112">
            <v>138.57</v>
          </cell>
          <cell r="K112">
            <v>298.45</v>
          </cell>
          <cell r="L112">
            <v>146.66999999999999</v>
          </cell>
          <cell r="M112">
            <v>0</v>
          </cell>
          <cell r="O112">
            <v>0</v>
          </cell>
        </row>
        <row r="113">
          <cell r="A113">
            <v>20333099</v>
          </cell>
          <cell r="B113" t="str">
            <v>A</v>
          </cell>
          <cell r="C113" t="str">
            <v>Roe</v>
          </cell>
          <cell r="E113">
            <v>2160.63</v>
          </cell>
          <cell r="F113">
            <v>2160.63</v>
          </cell>
          <cell r="G113">
            <v>556.79999999999995</v>
          </cell>
          <cell r="H113">
            <v>293.16000000000003</v>
          </cell>
          <cell r="I113">
            <v>287.37</v>
          </cell>
          <cell r="J113">
            <v>231.83</v>
          </cell>
          <cell r="K113">
            <v>499.32</v>
          </cell>
          <cell r="L113">
            <v>301.67</v>
          </cell>
          <cell r="M113">
            <v>0</v>
          </cell>
          <cell r="O113">
            <v>22.5</v>
          </cell>
        </row>
        <row r="114">
          <cell r="A114">
            <v>10867222</v>
          </cell>
          <cell r="B114" t="str">
            <v>D</v>
          </cell>
          <cell r="C114" t="str">
            <v>Rose</v>
          </cell>
          <cell r="E114">
            <v>2654.8700000000003</v>
          </cell>
          <cell r="F114">
            <v>2850.32</v>
          </cell>
          <cell r="G114">
            <v>938.26</v>
          </cell>
          <cell r="H114">
            <v>308.5</v>
          </cell>
          <cell r="I114">
            <v>369.18</v>
          </cell>
          <cell r="J114">
            <v>273.37</v>
          </cell>
          <cell r="K114">
            <v>588.80999999999995</v>
          </cell>
          <cell r="L114">
            <v>0</v>
          </cell>
          <cell r="M114">
            <v>195.45</v>
          </cell>
          <cell r="O114">
            <v>0</v>
          </cell>
          <cell r="R114">
            <v>30.75</v>
          </cell>
        </row>
        <row r="115">
          <cell r="A115">
            <v>10867425</v>
          </cell>
          <cell r="B115" t="str">
            <v>C</v>
          </cell>
          <cell r="C115" t="str">
            <v>Routledge</v>
          </cell>
          <cell r="E115">
            <v>554.58000000000004</v>
          </cell>
          <cell r="F115">
            <v>554.58000000000004</v>
          </cell>
          <cell r="G115">
            <v>6.6</v>
          </cell>
          <cell r="H115">
            <v>0</v>
          </cell>
          <cell r="I115">
            <v>14.68</v>
          </cell>
          <cell r="J115">
            <v>29.54</v>
          </cell>
          <cell r="K115">
            <v>82.7</v>
          </cell>
          <cell r="L115">
            <v>0</v>
          </cell>
          <cell r="M115">
            <v>0</v>
          </cell>
          <cell r="O115">
            <v>0</v>
          </cell>
        </row>
        <row r="116">
          <cell r="A116">
            <v>10867229</v>
          </cell>
          <cell r="B116" t="str">
            <v>I</v>
          </cell>
          <cell r="C116" t="str">
            <v>Scally</v>
          </cell>
          <cell r="E116">
            <v>697.88</v>
          </cell>
          <cell r="F116">
            <v>697.88</v>
          </cell>
          <cell r="G116">
            <v>103.8</v>
          </cell>
          <cell r="H116">
            <v>0</v>
          </cell>
          <cell r="I116">
            <v>41.69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A117">
            <v>10866771</v>
          </cell>
          <cell r="B117" t="str">
            <v>D</v>
          </cell>
          <cell r="C117" t="str">
            <v>Scarth</v>
          </cell>
          <cell r="E117">
            <v>1927.58</v>
          </cell>
          <cell r="F117">
            <v>1684.58</v>
          </cell>
          <cell r="G117">
            <v>329.8</v>
          </cell>
          <cell r="H117">
            <v>174.27</v>
          </cell>
          <cell r="I117">
            <v>167.33</v>
          </cell>
          <cell r="J117">
            <v>152.15</v>
          </cell>
          <cell r="K117">
            <v>327.71</v>
          </cell>
          <cell r="L117">
            <v>0</v>
          </cell>
          <cell r="M117">
            <v>0</v>
          </cell>
          <cell r="O117">
            <v>0</v>
          </cell>
        </row>
        <row r="118">
          <cell r="A118">
            <v>10866944</v>
          </cell>
          <cell r="B118" t="str">
            <v>G</v>
          </cell>
          <cell r="C118" t="str">
            <v>Schwimmer</v>
          </cell>
          <cell r="E118">
            <v>1533.81</v>
          </cell>
          <cell r="F118">
            <v>1533.81</v>
          </cell>
          <cell r="G118">
            <v>290.8</v>
          </cell>
          <cell r="H118">
            <v>154.62</v>
          </cell>
          <cell r="I118">
            <v>148.31</v>
          </cell>
          <cell r="J118">
            <v>138.57</v>
          </cell>
          <cell r="K118">
            <v>298.45</v>
          </cell>
          <cell r="L118">
            <v>0</v>
          </cell>
          <cell r="M118">
            <v>0</v>
          </cell>
          <cell r="O118">
            <v>14</v>
          </cell>
        </row>
        <row r="119">
          <cell r="A119">
            <v>20237616</v>
          </cell>
          <cell r="B119" t="str">
            <v>R</v>
          </cell>
          <cell r="C119" t="str">
            <v>Shaw</v>
          </cell>
          <cell r="E119">
            <v>374.47</v>
          </cell>
          <cell r="F119">
            <v>374.47</v>
          </cell>
          <cell r="G119">
            <v>262.39999999999998</v>
          </cell>
          <cell r="H119">
            <v>19.88</v>
          </cell>
          <cell r="I119">
            <v>23.14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A120">
            <v>20245657</v>
          </cell>
          <cell r="B120" t="str">
            <v>C</v>
          </cell>
          <cell r="C120" t="str">
            <v>Smiley</v>
          </cell>
          <cell r="E120">
            <v>1688.3</v>
          </cell>
          <cell r="F120">
            <v>1688.3</v>
          </cell>
          <cell r="G120">
            <v>331</v>
          </cell>
          <cell r="H120">
            <v>174.82</v>
          </cell>
          <cell r="I120">
            <v>167.86</v>
          </cell>
          <cell r="J120">
            <v>152.53</v>
          </cell>
          <cell r="K120">
            <v>328.53</v>
          </cell>
          <cell r="L120">
            <v>0</v>
          </cell>
          <cell r="M120">
            <v>0</v>
          </cell>
          <cell r="O120">
            <v>0</v>
          </cell>
        </row>
        <row r="121">
          <cell r="A121">
            <v>10866705</v>
          </cell>
          <cell r="B121" t="str">
            <v>M</v>
          </cell>
          <cell r="C121" t="str">
            <v>Smitheram</v>
          </cell>
          <cell r="E121">
            <v>2655.47</v>
          </cell>
          <cell r="F121">
            <v>2655.47</v>
          </cell>
          <cell r="G121">
            <v>771.46</v>
          </cell>
          <cell r="H121">
            <v>309.5</v>
          </cell>
          <cell r="I121">
            <v>382.05</v>
          </cell>
          <cell r="J121">
            <v>279.91000000000003</v>
          </cell>
          <cell r="K121">
            <v>602.89</v>
          </cell>
          <cell r="L121">
            <v>290</v>
          </cell>
          <cell r="M121">
            <v>0</v>
          </cell>
          <cell r="O121">
            <v>0</v>
          </cell>
        </row>
        <row r="122">
          <cell r="A122">
            <v>20537158</v>
          </cell>
          <cell r="B122" t="str">
            <v>E</v>
          </cell>
          <cell r="C122" t="str">
            <v>Staunton</v>
          </cell>
          <cell r="E122">
            <v>1115.56</v>
          </cell>
          <cell r="F122">
            <v>1115.56</v>
          </cell>
          <cell r="G122">
            <v>311.8</v>
          </cell>
          <cell r="H122">
            <v>132.53</v>
          </cell>
          <cell r="I122">
            <v>126.92</v>
          </cell>
          <cell r="J122">
            <v>336.91</v>
          </cell>
          <cell r="K122">
            <v>265.55</v>
          </cell>
          <cell r="L122">
            <v>0</v>
          </cell>
          <cell r="M122">
            <v>0</v>
          </cell>
          <cell r="O122">
            <v>0</v>
          </cell>
        </row>
        <row r="123">
          <cell r="A123">
            <v>10866682</v>
          </cell>
          <cell r="B123" t="str">
            <v>R</v>
          </cell>
          <cell r="C123" t="str">
            <v>Stoner</v>
          </cell>
          <cell r="E123">
            <v>2661.3</v>
          </cell>
          <cell r="F123">
            <v>2661.3</v>
          </cell>
          <cell r="G123">
            <v>771.46</v>
          </cell>
          <cell r="H123">
            <v>309.5</v>
          </cell>
          <cell r="I123">
            <v>382.05</v>
          </cell>
          <cell r="J123">
            <v>279.91000000000003</v>
          </cell>
          <cell r="K123">
            <v>602.89</v>
          </cell>
          <cell r="L123">
            <v>261.67</v>
          </cell>
          <cell r="M123">
            <v>0</v>
          </cell>
          <cell r="O123">
            <v>22.5</v>
          </cell>
        </row>
        <row r="124">
          <cell r="A124">
            <v>20233598</v>
          </cell>
          <cell r="B124" t="str">
            <v>S</v>
          </cell>
          <cell r="C124" t="str">
            <v>Stoner</v>
          </cell>
          <cell r="E124">
            <v>1119.97</v>
          </cell>
          <cell r="F124">
            <v>1119.97</v>
          </cell>
          <cell r="G124">
            <v>306.60000000000002</v>
          </cell>
          <cell r="H124">
            <v>105.87</v>
          </cell>
          <cell r="I124">
            <v>101.11</v>
          </cell>
          <cell r="J124">
            <v>80.66</v>
          </cell>
          <cell r="K124">
            <v>225.83</v>
          </cell>
          <cell r="L124">
            <v>0</v>
          </cell>
          <cell r="M124">
            <v>0</v>
          </cell>
          <cell r="O124">
            <v>0</v>
          </cell>
        </row>
        <row r="125">
          <cell r="A125">
            <v>10866709</v>
          </cell>
          <cell r="B125" t="str">
            <v>T</v>
          </cell>
          <cell r="C125" t="str">
            <v>Styles</v>
          </cell>
          <cell r="E125">
            <v>2279.77</v>
          </cell>
          <cell r="F125">
            <v>2279.77</v>
          </cell>
          <cell r="G125">
            <v>535.4</v>
          </cell>
          <cell r="H125">
            <v>263.77999999999997</v>
          </cell>
          <cell r="I125">
            <v>253.98</v>
          </cell>
          <cell r="J125">
            <v>214.05</v>
          </cell>
          <cell r="K125">
            <v>461.02</v>
          </cell>
          <cell r="L125">
            <v>0</v>
          </cell>
          <cell r="M125">
            <v>0</v>
          </cell>
          <cell r="O125">
            <v>0</v>
          </cell>
        </row>
        <row r="126">
          <cell r="A126">
            <v>20419025</v>
          </cell>
          <cell r="B126" t="str">
            <v>S</v>
          </cell>
          <cell r="C126" t="str">
            <v>Suleman-Fereda</v>
          </cell>
          <cell r="E126">
            <v>2730.4</v>
          </cell>
          <cell r="F126">
            <v>2730.4</v>
          </cell>
          <cell r="G126">
            <v>771.86</v>
          </cell>
          <cell r="H126">
            <v>309.5</v>
          </cell>
          <cell r="I126">
            <v>382.05</v>
          </cell>
          <cell r="J126">
            <v>279.91000000000003</v>
          </cell>
          <cell r="K126">
            <v>602.89</v>
          </cell>
          <cell r="L126">
            <v>214.67</v>
          </cell>
          <cell r="M126">
            <v>0</v>
          </cell>
          <cell r="O126">
            <v>0</v>
          </cell>
        </row>
        <row r="127">
          <cell r="A127">
            <v>10867414</v>
          </cell>
          <cell r="B127" t="str">
            <v>R</v>
          </cell>
          <cell r="C127" t="str">
            <v>Symons</v>
          </cell>
          <cell r="E127">
            <v>3297.52</v>
          </cell>
          <cell r="F127">
            <v>3297.52</v>
          </cell>
          <cell r="G127">
            <v>1009.86</v>
          </cell>
          <cell r="H127">
            <v>315.89</v>
          </cell>
          <cell r="I127">
            <v>463.76</v>
          </cell>
          <cell r="J127">
            <v>321.39999999999998</v>
          </cell>
          <cell r="K127">
            <v>692.25</v>
          </cell>
          <cell r="L127">
            <v>0</v>
          </cell>
          <cell r="M127">
            <v>0</v>
          </cell>
          <cell r="O127">
            <v>0</v>
          </cell>
        </row>
        <row r="128">
          <cell r="A128">
            <v>10867151</v>
          </cell>
          <cell r="B128" t="str">
            <v>R</v>
          </cell>
          <cell r="C128" t="str">
            <v>Thomas</v>
          </cell>
          <cell r="E128">
            <v>2235.35</v>
          </cell>
          <cell r="F128">
            <v>2235.35</v>
          </cell>
          <cell r="G128">
            <v>529.79999999999995</v>
          </cell>
          <cell r="H128">
            <v>275.17</v>
          </cell>
          <cell r="I128">
            <v>266.43</v>
          </cell>
          <cell r="J128">
            <v>214.05</v>
          </cell>
          <cell r="K128">
            <v>461.02</v>
          </cell>
          <cell r="L128">
            <v>148.63</v>
          </cell>
          <cell r="M128">
            <v>0</v>
          </cell>
          <cell r="O128">
            <v>0</v>
          </cell>
        </row>
        <row r="129">
          <cell r="A129">
            <v>10866580</v>
          </cell>
          <cell r="B129" t="str">
            <v>K</v>
          </cell>
          <cell r="C129" t="str">
            <v>Thompson</v>
          </cell>
          <cell r="E129">
            <v>2135.35</v>
          </cell>
          <cell r="F129">
            <v>2135.35</v>
          </cell>
          <cell r="G129">
            <v>512.6</v>
          </cell>
          <cell r="H129">
            <v>266.04000000000002</v>
          </cell>
          <cell r="I129">
            <v>256.16000000000003</v>
          </cell>
          <cell r="J129">
            <v>214.05</v>
          </cell>
          <cell r="K129">
            <v>461.02</v>
          </cell>
          <cell r="L129">
            <v>189</v>
          </cell>
          <cell r="M129">
            <v>0</v>
          </cell>
          <cell r="O129">
            <v>0</v>
          </cell>
        </row>
        <row r="130">
          <cell r="A130">
            <v>10866674</v>
          </cell>
          <cell r="B130" t="str">
            <v>M</v>
          </cell>
          <cell r="C130" t="str">
            <v>Thornton</v>
          </cell>
          <cell r="E130">
            <v>286.86</v>
          </cell>
          <cell r="F130">
            <v>286.86</v>
          </cell>
          <cell r="G130">
            <v>0</v>
          </cell>
          <cell r="H130">
            <v>0</v>
          </cell>
          <cell r="I130">
            <v>0</v>
          </cell>
          <cell r="J130">
            <v>15.1</v>
          </cell>
          <cell r="K130">
            <v>42.27</v>
          </cell>
          <cell r="L130">
            <v>0</v>
          </cell>
          <cell r="M130">
            <v>0</v>
          </cell>
          <cell r="O130">
            <v>0</v>
          </cell>
        </row>
        <row r="131">
          <cell r="A131">
            <v>10867043</v>
          </cell>
          <cell r="B131" t="str">
            <v>D</v>
          </cell>
          <cell r="C131" t="str">
            <v>Toothill</v>
          </cell>
          <cell r="E131">
            <v>2515.21</v>
          </cell>
          <cell r="F131">
            <v>2673.8</v>
          </cell>
          <cell r="G131">
            <v>563.20000000000005</v>
          </cell>
          <cell r="H131">
            <v>298.45999999999998</v>
          </cell>
          <cell r="I131">
            <v>293.52999999999997</v>
          </cell>
          <cell r="J131">
            <v>230.21</v>
          </cell>
          <cell r="K131">
            <v>495.85</v>
          </cell>
          <cell r="L131">
            <v>0</v>
          </cell>
          <cell r="M131">
            <v>158.59</v>
          </cell>
          <cell r="O131">
            <v>0</v>
          </cell>
        </row>
        <row r="132">
          <cell r="A132">
            <v>10866754</v>
          </cell>
          <cell r="B132" t="str">
            <v>R</v>
          </cell>
          <cell r="C132" t="str">
            <v>Toplis</v>
          </cell>
          <cell r="E132">
            <v>2653.47</v>
          </cell>
          <cell r="F132">
            <v>2653.47</v>
          </cell>
          <cell r="G132">
            <v>773.46</v>
          </cell>
          <cell r="H132">
            <v>309.5</v>
          </cell>
          <cell r="I132">
            <v>382.05</v>
          </cell>
          <cell r="J132">
            <v>279.91000000000003</v>
          </cell>
          <cell r="K132">
            <v>602.89</v>
          </cell>
          <cell r="L132">
            <v>290</v>
          </cell>
          <cell r="M132">
            <v>0</v>
          </cell>
          <cell r="O132">
            <v>0</v>
          </cell>
        </row>
        <row r="133">
          <cell r="A133">
            <v>10866956</v>
          </cell>
          <cell r="B133" t="str">
            <v>C</v>
          </cell>
          <cell r="C133" t="str">
            <v>Turk</v>
          </cell>
          <cell r="E133">
            <v>1529.32</v>
          </cell>
          <cell r="F133">
            <v>1286.32</v>
          </cell>
          <cell r="G133">
            <v>221.6</v>
          </cell>
          <cell r="H133">
            <v>119.48</v>
          </cell>
          <cell r="I133">
            <v>114.28</v>
          </cell>
          <cell r="J133">
            <v>110.19</v>
          </cell>
          <cell r="K133">
            <v>377.33</v>
          </cell>
          <cell r="L133">
            <v>0</v>
          </cell>
          <cell r="M133">
            <v>0</v>
          </cell>
          <cell r="O133">
            <v>20.3</v>
          </cell>
        </row>
        <row r="134">
          <cell r="A134">
            <v>10866920</v>
          </cell>
          <cell r="B134" t="str">
            <v>H</v>
          </cell>
          <cell r="C134" t="str">
            <v>Vernon</v>
          </cell>
          <cell r="E134">
            <v>3364.71</v>
          </cell>
          <cell r="F134">
            <v>3568.46</v>
          </cell>
          <cell r="G134">
            <v>1055.06</v>
          </cell>
          <cell r="H134">
            <v>317.10000000000002</v>
          </cell>
          <cell r="I134">
            <v>479.31</v>
          </cell>
          <cell r="J134">
            <v>329.3</v>
          </cell>
          <cell r="K134">
            <v>709.26</v>
          </cell>
          <cell r="L134">
            <v>0</v>
          </cell>
          <cell r="M134">
            <v>203.75</v>
          </cell>
          <cell r="O134">
            <v>0</v>
          </cell>
        </row>
        <row r="135">
          <cell r="A135">
            <v>10866685</v>
          </cell>
          <cell r="B135" t="str">
            <v>J</v>
          </cell>
          <cell r="C135" t="str">
            <v>Vernon</v>
          </cell>
          <cell r="E135">
            <v>3299.45</v>
          </cell>
          <cell r="F135">
            <v>3299.45</v>
          </cell>
          <cell r="G135">
            <v>1041.06</v>
          </cell>
          <cell r="H135">
            <v>360.25</v>
          </cell>
          <cell r="I135">
            <v>540.77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A136">
            <v>10866761</v>
          </cell>
          <cell r="B136" t="str">
            <v>Sean</v>
          </cell>
          <cell r="C136" t="str">
            <v>Walker</v>
          </cell>
          <cell r="E136">
            <v>4589.1400000000003</v>
          </cell>
          <cell r="F136">
            <v>4589.1400000000003</v>
          </cell>
          <cell r="G136">
            <v>1887.06</v>
          </cell>
          <cell r="H136">
            <v>340.13</v>
          </cell>
          <cell r="I136">
            <v>774.07</v>
          </cell>
          <cell r="J136">
            <v>552.67999999999995</v>
          </cell>
          <cell r="K136">
            <v>1031.6600000000001</v>
          </cell>
          <cell r="L136">
            <v>0</v>
          </cell>
          <cell r="M136">
            <v>0</v>
          </cell>
          <cell r="O136">
            <v>0</v>
          </cell>
        </row>
        <row r="137">
          <cell r="A137">
            <v>10867177</v>
          </cell>
          <cell r="B137" t="str">
            <v>Steve</v>
          </cell>
          <cell r="C137" t="str">
            <v>Walker</v>
          </cell>
          <cell r="E137">
            <v>8357.9599999999991</v>
          </cell>
          <cell r="F137">
            <v>8357.9599999999991</v>
          </cell>
          <cell r="G137">
            <v>4930.26</v>
          </cell>
          <cell r="H137">
            <v>417.05</v>
          </cell>
          <cell r="I137">
            <v>1758.63</v>
          </cell>
          <cell r="J137">
            <v>1280.17</v>
          </cell>
          <cell r="K137">
            <v>2108.52</v>
          </cell>
          <cell r="L137">
            <v>138</v>
          </cell>
          <cell r="M137">
            <v>0</v>
          </cell>
          <cell r="O137">
            <v>0</v>
          </cell>
        </row>
        <row r="138">
          <cell r="A138">
            <v>10866741</v>
          </cell>
          <cell r="B138" t="str">
            <v>P</v>
          </cell>
          <cell r="C138" t="str">
            <v>Waller</v>
          </cell>
          <cell r="E138">
            <v>2555.35</v>
          </cell>
          <cell r="F138">
            <v>2555.35</v>
          </cell>
          <cell r="G138">
            <v>621.20000000000005</v>
          </cell>
          <cell r="H138">
            <v>305.41000000000003</v>
          </cell>
          <cell r="I138">
            <v>329.63</v>
          </cell>
          <cell r="J138">
            <v>245.66</v>
          </cell>
          <cell r="K138">
            <v>529.12</v>
          </cell>
          <cell r="L138">
            <v>146.66999999999999</v>
          </cell>
          <cell r="M138">
            <v>0</v>
          </cell>
          <cell r="O138">
            <v>22.5</v>
          </cell>
        </row>
        <row r="139">
          <cell r="A139">
            <v>10866525</v>
          </cell>
          <cell r="B139" t="str">
            <v>T</v>
          </cell>
          <cell r="C139" t="str">
            <v>Weekes</v>
          </cell>
          <cell r="E139">
            <v>2520.71</v>
          </cell>
          <cell r="F139">
            <v>2470.71</v>
          </cell>
          <cell r="G139">
            <v>595.4</v>
          </cell>
          <cell r="H139">
            <v>303.73</v>
          </cell>
          <cell r="I139">
            <v>308.20999999999998</v>
          </cell>
          <cell r="J139">
            <v>242.41</v>
          </cell>
          <cell r="K139">
            <v>522.12</v>
          </cell>
          <cell r="L139">
            <v>94.67</v>
          </cell>
          <cell r="M139">
            <v>0</v>
          </cell>
          <cell r="O139">
            <v>22.5</v>
          </cell>
        </row>
        <row r="140">
          <cell r="A140">
            <v>10867331</v>
          </cell>
          <cell r="B140" t="str">
            <v>S</v>
          </cell>
          <cell r="C140" t="str">
            <v>Welham</v>
          </cell>
          <cell r="E140">
            <v>1761.38</v>
          </cell>
          <cell r="F140">
            <v>1761.38</v>
          </cell>
          <cell r="G140">
            <v>351.8</v>
          </cell>
          <cell r="H140">
            <v>185.31</v>
          </cell>
          <cell r="I140">
            <v>178.02</v>
          </cell>
          <cell r="J140">
            <v>159.79</v>
          </cell>
          <cell r="K140">
            <v>344.16</v>
          </cell>
          <cell r="L140">
            <v>0</v>
          </cell>
          <cell r="M140">
            <v>0</v>
          </cell>
          <cell r="O140">
            <v>0</v>
          </cell>
        </row>
        <row r="141">
          <cell r="A141">
            <v>10866876</v>
          </cell>
          <cell r="B141" t="str">
            <v>J</v>
          </cell>
          <cell r="C141" t="str">
            <v>Wellard</v>
          </cell>
          <cell r="E141">
            <v>2292.71</v>
          </cell>
          <cell r="F141">
            <v>2292.71</v>
          </cell>
          <cell r="G141">
            <v>590.20000000000005</v>
          </cell>
          <cell r="H141">
            <v>303.70999999999998</v>
          </cell>
          <cell r="I141">
            <v>307.93</v>
          </cell>
          <cell r="J141">
            <v>242.27</v>
          </cell>
          <cell r="K141">
            <v>521.80999999999995</v>
          </cell>
          <cell r="L141">
            <v>298.33999999999997</v>
          </cell>
          <cell r="M141">
            <v>0</v>
          </cell>
          <cell r="O141">
            <v>0</v>
          </cell>
        </row>
        <row r="142">
          <cell r="A142">
            <v>20354042</v>
          </cell>
          <cell r="B142" t="str">
            <v>T</v>
          </cell>
          <cell r="C142" t="str">
            <v>Weller</v>
          </cell>
          <cell r="E142">
            <v>1436.16</v>
          </cell>
          <cell r="F142">
            <v>1436.16</v>
          </cell>
          <cell r="G142">
            <v>290.8</v>
          </cell>
          <cell r="H142">
            <v>154.62</v>
          </cell>
          <cell r="I142">
            <v>148.31</v>
          </cell>
          <cell r="J142">
            <v>138.57</v>
          </cell>
          <cell r="K142">
            <v>298.45</v>
          </cell>
          <cell r="L142">
            <v>111.65</v>
          </cell>
          <cell r="M142">
            <v>0</v>
          </cell>
          <cell r="O142">
            <v>0</v>
          </cell>
        </row>
        <row r="143">
          <cell r="A143">
            <v>10866911</v>
          </cell>
          <cell r="B143" t="str">
            <v>M</v>
          </cell>
          <cell r="C143" t="str">
            <v>White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A144">
            <v>10867321</v>
          </cell>
          <cell r="B144" t="str">
            <v>A</v>
          </cell>
          <cell r="C144" t="str">
            <v>Williams</v>
          </cell>
          <cell r="E144">
            <v>2945.47</v>
          </cell>
          <cell r="F144">
            <v>2945.47</v>
          </cell>
          <cell r="G144">
            <v>771.46</v>
          </cell>
          <cell r="H144">
            <v>309.5</v>
          </cell>
          <cell r="I144">
            <v>382.05</v>
          </cell>
          <cell r="J144">
            <v>279.91000000000003</v>
          </cell>
          <cell r="K144">
            <v>602.89</v>
          </cell>
          <cell r="L144">
            <v>0</v>
          </cell>
          <cell r="M144">
            <v>0</v>
          </cell>
          <cell r="O144">
            <v>0</v>
          </cell>
        </row>
        <row r="145">
          <cell r="A145">
            <v>20562438</v>
          </cell>
          <cell r="B145" t="str">
            <v>C</v>
          </cell>
          <cell r="C145" t="str">
            <v>Wood</v>
          </cell>
          <cell r="E145">
            <v>2630.73</v>
          </cell>
          <cell r="F145">
            <v>2630.73</v>
          </cell>
          <cell r="G145">
            <v>598.79999999999995</v>
          </cell>
          <cell r="H145">
            <v>304.23</v>
          </cell>
          <cell r="I145">
            <v>314.61</v>
          </cell>
          <cell r="J145">
            <v>245.66</v>
          </cell>
          <cell r="K145">
            <v>529.12</v>
          </cell>
          <cell r="L145">
            <v>0</v>
          </cell>
          <cell r="M145">
            <v>0</v>
          </cell>
          <cell r="O145">
            <v>0</v>
          </cell>
        </row>
        <row r="146">
          <cell r="A146">
            <v>20233893</v>
          </cell>
          <cell r="B146" t="str">
            <v>N</v>
          </cell>
          <cell r="C146" t="str">
            <v>Wrightson</v>
          </cell>
          <cell r="E146">
            <v>505.47</v>
          </cell>
          <cell r="F146">
            <v>505.47</v>
          </cell>
          <cell r="G146">
            <v>131.4</v>
          </cell>
          <cell r="H146">
            <v>19.88</v>
          </cell>
          <cell r="I146">
            <v>23.14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A147">
            <v>10866721</v>
          </cell>
          <cell r="B147" t="str">
            <v>C</v>
          </cell>
          <cell r="C147" t="str">
            <v>Young</v>
          </cell>
          <cell r="E147">
            <v>2586.15</v>
          </cell>
          <cell r="F147">
            <v>2586.15</v>
          </cell>
          <cell r="G147">
            <v>756.66</v>
          </cell>
          <cell r="H147">
            <v>313.66000000000003</v>
          </cell>
          <cell r="I147">
            <v>435.21</v>
          </cell>
          <cell r="J147">
            <v>731.86</v>
          </cell>
          <cell r="K147">
            <v>661.03</v>
          </cell>
          <cell r="L147">
            <v>333.34</v>
          </cell>
          <cell r="M147">
            <v>0</v>
          </cell>
          <cell r="O147">
            <v>0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 detail"/>
      <sheetName val="OA Reconciliation"/>
      <sheetName val="YTD Jun OA Rec"/>
      <sheetName val="Rec notes"/>
      <sheetName val="Exps"/>
      <sheetName val="Data"/>
      <sheetName val="Jun Pay"/>
      <sheetName val="Jun 09 "/>
      <sheetName val="NHSLA Sum"/>
      <sheetName val="Employee_Run_Results Jun"/>
      <sheetName val="Haley"/>
      <sheetName val="Haley dat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P5">
            <v>10866885</v>
          </cell>
          <cell r="Q5">
            <v>5022.47</v>
          </cell>
          <cell r="AB5">
            <v>10866566</v>
          </cell>
          <cell r="AC5">
            <v>150.07</v>
          </cell>
        </row>
        <row r="6">
          <cell r="P6">
            <v>10866984</v>
          </cell>
          <cell r="Q6">
            <v>1854.79</v>
          </cell>
          <cell r="AB6">
            <v>10867357</v>
          </cell>
          <cell r="AC6">
            <v>117.22</v>
          </cell>
        </row>
        <row r="7">
          <cell r="P7">
            <v>10866821</v>
          </cell>
          <cell r="Q7">
            <v>3740.87</v>
          </cell>
          <cell r="AB7">
            <v>10866517</v>
          </cell>
          <cell r="AC7">
            <v>148.02000000000001</v>
          </cell>
        </row>
        <row r="8">
          <cell r="P8">
            <v>10866960</v>
          </cell>
          <cell r="Q8">
            <v>4417.6000000000004</v>
          </cell>
          <cell r="AB8">
            <v>10867092</v>
          </cell>
          <cell r="AC8">
            <v>86.19</v>
          </cell>
        </row>
        <row r="9">
          <cell r="P9">
            <v>10866758</v>
          </cell>
          <cell r="Q9">
            <v>5291.28</v>
          </cell>
          <cell r="AB9">
            <v>10866965</v>
          </cell>
          <cell r="AC9">
            <v>98.48</v>
          </cell>
        </row>
        <row r="10">
          <cell r="P10">
            <v>10867207</v>
          </cell>
          <cell r="Q10">
            <v>1942.96</v>
          </cell>
          <cell r="AB10">
            <v>10867302</v>
          </cell>
          <cell r="AC10">
            <v>100.77</v>
          </cell>
        </row>
        <row r="11">
          <cell r="P11">
            <v>10867018</v>
          </cell>
          <cell r="Q11">
            <v>7411.06</v>
          </cell>
          <cell r="AB11">
            <v>10866939</v>
          </cell>
          <cell r="AC11">
            <v>135.88999999999999</v>
          </cell>
        </row>
        <row r="12">
          <cell r="P12">
            <v>10867314</v>
          </cell>
          <cell r="Q12">
            <v>4329.1400000000003</v>
          </cell>
          <cell r="AB12">
            <v>10866830</v>
          </cell>
          <cell r="AC12">
            <v>117.18</v>
          </cell>
        </row>
        <row r="13">
          <cell r="P13">
            <v>10866811</v>
          </cell>
          <cell r="Q13">
            <v>3258.2</v>
          </cell>
          <cell r="AB13">
            <v>10867033</v>
          </cell>
          <cell r="AC13">
            <v>55.6</v>
          </cell>
        </row>
        <row r="14">
          <cell r="P14">
            <v>10866566</v>
          </cell>
          <cell r="Q14">
            <v>2083.83</v>
          </cell>
          <cell r="AB14">
            <v>10867144</v>
          </cell>
          <cell r="AC14">
            <v>137.71</v>
          </cell>
        </row>
        <row r="15">
          <cell r="P15">
            <v>10866826</v>
          </cell>
          <cell r="Q15">
            <v>4745.2299999999996</v>
          </cell>
          <cell r="AB15">
            <v>10867264</v>
          </cell>
          <cell r="AC15">
            <v>135.91</v>
          </cell>
        </row>
        <row r="16">
          <cell r="P16">
            <v>10867023</v>
          </cell>
          <cell r="Q16">
            <v>9828.07</v>
          </cell>
          <cell r="AB16">
            <v>10867166</v>
          </cell>
          <cell r="AC16">
            <v>103.5</v>
          </cell>
        </row>
        <row r="17">
          <cell r="P17">
            <v>10867357</v>
          </cell>
          <cell r="Q17">
            <v>2037.49</v>
          </cell>
          <cell r="AB17">
            <v>10866529</v>
          </cell>
          <cell r="AC17">
            <v>111.39</v>
          </cell>
        </row>
        <row r="18">
          <cell r="P18">
            <v>10867279</v>
          </cell>
          <cell r="Q18">
            <v>4327.6000000000004</v>
          </cell>
          <cell r="AB18">
            <v>10866990</v>
          </cell>
          <cell r="AC18">
            <v>76.900000000000006</v>
          </cell>
        </row>
        <row r="19">
          <cell r="P19">
            <v>10866678</v>
          </cell>
          <cell r="Q19">
            <v>7700.16</v>
          </cell>
          <cell r="AB19">
            <v>10866588</v>
          </cell>
          <cell r="AC19">
            <v>134.91999999999999</v>
          </cell>
        </row>
        <row r="20">
          <cell r="P20">
            <v>10866697</v>
          </cell>
          <cell r="Q20">
            <v>2578.56</v>
          </cell>
          <cell r="AB20">
            <v>10866893</v>
          </cell>
          <cell r="AC20">
            <v>107.18</v>
          </cell>
        </row>
        <row r="21">
          <cell r="P21">
            <v>10866948</v>
          </cell>
          <cell r="Q21">
            <v>2747.48</v>
          </cell>
          <cell r="AB21">
            <v>10866670</v>
          </cell>
          <cell r="AC21">
            <v>24</v>
          </cell>
        </row>
        <row r="22">
          <cell r="P22">
            <v>10867062</v>
          </cell>
          <cell r="Q22">
            <v>2339.2800000000002</v>
          </cell>
          <cell r="AB22">
            <v>10867350</v>
          </cell>
          <cell r="AC22">
            <v>78.13</v>
          </cell>
        </row>
        <row r="23">
          <cell r="P23">
            <v>10867215</v>
          </cell>
          <cell r="Q23">
            <v>2256.83</v>
          </cell>
          <cell r="AB23">
            <v>10867151</v>
          </cell>
          <cell r="AC23">
            <v>118.61</v>
          </cell>
        </row>
        <row r="24">
          <cell r="P24">
            <v>10866625</v>
          </cell>
          <cell r="Q24">
            <v>3258.2</v>
          </cell>
          <cell r="AB24">
            <v>10866580</v>
          </cell>
          <cell r="AC24">
            <v>25.9</v>
          </cell>
        </row>
        <row r="25">
          <cell r="P25">
            <v>10866818</v>
          </cell>
          <cell r="Q25">
            <v>2578.56</v>
          </cell>
          <cell r="AB25">
            <v>10866741</v>
          </cell>
          <cell r="AC25">
            <v>127.3</v>
          </cell>
        </row>
        <row r="26">
          <cell r="P26">
            <v>10867271</v>
          </cell>
          <cell r="Q26">
            <v>4335.5200000000004</v>
          </cell>
        </row>
        <row r="27">
          <cell r="P27">
            <v>10867038</v>
          </cell>
          <cell r="Q27">
            <v>7920.3</v>
          </cell>
        </row>
        <row r="28">
          <cell r="P28">
            <v>10867101</v>
          </cell>
          <cell r="Q28">
            <v>3775.75</v>
          </cell>
        </row>
        <row r="29">
          <cell r="P29">
            <v>10866952</v>
          </cell>
          <cell r="Q29">
            <v>5258.84</v>
          </cell>
        </row>
        <row r="30">
          <cell r="P30">
            <v>20245628</v>
          </cell>
          <cell r="Q30">
            <v>679.89</v>
          </cell>
        </row>
        <row r="31">
          <cell r="P31">
            <v>10866517</v>
          </cell>
          <cell r="Q31">
            <v>3899.5</v>
          </cell>
        </row>
        <row r="32">
          <cell r="P32">
            <v>10867092</v>
          </cell>
          <cell r="Q32">
            <v>7413.25</v>
          </cell>
        </row>
        <row r="33">
          <cell r="P33">
            <v>10867028</v>
          </cell>
          <cell r="Q33">
            <v>4510.78</v>
          </cell>
        </row>
        <row r="34">
          <cell r="P34">
            <v>10866584</v>
          </cell>
          <cell r="Q34">
            <v>2217.4699999999998</v>
          </cell>
        </row>
        <row r="35">
          <cell r="P35">
            <v>10867443</v>
          </cell>
          <cell r="Q35">
            <v>1134.99</v>
          </cell>
        </row>
        <row r="36">
          <cell r="P36">
            <v>10867108</v>
          </cell>
          <cell r="Q36">
            <v>3612.07</v>
          </cell>
        </row>
        <row r="37">
          <cell r="P37">
            <v>10866965</v>
          </cell>
          <cell r="Q37">
            <v>4010.93</v>
          </cell>
        </row>
        <row r="38">
          <cell r="P38">
            <v>10867049</v>
          </cell>
          <cell r="Q38">
            <v>3384.29</v>
          </cell>
        </row>
        <row r="39">
          <cell r="P39">
            <v>10867251</v>
          </cell>
          <cell r="Q39">
            <v>2578.56</v>
          </cell>
        </row>
        <row r="40">
          <cell r="P40">
            <v>10867302</v>
          </cell>
          <cell r="Q40">
            <v>2104.69</v>
          </cell>
        </row>
        <row r="41">
          <cell r="P41">
            <v>20388201</v>
          </cell>
          <cell r="Q41">
            <v>2437.8200000000002</v>
          </cell>
        </row>
        <row r="42">
          <cell r="P42">
            <v>10866790</v>
          </cell>
          <cell r="Q42">
            <v>5649.97</v>
          </cell>
        </row>
        <row r="43">
          <cell r="P43">
            <v>10866881</v>
          </cell>
          <cell r="Q43">
            <v>3493.23</v>
          </cell>
        </row>
        <row r="44">
          <cell r="P44">
            <v>21090155</v>
          </cell>
          <cell r="Q44">
            <v>2179.36</v>
          </cell>
        </row>
        <row r="45">
          <cell r="P45">
            <v>10866939</v>
          </cell>
          <cell r="Q45">
            <v>4012.61</v>
          </cell>
        </row>
        <row r="46">
          <cell r="P46">
            <v>10867122</v>
          </cell>
          <cell r="Q46">
            <v>5791.41</v>
          </cell>
        </row>
        <row r="47">
          <cell r="P47">
            <v>10866830</v>
          </cell>
          <cell r="Q47">
            <v>4011.77</v>
          </cell>
        </row>
        <row r="48">
          <cell r="P48">
            <v>10867033</v>
          </cell>
          <cell r="Q48">
            <v>3677.05</v>
          </cell>
        </row>
        <row r="49">
          <cell r="P49">
            <v>10867130</v>
          </cell>
          <cell r="Q49">
            <v>5291.28</v>
          </cell>
        </row>
        <row r="50">
          <cell r="P50">
            <v>10867183</v>
          </cell>
          <cell r="Q50">
            <v>4321.79</v>
          </cell>
        </row>
        <row r="51">
          <cell r="P51">
            <v>10867115</v>
          </cell>
          <cell r="Q51">
            <v>5791.41</v>
          </cell>
        </row>
        <row r="52">
          <cell r="P52">
            <v>10867144</v>
          </cell>
          <cell r="Q52">
            <v>5795.83</v>
          </cell>
        </row>
        <row r="53">
          <cell r="P53">
            <v>10866568</v>
          </cell>
          <cell r="Q53">
            <v>2089.13</v>
          </cell>
        </row>
        <row r="54">
          <cell r="P54">
            <v>10866775</v>
          </cell>
          <cell r="Q54">
            <v>7324.62</v>
          </cell>
        </row>
        <row r="55">
          <cell r="P55">
            <v>21175955</v>
          </cell>
          <cell r="Q55">
            <v>1173.76</v>
          </cell>
        </row>
        <row r="56">
          <cell r="P56">
            <v>10866779</v>
          </cell>
          <cell r="Q56">
            <v>15670.86</v>
          </cell>
        </row>
        <row r="57">
          <cell r="P57">
            <v>10866650</v>
          </cell>
          <cell r="Q57">
            <v>5612.35</v>
          </cell>
        </row>
        <row r="58">
          <cell r="P58">
            <v>10866638</v>
          </cell>
          <cell r="Q58">
            <v>538.04</v>
          </cell>
        </row>
        <row r="59">
          <cell r="P59">
            <v>10867385</v>
          </cell>
          <cell r="Q59">
            <v>5791.41</v>
          </cell>
        </row>
        <row r="60">
          <cell r="P60">
            <v>10866642</v>
          </cell>
          <cell r="Q60">
            <v>123.95</v>
          </cell>
        </row>
        <row r="61">
          <cell r="P61">
            <v>10867258</v>
          </cell>
          <cell r="Q61">
            <v>2256.83</v>
          </cell>
        </row>
        <row r="62">
          <cell r="P62">
            <v>20472825</v>
          </cell>
          <cell r="Q62">
            <v>4957.16</v>
          </cell>
        </row>
        <row r="63">
          <cell r="P63">
            <v>10866842</v>
          </cell>
          <cell r="Q63">
            <v>5524.91</v>
          </cell>
        </row>
        <row r="64">
          <cell r="P64">
            <v>10866936</v>
          </cell>
          <cell r="Q64">
            <v>3366.64</v>
          </cell>
        </row>
        <row r="65">
          <cell r="P65">
            <v>21090188</v>
          </cell>
          <cell r="Q65">
            <v>2179.36</v>
          </cell>
        </row>
        <row r="66">
          <cell r="P66">
            <v>10867419</v>
          </cell>
          <cell r="Q66">
            <v>2578.56</v>
          </cell>
        </row>
        <row r="67">
          <cell r="P67">
            <v>10867264</v>
          </cell>
          <cell r="Q67">
            <v>4021.98</v>
          </cell>
        </row>
        <row r="68">
          <cell r="P68">
            <v>10866799</v>
          </cell>
          <cell r="Q68">
            <v>1033.8800000000001</v>
          </cell>
        </row>
        <row r="69">
          <cell r="P69">
            <v>10866729</v>
          </cell>
          <cell r="Q69">
            <v>4821.07</v>
          </cell>
        </row>
        <row r="70">
          <cell r="P70">
            <v>10867009</v>
          </cell>
          <cell r="Q70">
            <v>2343.7399999999998</v>
          </cell>
        </row>
        <row r="71">
          <cell r="P71">
            <v>20227138</v>
          </cell>
          <cell r="Q71">
            <v>3171.62</v>
          </cell>
        </row>
        <row r="72">
          <cell r="P72">
            <v>10867056</v>
          </cell>
          <cell r="Q72">
            <v>7411.06</v>
          </cell>
        </row>
        <row r="73">
          <cell r="P73">
            <v>20233834</v>
          </cell>
          <cell r="Q73">
            <v>3396.3</v>
          </cell>
        </row>
        <row r="74">
          <cell r="P74">
            <v>10867166</v>
          </cell>
          <cell r="Q74">
            <v>4011.16</v>
          </cell>
        </row>
        <row r="75">
          <cell r="P75">
            <v>10866838</v>
          </cell>
          <cell r="Q75">
            <v>5600.81</v>
          </cell>
        </row>
        <row r="76">
          <cell r="P76">
            <v>21225406</v>
          </cell>
          <cell r="Q76">
            <v>2578.56</v>
          </cell>
        </row>
        <row r="77">
          <cell r="P77">
            <v>10866857</v>
          </cell>
          <cell r="Q77">
            <v>5524.91</v>
          </cell>
        </row>
        <row r="78">
          <cell r="P78">
            <v>10866597</v>
          </cell>
          <cell r="Q78">
            <v>2613.0300000000002</v>
          </cell>
        </row>
        <row r="79">
          <cell r="P79">
            <v>20501990</v>
          </cell>
          <cell r="Q79">
            <v>3042.75</v>
          </cell>
        </row>
        <row r="80">
          <cell r="P80">
            <v>10866542</v>
          </cell>
          <cell r="Q80">
            <v>4208.58</v>
          </cell>
        </row>
        <row r="81">
          <cell r="P81">
            <v>10867343</v>
          </cell>
          <cell r="Q81">
            <v>5524.91</v>
          </cell>
        </row>
        <row r="82">
          <cell r="P82">
            <v>10867295</v>
          </cell>
          <cell r="Q82">
            <v>5291.28</v>
          </cell>
        </row>
        <row r="83">
          <cell r="P83">
            <v>10866529</v>
          </cell>
          <cell r="Q83">
            <v>4637.01</v>
          </cell>
        </row>
        <row r="84">
          <cell r="P84">
            <v>10867309</v>
          </cell>
          <cell r="Q84">
            <v>2578.56</v>
          </cell>
        </row>
        <row r="85">
          <cell r="P85">
            <v>10867364</v>
          </cell>
          <cell r="Q85">
            <v>6254.74</v>
          </cell>
        </row>
        <row r="86">
          <cell r="P86">
            <v>10867070</v>
          </cell>
          <cell r="Q86">
            <v>5291.28</v>
          </cell>
        </row>
        <row r="87">
          <cell r="P87">
            <v>10867408</v>
          </cell>
          <cell r="Q87">
            <v>2043.79</v>
          </cell>
        </row>
        <row r="88">
          <cell r="P88">
            <v>10866701</v>
          </cell>
          <cell r="Q88">
            <v>4008</v>
          </cell>
        </row>
        <row r="89">
          <cell r="P89">
            <v>10866997</v>
          </cell>
          <cell r="Q89">
            <v>1082.8599999999999</v>
          </cell>
        </row>
        <row r="90">
          <cell r="P90">
            <v>10866783</v>
          </cell>
          <cell r="Q90">
            <v>5291.28</v>
          </cell>
        </row>
        <row r="91">
          <cell r="P91">
            <v>10866666</v>
          </cell>
          <cell r="Q91">
            <v>2034.7</v>
          </cell>
        </row>
        <row r="92">
          <cell r="P92">
            <v>10866930</v>
          </cell>
          <cell r="Q92">
            <v>1885.55</v>
          </cell>
        </row>
        <row r="93">
          <cell r="P93">
            <v>10866990</v>
          </cell>
          <cell r="Q93">
            <v>2036.57</v>
          </cell>
        </row>
        <row r="94">
          <cell r="P94">
            <v>10867013</v>
          </cell>
          <cell r="Q94">
            <v>9835.26</v>
          </cell>
        </row>
        <row r="95">
          <cell r="P95">
            <v>10866600</v>
          </cell>
          <cell r="Q95">
            <v>3189.52</v>
          </cell>
        </row>
        <row r="96">
          <cell r="P96">
            <v>20566309</v>
          </cell>
          <cell r="Q96">
            <v>3733.69</v>
          </cell>
        </row>
        <row r="97">
          <cell r="P97">
            <v>10866662</v>
          </cell>
          <cell r="Q97">
            <v>5291.28</v>
          </cell>
        </row>
        <row r="98">
          <cell r="P98">
            <v>10866815</v>
          </cell>
          <cell r="Q98">
            <v>3384.29</v>
          </cell>
        </row>
        <row r="99">
          <cell r="P99">
            <v>10866765</v>
          </cell>
          <cell r="Q99">
            <v>5524.91</v>
          </cell>
        </row>
        <row r="100">
          <cell r="P100">
            <v>10866538</v>
          </cell>
          <cell r="Q100">
            <v>2164.89</v>
          </cell>
        </row>
        <row r="101">
          <cell r="P101">
            <v>10866588</v>
          </cell>
          <cell r="Q101">
            <v>2581.1</v>
          </cell>
        </row>
        <row r="102">
          <cell r="P102">
            <v>10867286</v>
          </cell>
          <cell r="Q102">
            <v>5791.41</v>
          </cell>
        </row>
        <row r="103">
          <cell r="P103">
            <v>10867084</v>
          </cell>
          <cell r="Q103">
            <v>5581.97</v>
          </cell>
        </row>
        <row r="104">
          <cell r="P104">
            <v>10866572</v>
          </cell>
          <cell r="Q104">
            <v>3402.22</v>
          </cell>
        </row>
        <row r="105">
          <cell r="P105">
            <v>20566382</v>
          </cell>
          <cell r="Q105">
            <v>3733.69</v>
          </cell>
        </row>
        <row r="106">
          <cell r="P106">
            <v>10866893</v>
          </cell>
          <cell r="Q106">
            <v>2580.61</v>
          </cell>
        </row>
        <row r="107">
          <cell r="P107">
            <v>10866670</v>
          </cell>
          <cell r="Q107">
            <v>3367.33</v>
          </cell>
        </row>
        <row r="108">
          <cell r="P108">
            <v>10867372</v>
          </cell>
          <cell r="Q108">
            <v>5357.63</v>
          </cell>
        </row>
        <row r="109">
          <cell r="P109">
            <v>10866576</v>
          </cell>
          <cell r="Q109">
            <v>2603.94</v>
          </cell>
        </row>
        <row r="110">
          <cell r="P110">
            <v>10867350</v>
          </cell>
          <cell r="Q110">
            <v>2580.0700000000002</v>
          </cell>
        </row>
        <row r="111">
          <cell r="P111">
            <v>20333099</v>
          </cell>
          <cell r="Q111">
            <v>4353.28</v>
          </cell>
        </row>
        <row r="112">
          <cell r="P112">
            <v>10867222</v>
          </cell>
          <cell r="Q112">
            <v>5132.99</v>
          </cell>
        </row>
        <row r="113">
          <cell r="P113">
            <v>10867425</v>
          </cell>
          <cell r="Q113">
            <v>688.1</v>
          </cell>
        </row>
        <row r="114">
          <cell r="P114">
            <v>10867229</v>
          </cell>
          <cell r="Q114">
            <v>1107.1199999999999</v>
          </cell>
        </row>
        <row r="115">
          <cell r="P115">
            <v>10866771</v>
          </cell>
          <cell r="Q115">
            <v>2835.84</v>
          </cell>
        </row>
        <row r="116">
          <cell r="P116">
            <v>10866944</v>
          </cell>
          <cell r="Q116">
            <v>2578.56</v>
          </cell>
        </row>
        <row r="117">
          <cell r="P117">
            <v>20237616</v>
          </cell>
          <cell r="Q117">
            <v>679.89</v>
          </cell>
        </row>
        <row r="118">
          <cell r="P118">
            <v>20245657</v>
          </cell>
          <cell r="Q118">
            <v>1393.69</v>
          </cell>
        </row>
        <row r="119">
          <cell r="P119">
            <v>10866705</v>
          </cell>
          <cell r="Q119">
            <v>5291.28</v>
          </cell>
        </row>
        <row r="120">
          <cell r="P120">
            <v>20537158</v>
          </cell>
          <cell r="Q120">
            <v>2289.27</v>
          </cell>
        </row>
        <row r="121">
          <cell r="P121">
            <v>10866682</v>
          </cell>
          <cell r="Q121">
            <v>5291.28</v>
          </cell>
        </row>
        <row r="122">
          <cell r="P122">
            <v>20233598</v>
          </cell>
          <cell r="Q122">
            <v>1789.64</v>
          </cell>
        </row>
        <row r="123">
          <cell r="P123">
            <v>10866709</v>
          </cell>
          <cell r="Q123">
            <v>4008</v>
          </cell>
        </row>
        <row r="124">
          <cell r="P124">
            <v>20419025</v>
          </cell>
          <cell r="Q124">
            <v>5291.28</v>
          </cell>
        </row>
        <row r="125">
          <cell r="P125">
            <v>10867414</v>
          </cell>
          <cell r="Q125">
            <v>6100.68</v>
          </cell>
        </row>
        <row r="126">
          <cell r="P126">
            <v>10867151</v>
          </cell>
          <cell r="Q126">
            <v>4011.84</v>
          </cell>
        </row>
        <row r="127">
          <cell r="P127">
            <v>10866580</v>
          </cell>
          <cell r="Q127">
            <v>4008.32</v>
          </cell>
        </row>
        <row r="128">
          <cell r="P128">
            <v>10866674</v>
          </cell>
          <cell r="Q128">
            <v>344.23</v>
          </cell>
        </row>
        <row r="129">
          <cell r="P129">
            <v>10867043</v>
          </cell>
          <cell r="Q129">
            <v>4328.0200000000004</v>
          </cell>
        </row>
        <row r="130">
          <cell r="P130">
            <v>10866754</v>
          </cell>
          <cell r="Q130">
            <v>5291.28</v>
          </cell>
        </row>
        <row r="131">
          <cell r="P131">
            <v>10866956</v>
          </cell>
          <cell r="Q131">
            <v>2188.33</v>
          </cell>
        </row>
        <row r="132">
          <cell r="P132">
            <v>10866920</v>
          </cell>
          <cell r="Q132">
            <v>6254.74</v>
          </cell>
        </row>
        <row r="133">
          <cell r="P133">
            <v>10866685</v>
          </cell>
          <cell r="Q133">
            <v>5241.53</v>
          </cell>
        </row>
        <row r="134">
          <cell r="P134">
            <v>10866761</v>
          </cell>
          <cell r="Q134">
            <v>9174.74</v>
          </cell>
        </row>
        <row r="135">
          <cell r="P135">
            <v>10867177</v>
          </cell>
          <cell r="Q135">
            <v>18927.990000000002</v>
          </cell>
        </row>
        <row r="136">
          <cell r="P136">
            <v>10866741</v>
          </cell>
          <cell r="Q136">
            <v>4628.24</v>
          </cell>
        </row>
        <row r="137">
          <cell r="P137">
            <v>10866525</v>
          </cell>
          <cell r="Q137">
            <v>4559.75</v>
          </cell>
        </row>
        <row r="138">
          <cell r="P138">
            <v>10867331</v>
          </cell>
          <cell r="Q138">
            <v>2980.46</v>
          </cell>
        </row>
        <row r="139">
          <cell r="P139">
            <v>10866876</v>
          </cell>
          <cell r="Q139">
            <v>4556.97</v>
          </cell>
        </row>
        <row r="140">
          <cell r="P140">
            <v>20354042</v>
          </cell>
          <cell r="Q140">
            <v>2578.56</v>
          </cell>
        </row>
        <row r="141">
          <cell r="P141">
            <v>10867321</v>
          </cell>
          <cell r="Q141">
            <v>5291.28</v>
          </cell>
        </row>
        <row r="142">
          <cell r="P142">
            <v>20562438</v>
          </cell>
          <cell r="Q142">
            <v>5237.05</v>
          </cell>
        </row>
        <row r="143">
          <cell r="P143">
            <v>20233893</v>
          </cell>
          <cell r="Q143">
            <v>679.89</v>
          </cell>
        </row>
        <row r="144">
          <cell r="P144">
            <v>10866721</v>
          </cell>
          <cell r="Q144">
            <v>5811.72</v>
          </cell>
        </row>
      </sheetData>
      <sheetData sheetId="7">
        <row r="7">
          <cell r="B7">
            <v>10866885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Blank"/>
      <sheetName val="Tracker"/>
      <sheetName val="Chapter 2 ---&gt;"/>
      <sheetName val="T2.1"/>
      <sheetName val="T2.2"/>
      <sheetName val="T2.3"/>
      <sheetName val="T2.4"/>
      <sheetName val="T2.5"/>
      <sheetName val="T2.6"/>
      <sheetName val="T2.7"/>
      <sheetName val="C2.1"/>
      <sheetName val="C2.2"/>
      <sheetName val="C2.3"/>
      <sheetName val="forecomp data"/>
      <sheetName val="C2.1a"/>
      <sheetName val="C2.Ao"/>
      <sheetName val="Input"/>
      <sheetName val="Data (C2.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OpCosts Output"/>
      <sheetName val="OpCosts"/>
      <sheetName val="2015_17"/>
      <sheetName val="2014_16"/>
      <sheetName val="2013_15"/>
      <sheetName val="2012_14"/>
      <sheetName val="Trust Names"/>
      <sheetName val="STF"/>
    </sheetNames>
    <sheetDataSet>
      <sheetData sheetId="0">
        <row r="1">
          <cell r="A1" t="str">
            <v>All Foundation Trusts</v>
          </cell>
        </row>
      </sheetData>
      <sheetData sheetId="1"/>
      <sheetData sheetId="2"/>
      <sheetData sheetId="3">
        <row r="4">
          <cell r="FC4">
            <v>157</v>
          </cell>
        </row>
        <row r="6">
          <cell r="B6" t="str">
            <v>RTQ</v>
          </cell>
          <cell r="C6" t="str">
            <v>RTV</v>
          </cell>
          <cell r="D6" t="str">
            <v>REM</v>
          </cell>
          <cell r="E6" t="str">
            <v>RCF</v>
          </cell>
          <cell r="F6" t="str">
            <v>RBS</v>
          </cell>
          <cell r="G6" t="str">
            <v>RTK</v>
          </cell>
          <cell r="H6" t="str">
            <v>RFF</v>
          </cell>
          <cell r="I6" t="str">
            <v>RDD</v>
          </cell>
          <cell r="J6" t="str">
            <v>RWX</v>
          </cell>
          <cell r="K6" t="str">
            <v>RXT</v>
          </cell>
          <cell r="L6" t="str">
            <v>RYW</v>
          </cell>
          <cell r="M6" t="str">
            <v>RQ3</v>
          </cell>
          <cell r="N6" t="str">
            <v>RLU</v>
          </cell>
          <cell r="O6" t="str">
            <v>RXL</v>
          </cell>
          <cell r="P6" t="str">
            <v>RMC</v>
          </cell>
          <cell r="Q6" t="str">
            <v>TAD</v>
          </cell>
          <cell r="R6" t="str">
            <v>RAE</v>
          </cell>
          <cell r="S6" t="str">
            <v>RY2</v>
          </cell>
          <cell r="T6" t="str">
            <v>RJF</v>
          </cell>
          <cell r="U6" t="str">
            <v>RWY</v>
          </cell>
          <cell r="V6" t="str">
            <v>RJX</v>
          </cell>
          <cell r="W6" t="str">
            <v>RGT</v>
          </cell>
          <cell r="X6" t="str">
            <v>RT1</v>
          </cell>
          <cell r="Y6" t="str">
            <v>TAF</v>
          </cell>
          <cell r="Z6" t="str">
            <v>RV3</v>
          </cell>
          <cell r="AA6" t="str">
            <v>RW3</v>
          </cell>
          <cell r="AB6" t="str">
            <v>RQM</v>
          </cell>
          <cell r="AC6" t="str">
            <v>RXA</v>
          </cell>
          <cell r="AD6" t="str">
            <v>RFS</v>
          </cell>
          <cell r="AE6" t="str">
            <v>RLN</v>
          </cell>
          <cell r="AF6" t="str">
            <v>RDE</v>
          </cell>
          <cell r="AG6" t="str">
            <v>RJ8</v>
          </cell>
          <cell r="AH6" t="str">
            <v>RJR</v>
          </cell>
          <cell r="AI6" t="str">
            <v>RXP</v>
          </cell>
          <cell r="AJ6" t="str">
            <v>RNN</v>
          </cell>
          <cell r="AK6" t="str">
            <v>RTG</v>
          </cell>
          <cell r="AL6" t="str">
            <v>RY8</v>
          </cell>
          <cell r="AM6" t="str">
            <v>RXM</v>
          </cell>
          <cell r="AN6" t="str">
            <v>RP5</v>
          </cell>
          <cell r="AO6" t="str">
            <v>RBD</v>
          </cell>
          <cell r="AP6" t="str">
            <v>RDY</v>
          </cell>
          <cell r="AQ6" t="str">
            <v>RVV</v>
          </cell>
          <cell r="AR6" t="str">
            <v>RWK</v>
          </cell>
          <cell r="AS6" t="str">
            <v>RDU</v>
          </cell>
          <cell r="AT6" t="str">
            <v>RR7</v>
          </cell>
          <cell r="AU6" t="str">
            <v>RTE</v>
          </cell>
          <cell r="AV6" t="str">
            <v>RP4</v>
          </cell>
          <cell r="AW6" t="str">
            <v>RN3</v>
          </cell>
          <cell r="AX6" t="str">
            <v>RXV</v>
          </cell>
          <cell r="AY6" t="str">
            <v>RJ1</v>
          </cell>
          <cell r="AZ6" t="str">
            <v>RN5</v>
          </cell>
          <cell r="BA6" t="str">
            <v>RCD</v>
          </cell>
          <cell r="BB6" t="str">
            <v>RR1</v>
          </cell>
          <cell r="BC6" t="str">
            <v>RWR</v>
          </cell>
          <cell r="BD6" t="str">
            <v>RQX</v>
          </cell>
          <cell r="BE6" t="str">
            <v>RV9</v>
          </cell>
          <cell r="BF6" t="str">
            <v>RGP</v>
          </cell>
          <cell r="BG6" t="str">
            <v>RYY</v>
          </cell>
          <cell r="BH6" t="str">
            <v>RNQ</v>
          </cell>
          <cell r="BI6" t="str">
            <v>RJZ</v>
          </cell>
          <cell r="BJ6" t="str">
            <v>RAX</v>
          </cell>
          <cell r="BK6" t="str">
            <v>RW5</v>
          </cell>
          <cell r="BL6" t="str">
            <v>RXN</v>
          </cell>
          <cell r="BM6" t="str">
            <v>RGD</v>
          </cell>
          <cell r="BN6" t="str">
            <v>RP7</v>
          </cell>
          <cell r="BO6" t="str">
            <v>RBQ</v>
          </cell>
          <cell r="BP6" t="str">
            <v>REP</v>
          </cell>
          <cell r="BQ6" t="str">
            <v>RC9</v>
          </cell>
          <cell r="BR6" t="str">
            <v>RPA</v>
          </cell>
          <cell r="BS6" t="str">
            <v>RW4</v>
          </cell>
          <cell r="BT6" t="str">
            <v>RBT</v>
          </cell>
          <cell r="BU6" t="str">
            <v>RJD</v>
          </cell>
          <cell r="BV6" t="str">
            <v>RD8</v>
          </cell>
          <cell r="BW6" t="str">
            <v>RP6</v>
          </cell>
          <cell r="BX6" t="str">
            <v>RM1</v>
          </cell>
          <cell r="BY6" t="str">
            <v>RMY</v>
          </cell>
          <cell r="BZ6" t="str">
            <v>RX6</v>
          </cell>
          <cell r="CA6" t="str">
            <v>RAT</v>
          </cell>
          <cell r="CB6" t="str">
            <v>RRD</v>
          </cell>
          <cell r="CC6" t="str">
            <v>RVW</v>
          </cell>
          <cell r="CD6" t="str">
            <v>RP1</v>
          </cell>
          <cell r="CE6" t="str">
            <v>RJL</v>
          </cell>
          <cell r="CF6" t="str">
            <v>RX4</v>
          </cell>
          <cell r="CG6" t="str">
            <v>RTF</v>
          </cell>
          <cell r="CH6" t="str">
            <v>RHA</v>
          </cell>
          <cell r="CI6" t="str">
            <v>RNU</v>
          </cell>
          <cell r="CJ6" t="str">
            <v>RTH</v>
          </cell>
          <cell r="CK6" t="str">
            <v>RPG</v>
          </cell>
          <cell r="CL6" t="str">
            <v>RGM</v>
          </cell>
          <cell r="CM6" t="str">
            <v>RT2</v>
          </cell>
          <cell r="CN6" t="str">
            <v>RGN</v>
          </cell>
          <cell r="CO6" t="str">
            <v>RD3</v>
          </cell>
          <cell r="CP6" t="str">
            <v>RCX</v>
          </cell>
          <cell r="CQ6" t="str">
            <v>RPC</v>
          </cell>
          <cell r="CR6" t="str">
            <v>RXE</v>
          </cell>
          <cell r="CS6" t="str">
            <v>RHW</v>
          </cell>
          <cell r="CT6" t="str">
            <v>RT3</v>
          </cell>
          <cell r="CU6" t="str">
            <v>RH8</v>
          </cell>
          <cell r="CV6" t="str">
            <v>RAL</v>
          </cell>
          <cell r="CW6" t="str">
            <v>RA2</v>
          </cell>
          <cell r="CX6" t="str">
            <v>RD1</v>
          </cell>
          <cell r="CY6" t="str">
            <v>RM3</v>
          </cell>
          <cell r="CZ6" t="str">
            <v>RNZ</v>
          </cell>
          <cell r="DA6" t="str">
            <v>RCU</v>
          </cell>
          <cell r="DB6" t="str">
            <v>TAH</v>
          </cell>
          <cell r="DC6" t="str">
            <v>RHQ</v>
          </cell>
          <cell r="DD6" t="str">
            <v>RK5</v>
          </cell>
          <cell r="DE6" t="str">
            <v>RH5</v>
          </cell>
          <cell r="DF6" t="str">
            <v>RYE</v>
          </cell>
          <cell r="DG6" t="str">
            <v>RYD</v>
          </cell>
          <cell r="DH6" t="str">
            <v>RWN</v>
          </cell>
          <cell r="DI6" t="str">
            <v>RV5</v>
          </cell>
          <cell r="DJ6" t="str">
            <v>RRE</v>
          </cell>
          <cell r="DK6" t="str">
            <v>RTR</v>
          </cell>
          <cell r="DL6" t="str">
            <v>RE9</v>
          </cell>
          <cell r="DM6" t="str">
            <v>RJC</v>
          </cell>
          <cell r="DN6" t="str">
            <v>RXG</v>
          </cell>
          <cell r="DO6" t="str">
            <v>RYF</v>
          </cell>
          <cell r="DP6" t="str">
            <v>RAJ</v>
          </cell>
          <cell r="DQ6" t="str">
            <v>RW1</v>
          </cell>
          <cell r="DR6" t="str">
            <v>RJ7</v>
          </cell>
          <cell r="DS6" t="str">
            <v>RWJ</v>
          </cell>
          <cell r="DT6" t="str">
            <v>RXX</v>
          </cell>
          <cell r="DU6" t="str">
            <v>RDR</v>
          </cell>
          <cell r="DV6" t="str">
            <v>RX2</v>
          </cell>
          <cell r="DW6" t="str">
            <v>RMP</v>
          </cell>
          <cell r="DX6" t="str">
            <v>RBA</v>
          </cell>
          <cell r="DY6" t="str">
            <v>RNK</v>
          </cell>
          <cell r="DZ6" t="str">
            <v>RX3</v>
          </cell>
          <cell r="EA6" t="str">
            <v>TAJ</v>
          </cell>
          <cell r="EB6" t="str">
            <v>RBV</v>
          </cell>
          <cell r="EC6" t="str">
            <v>REN</v>
          </cell>
          <cell r="ED6" t="str">
            <v>RNA</v>
          </cell>
          <cell r="EE6" t="str">
            <v>RAS</v>
          </cell>
          <cell r="EF6" t="str">
            <v>RTD</v>
          </cell>
          <cell r="EG6" t="str">
            <v>RL1</v>
          </cell>
          <cell r="EH6" t="str">
            <v>RFR</v>
          </cell>
          <cell r="EI6" t="str">
            <v>RDZ</v>
          </cell>
          <cell r="EJ6" t="str">
            <v>RPY</v>
          </cell>
          <cell r="EK6" t="str">
            <v>RRJ</v>
          </cell>
          <cell r="EL6" t="str">
            <v>RET</v>
          </cell>
          <cell r="EM6" t="str">
            <v>RA9</v>
          </cell>
          <cell r="EN6" t="str">
            <v>RRV</v>
          </cell>
          <cell r="EO6" t="str">
            <v>RM2</v>
          </cell>
          <cell r="EP6" t="str">
            <v>RHM</v>
          </cell>
          <cell r="EQ6" t="str">
            <v>RRK</v>
          </cell>
          <cell r="ER6" t="str">
            <v>RA7</v>
          </cell>
          <cell r="ES6" t="str">
            <v>RTX</v>
          </cell>
          <cell r="ET6" t="str">
            <v>RWW</v>
          </cell>
          <cell r="EU6" t="str">
            <v>RYA</v>
          </cell>
          <cell r="EV6" t="str">
            <v>RGR</v>
          </cell>
          <cell r="EW6" t="str">
            <v>RYR</v>
          </cell>
          <cell r="EX6" t="str">
            <v>RY7</v>
          </cell>
          <cell r="EY6" t="str">
            <v>RBL</v>
          </cell>
          <cell r="EZ6" t="str">
            <v>RRF</v>
          </cell>
          <cell r="FA6" t="str">
            <v>RA4</v>
          </cell>
          <cell r="FB6" t="str">
            <v>RCB</v>
          </cell>
          <cell r="FC6" t="str">
            <v>XXX</v>
          </cell>
          <cell r="FD6" t="str">
            <v>ACT</v>
          </cell>
          <cell r="FE6" t="str">
            <v>ACL</v>
          </cell>
          <cell r="FF6" t="str">
            <v>ACM</v>
          </cell>
          <cell r="FG6" t="str">
            <v>SPE</v>
          </cell>
          <cell r="FH6" t="str">
            <v>ACS</v>
          </cell>
          <cell r="FI6" t="str">
            <v>MEN</v>
          </cell>
          <cell r="FJ6" t="str">
            <v>AMB</v>
          </cell>
          <cell r="FK6" t="str">
            <v>COM</v>
          </cell>
        </row>
        <row r="8">
          <cell r="A8">
            <v>145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-12</v>
          </cell>
          <cell r="I8">
            <v>0</v>
          </cell>
          <cell r="J8">
            <v>0</v>
          </cell>
          <cell r="K8">
            <v>-2.6520000000000001</v>
          </cell>
          <cell r="L8">
            <v>0</v>
          </cell>
          <cell r="M8">
            <v>-41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-101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41.127000000000002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-71</v>
          </cell>
          <cell r="AR8">
            <v>0</v>
          </cell>
          <cell r="AS8">
            <v>0</v>
          </cell>
          <cell r="AT8">
            <v>462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93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-142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25</v>
          </cell>
          <cell r="CT8">
            <v>0</v>
          </cell>
          <cell r="CU8">
            <v>0</v>
          </cell>
          <cell r="CV8">
            <v>0</v>
          </cell>
          <cell r="CW8">
            <v>1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-182.9588</v>
          </cell>
          <cell r="ED8">
            <v>-34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-27</v>
          </cell>
          <cell r="EN8">
            <v>0</v>
          </cell>
          <cell r="EO8">
            <v>0</v>
          </cell>
          <cell r="EP8">
            <v>0</v>
          </cell>
          <cell r="EQ8">
            <v>134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142.51620000000003</v>
          </cell>
          <cell r="FD8">
            <v>85</v>
          </cell>
          <cell r="FE8">
            <v>-105.87299999999999</v>
          </cell>
          <cell r="FF8">
            <v>-60</v>
          </cell>
          <cell r="FG8">
            <v>-223.9588</v>
          </cell>
          <cell r="FH8">
            <v>450</v>
          </cell>
          <cell r="FI8">
            <v>-2.6520000000000001</v>
          </cell>
          <cell r="FJ8">
            <v>0</v>
          </cell>
          <cell r="FK8">
            <v>0</v>
          </cell>
        </row>
        <row r="9">
          <cell r="A9">
            <v>200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63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1122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409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259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363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80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74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62</v>
          </cell>
          <cell r="CQ9">
            <v>0</v>
          </cell>
          <cell r="CR9">
            <v>230</v>
          </cell>
          <cell r="CS9">
            <v>2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507</v>
          </cell>
          <cell r="CY9">
            <v>589</v>
          </cell>
          <cell r="CZ9">
            <v>761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143</v>
          </cell>
          <cell r="ED9">
            <v>175</v>
          </cell>
          <cell r="EE9">
            <v>0</v>
          </cell>
          <cell r="EF9">
            <v>2825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111.44199999999999</v>
          </cell>
          <cell r="EM9">
            <v>0</v>
          </cell>
          <cell r="EN9">
            <v>0</v>
          </cell>
          <cell r="EO9">
            <v>807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8582.4419999999991</v>
          </cell>
          <cell r="FD9">
            <v>5343</v>
          </cell>
          <cell r="FE9">
            <v>670</v>
          </cell>
          <cell r="FF9">
            <v>682</v>
          </cell>
          <cell r="FG9">
            <v>397.44200000000001</v>
          </cell>
          <cell r="FH9">
            <v>1260</v>
          </cell>
          <cell r="FI9">
            <v>230</v>
          </cell>
          <cell r="FJ9">
            <v>0</v>
          </cell>
          <cell r="FK9">
            <v>0</v>
          </cell>
        </row>
        <row r="10">
          <cell r="A10">
            <v>130</v>
          </cell>
          <cell r="B10">
            <v>-2783</v>
          </cell>
          <cell r="C10">
            <v>-1547</v>
          </cell>
          <cell r="D10">
            <v>-3552</v>
          </cell>
          <cell r="E10">
            <v>-1366</v>
          </cell>
          <cell r="F10">
            <v>-981</v>
          </cell>
          <cell r="G10">
            <v>-5300</v>
          </cell>
          <cell r="H10">
            <v>-711</v>
          </cell>
          <cell r="I10">
            <v>-4250</v>
          </cell>
          <cell r="J10">
            <v>-1410</v>
          </cell>
          <cell r="K10">
            <v>-2044.6188999999999</v>
          </cell>
          <cell r="L10">
            <v>-1833</v>
          </cell>
          <cell r="M10">
            <v>-3596</v>
          </cell>
          <cell r="N10">
            <v>-1053</v>
          </cell>
          <cell r="O10">
            <v>-2839</v>
          </cell>
          <cell r="P10">
            <v>-2059</v>
          </cell>
          <cell r="Q10">
            <v>-1346</v>
          </cell>
          <cell r="R10">
            <v>-3677</v>
          </cell>
          <cell r="S10">
            <v>-371</v>
          </cell>
          <cell r="T10">
            <v>-2453</v>
          </cell>
          <cell r="U10">
            <v>-2488</v>
          </cell>
          <cell r="V10">
            <v>-429</v>
          </cell>
          <cell r="W10">
            <v>-825</v>
          </cell>
          <cell r="X10">
            <v>-2039</v>
          </cell>
          <cell r="Y10">
            <v>-3971</v>
          </cell>
          <cell r="Z10">
            <v>-8152.7512999999999</v>
          </cell>
          <cell r="AA10">
            <v>-1745</v>
          </cell>
          <cell r="AB10">
            <v>-8537</v>
          </cell>
          <cell r="AC10">
            <v>-2052</v>
          </cell>
          <cell r="AD10">
            <v>-2926</v>
          </cell>
          <cell r="AE10">
            <v>-4771</v>
          </cell>
          <cell r="AF10">
            <v>-2680</v>
          </cell>
          <cell r="AG10">
            <v>-512</v>
          </cell>
          <cell r="AH10">
            <v>-708</v>
          </cell>
          <cell r="AI10">
            <v>-965</v>
          </cell>
          <cell r="AJ10">
            <v>-1516</v>
          </cell>
          <cell r="AK10">
            <v>0</v>
          </cell>
          <cell r="AL10">
            <v>-2352</v>
          </cell>
          <cell r="AM10">
            <v>-1581</v>
          </cell>
          <cell r="AN10">
            <v>-3232</v>
          </cell>
          <cell r="AO10">
            <v>-2693</v>
          </cell>
          <cell r="AP10">
            <v>-4214</v>
          </cell>
          <cell r="AQ10">
            <v>-7935</v>
          </cell>
          <cell r="AR10">
            <v>-5605</v>
          </cell>
          <cell r="AS10">
            <v>-10581</v>
          </cell>
          <cell r="AT10">
            <v>-3117</v>
          </cell>
          <cell r="AU10">
            <v>-6457</v>
          </cell>
          <cell r="AV10">
            <v>-7411</v>
          </cell>
          <cell r="AW10">
            <v>-953</v>
          </cell>
          <cell r="AX10">
            <v>-4172</v>
          </cell>
          <cell r="AY10">
            <v>-19552</v>
          </cell>
          <cell r="AZ10">
            <v>-4708</v>
          </cell>
          <cell r="BA10">
            <v>-2746</v>
          </cell>
          <cell r="BB10">
            <v>-5983</v>
          </cell>
          <cell r="BC10">
            <v>-3565</v>
          </cell>
          <cell r="BD10">
            <v>-4072</v>
          </cell>
          <cell r="BE10">
            <v>-1998</v>
          </cell>
          <cell r="BF10">
            <v>-1680.0398</v>
          </cell>
          <cell r="BH10">
            <v>-1195</v>
          </cell>
          <cell r="BI10">
            <v>-4375</v>
          </cell>
          <cell r="BJ10">
            <v>-2784</v>
          </cell>
          <cell r="BK10">
            <v>-4050</v>
          </cell>
          <cell r="BL10">
            <v>-4430</v>
          </cell>
          <cell r="BM10">
            <v>-423</v>
          </cell>
          <cell r="BN10">
            <v>-1415</v>
          </cell>
          <cell r="BO10">
            <v>-2264</v>
          </cell>
          <cell r="BP10">
            <v>-1544</v>
          </cell>
          <cell r="BQ10">
            <v>-3264.0070000000001</v>
          </cell>
          <cell r="BR10">
            <v>-1289</v>
          </cell>
          <cell r="BS10">
            <v>-4576</v>
          </cell>
          <cell r="BT10">
            <v>-1749</v>
          </cell>
          <cell r="BV10">
            <v>-2271</v>
          </cell>
          <cell r="BW10">
            <v>-733.87</v>
          </cell>
          <cell r="BX10">
            <v>-1470</v>
          </cell>
          <cell r="BY10">
            <v>-3160</v>
          </cell>
          <cell r="BZ10">
            <v>-962</v>
          </cell>
          <cell r="CA10">
            <v>-2846</v>
          </cell>
          <cell r="CB10">
            <v>-1182</v>
          </cell>
          <cell r="CC10">
            <v>-4026</v>
          </cell>
          <cell r="CD10">
            <v>-1292</v>
          </cell>
          <cell r="CE10">
            <v>-1744</v>
          </cell>
          <cell r="CF10">
            <v>-406</v>
          </cell>
          <cell r="CG10">
            <v>-933</v>
          </cell>
          <cell r="CH10">
            <v>-11035</v>
          </cell>
          <cell r="CI10">
            <v>-3850.7121999999999</v>
          </cell>
          <cell r="CJ10">
            <v>-7001</v>
          </cell>
          <cell r="CK10">
            <v>-3183</v>
          </cell>
          <cell r="CL10">
            <v>-1818</v>
          </cell>
          <cell r="CM10">
            <v>-2337</v>
          </cell>
          <cell r="CO10">
            <v>-2829</v>
          </cell>
          <cell r="CP10">
            <v>-502</v>
          </cell>
          <cell r="CQ10">
            <v>-1125</v>
          </cell>
          <cell r="CR10">
            <v>-1820</v>
          </cell>
          <cell r="CS10">
            <v>-4617</v>
          </cell>
          <cell r="CT10">
            <v>-6063</v>
          </cell>
          <cell r="CU10">
            <v>-5677</v>
          </cell>
          <cell r="CV10">
            <v>-15075</v>
          </cell>
          <cell r="CW10">
            <v>-4427</v>
          </cell>
          <cell r="CX10">
            <v>-4778</v>
          </cell>
          <cell r="CY10">
            <v>-501</v>
          </cell>
          <cell r="CZ10">
            <v>-3714</v>
          </cell>
          <cell r="DA10">
            <v>-1315</v>
          </cell>
          <cell r="DB10">
            <v>-1697</v>
          </cell>
          <cell r="DC10">
            <v>-10359</v>
          </cell>
          <cell r="DE10">
            <v>-3556</v>
          </cell>
          <cell r="DF10">
            <v>-1627</v>
          </cell>
          <cell r="DG10">
            <v>-2235</v>
          </cell>
          <cell r="DH10">
            <v>-3432</v>
          </cell>
          <cell r="DI10">
            <v>-6030</v>
          </cell>
          <cell r="DJ10">
            <v>-1232</v>
          </cell>
          <cell r="DK10">
            <v>-2243</v>
          </cell>
          <cell r="DL10">
            <v>-1911</v>
          </cell>
          <cell r="DM10">
            <v>-2406</v>
          </cell>
          <cell r="DN10">
            <v>-3110</v>
          </cell>
          <cell r="DO10">
            <v>-1996</v>
          </cell>
          <cell r="DP10">
            <v>-3929</v>
          </cell>
          <cell r="DQ10">
            <v>-5357</v>
          </cell>
          <cell r="DR10">
            <v>-5249</v>
          </cell>
          <cell r="DS10">
            <v>-3318</v>
          </cell>
          <cell r="DT10">
            <v>-3359</v>
          </cell>
          <cell r="DU10">
            <v>-982</v>
          </cell>
          <cell r="DV10">
            <v>-4578</v>
          </cell>
          <cell r="DX10">
            <v>-3942</v>
          </cell>
          <cell r="DY10">
            <v>-571</v>
          </cell>
          <cell r="DZ10">
            <v>-3368</v>
          </cell>
          <cell r="EA10">
            <v>-1333</v>
          </cell>
          <cell r="EB10">
            <v>-5062</v>
          </cell>
          <cell r="EC10">
            <v>-1797</v>
          </cell>
          <cell r="ED10">
            <v>-2976</v>
          </cell>
          <cell r="EE10">
            <v>-4137</v>
          </cell>
          <cell r="EF10">
            <v>-7691</v>
          </cell>
          <cell r="EG10">
            <v>-1373</v>
          </cell>
          <cell r="EH10">
            <v>-2168</v>
          </cell>
          <cell r="EI10">
            <v>-4500</v>
          </cell>
          <cell r="EJ10">
            <v>-4488.4528</v>
          </cell>
          <cell r="EK10">
            <v>-1408</v>
          </cell>
          <cell r="EL10">
            <v>-1488</v>
          </cell>
          <cell r="EM10">
            <v>-2107</v>
          </cell>
          <cell r="EN10">
            <v>-9002</v>
          </cell>
          <cell r="EO10">
            <v>-2683</v>
          </cell>
          <cell r="EP10">
            <v>-6313</v>
          </cell>
          <cell r="ER10">
            <v>-8100</v>
          </cell>
          <cell r="ES10">
            <v>-1271</v>
          </cell>
          <cell r="ET10">
            <v>-3010</v>
          </cell>
          <cell r="EU10">
            <v>-824</v>
          </cell>
          <cell r="EV10">
            <v>-940</v>
          </cell>
          <cell r="EW10">
            <v>-7604</v>
          </cell>
          <cell r="EX10">
            <v>-573.94799999999998</v>
          </cell>
          <cell r="EY10">
            <v>-3617</v>
          </cell>
          <cell r="EZ10">
            <v>-3792</v>
          </cell>
          <cell r="FA10">
            <v>-309</v>
          </cell>
          <cell r="FB10">
            <v>-6472</v>
          </cell>
          <cell r="FC10">
            <v>-499673.4</v>
          </cell>
          <cell r="FD10">
            <v>-129513</v>
          </cell>
          <cell r="FE10">
            <v>-59357</v>
          </cell>
          <cell r="FF10">
            <v>-83371.006999999998</v>
          </cell>
          <cell r="FG10">
            <v>-43520.322799999994</v>
          </cell>
          <cell r="FH10">
            <v>-42020.039799999999</v>
          </cell>
          <cell r="FI10">
            <v>-128136.0824</v>
          </cell>
          <cell r="FJ10">
            <v>-7644</v>
          </cell>
          <cell r="FK10">
            <v>-6111.9480000000003</v>
          </cell>
        </row>
        <row r="11">
          <cell r="A11">
            <v>140</v>
          </cell>
          <cell r="E11">
            <v>50</v>
          </cell>
          <cell r="G11">
            <v>0</v>
          </cell>
          <cell r="I11">
            <v>0</v>
          </cell>
          <cell r="L11">
            <v>0</v>
          </cell>
          <cell r="S11">
            <v>0</v>
          </cell>
          <cell r="U11">
            <v>423</v>
          </cell>
          <cell r="W11">
            <v>-5284.7197999999999</v>
          </cell>
          <cell r="X11">
            <v>-476</v>
          </cell>
          <cell r="Y11">
            <v>0</v>
          </cell>
          <cell r="AB11">
            <v>357</v>
          </cell>
          <cell r="AF11">
            <v>0</v>
          </cell>
          <cell r="AH11">
            <v>0</v>
          </cell>
          <cell r="AV11">
            <v>0</v>
          </cell>
          <cell r="BA11">
            <v>0</v>
          </cell>
          <cell r="BI11">
            <v>214</v>
          </cell>
          <cell r="BJ11">
            <v>0</v>
          </cell>
          <cell r="BK11">
            <v>78</v>
          </cell>
          <cell r="BL11">
            <v>0</v>
          </cell>
          <cell r="BN11">
            <v>0</v>
          </cell>
          <cell r="BO11">
            <v>19</v>
          </cell>
          <cell r="BP11">
            <v>-310</v>
          </cell>
          <cell r="BS11">
            <v>0</v>
          </cell>
          <cell r="BW11">
            <v>-1482.8330000000001</v>
          </cell>
          <cell r="CD11">
            <v>148</v>
          </cell>
          <cell r="CE11">
            <v>168</v>
          </cell>
          <cell r="CF11">
            <v>39</v>
          </cell>
          <cell r="CG11">
            <v>0</v>
          </cell>
          <cell r="CL11">
            <v>0</v>
          </cell>
          <cell r="CS11">
            <v>0</v>
          </cell>
          <cell r="CV11">
            <v>2493</v>
          </cell>
          <cell r="CW11">
            <v>0</v>
          </cell>
          <cell r="DE11">
            <v>0</v>
          </cell>
          <cell r="DJ11">
            <v>0</v>
          </cell>
          <cell r="DK11">
            <v>0</v>
          </cell>
          <cell r="DR11">
            <v>0</v>
          </cell>
          <cell r="DU11">
            <v>0</v>
          </cell>
          <cell r="DV11">
            <v>-421.7</v>
          </cell>
          <cell r="DX11">
            <v>31</v>
          </cell>
          <cell r="DY11">
            <v>0</v>
          </cell>
          <cell r="EB11">
            <v>5071</v>
          </cell>
          <cell r="EC11">
            <v>584.11699999999996</v>
          </cell>
          <cell r="ED11">
            <v>0</v>
          </cell>
          <cell r="EG11">
            <v>0</v>
          </cell>
          <cell r="EH11">
            <v>0</v>
          </cell>
          <cell r="EI11">
            <v>-215</v>
          </cell>
          <cell r="EJ11">
            <v>270.98649999999998</v>
          </cell>
          <cell r="EK11">
            <v>0</v>
          </cell>
          <cell r="EM11">
            <v>0</v>
          </cell>
          <cell r="EN11">
            <v>3069.2752</v>
          </cell>
          <cell r="ET11">
            <v>0</v>
          </cell>
          <cell r="FA11">
            <v>991</v>
          </cell>
          <cell r="FC11">
            <v>5816.1259000000009</v>
          </cell>
          <cell r="FD11">
            <v>848.55540000000019</v>
          </cell>
          <cell r="FE11">
            <v>591</v>
          </cell>
          <cell r="FF11">
            <v>-184</v>
          </cell>
          <cell r="FG11">
            <v>4152.2704999999996</v>
          </cell>
          <cell r="FH11">
            <v>1041</v>
          </cell>
          <cell r="FI11">
            <v>-632.70000000000005</v>
          </cell>
          <cell r="FJ11">
            <v>0</v>
          </cell>
          <cell r="FK11">
            <v>0</v>
          </cell>
        </row>
        <row r="12">
          <cell r="A12">
            <v>115</v>
          </cell>
          <cell r="B12">
            <v>57</v>
          </cell>
          <cell r="C12">
            <v>20</v>
          </cell>
          <cell r="D12">
            <v>68</v>
          </cell>
          <cell r="E12">
            <v>59</v>
          </cell>
          <cell r="F12">
            <v>28</v>
          </cell>
          <cell r="G12">
            <v>24</v>
          </cell>
          <cell r="H12">
            <v>22</v>
          </cell>
          <cell r="I12">
            <v>40</v>
          </cell>
          <cell r="J12">
            <v>81</v>
          </cell>
          <cell r="K12">
            <v>38.185099999999998</v>
          </cell>
          <cell r="L12">
            <v>53</v>
          </cell>
          <cell r="M12">
            <v>96</v>
          </cell>
          <cell r="N12">
            <v>39</v>
          </cell>
          <cell r="O12">
            <v>40</v>
          </cell>
          <cell r="P12">
            <v>28</v>
          </cell>
          <cell r="Q12">
            <v>35</v>
          </cell>
          <cell r="R12">
            <v>192</v>
          </cell>
          <cell r="S12">
            <v>17</v>
          </cell>
          <cell r="T12">
            <v>19</v>
          </cell>
          <cell r="U12">
            <v>33.6</v>
          </cell>
          <cell r="V12">
            <v>11</v>
          </cell>
          <cell r="W12">
            <v>58</v>
          </cell>
          <cell r="X12">
            <v>30</v>
          </cell>
          <cell r="Y12">
            <v>101</v>
          </cell>
          <cell r="Z12">
            <v>45.386600000000001</v>
          </cell>
          <cell r="AA12">
            <v>732</v>
          </cell>
          <cell r="AB12">
            <v>107</v>
          </cell>
          <cell r="AC12">
            <v>28</v>
          </cell>
          <cell r="AD12">
            <v>110</v>
          </cell>
          <cell r="AE12">
            <v>82</v>
          </cell>
          <cell r="AF12">
            <v>28</v>
          </cell>
          <cell r="AG12">
            <v>65</v>
          </cell>
          <cell r="AH12">
            <v>58</v>
          </cell>
          <cell r="AI12">
            <v>261</v>
          </cell>
          <cell r="AJ12">
            <v>90</v>
          </cell>
          <cell r="AK12">
            <v>287</v>
          </cell>
          <cell r="AL12">
            <v>50</v>
          </cell>
          <cell r="AM12">
            <v>31</v>
          </cell>
          <cell r="AN12">
            <v>325</v>
          </cell>
          <cell r="AO12">
            <v>91</v>
          </cell>
          <cell r="AP12">
            <v>91</v>
          </cell>
          <cell r="AQ12">
            <v>118</v>
          </cell>
          <cell r="AR12">
            <v>315</v>
          </cell>
          <cell r="AS12">
            <v>139</v>
          </cell>
          <cell r="AT12">
            <v>91.948999999999998</v>
          </cell>
          <cell r="AU12">
            <v>98</v>
          </cell>
          <cell r="AV12">
            <v>149</v>
          </cell>
          <cell r="AW12">
            <v>62</v>
          </cell>
          <cell r="AX12">
            <v>97</v>
          </cell>
          <cell r="AY12">
            <v>388</v>
          </cell>
          <cell r="AZ12">
            <v>22</v>
          </cell>
          <cell r="BA12">
            <v>65</v>
          </cell>
          <cell r="BB12">
            <v>69</v>
          </cell>
          <cell r="BC12">
            <v>103</v>
          </cell>
          <cell r="BD12">
            <v>34</v>
          </cell>
          <cell r="BE12">
            <v>35</v>
          </cell>
          <cell r="BF12">
            <v>121.1172</v>
          </cell>
          <cell r="BG12">
            <v>59</v>
          </cell>
          <cell r="BH12">
            <v>21</v>
          </cell>
          <cell r="BI12">
            <v>161</v>
          </cell>
          <cell r="BJ12">
            <v>20</v>
          </cell>
          <cell r="BK12">
            <v>78</v>
          </cell>
          <cell r="BL12">
            <v>81</v>
          </cell>
          <cell r="BM12">
            <v>130</v>
          </cell>
          <cell r="BN12">
            <v>31</v>
          </cell>
          <cell r="BO12">
            <v>39</v>
          </cell>
          <cell r="BP12">
            <v>16</v>
          </cell>
          <cell r="BQ12">
            <v>116.26600000000001</v>
          </cell>
          <cell r="BR12">
            <v>31</v>
          </cell>
          <cell r="BS12">
            <v>71</v>
          </cell>
          <cell r="BT12">
            <v>35</v>
          </cell>
          <cell r="BU12">
            <v>0</v>
          </cell>
          <cell r="BV12">
            <v>19</v>
          </cell>
          <cell r="BW12">
            <v>65.494399999999999</v>
          </cell>
          <cell r="BX12">
            <v>60</v>
          </cell>
          <cell r="BY12">
            <v>27</v>
          </cell>
          <cell r="BZ12">
            <v>45</v>
          </cell>
          <cell r="CA12">
            <v>136</v>
          </cell>
          <cell r="CB12">
            <v>24</v>
          </cell>
          <cell r="CC12">
            <v>101</v>
          </cell>
          <cell r="CD12">
            <v>116</v>
          </cell>
          <cell r="CE12">
            <v>99</v>
          </cell>
          <cell r="CF12">
            <v>64</v>
          </cell>
          <cell r="CG12">
            <v>97</v>
          </cell>
          <cell r="CH12">
            <v>123</v>
          </cell>
          <cell r="CI12">
            <v>177.78469999999999</v>
          </cell>
          <cell r="CJ12">
            <v>151</v>
          </cell>
          <cell r="CK12">
            <v>211</v>
          </cell>
          <cell r="CL12">
            <v>564</v>
          </cell>
          <cell r="CM12">
            <v>30</v>
          </cell>
          <cell r="CN12">
            <v>29</v>
          </cell>
          <cell r="CO12">
            <v>81</v>
          </cell>
          <cell r="CP12">
            <v>44</v>
          </cell>
          <cell r="CQ12">
            <v>15</v>
          </cell>
          <cell r="CR12">
            <v>124</v>
          </cell>
          <cell r="CS12">
            <v>48</v>
          </cell>
          <cell r="CT12">
            <v>42</v>
          </cell>
          <cell r="CU12">
            <v>56</v>
          </cell>
          <cell r="CV12">
            <v>59</v>
          </cell>
          <cell r="CW12">
            <v>23</v>
          </cell>
          <cell r="CX12">
            <v>204</v>
          </cell>
          <cell r="CY12">
            <v>270</v>
          </cell>
          <cell r="CZ12">
            <v>188</v>
          </cell>
          <cell r="DA12">
            <v>64</v>
          </cell>
          <cell r="DB12">
            <v>49</v>
          </cell>
          <cell r="DC12">
            <v>172</v>
          </cell>
          <cell r="DD12">
            <v>28</v>
          </cell>
          <cell r="DE12">
            <v>21.64</v>
          </cell>
          <cell r="DF12">
            <v>46</v>
          </cell>
          <cell r="DG12">
            <v>28</v>
          </cell>
          <cell r="DH12">
            <v>115</v>
          </cell>
          <cell r="DI12">
            <v>3365</v>
          </cell>
          <cell r="DJ12">
            <v>104</v>
          </cell>
          <cell r="DK12">
            <v>196</v>
          </cell>
          <cell r="DL12">
            <v>28</v>
          </cell>
          <cell r="DM12">
            <v>41</v>
          </cell>
          <cell r="DN12">
            <v>66</v>
          </cell>
          <cell r="DO12">
            <v>60</v>
          </cell>
          <cell r="DP12">
            <v>20.3522</v>
          </cell>
          <cell r="DQ12">
            <v>83</v>
          </cell>
          <cell r="DR12">
            <v>54</v>
          </cell>
          <cell r="DS12">
            <v>116</v>
          </cell>
          <cell r="DT12">
            <v>18</v>
          </cell>
          <cell r="DU12">
            <v>80</v>
          </cell>
          <cell r="DV12">
            <v>80.197999999999993</v>
          </cell>
          <cell r="DW12">
            <v>22</v>
          </cell>
          <cell r="DX12">
            <v>26</v>
          </cell>
          <cell r="DY12">
            <v>10</v>
          </cell>
          <cell r="DZ12">
            <v>163</v>
          </cell>
          <cell r="EA12">
            <v>8.2415000000000003</v>
          </cell>
          <cell r="EB12">
            <v>197</v>
          </cell>
          <cell r="EC12">
            <v>234.88740000000001</v>
          </cell>
          <cell r="ED12">
            <v>122</v>
          </cell>
          <cell r="EE12">
            <v>12</v>
          </cell>
          <cell r="EF12">
            <v>1103</v>
          </cell>
          <cell r="EG12">
            <v>14</v>
          </cell>
          <cell r="EH12">
            <v>24.601099999999999</v>
          </cell>
          <cell r="EI12">
            <v>85</v>
          </cell>
          <cell r="EJ12">
            <v>36.053400000000003</v>
          </cell>
          <cell r="EK12">
            <v>43</v>
          </cell>
          <cell r="EL12">
            <v>51.472000000000001</v>
          </cell>
          <cell r="EM12">
            <v>75</v>
          </cell>
          <cell r="EN12">
            <v>112.7128</v>
          </cell>
          <cell r="EO12">
            <v>240</v>
          </cell>
          <cell r="EP12">
            <v>217</v>
          </cell>
          <cell r="EQ12">
            <v>312</v>
          </cell>
          <cell r="ER12">
            <v>189</v>
          </cell>
          <cell r="ES12">
            <v>28</v>
          </cell>
          <cell r="ET12">
            <v>20</v>
          </cell>
          <cell r="EU12">
            <v>61</v>
          </cell>
          <cell r="EV12">
            <v>24</v>
          </cell>
          <cell r="EW12">
            <v>25</v>
          </cell>
          <cell r="EX12">
            <v>14.5</v>
          </cell>
          <cell r="EY12">
            <v>97</v>
          </cell>
          <cell r="EZ12">
            <v>39</v>
          </cell>
          <cell r="FA12">
            <v>31</v>
          </cell>
          <cell r="FB12">
            <v>148</v>
          </cell>
          <cell r="FC12">
            <v>18381.4414</v>
          </cell>
          <cell r="FD12">
            <v>4943.7127999999993</v>
          </cell>
          <cell r="FE12">
            <v>1816.6</v>
          </cell>
          <cell r="FF12">
            <v>1503.2193</v>
          </cell>
          <cell r="FG12">
            <v>1693.9072000000001</v>
          </cell>
          <cell r="FH12">
            <v>1211.0662000000002</v>
          </cell>
          <cell r="FI12">
            <v>6699.4359000000004</v>
          </cell>
          <cell r="FJ12">
            <v>240</v>
          </cell>
          <cell r="FK12">
            <v>273.5</v>
          </cell>
        </row>
        <row r="13">
          <cell r="A13">
            <v>125</v>
          </cell>
          <cell r="B13">
            <v>0</v>
          </cell>
          <cell r="C13">
            <v>0</v>
          </cell>
          <cell r="D13">
            <v>0</v>
          </cell>
          <cell r="E13">
            <v>-14</v>
          </cell>
          <cell r="F13">
            <v>-11</v>
          </cell>
          <cell r="G13">
            <v>0</v>
          </cell>
          <cell r="H13">
            <v>0</v>
          </cell>
          <cell r="I13">
            <v>-12</v>
          </cell>
          <cell r="J13">
            <v>-114</v>
          </cell>
          <cell r="K13">
            <v>0</v>
          </cell>
          <cell r="L13">
            <v>0</v>
          </cell>
          <cell r="M13">
            <v>28</v>
          </cell>
          <cell r="N13">
            <v>0</v>
          </cell>
          <cell r="O13">
            <v>-25</v>
          </cell>
          <cell r="P13">
            <v>-6</v>
          </cell>
          <cell r="Q13">
            <v>0</v>
          </cell>
          <cell r="R13">
            <v>-8</v>
          </cell>
          <cell r="S13">
            <v>0</v>
          </cell>
          <cell r="T13">
            <v>0</v>
          </cell>
          <cell r="U13">
            <v>-35.53</v>
          </cell>
          <cell r="V13">
            <v>0</v>
          </cell>
          <cell r="W13">
            <v>-84</v>
          </cell>
          <cell r="X13">
            <v>0</v>
          </cell>
          <cell r="Y13">
            <v>-3</v>
          </cell>
          <cell r="Z13">
            <v>0</v>
          </cell>
          <cell r="AA13">
            <v>-7</v>
          </cell>
          <cell r="AB13">
            <v>-26</v>
          </cell>
          <cell r="AC13">
            <v>-19</v>
          </cell>
          <cell r="AD13">
            <v>-5</v>
          </cell>
          <cell r="AE13">
            <v>-13</v>
          </cell>
          <cell r="AF13">
            <v>-13</v>
          </cell>
          <cell r="AG13">
            <v>-64</v>
          </cell>
          <cell r="AH13">
            <v>0</v>
          </cell>
          <cell r="AI13">
            <v>-8</v>
          </cell>
          <cell r="AJ13">
            <v>-3</v>
          </cell>
          <cell r="AK13">
            <v>-142</v>
          </cell>
          <cell r="AL13">
            <v>0</v>
          </cell>
          <cell r="AM13">
            <v>-38</v>
          </cell>
          <cell r="AN13">
            <v>0</v>
          </cell>
          <cell r="AO13">
            <v>-1</v>
          </cell>
          <cell r="AP13">
            <v>-15</v>
          </cell>
          <cell r="AQ13">
            <v>-38</v>
          </cell>
          <cell r="AR13">
            <v>0</v>
          </cell>
          <cell r="AS13">
            <v>0</v>
          </cell>
          <cell r="AT13">
            <v>-8.75</v>
          </cell>
          <cell r="AU13">
            <v>0</v>
          </cell>
          <cell r="AV13">
            <v>-13</v>
          </cell>
          <cell r="AW13">
            <v>-3</v>
          </cell>
          <cell r="AX13">
            <v>-192</v>
          </cell>
          <cell r="AY13">
            <v>-103</v>
          </cell>
          <cell r="AZ13">
            <v>-41</v>
          </cell>
          <cell r="BA13">
            <v>-8</v>
          </cell>
          <cell r="BB13">
            <v>-3</v>
          </cell>
          <cell r="BC13">
            <v>-13</v>
          </cell>
          <cell r="BD13">
            <v>-12</v>
          </cell>
          <cell r="BE13">
            <v>-29</v>
          </cell>
          <cell r="BF13">
            <v>-26.7684</v>
          </cell>
          <cell r="BG13">
            <v>0</v>
          </cell>
          <cell r="BH13">
            <v>-6</v>
          </cell>
          <cell r="BI13">
            <v>-73</v>
          </cell>
          <cell r="BJ13">
            <v>-1</v>
          </cell>
          <cell r="BK13">
            <v>-4</v>
          </cell>
          <cell r="BL13">
            <v>0</v>
          </cell>
          <cell r="BM13">
            <v>-23</v>
          </cell>
          <cell r="BN13">
            <v>-14</v>
          </cell>
          <cell r="BO13">
            <v>0</v>
          </cell>
          <cell r="BP13">
            <v>-7</v>
          </cell>
          <cell r="BQ13">
            <v>-2</v>
          </cell>
          <cell r="BR13">
            <v>-22</v>
          </cell>
          <cell r="BS13">
            <v>-286</v>
          </cell>
          <cell r="BT13">
            <v>-4</v>
          </cell>
          <cell r="BU13">
            <v>0</v>
          </cell>
          <cell r="BV13">
            <v>0</v>
          </cell>
          <cell r="BW13">
            <v>-0.68659999999999999</v>
          </cell>
          <cell r="BX13">
            <v>-7</v>
          </cell>
          <cell r="BY13">
            <v>0</v>
          </cell>
          <cell r="BZ13">
            <v>-41</v>
          </cell>
          <cell r="CA13">
            <v>-11</v>
          </cell>
          <cell r="CB13">
            <v>2927</v>
          </cell>
          <cell r="CC13">
            <v>-29</v>
          </cell>
          <cell r="CD13">
            <v>-18</v>
          </cell>
          <cell r="CE13">
            <v>-13</v>
          </cell>
          <cell r="CF13">
            <v>-17</v>
          </cell>
          <cell r="CG13">
            <v>-37</v>
          </cell>
          <cell r="CH13">
            <v>-73</v>
          </cell>
          <cell r="CI13">
            <v>-30.869900000000001</v>
          </cell>
          <cell r="CJ13">
            <v>-38</v>
          </cell>
          <cell r="CK13">
            <v>-5</v>
          </cell>
          <cell r="CL13">
            <v>0</v>
          </cell>
          <cell r="CM13">
            <v>0</v>
          </cell>
          <cell r="CN13">
            <v>0</v>
          </cell>
          <cell r="CO13">
            <v>-8</v>
          </cell>
          <cell r="CP13">
            <v>-1</v>
          </cell>
          <cell r="CQ13">
            <v>-1</v>
          </cell>
          <cell r="CR13">
            <v>-1</v>
          </cell>
          <cell r="CS13">
            <v>-34</v>
          </cell>
          <cell r="CT13">
            <v>-2</v>
          </cell>
          <cell r="CU13">
            <v>-5</v>
          </cell>
          <cell r="CV13">
            <v>-90</v>
          </cell>
          <cell r="CW13">
            <v>-2</v>
          </cell>
          <cell r="CX13">
            <v>-9</v>
          </cell>
          <cell r="CY13">
            <v>-16.957999999999998</v>
          </cell>
          <cell r="CZ13">
            <v>-5</v>
          </cell>
          <cell r="DA13">
            <v>-4</v>
          </cell>
          <cell r="DB13">
            <v>-2</v>
          </cell>
          <cell r="DC13">
            <v>-38</v>
          </cell>
          <cell r="DD13">
            <v>0</v>
          </cell>
          <cell r="DE13">
            <v>0.85199999999999998</v>
          </cell>
          <cell r="DF13">
            <v>-9</v>
          </cell>
          <cell r="DG13">
            <v>-63</v>
          </cell>
          <cell r="DH13">
            <v>-14</v>
          </cell>
          <cell r="DI13">
            <v>-9</v>
          </cell>
          <cell r="DJ13">
            <v>0</v>
          </cell>
          <cell r="DK13">
            <v>-45</v>
          </cell>
          <cell r="DL13">
            <v>-4</v>
          </cell>
          <cell r="DM13">
            <v>-79</v>
          </cell>
          <cell r="DN13">
            <v>0</v>
          </cell>
          <cell r="DO13">
            <v>-10</v>
          </cell>
          <cell r="DP13">
            <v>0</v>
          </cell>
          <cell r="DQ13">
            <v>0</v>
          </cell>
          <cell r="DR13">
            <v>-3</v>
          </cell>
          <cell r="DS13">
            <v>-29.6</v>
          </cell>
          <cell r="DT13">
            <v>-152</v>
          </cell>
          <cell r="DU13">
            <v>-10</v>
          </cell>
          <cell r="DV13">
            <v>-2.0659999999999998</v>
          </cell>
          <cell r="DW13">
            <v>-7</v>
          </cell>
          <cell r="DX13">
            <v>-11</v>
          </cell>
          <cell r="DY13">
            <v>-1</v>
          </cell>
          <cell r="DZ13">
            <v>-5</v>
          </cell>
          <cell r="EA13">
            <v>0</v>
          </cell>
          <cell r="EB13">
            <v>-9</v>
          </cell>
          <cell r="EC13">
            <v>0</v>
          </cell>
          <cell r="ED13">
            <v>0</v>
          </cell>
          <cell r="EE13">
            <v>-73</v>
          </cell>
          <cell r="EF13">
            <v>-74</v>
          </cell>
          <cell r="EG13">
            <v>0</v>
          </cell>
          <cell r="EH13">
            <v>0</v>
          </cell>
          <cell r="EI13">
            <v>-12</v>
          </cell>
          <cell r="EJ13">
            <v>0</v>
          </cell>
          <cell r="EK13">
            <v>-13</v>
          </cell>
          <cell r="EL13">
            <v>-4</v>
          </cell>
          <cell r="EM13">
            <v>-11</v>
          </cell>
          <cell r="EN13">
            <v>-3.9136000000000002</v>
          </cell>
          <cell r="EO13">
            <v>-61</v>
          </cell>
          <cell r="EP13">
            <v>-38</v>
          </cell>
          <cell r="EQ13">
            <v>-17</v>
          </cell>
          <cell r="ER13">
            <v>0</v>
          </cell>
          <cell r="ES13">
            <v>-30</v>
          </cell>
          <cell r="ET13">
            <v>0</v>
          </cell>
          <cell r="EU13">
            <v>-22</v>
          </cell>
          <cell r="EV13">
            <v>-4</v>
          </cell>
          <cell r="EW13">
            <v>-7</v>
          </cell>
          <cell r="EX13">
            <v>0</v>
          </cell>
          <cell r="EY13">
            <v>-6</v>
          </cell>
          <cell r="EZ13">
            <v>-22</v>
          </cell>
          <cell r="FA13">
            <v>-11</v>
          </cell>
          <cell r="FB13">
            <v>-16</v>
          </cell>
          <cell r="FC13">
            <v>-70.29049999999981</v>
          </cell>
          <cell r="FD13">
            <v>-734.87159999999994</v>
          </cell>
          <cell r="FE13">
            <v>-421.53</v>
          </cell>
          <cell r="FF13">
            <v>-298.60000000000002</v>
          </cell>
          <cell r="FG13">
            <v>-36.686599999999999</v>
          </cell>
          <cell r="FH13">
            <v>-193.51839999999999</v>
          </cell>
          <cell r="FI13">
            <v>1769.9161000000001</v>
          </cell>
          <cell r="FJ13">
            <v>-145</v>
          </cell>
          <cell r="FK13">
            <v>-10</v>
          </cell>
        </row>
        <row r="14">
          <cell r="A14">
            <v>190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</row>
        <row r="15">
          <cell r="A15">
            <v>135</v>
          </cell>
          <cell r="B15">
            <v>-2745</v>
          </cell>
          <cell r="C15">
            <v>-2210</v>
          </cell>
          <cell r="D15">
            <v>-5144</v>
          </cell>
          <cell r="E15">
            <v>-1406</v>
          </cell>
          <cell r="F15">
            <v>-10768</v>
          </cell>
          <cell r="G15">
            <v>-5644</v>
          </cell>
          <cell r="H15">
            <v>-1750</v>
          </cell>
          <cell r="I15">
            <v>-5788</v>
          </cell>
          <cell r="J15">
            <v>-4984</v>
          </cell>
          <cell r="K15">
            <v>-7698.6094999999996</v>
          </cell>
          <cell r="L15">
            <v>-4304</v>
          </cell>
          <cell r="M15">
            <v>-4106</v>
          </cell>
          <cell r="N15">
            <v>-1014</v>
          </cell>
          <cell r="O15">
            <v>-4006</v>
          </cell>
          <cell r="P15">
            <v>-2739</v>
          </cell>
          <cell r="Q15">
            <v>-1446</v>
          </cell>
          <cell r="R15">
            <v>-4103</v>
          </cell>
          <cell r="S15">
            <v>-354</v>
          </cell>
          <cell r="T15">
            <v>-3012</v>
          </cell>
          <cell r="U15">
            <v>-14390.93</v>
          </cell>
          <cell r="V15">
            <v>-418</v>
          </cell>
          <cell r="W15">
            <v>-11362</v>
          </cell>
          <cell r="X15">
            <v>-3698</v>
          </cell>
          <cell r="Y15">
            <v>-3873</v>
          </cell>
          <cell r="Z15">
            <v>-8189.8874999999998</v>
          </cell>
          <cell r="AA15">
            <v>-30871</v>
          </cell>
          <cell r="AB15">
            <v>-13840</v>
          </cell>
          <cell r="AC15">
            <v>-2147</v>
          </cell>
          <cell r="AD15">
            <v>-3146</v>
          </cell>
          <cell r="AE15">
            <v>-6633</v>
          </cell>
          <cell r="AF15">
            <v>-4327</v>
          </cell>
          <cell r="AG15">
            <v>-2471</v>
          </cell>
          <cell r="AH15">
            <v>-1284</v>
          </cell>
          <cell r="AI15">
            <v>-15040</v>
          </cell>
          <cell r="AJ15">
            <v>-2009</v>
          </cell>
          <cell r="AK15">
            <v>-14214.921</v>
          </cell>
          <cell r="AL15">
            <v>-2302</v>
          </cell>
          <cell r="AM15">
            <v>-3682</v>
          </cell>
          <cell r="AN15">
            <v>-4669.4593999999997</v>
          </cell>
          <cell r="AO15">
            <v>-2708</v>
          </cell>
          <cell r="AP15">
            <v>-4140</v>
          </cell>
          <cell r="AQ15">
            <v>-8289</v>
          </cell>
          <cell r="AR15">
            <v>-7723</v>
          </cell>
          <cell r="AS15">
            <v>-10581</v>
          </cell>
          <cell r="AT15">
            <v>-3805.866</v>
          </cell>
          <cell r="AU15">
            <v>-10789</v>
          </cell>
          <cell r="AV15">
            <v>-7275</v>
          </cell>
          <cell r="AW15">
            <v>-16037</v>
          </cell>
          <cell r="AX15">
            <v>-4347</v>
          </cell>
          <cell r="AY15">
            <v>-24859</v>
          </cell>
          <cell r="AZ15">
            <v>-5048</v>
          </cell>
          <cell r="BA15">
            <v>-2922</v>
          </cell>
          <cell r="BB15">
            <v>-6137</v>
          </cell>
          <cell r="BC15">
            <v>-3869</v>
          </cell>
          <cell r="BD15">
            <v>-4317</v>
          </cell>
          <cell r="BE15">
            <v>-2185</v>
          </cell>
          <cell r="BF15">
            <v>-1615.0364999999999</v>
          </cell>
          <cell r="BG15">
            <v>54</v>
          </cell>
          <cell r="BH15">
            <v>-2709</v>
          </cell>
          <cell r="BI15">
            <v>-35417</v>
          </cell>
          <cell r="BJ15">
            <v>-6316</v>
          </cell>
          <cell r="BK15">
            <v>-6074</v>
          </cell>
          <cell r="BL15">
            <v>-5905</v>
          </cell>
          <cell r="BM15">
            <v>-4246</v>
          </cell>
          <cell r="BN15">
            <v>-1502</v>
          </cell>
          <cell r="BO15">
            <v>-2253</v>
          </cell>
          <cell r="BP15">
            <v>-1760</v>
          </cell>
          <cell r="BQ15">
            <v>-4116.9930000000004</v>
          </cell>
          <cell r="BR15">
            <v>-3211</v>
          </cell>
          <cell r="BS15">
            <v>-7046</v>
          </cell>
          <cell r="BT15">
            <v>-2125</v>
          </cell>
          <cell r="BU15">
            <v>0</v>
          </cell>
          <cell r="BV15">
            <v>-3915.8737000000001</v>
          </cell>
          <cell r="BW15">
            <v>-1949.9795999999999</v>
          </cell>
          <cell r="BX15">
            <v>-30035</v>
          </cell>
          <cell r="BY15">
            <v>-4060</v>
          </cell>
          <cell r="BZ15">
            <v>-1101</v>
          </cell>
          <cell r="CA15">
            <v>-3872</v>
          </cell>
          <cell r="CB15">
            <v>1285</v>
          </cell>
          <cell r="CC15">
            <v>-4087</v>
          </cell>
          <cell r="CD15">
            <v>-3945</v>
          </cell>
          <cell r="CE15">
            <v>-2859</v>
          </cell>
          <cell r="CF15">
            <v>-5796.3774999999996</v>
          </cell>
          <cell r="CG15">
            <v>-10685</v>
          </cell>
          <cell r="CH15">
            <v>-13013</v>
          </cell>
          <cell r="CI15">
            <v>-5723.3774999999996</v>
          </cell>
          <cell r="CJ15">
            <v>-26254</v>
          </cell>
          <cell r="CK15">
            <v>-4039</v>
          </cell>
          <cell r="CL15">
            <v>-1254</v>
          </cell>
          <cell r="CM15">
            <v>-3469</v>
          </cell>
          <cell r="CN15">
            <v>-14688</v>
          </cell>
          <cell r="CO15">
            <v>-2927</v>
          </cell>
          <cell r="CP15">
            <v>-1663</v>
          </cell>
          <cell r="CQ15">
            <v>-1328</v>
          </cell>
          <cell r="CR15">
            <v>-4579</v>
          </cell>
          <cell r="CS15">
            <v>-5572</v>
          </cell>
          <cell r="CT15">
            <v>-7059</v>
          </cell>
          <cell r="CU15">
            <v>-6332</v>
          </cell>
          <cell r="CV15">
            <v>-21418</v>
          </cell>
          <cell r="CW15">
            <v>-4877</v>
          </cell>
          <cell r="CX15">
            <v>-4689</v>
          </cell>
          <cell r="CY15">
            <v>-7874.9579999999996</v>
          </cell>
          <cell r="CZ15">
            <v>-5500</v>
          </cell>
          <cell r="DA15">
            <v>-2404</v>
          </cell>
          <cell r="DB15">
            <v>-1674</v>
          </cell>
          <cell r="DC15">
            <v>-13338</v>
          </cell>
          <cell r="DD15">
            <v>-19180</v>
          </cell>
          <cell r="DE15">
            <v>-3586.9549999999999</v>
          </cell>
          <cell r="DF15">
            <v>-1707</v>
          </cell>
          <cell r="DG15">
            <v>-2478</v>
          </cell>
          <cell r="DH15">
            <v>-5825</v>
          </cell>
          <cell r="DI15">
            <v>-2674</v>
          </cell>
          <cell r="DJ15">
            <v>-2140</v>
          </cell>
          <cell r="DK15">
            <v>-18294</v>
          </cell>
          <cell r="DL15">
            <v>-2124</v>
          </cell>
          <cell r="DM15">
            <v>-3199</v>
          </cell>
          <cell r="DN15">
            <v>-3044</v>
          </cell>
          <cell r="DO15">
            <v>-2051</v>
          </cell>
          <cell r="DP15">
            <v>-5162.7920999999997</v>
          </cell>
          <cell r="DQ15">
            <v>-6465</v>
          </cell>
          <cell r="DR15">
            <v>-10709</v>
          </cell>
          <cell r="DS15">
            <v>-4140.6000000000004</v>
          </cell>
          <cell r="DT15">
            <v>-3493</v>
          </cell>
          <cell r="DU15">
            <v>-1081</v>
          </cell>
          <cell r="DV15">
            <v>-6993.6485000000002</v>
          </cell>
          <cell r="DW15">
            <v>-3911</v>
          </cell>
          <cell r="DX15">
            <v>-5759</v>
          </cell>
          <cell r="DY15">
            <v>-562</v>
          </cell>
          <cell r="DZ15">
            <v>-8559</v>
          </cell>
          <cell r="EA15">
            <v>-1860.4014999999999</v>
          </cell>
          <cell r="EB15">
            <v>-5575</v>
          </cell>
          <cell r="EC15">
            <v>-1714.6166000000001</v>
          </cell>
          <cell r="ED15">
            <v>-13943</v>
          </cell>
          <cell r="EE15">
            <v>-6295</v>
          </cell>
          <cell r="EF15">
            <v>-29171</v>
          </cell>
          <cell r="EG15">
            <v>-1393</v>
          </cell>
          <cell r="EH15">
            <v>-2952.0873999999999</v>
          </cell>
          <cell r="EI15">
            <v>-5020</v>
          </cell>
          <cell r="EJ15">
            <v>-4703.4005999999999</v>
          </cell>
          <cell r="EK15">
            <v>-1388</v>
          </cell>
          <cell r="EL15">
            <v>-2082.5279999999998</v>
          </cell>
          <cell r="EM15">
            <v>-5424</v>
          </cell>
          <cell r="EN15">
            <v>-42313.859900000003</v>
          </cell>
          <cell r="EO15">
            <v>-10914</v>
          </cell>
          <cell r="EP15">
            <v>-8931</v>
          </cell>
          <cell r="EQ15">
            <v>-21721</v>
          </cell>
          <cell r="ER15">
            <v>-11089</v>
          </cell>
          <cell r="ES15">
            <v>-2971</v>
          </cell>
          <cell r="ET15">
            <v>-3451</v>
          </cell>
          <cell r="EU15">
            <v>-785</v>
          </cell>
          <cell r="EV15">
            <v>-944</v>
          </cell>
          <cell r="EW15">
            <v>-8475</v>
          </cell>
          <cell r="EX15">
            <v>-559.44799999999998</v>
          </cell>
          <cell r="EY15">
            <v>-4152</v>
          </cell>
          <cell r="EZ15">
            <v>-4229</v>
          </cell>
          <cell r="FA15">
            <v>-1163</v>
          </cell>
          <cell r="FB15">
            <v>-6760</v>
          </cell>
          <cell r="FC15">
            <v>-994879.60679999995</v>
          </cell>
          <cell r="FD15">
            <v>-375043.81789999997</v>
          </cell>
          <cell r="FE15">
            <v>-137428.31040000002</v>
          </cell>
          <cell r="FF15">
            <v>-165322.4725</v>
          </cell>
          <cell r="FG15">
            <v>-58027.524799999999</v>
          </cell>
          <cell r="FH15">
            <v>-61596.776199999993</v>
          </cell>
          <cell r="FI15">
            <v>-180792.25700000001</v>
          </cell>
          <cell r="FJ15">
            <v>-8122</v>
          </cell>
          <cell r="FK15">
            <v>-8546.4480000000003</v>
          </cell>
        </row>
        <row r="16">
          <cell r="A16">
            <v>205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202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202</v>
          </cell>
          <cell r="FD16">
            <v>0</v>
          </cell>
          <cell r="FE16">
            <v>0</v>
          </cell>
          <cell r="FF16">
            <v>202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</row>
        <row r="17">
          <cell r="A17">
            <v>150</v>
          </cell>
          <cell r="B17">
            <v>-2302</v>
          </cell>
          <cell r="C17">
            <v>-14603</v>
          </cell>
          <cell r="D17">
            <v>2181</v>
          </cell>
          <cell r="E17">
            <v>7437</v>
          </cell>
          <cell r="F17">
            <v>2582</v>
          </cell>
          <cell r="G17">
            <v>8665.0609999999997</v>
          </cell>
          <cell r="H17">
            <v>-6238</v>
          </cell>
          <cell r="I17">
            <v>-17015</v>
          </cell>
          <cell r="J17">
            <v>1607.5953</v>
          </cell>
          <cell r="K17">
            <v>-31305.0573</v>
          </cell>
          <cell r="L17">
            <v>-1074</v>
          </cell>
          <cell r="M17">
            <v>55047</v>
          </cell>
          <cell r="N17">
            <v>-45998</v>
          </cell>
          <cell r="O17">
            <v>-4701</v>
          </cell>
          <cell r="P17">
            <v>-988</v>
          </cell>
          <cell r="Q17">
            <v>2066.913</v>
          </cell>
          <cell r="R17">
            <v>1906.941</v>
          </cell>
          <cell r="S17">
            <v>2089.6923000000002</v>
          </cell>
          <cell r="T17">
            <v>-8196.7131000000008</v>
          </cell>
          <cell r="U17">
            <v>-13790.07</v>
          </cell>
          <cell r="V17">
            <v>-55558</v>
          </cell>
          <cell r="W17">
            <v>-53054.719799999999</v>
          </cell>
          <cell r="X17">
            <v>2263</v>
          </cell>
          <cell r="Y17">
            <v>-88</v>
          </cell>
          <cell r="Z17">
            <v>11417.0057</v>
          </cell>
          <cell r="AA17">
            <v>-95802</v>
          </cell>
          <cell r="AB17">
            <v>15317</v>
          </cell>
          <cell r="AC17">
            <v>-6470.4332000000004</v>
          </cell>
          <cell r="AD17">
            <v>-3610</v>
          </cell>
          <cell r="AE17">
            <v>2881</v>
          </cell>
          <cell r="AF17">
            <v>-18658</v>
          </cell>
          <cell r="AG17">
            <v>4171</v>
          </cell>
          <cell r="AH17">
            <v>318</v>
          </cell>
          <cell r="AI17">
            <v>-2160</v>
          </cell>
          <cell r="AJ17">
            <v>-5241</v>
          </cell>
          <cell r="AK17">
            <v>-12045.141</v>
          </cell>
          <cell r="AL17">
            <v>5702</v>
          </cell>
          <cell r="AM17">
            <v>2841</v>
          </cell>
          <cell r="AN17">
            <v>-7227.8468000000003</v>
          </cell>
          <cell r="AO17">
            <v>-1122</v>
          </cell>
          <cell r="AP17">
            <v>-752</v>
          </cell>
          <cell r="AQ17">
            <v>-31186.630099999998</v>
          </cell>
          <cell r="AR17">
            <v>5303.5848999999998</v>
          </cell>
          <cell r="AS17">
            <v>25184</v>
          </cell>
          <cell r="AT17">
            <v>4835.7640000000001</v>
          </cell>
          <cell r="AU17">
            <v>-32082</v>
          </cell>
          <cell r="AV17">
            <v>14998</v>
          </cell>
          <cell r="AW17">
            <v>18893</v>
          </cell>
          <cell r="AX17">
            <v>17366</v>
          </cell>
          <cell r="AY17">
            <v>42662</v>
          </cell>
          <cell r="AZ17">
            <v>4708</v>
          </cell>
          <cell r="BA17">
            <v>4017</v>
          </cell>
          <cell r="BB17">
            <v>-22772</v>
          </cell>
          <cell r="BC17">
            <v>8873</v>
          </cell>
          <cell r="BD17">
            <v>-2530.8283999999999</v>
          </cell>
          <cell r="BE17">
            <v>-1778</v>
          </cell>
          <cell r="BF17">
            <v>-4069.0857999999998</v>
          </cell>
          <cell r="BG17">
            <v>4630</v>
          </cell>
          <cell r="BH17">
            <v>-25590</v>
          </cell>
          <cell r="BI17">
            <v>-92560.43</v>
          </cell>
          <cell r="BJ17">
            <v>-7442.6</v>
          </cell>
          <cell r="BK17">
            <v>-1018</v>
          </cell>
          <cell r="BL17">
            <v>-12731</v>
          </cell>
          <cell r="BM17">
            <v>5190</v>
          </cell>
          <cell r="BN17">
            <v>1639</v>
          </cell>
          <cell r="BO17">
            <v>1140</v>
          </cell>
          <cell r="BP17">
            <v>-4744</v>
          </cell>
          <cell r="BQ17">
            <v>13625.2438</v>
          </cell>
          <cell r="BR17">
            <v>-42860</v>
          </cell>
          <cell r="BS17">
            <v>24950</v>
          </cell>
          <cell r="BT17">
            <v>1353</v>
          </cell>
          <cell r="BU17">
            <v>-108</v>
          </cell>
          <cell r="BV17">
            <v>-21104.8737</v>
          </cell>
          <cell r="BW17">
            <v>1886.5418</v>
          </cell>
          <cell r="BX17">
            <v>-24859.903600000001</v>
          </cell>
          <cell r="BY17">
            <v>-26674.0985</v>
          </cell>
          <cell r="BZ17">
            <v>1173</v>
          </cell>
          <cell r="CA17">
            <v>1026.5999999999999</v>
          </cell>
          <cell r="CB17">
            <v>-9053</v>
          </cell>
          <cell r="CC17">
            <v>-2549.9070000000002</v>
          </cell>
          <cell r="CD17">
            <v>3315</v>
          </cell>
          <cell r="CE17">
            <v>-30825</v>
          </cell>
          <cell r="CF17">
            <v>-16591.470300000001</v>
          </cell>
          <cell r="CG17">
            <v>14847</v>
          </cell>
          <cell r="CH17">
            <v>1618</v>
          </cell>
          <cell r="CI17">
            <v>4532.3013000000001</v>
          </cell>
          <cell r="CJ17">
            <v>-57196</v>
          </cell>
          <cell r="CK17">
            <v>-1935</v>
          </cell>
          <cell r="CL17">
            <v>4949</v>
          </cell>
          <cell r="CM17">
            <v>5180</v>
          </cell>
          <cell r="CN17">
            <v>-33721.19</v>
          </cell>
          <cell r="CO17">
            <v>5302</v>
          </cell>
          <cell r="CP17">
            <v>-23413</v>
          </cell>
          <cell r="CQ17">
            <v>1913</v>
          </cell>
          <cell r="CR17">
            <v>1189</v>
          </cell>
          <cell r="CS17">
            <v>5417.4</v>
          </cell>
          <cell r="CT17">
            <v>11267.21</v>
          </cell>
          <cell r="CU17">
            <v>-16889</v>
          </cell>
          <cell r="CV17">
            <v>-47420</v>
          </cell>
          <cell r="CW17">
            <v>20518</v>
          </cell>
          <cell r="CX17">
            <v>4372</v>
          </cell>
          <cell r="CY17">
            <v>10098.4486</v>
          </cell>
          <cell r="CZ17">
            <v>4540</v>
          </cell>
          <cell r="DA17">
            <v>-9195</v>
          </cell>
          <cell r="DB17">
            <v>1794</v>
          </cell>
          <cell r="DC17">
            <v>5766</v>
          </cell>
          <cell r="DD17">
            <v>-91152</v>
          </cell>
          <cell r="DE17">
            <v>5196.6197000000002</v>
          </cell>
          <cell r="DF17">
            <v>-1704</v>
          </cell>
          <cell r="DG17">
            <v>-36575</v>
          </cell>
          <cell r="DH17">
            <v>3709.1363000000001</v>
          </cell>
          <cell r="DI17">
            <v>13326</v>
          </cell>
          <cell r="DJ17">
            <v>2677</v>
          </cell>
          <cell r="DK17">
            <v>-20056</v>
          </cell>
          <cell r="DL17">
            <v>-7439</v>
          </cell>
          <cell r="DM17">
            <v>5525</v>
          </cell>
          <cell r="DN17">
            <v>-331</v>
          </cell>
          <cell r="DO17">
            <v>-393</v>
          </cell>
          <cell r="DP17">
            <v>-11079.697399999999</v>
          </cell>
          <cell r="DQ17">
            <v>1203.0363</v>
          </cell>
          <cell r="DR17">
            <v>-78666</v>
          </cell>
          <cell r="DS17">
            <v>-6637.5</v>
          </cell>
          <cell r="DT17">
            <v>15613.5525</v>
          </cell>
          <cell r="DU17">
            <v>-2546</v>
          </cell>
          <cell r="DV17">
            <v>-3464.6997000000001</v>
          </cell>
          <cell r="DW17">
            <v>-13993</v>
          </cell>
          <cell r="DX17">
            <v>-4254</v>
          </cell>
          <cell r="DY17">
            <v>1675</v>
          </cell>
          <cell r="DZ17">
            <v>19222</v>
          </cell>
          <cell r="EA17">
            <v>-11174.8724</v>
          </cell>
          <cell r="EB17">
            <v>20110</v>
          </cell>
          <cell r="EC17">
            <v>8942.8479000000007</v>
          </cell>
          <cell r="ED17">
            <v>11377</v>
          </cell>
          <cell r="EE17">
            <v>-9555</v>
          </cell>
          <cell r="EF17">
            <v>-19487</v>
          </cell>
          <cell r="EG17">
            <v>2240.4344999999998</v>
          </cell>
          <cell r="EH17">
            <v>-6502.7227999999996</v>
          </cell>
          <cell r="EI17">
            <v>1080.1790000000001</v>
          </cell>
          <cell r="EJ17">
            <v>-21172.138599999998</v>
          </cell>
          <cell r="EK17">
            <v>-4383</v>
          </cell>
          <cell r="EL17">
            <v>4437.4059999999999</v>
          </cell>
          <cell r="EM17">
            <v>-12231</v>
          </cell>
          <cell r="EN17">
            <v>34828.980900000002</v>
          </cell>
          <cell r="EO17">
            <v>-9343</v>
          </cell>
          <cell r="EP17">
            <v>18860</v>
          </cell>
          <cell r="EQ17">
            <v>24668</v>
          </cell>
          <cell r="ER17">
            <v>7482</v>
          </cell>
          <cell r="ES17">
            <v>-17150</v>
          </cell>
          <cell r="ET17">
            <v>-8260</v>
          </cell>
          <cell r="EU17">
            <v>2841</v>
          </cell>
          <cell r="EV17">
            <v>-8142</v>
          </cell>
          <cell r="EW17">
            <v>827.69299999999998</v>
          </cell>
          <cell r="EX17">
            <v>2737.9090999999999</v>
          </cell>
          <cell r="EY17">
            <v>-11917.79</v>
          </cell>
          <cell r="EZ17">
            <v>-1900</v>
          </cell>
          <cell r="FA17">
            <v>-11694</v>
          </cell>
          <cell r="FB17">
            <v>158.4</v>
          </cell>
          <cell r="FC17">
            <v>-794798.92159999989</v>
          </cell>
          <cell r="FD17">
            <v>-345991.07289999991</v>
          </cell>
          <cell r="FE17">
            <v>-160352.5949</v>
          </cell>
          <cell r="FF17">
            <v>-172889.36179999998</v>
          </cell>
          <cell r="FG17">
            <v>44021.301600000006</v>
          </cell>
          <cell r="FH17">
            <v>-117094.5086</v>
          </cell>
          <cell r="FI17">
            <v>-19374.286400000001</v>
          </cell>
          <cell r="FJ17">
            <v>-34658</v>
          </cell>
          <cell r="FK17">
            <v>11539.6014</v>
          </cell>
        </row>
        <row r="18">
          <cell r="A18">
            <v>160</v>
          </cell>
          <cell r="B18">
            <v>-2302</v>
          </cell>
          <cell r="C18">
            <v>-14603</v>
          </cell>
          <cell r="D18">
            <v>2181</v>
          </cell>
          <cell r="E18">
            <v>7437</v>
          </cell>
          <cell r="F18">
            <v>2582</v>
          </cell>
          <cell r="G18">
            <v>8665.0609999999997</v>
          </cell>
          <cell r="H18">
            <v>-6238</v>
          </cell>
          <cell r="I18">
            <v>-17015</v>
          </cell>
          <cell r="J18">
            <v>1607.5953</v>
          </cell>
          <cell r="K18">
            <v>-31305.0573</v>
          </cell>
          <cell r="L18">
            <v>-1074</v>
          </cell>
          <cell r="M18">
            <v>55047</v>
          </cell>
          <cell r="N18">
            <v>-45998</v>
          </cell>
          <cell r="O18">
            <v>-4701</v>
          </cell>
          <cell r="P18">
            <v>-988</v>
          </cell>
          <cell r="Q18">
            <v>2066.913</v>
          </cell>
          <cell r="R18">
            <v>1906.941</v>
          </cell>
          <cell r="S18">
            <v>2089.6923000000002</v>
          </cell>
          <cell r="T18">
            <v>-8196.7131000000008</v>
          </cell>
          <cell r="U18">
            <v>-13790.07</v>
          </cell>
          <cell r="V18">
            <v>-55558</v>
          </cell>
          <cell r="W18">
            <v>-53054.719799999999</v>
          </cell>
          <cell r="X18">
            <v>2263</v>
          </cell>
          <cell r="Y18">
            <v>-88</v>
          </cell>
          <cell r="Z18">
            <v>11417.0057</v>
          </cell>
          <cell r="AA18">
            <v>-95802</v>
          </cell>
          <cell r="AB18">
            <v>15317</v>
          </cell>
          <cell r="AC18">
            <v>-6470.4332000000004</v>
          </cell>
          <cell r="AD18">
            <v>-3610</v>
          </cell>
          <cell r="AE18">
            <v>2881</v>
          </cell>
          <cell r="AF18">
            <v>-18658</v>
          </cell>
          <cell r="AG18">
            <v>3928</v>
          </cell>
          <cell r="AH18">
            <v>318</v>
          </cell>
          <cell r="AI18">
            <v>-2160</v>
          </cell>
          <cell r="AJ18">
            <v>-5241</v>
          </cell>
          <cell r="AK18">
            <v>-12045.141</v>
          </cell>
          <cell r="AL18">
            <v>5702</v>
          </cell>
          <cell r="AM18">
            <v>2841</v>
          </cell>
          <cell r="AN18">
            <v>-7227.8468000000003</v>
          </cell>
          <cell r="AO18">
            <v>-1122</v>
          </cell>
          <cell r="AP18">
            <v>-1272</v>
          </cell>
          <cell r="AQ18">
            <v>-31186.630099999998</v>
          </cell>
          <cell r="AR18">
            <v>5303.5848999999998</v>
          </cell>
          <cell r="AS18">
            <v>25184</v>
          </cell>
          <cell r="AT18">
            <v>4835.7640000000001</v>
          </cell>
          <cell r="AU18">
            <v>-32082</v>
          </cell>
          <cell r="AV18">
            <v>14998</v>
          </cell>
          <cell r="AW18">
            <v>18893</v>
          </cell>
          <cell r="AX18">
            <v>17366</v>
          </cell>
          <cell r="AY18">
            <v>42662</v>
          </cell>
          <cell r="AZ18">
            <v>4708</v>
          </cell>
          <cell r="BA18">
            <v>4017</v>
          </cell>
          <cell r="BB18">
            <v>-22772</v>
          </cell>
          <cell r="BC18">
            <v>8873</v>
          </cell>
          <cell r="BD18">
            <v>-2530.8283999999999</v>
          </cell>
          <cell r="BE18">
            <v>-1778</v>
          </cell>
          <cell r="BF18">
            <v>-4069.0857999999998</v>
          </cell>
          <cell r="BG18">
            <v>4630</v>
          </cell>
          <cell r="BH18">
            <v>-25590</v>
          </cell>
          <cell r="BI18">
            <v>-82912.429999999993</v>
          </cell>
          <cell r="BJ18">
            <v>-7442.6</v>
          </cell>
          <cell r="BK18">
            <v>-1018</v>
          </cell>
          <cell r="BL18">
            <v>-12731</v>
          </cell>
          <cell r="BM18">
            <v>5190</v>
          </cell>
          <cell r="BN18">
            <v>1639</v>
          </cell>
          <cell r="BO18">
            <v>1140</v>
          </cell>
          <cell r="BP18">
            <v>-4744</v>
          </cell>
          <cell r="BQ18">
            <v>13625.2438</v>
          </cell>
          <cell r="BR18">
            <v>-42860</v>
          </cell>
          <cell r="BS18">
            <v>24950</v>
          </cell>
          <cell r="BT18">
            <v>1353</v>
          </cell>
          <cell r="BU18">
            <v>-108</v>
          </cell>
          <cell r="BV18">
            <v>-21104.8737</v>
          </cell>
          <cell r="BW18">
            <v>2570.9630999999999</v>
          </cell>
          <cell r="BX18">
            <v>-24859.903600000001</v>
          </cell>
          <cell r="BY18">
            <v>-26674.0985</v>
          </cell>
          <cell r="BZ18">
            <v>1173</v>
          </cell>
          <cell r="CA18">
            <v>1026.5999999999999</v>
          </cell>
          <cell r="CB18">
            <v>-9053</v>
          </cell>
          <cell r="CC18">
            <v>-2549.9070000000002</v>
          </cell>
          <cell r="CD18">
            <v>3315</v>
          </cell>
          <cell r="CE18">
            <v>-30825</v>
          </cell>
          <cell r="CF18">
            <v>-16591.470300000001</v>
          </cell>
          <cell r="CG18">
            <v>14847</v>
          </cell>
          <cell r="CH18">
            <v>1618</v>
          </cell>
          <cell r="CI18">
            <v>4532.3013000000001</v>
          </cell>
          <cell r="CJ18">
            <v>-57196</v>
          </cell>
          <cell r="CK18">
            <v>-1935</v>
          </cell>
          <cell r="CL18">
            <v>4949</v>
          </cell>
          <cell r="CM18">
            <v>5180</v>
          </cell>
          <cell r="CN18">
            <v>-33721.19</v>
          </cell>
          <cell r="CO18">
            <v>5302</v>
          </cell>
          <cell r="CP18">
            <v>-23413</v>
          </cell>
          <cell r="CQ18">
            <v>1913</v>
          </cell>
          <cell r="CR18">
            <v>1189</v>
          </cell>
          <cell r="CS18">
            <v>5417.4</v>
          </cell>
          <cell r="CT18">
            <v>11267.21</v>
          </cell>
          <cell r="CU18">
            <v>-16889</v>
          </cell>
          <cell r="CV18">
            <v>-47420</v>
          </cell>
          <cell r="CW18">
            <v>20518</v>
          </cell>
          <cell r="CX18">
            <v>4372</v>
          </cell>
          <cell r="CY18">
            <v>10098.4486</v>
          </cell>
          <cell r="CZ18">
            <v>4540</v>
          </cell>
          <cell r="DA18">
            <v>-9195</v>
          </cell>
          <cell r="DB18">
            <v>1529</v>
          </cell>
          <cell r="DC18">
            <v>5766</v>
          </cell>
          <cell r="DD18">
            <v>-91152</v>
          </cell>
          <cell r="DE18">
            <v>5196.6197000000002</v>
          </cell>
          <cell r="DF18">
            <v>701</v>
          </cell>
          <cell r="DG18">
            <v>-36575</v>
          </cell>
          <cell r="DH18">
            <v>3709.1363000000001</v>
          </cell>
          <cell r="DI18">
            <v>13326</v>
          </cell>
          <cell r="DJ18">
            <v>2677</v>
          </cell>
          <cell r="DK18">
            <v>-20056</v>
          </cell>
          <cell r="DL18">
            <v>-7439</v>
          </cell>
          <cell r="DM18">
            <v>5525</v>
          </cell>
          <cell r="DN18">
            <v>-331</v>
          </cell>
          <cell r="DO18">
            <v>-393</v>
          </cell>
          <cell r="DP18">
            <v>-11079.697399999999</v>
          </cell>
          <cell r="DQ18">
            <v>1203.0363</v>
          </cell>
          <cell r="DR18">
            <v>-78666</v>
          </cell>
          <cell r="DS18">
            <v>-6637.5</v>
          </cell>
          <cell r="DT18">
            <v>15613.5525</v>
          </cell>
          <cell r="DU18">
            <v>-2546</v>
          </cell>
          <cell r="DV18">
            <v>-3464.6997000000001</v>
          </cell>
          <cell r="DW18">
            <v>-13993</v>
          </cell>
          <cell r="DX18">
            <v>-4254</v>
          </cell>
          <cell r="DY18">
            <v>1675</v>
          </cell>
          <cell r="DZ18">
            <v>19222</v>
          </cell>
          <cell r="EA18">
            <v>-11174.8724</v>
          </cell>
          <cell r="EB18">
            <v>20110</v>
          </cell>
          <cell r="EC18">
            <v>8942.8479000000007</v>
          </cell>
          <cell r="ED18">
            <v>11377</v>
          </cell>
          <cell r="EE18">
            <v>-9555</v>
          </cell>
          <cell r="EF18">
            <v>-19487</v>
          </cell>
          <cell r="EG18">
            <v>2240.4344999999998</v>
          </cell>
          <cell r="EH18">
            <v>-6502.7227999999996</v>
          </cell>
          <cell r="EI18">
            <v>1080.1790000000001</v>
          </cell>
          <cell r="EJ18">
            <v>-21172.138599999998</v>
          </cell>
          <cell r="EK18">
            <v>-4383</v>
          </cell>
          <cell r="EL18">
            <v>4437.4059999999999</v>
          </cell>
          <cell r="EM18">
            <v>-12231</v>
          </cell>
          <cell r="EN18">
            <v>34828.980900000002</v>
          </cell>
          <cell r="EO18">
            <v>-9343</v>
          </cell>
          <cell r="EP18">
            <v>18860</v>
          </cell>
          <cell r="EQ18">
            <v>24668</v>
          </cell>
          <cell r="ER18">
            <v>7482</v>
          </cell>
          <cell r="ES18">
            <v>-17150</v>
          </cell>
          <cell r="ET18">
            <v>-8260</v>
          </cell>
          <cell r="EU18">
            <v>2841</v>
          </cell>
          <cell r="EV18">
            <v>-8142</v>
          </cell>
          <cell r="EW18">
            <v>827.69299999999998</v>
          </cell>
          <cell r="EX18">
            <v>2737.9090999999999</v>
          </cell>
          <cell r="EY18">
            <v>-11917.79</v>
          </cell>
          <cell r="EZ18">
            <v>-1900</v>
          </cell>
          <cell r="FA18">
            <v>-11694</v>
          </cell>
          <cell r="FB18">
            <v>158.4</v>
          </cell>
          <cell r="FC18">
            <v>-783089.50029999984</v>
          </cell>
          <cell r="FD18">
            <v>-336343.07289999991</v>
          </cell>
          <cell r="FE18">
            <v>-160352.5949</v>
          </cell>
          <cell r="FF18">
            <v>-172889.36179999998</v>
          </cell>
          <cell r="FG18">
            <v>44705.722900000001</v>
          </cell>
          <cell r="FH18">
            <v>-117094.5086</v>
          </cell>
          <cell r="FI18">
            <v>-20402.286400000001</v>
          </cell>
          <cell r="FJ18">
            <v>-32253</v>
          </cell>
          <cell r="FK18">
            <v>11539.6014</v>
          </cell>
        </row>
        <row r="19">
          <cell r="A19">
            <v>100</v>
          </cell>
          <cell r="B19">
            <v>112813</v>
          </cell>
          <cell r="C19">
            <v>155361</v>
          </cell>
          <cell r="D19">
            <v>343371</v>
          </cell>
          <cell r="E19">
            <v>164375</v>
          </cell>
          <cell r="F19">
            <v>222592</v>
          </cell>
          <cell r="G19">
            <v>288262.86599999998</v>
          </cell>
          <cell r="H19">
            <v>193062</v>
          </cell>
          <cell r="I19">
            <v>323445</v>
          </cell>
          <cell r="J19">
            <v>244592.6972</v>
          </cell>
          <cell r="K19">
            <v>233758.09659999999</v>
          </cell>
          <cell r="L19">
            <v>275044</v>
          </cell>
          <cell r="M19">
            <v>316696</v>
          </cell>
          <cell r="N19">
            <v>84033</v>
          </cell>
          <cell r="O19">
            <v>410735</v>
          </cell>
          <cell r="P19">
            <v>319959</v>
          </cell>
          <cell r="Q19">
            <v>136814</v>
          </cell>
          <cell r="R19">
            <v>393573</v>
          </cell>
          <cell r="S19">
            <v>164137.92920000001</v>
          </cell>
          <cell r="T19">
            <v>197161</v>
          </cell>
          <cell r="U19">
            <v>375251.12</v>
          </cell>
          <cell r="V19">
            <v>9698</v>
          </cell>
          <cell r="W19">
            <v>779536</v>
          </cell>
          <cell r="X19">
            <v>199807</v>
          </cell>
          <cell r="Y19">
            <v>139187</v>
          </cell>
          <cell r="Z19">
            <v>473918.64429999999</v>
          </cell>
          <cell r="AA19">
            <v>1072828</v>
          </cell>
          <cell r="AB19">
            <v>624968</v>
          </cell>
          <cell r="AC19">
            <v>162536.57500000001</v>
          </cell>
          <cell r="AD19">
            <v>235287</v>
          </cell>
          <cell r="AE19">
            <v>362815</v>
          </cell>
          <cell r="AF19">
            <v>302127</v>
          </cell>
          <cell r="AG19">
            <v>175739</v>
          </cell>
          <cell r="AH19">
            <v>230244</v>
          </cell>
          <cell r="AI19">
            <v>481735</v>
          </cell>
          <cell r="AJ19">
            <v>180472</v>
          </cell>
          <cell r="AK19">
            <v>539063</v>
          </cell>
          <cell r="AL19">
            <v>194590</v>
          </cell>
          <cell r="AM19">
            <v>135934</v>
          </cell>
          <cell r="AN19">
            <v>386665.53869999998</v>
          </cell>
          <cell r="AO19">
            <v>171203</v>
          </cell>
          <cell r="AP19">
            <v>244098</v>
          </cell>
          <cell r="AQ19">
            <v>565444.36990000005</v>
          </cell>
          <cell r="AR19">
            <v>359448.58490000002</v>
          </cell>
          <cell r="AS19">
            <v>665235</v>
          </cell>
          <cell r="AT19">
            <v>246041.432</v>
          </cell>
          <cell r="AU19">
            <v>507420</v>
          </cell>
          <cell r="AV19">
            <v>457521</v>
          </cell>
          <cell r="AW19">
            <v>341025</v>
          </cell>
          <cell r="AX19">
            <v>201636</v>
          </cell>
          <cell r="AY19">
            <v>1446510</v>
          </cell>
          <cell r="AZ19">
            <v>385444</v>
          </cell>
          <cell r="BA19">
            <v>217782</v>
          </cell>
          <cell r="BB19">
            <v>709137</v>
          </cell>
          <cell r="BC19">
            <v>224797</v>
          </cell>
          <cell r="BD19">
            <v>308344</v>
          </cell>
          <cell r="BE19">
            <v>142991</v>
          </cell>
          <cell r="BF19">
            <v>192043.50270000001</v>
          </cell>
          <cell r="BG19">
            <v>227684</v>
          </cell>
          <cell r="BH19">
            <v>234480</v>
          </cell>
          <cell r="BI19">
            <v>1110218.57</v>
          </cell>
          <cell r="BJ19">
            <v>246834.4</v>
          </cell>
          <cell r="BK19">
            <v>343934</v>
          </cell>
          <cell r="BL19">
            <v>464867</v>
          </cell>
          <cell r="BM19">
            <v>153332</v>
          </cell>
          <cell r="BN19">
            <v>98079</v>
          </cell>
          <cell r="BO19">
            <v>128822</v>
          </cell>
          <cell r="BP19">
            <v>109557</v>
          </cell>
          <cell r="BQ19">
            <v>309587.68910000002</v>
          </cell>
          <cell r="BR19">
            <v>287735</v>
          </cell>
          <cell r="BS19">
            <v>230648</v>
          </cell>
          <cell r="BT19">
            <v>227328</v>
          </cell>
          <cell r="BU19">
            <v>0</v>
          </cell>
          <cell r="BV19">
            <v>215313</v>
          </cell>
          <cell r="BW19">
            <v>221958.41089999999</v>
          </cell>
          <cell r="BX19">
            <v>564086</v>
          </cell>
          <cell r="BY19">
            <v>215659</v>
          </cell>
          <cell r="BZ19">
            <v>121781</v>
          </cell>
          <cell r="CA19">
            <v>356058</v>
          </cell>
          <cell r="CB19">
            <v>99497</v>
          </cell>
          <cell r="CC19">
            <v>292803.89299999998</v>
          </cell>
          <cell r="CD19">
            <v>198193</v>
          </cell>
          <cell r="CE19">
            <v>344889</v>
          </cell>
          <cell r="CF19">
            <v>316542.288</v>
          </cell>
          <cell r="CG19">
            <v>537442</v>
          </cell>
          <cell r="CH19">
            <v>459408</v>
          </cell>
          <cell r="CI19">
            <v>309096.62920000002</v>
          </cell>
          <cell r="CJ19">
            <v>998000</v>
          </cell>
          <cell r="CK19">
            <v>245515</v>
          </cell>
          <cell r="CL19">
            <v>152957</v>
          </cell>
          <cell r="CM19">
            <v>273603</v>
          </cell>
          <cell r="CN19">
            <v>294438</v>
          </cell>
          <cell r="CO19">
            <v>250381</v>
          </cell>
          <cell r="CP19">
            <v>182399</v>
          </cell>
          <cell r="CQ19">
            <v>68532</v>
          </cell>
          <cell r="CR19">
            <v>164019</v>
          </cell>
          <cell r="CS19">
            <v>401108.4</v>
          </cell>
          <cell r="CT19">
            <v>377330</v>
          </cell>
          <cell r="CU19">
            <v>452125</v>
          </cell>
          <cell r="CV19">
            <v>1003963</v>
          </cell>
          <cell r="CW19">
            <v>347359</v>
          </cell>
          <cell r="CX19">
            <v>321519</v>
          </cell>
          <cell r="CY19">
            <v>646474.0148</v>
          </cell>
          <cell r="CZ19">
            <v>222475</v>
          </cell>
          <cell r="DA19">
            <v>182457</v>
          </cell>
          <cell r="DB19">
            <v>121170</v>
          </cell>
          <cell r="DC19">
            <v>1058882</v>
          </cell>
          <cell r="DD19">
            <v>295439</v>
          </cell>
          <cell r="DE19">
            <v>169843.3</v>
          </cell>
          <cell r="DF19">
            <v>183718</v>
          </cell>
          <cell r="DG19">
            <v>198326</v>
          </cell>
          <cell r="DH19">
            <v>245412.78630000001</v>
          </cell>
          <cell r="DI19">
            <v>385672</v>
          </cell>
          <cell r="DJ19">
            <v>194030</v>
          </cell>
          <cell r="DK19">
            <v>582021</v>
          </cell>
          <cell r="DL19">
            <v>200586</v>
          </cell>
          <cell r="DM19">
            <v>267455</v>
          </cell>
          <cell r="DN19">
            <v>229907</v>
          </cell>
          <cell r="DO19">
            <v>240486</v>
          </cell>
          <cell r="DP19">
            <v>303858.48959999997</v>
          </cell>
          <cell r="DQ19">
            <v>321618.03629999998</v>
          </cell>
          <cell r="DR19">
            <v>798090</v>
          </cell>
          <cell r="DS19">
            <v>303102.5</v>
          </cell>
          <cell r="DT19">
            <v>164464.55249999999</v>
          </cell>
          <cell r="DU19">
            <v>224283</v>
          </cell>
          <cell r="DV19">
            <v>252335.125</v>
          </cell>
          <cell r="DW19">
            <v>212423</v>
          </cell>
          <cell r="DX19">
            <v>293683</v>
          </cell>
          <cell r="DY19">
            <v>50117</v>
          </cell>
          <cell r="DZ19">
            <v>345888</v>
          </cell>
          <cell r="EA19">
            <v>101400</v>
          </cell>
          <cell r="EB19">
            <v>264797</v>
          </cell>
          <cell r="EC19">
            <v>112458.1021</v>
          </cell>
          <cell r="ED19">
            <v>352142</v>
          </cell>
          <cell r="EE19">
            <v>253002</v>
          </cell>
          <cell r="EF19">
            <v>1052109</v>
          </cell>
          <cell r="EG19">
            <v>101374</v>
          </cell>
          <cell r="EH19">
            <v>248322.7401</v>
          </cell>
          <cell r="EI19">
            <v>291227.51299999998</v>
          </cell>
          <cell r="EJ19">
            <v>370659.25770000002</v>
          </cell>
          <cell r="EK19">
            <v>79451</v>
          </cell>
          <cell r="EL19">
            <v>120131.71799999999</v>
          </cell>
          <cell r="EM19">
            <v>402948</v>
          </cell>
          <cell r="EN19">
            <v>1043003.1788</v>
          </cell>
          <cell r="EO19">
            <v>473711</v>
          </cell>
          <cell r="EP19">
            <v>761809</v>
          </cell>
          <cell r="EQ19">
            <v>811877</v>
          </cell>
          <cell r="ER19">
            <v>638824</v>
          </cell>
          <cell r="ES19">
            <v>324297</v>
          </cell>
          <cell r="ET19">
            <v>233322</v>
          </cell>
          <cell r="EU19">
            <v>240944</v>
          </cell>
          <cell r="EV19">
            <v>254481</v>
          </cell>
          <cell r="EW19">
            <v>434626.5</v>
          </cell>
          <cell r="EX19">
            <v>65578.862999999998</v>
          </cell>
          <cell r="EY19">
            <v>324777</v>
          </cell>
          <cell r="EZ19">
            <v>297493</v>
          </cell>
          <cell r="FA19">
            <v>145198</v>
          </cell>
          <cell r="FB19">
            <v>495142</v>
          </cell>
          <cell r="FC19">
            <v>51976713.313900001</v>
          </cell>
          <cell r="FD19">
            <v>16973982.763599999</v>
          </cell>
          <cell r="FE19">
            <v>7065186.9286000002</v>
          </cell>
          <cell r="FF19">
            <v>8110726.6908000009</v>
          </cell>
          <cell r="FG19">
            <v>3371326.4886999996</v>
          </cell>
          <cell r="FH19">
            <v>4739874.3346999995</v>
          </cell>
          <cell r="FI19">
            <v>9579043.3153000008</v>
          </cell>
          <cell r="FJ19">
            <v>985255</v>
          </cell>
          <cell r="FK19">
            <v>1151317.7922</v>
          </cell>
        </row>
        <row r="20">
          <cell r="A20">
            <v>155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-243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-520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9648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684.4212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-265</v>
          </cell>
          <cell r="DC20">
            <v>0</v>
          </cell>
          <cell r="DD20">
            <v>0</v>
          </cell>
          <cell r="DE20">
            <v>0</v>
          </cell>
          <cell r="DF20">
            <v>2405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11709.421200000001</v>
          </cell>
          <cell r="FD20">
            <v>9648</v>
          </cell>
          <cell r="FE20">
            <v>0</v>
          </cell>
          <cell r="FF20">
            <v>0</v>
          </cell>
          <cell r="FG20">
            <v>684.4212</v>
          </cell>
          <cell r="FH20">
            <v>0</v>
          </cell>
          <cell r="FI20">
            <v>-1028</v>
          </cell>
          <cell r="FJ20">
            <v>2405</v>
          </cell>
          <cell r="FK20">
            <v>0</v>
          </cell>
        </row>
        <row r="21">
          <cell r="A21">
            <v>210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-0.13100000000000001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650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1146.9688000000001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68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1905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-27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-65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3677.8378000000002</v>
          </cell>
          <cell r="FD21">
            <v>0</v>
          </cell>
          <cell r="FE21">
            <v>0</v>
          </cell>
          <cell r="FF21">
            <v>68</v>
          </cell>
          <cell r="FG21">
            <v>1146.9688000000001</v>
          </cell>
          <cell r="FH21">
            <v>585</v>
          </cell>
          <cell r="FI21">
            <v>1877.8689999999999</v>
          </cell>
          <cell r="FJ21">
            <v>0</v>
          </cell>
          <cell r="FK21">
            <v>0</v>
          </cell>
        </row>
        <row r="22">
          <cell r="A22">
            <v>165</v>
          </cell>
          <cell r="B22">
            <v>-2103</v>
          </cell>
          <cell r="C22">
            <v>-2080</v>
          </cell>
          <cell r="D22">
            <v>0</v>
          </cell>
          <cell r="E22">
            <v>1459</v>
          </cell>
          <cell r="F22">
            <v>0</v>
          </cell>
          <cell r="G22">
            <v>333</v>
          </cell>
          <cell r="H22">
            <v>0</v>
          </cell>
          <cell r="I22">
            <v>-17448</v>
          </cell>
          <cell r="J22">
            <v>-189.21010000000001</v>
          </cell>
          <cell r="K22">
            <v>-14118.3485</v>
          </cell>
          <cell r="L22">
            <v>-5283</v>
          </cell>
          <cell r="M22">
            <v>0</v>
          </cell>
          <cell r="N22">
            <v>0</v>
          </cell>
          <cell r="O22">
            <v>-9445</v>
          </cell>
          <cell r="P22">
            <v>-21836</v>
          </cell>
          <cell r="Q22">
            <v>-6113</v>
          </cell>
          <cell r="R22">
            <v>-3112</v>
          </cell>
          <cell r="S22">
            <v>0</v>
          </cell>
          <cell r="T22">
            <v>-642.10260000000005</v>
          </cell>
          <cell r="U22">
            <v>-5754</v>
          </cell>
          <cell r="V22">
            <v>-4</v>
          </cell>
          <cell r="W22">
            <v>0</v>
          </cell>
          <cell r="X22">
            <v>0</v>
          </cell>
          <cell r="Y22">
            <v>-923</v>
          </cell>
          <cell r="Z22">
            <v>0</v>
          </cell>
          <cell r="AA22">
            <v>0</v>
          </cell>
          <cell r="AB22">
            <v>-11289</v>
          </cell>
          <cell r="AC22">
            <v>-3341</v>
          </cell>
          <cell r="AD22">
            <v>-3837</v>
          </cell>
          <cell r="AE22">
            <v>0</v>
          </cell>
          <cell r="AF22">
            <v>0</v>
          </cell>
          <cell r="AG22">
            <v>-59</v>
          </cell>
          <cell r="AH22">
            <v>-1952</v>
          </cell>
          <cell r="AI22">
            <v>-38</v>
          </cell>
          <cell r="AJ22">
            <v>-2387</v>
          </cell>
          <cell r="AK22">
            <v>-87</v>
          </cell>
          <cell r="AL22">
            <v>0</v>
          </cell>
          <cell r="AM22">
            <v>-5216</v>
          </cell>
          <cell r="AN22">
            <v>0</v>
          </cell>
          <cell r="AO22">
            <v>-3453</v>
          </cell>
          <cell r="AP22">
            <v>-16798</v>
          </cell>
          <cell r="AQ22">
            <v>-28971</v>
          </cell>
          <cell r="AR22">
            <v>-5138</v>
          </cell>
          <cell r="AS22">
            <v>-43572</v>
          </cell>
          <cell r="AT22">
            <v>0</v>
          </cell>
          <cell r="AU22">
            <v>3867</v>
          </cell>
          <cell r="AV22">
            <v>-28810</v>
          </cell>
          <cell r="AW22">
            <v>-2282</v>
          </cell>
          <cell r="AX22">
            <v>201</v>
          </cell>
          <cell r="AY22">
            <v>-10161</v>
          </cell>
          <cell r="AZ22">
            <v>-621</v>
          </cell>
          <cell r="BA22">
            <v>0</v>
          </cell>
          <cell r="BB22">
            <v>-1774</v>
          </cell>
          <cell r="BC22">
            <v>-13203</v>
          </cell>
          <cell r="BD22">
            <v>0</v>
          </cell>
          <cell r="BE22">
            <v>-2405</v>
          </cell>
          <cell r="BF22">
            <v>-59.45</v>
          </cell>
          <cell r="BG22">
            <v>0</v>
          </cell>
          <cell r="BH22">
            <v>-553</v>
          </cell>
          <cell r="BI22">
            <v>-6356</v>
          </cell>
          <cell r="BJ22">
            <v>-8314</v>
          </cell>
          <cell r="BK22">
            <v>-506</v>
          </cell>
          <cell r="BL22">
            <v>-656</v>
          </cell>
          <cell r="BM22">
            <v>-29</v>
          </cell>
          <cell r="BN22">
            <v>-1524</v>
          </cell>
          <cell r="BO22">
            <v>-1403</v>
          </cell>
          <cell r="BP22">
            <v>0</v>
          </cell>
          <cell r="BQ22">
            <v>0</v>
          </cell>
          <cell r="BR22">
            <v>-173</v>
          </cell>
          <cell r="BS22">
            <v>-30504</v>
          </cell>
          <cell r="BT22">
            <v>0</v>
          </cell>
          <cell r="BU22">
            <v>0</v>
          </cell>
          <cell r="BV22">
            <v>-4974</v>
          </cell>
          <cell r="BW22">
            <v>-2616.002</v>
          </cell>
          <cell r="BX22">
            <v>0</v>
          </cell>
          <cell r="BY22">
            <v>-21288</v>
          </cell>
          <cell r="BZ22">
            <v>0</v>
          </cell>
          <cell r="CA22">
            <v>-741</v>
          </cell>
          <cell r="CB22">
            <v>-1108</v>
          </cell>
          <cell r="CC22">
            <v>0</v>
          </cell>
          <cell r="CD22">
            <v>-2094</v>
          </cell>
          <cell r="CE22">
            <v>-779</v>
          </cell>
          <cell r="CF22">
            <v>-1944</v>
          </cell>
          <cell r="CG22">
            <v>0</v>
          </cell>
          <cell r="CH22">
            <v>-3003</v>
          </cell>
          <cell r="CI22">
            <v>-3807.2739000000001</v>
          </cell>
          <cell r="CJ22">
            <v>-32326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2489</v>
          </cell>
          <cell r="CP22">
            <v>0</v>
          </cell>
          <cell r="CQ22">
            <v>-766</v>
          </cell>
          <cell r="CR22">
            <v>0</v>
          </cell>
          <cell r="CS22">
            <v>-112</v>
          </cell>
          <cell r="CT22">
            <v>0</v>
          </cell>
          <cell r="CU22">
            <v>0</v>
          </cell>
          <cell r="CV22">
            <v>-35719</v>
          </cell>
          <cell r="CW22">
            <v>-191</v>
          </cell>
          <cell r="CX22">
            <v>-3287</v>
          </cell>
          <cell r="CY22">
            <v>-244.15129999999999</v>
          </cell>
          <cell r="CZ22">
            <v>0</v>
          </cell>
          <cell r="DA22">
            <v>-11811</v>
          </cell>
          <cell r="DB22">
            <v>0</v>
          </cell>
          <cell r="DC22">
            <v>52</v>
          </cell>
          <cell r="DD22">
            <v>-2796</v>
          </cell>
          <cell r="DE22">
            <v>0</v>
          </cell>
          <cell r="DF22">
            <v>0</v>
          </cell>
          <cell r="DG22">
            <v>-7981</v>
          </cell>
          <cell r="DH22">
            <v>-416</v>
          </cell>
          <cell r="DI22">
            <v>0</v>
          </cell>
          <cell r="DJ22">
            <v>0</v>
          </cell>
          <cell r="DK22">
            <v>-6954</v>
          </cell>
          <cell r="DL22">
            <v>-7957</v>
          </cell>
          <cell r="DM22">
            <v>-17647</v>
          </cell>
          <cell r="DN22">
            <v>-186</v>
          </cell>
          <cell r="DO22">
            <v>-1216</v>
          </cell>
          <cell r="DP22">
            <v>0</v>
          </cell>
          <cell r="DQ22">
            <v>-6097</v>
          </cell>
          <cell r="DR22">
            <v>0</v>
          </cell>
          <cell r="DS22">
            <v>-16859</v>
          </cell>
          <cell r="DT22">
            <v>391</v>
          </cell>
          <cell r="DU22">
            <v>-335</v>
          </cell>
          <cell r="DV22">
            <v>-649.74300000000005</v>
          </cell>
          <cell r="DW22">
            <v>-4904</v>
          </cell>
          <cell r="DX22">
            <v>-660</v>
          </cell>
          <cell r="DY22">
            <v>-2103</v>
          </cell>
          <cell r="DZ22">
            <v>-983</v>
          </cell>
          <cell r="EA22">
            <v>-9739</v>
          </cell>
          <cell r="EB22">
            <v>-648</v>
          </cell>
          <cell r="EC22">
            <v>0</v>
          </cell>
          <cell r="ED22">
            <v>-23294</v>
          </cell>
          <cell r="EE22">
            <v>-3213</v>
          </cell>
          <cell r="EF22">
            <v>-47625</v>
          </cell>
          <cell r="EG22">
            <v>-269</v>
          </cell>
          <cell r="EH22">
            <v>0</v>
          </cell>
          <cell r="EI22">
            <v>0</v>
          </cell>
          <cell r="EJ22">
            <v>0</v>
          </cell>
          <cell r="EK22">
            <v>793</v>
          </cell>
          <cell r="EL22">
            <v>-3739.9</v>
          </cell>
          <cell r="EM22">
            <v>0</v>
          </cell>
          <cell r="EN22">
            <v>-2463</v>
          </cell>
          <cell r="EO22">
            <v>-21294</v>
          </cell>
          <cell r="EP22">
            <v>0</v>
          </cell>
          <cell r="EQ22">
            <v>-189</v>
          </cell>
          <cell r="ER22">
            <v>0</v>
          </cell>
          <cell r="ES22">
            <v>-1192</v>
          </cell>
          <cell r="ET22">
            <v>-11791</v>
          </cell>
          <cell r="EU22">
            <v>-94</v>
          </cell>
          <cell r="EV22">
            <v>0</v>
          </cell>
          <cell r="EW22">
            <v>-6418</v>
          </cell>
          <cell r="EX22">
            <v>59.72</v>
          </cell>
          <cell r="EY22">
            <v>-16970</v>
          </cell>
          <cell r="EZ22">
            <v>-13051</v>
          </cell>
          <cell r="FA22">
            <v>-608</v>
          </cell>
          <cell r="FB22">
            <v>-1413</v>
          </cell>
          <cell r="FC22">
            <v>-683442.46140000003</v>
          </cell>
          <cell r="FD22">
            <v>-199210.1513</v>
          </cell>
          <cell r="FE22">
            <v>-47641</v>
          </cell>
          <cell r="FF22">
            <v>-149521</v>
          </cell>
          <cell r="FG22">
            <v>-49269.902000000002</v>
          </cell>
          <cell r="FH22">
            <v>-62743.552600000003</v>
          </cell>
          <cell r="FI22">
            <v>-160207.57549999998</v>
          </cell>
          <cell r="FJ22">
            <v>-9291</v>
          </cell>
          <cell r="FK22">
            <v>-5558.28</v>
          </cell>
        </row>
        <row r="23">
          <cell r="A23">
            <v>170</v>
          </cell>
          <cell r="B23">
            <v>1170</v>
          </cell>
          <cell r="C23">
            <v>0</v>
          </cell>
          <cell r="D23">
            <v>0</v>
          </cell>
          <cell r="E23">
            <v>765</v>
          </cell>
          <cell r="F23">
            <v>4644</v>
          </cell>
          <cell r="G23">
            <v>4729</v>
          </cell>
          <cell r="H23">
            <v>3468</v>
          </cell>
          <cell r="I23">
            <v>0</v>
          </cell>
          <cell r="J23">
            <v>1138.2406000000001</v>
          </cell>
          <cell r="K23">
            <v>0</v>
          </cell>
          <cell r="L23">
            <v>7504</v>
          </cell>
          <cell r="M23">
            <v>192</v>
          </cell>
          <cell r="N23">
            <v>0</v>
          </cell>
          <cell r="O23">
            <v>338</v>
          </cell>
          <cell r="P23">
            <v>18211</v>
          </cell>
          <cell r="Q23">
            <v>2448</v>
          </cell>
          <cell r="R23">
            <v>8602.8590000000004</v>
          </cell>
          <cell r="S23">
            <v>890</v>
          </cell>
          <cell r="T23">
            <v>1961</v>
          </cell>
          <cell r="U23">
            <v>8523</v>
          </cell>
          <cell r="V23">
            <v>1255</v>
          </cell>
          <cell r="W23">
            <v>6643</v>
          </cell>
          <cell r="X23">
            <v>13069</v>
          </cell>
          <cell r="Y23">
            <v>1372</v>
          </cell>
          <cell r="Z23">
            <v>0</v>
          </cell>
          <cell r="AA23">
            <v>0</v>
          </cell>
          <cell r="AB23">
            <v>0</v>
          </cell>
          <cell r="AC23">
            <v>922</v>
          </cell>
          <cell r="AD23">
            <v>276</v>
          </cell>
          <cell r="AE23">
            <v>-14287</v>
          </cell>
          <cell r="AF23">
            <v>-45192</v>
          </cell>
          <cell r="AG23">
            <v>1356</v>
          </cell>
          <cell r="AH23">
            <v>0</v>
          </cell>
          <cell r="AI23">
            <v>634</v>
          </cell>
          <cell r="AJ23">
            <v>84</v>
          </cell>
          <cell r="AK23">
            <v>3437</v>
          </cell>
          <cell r="AL23">
            <v>4586</v>
          </cell>
          <cell r="AM23">
            <v>500</v>
          </cell>
          <cell r="AN23">
            <v>3959</v>
          </cell>
          <cell r="AO23">
            <v>6596</v>
          </cell>
          <cell r="AP23">
            <v>5328</v>
          </cell>
          <cell r="AQ23">
            <v>2328</v>
          </cell>
          <cell r="AR23">
            <v>6823</v>
          </cell>
          <cell r="AS23">
            <v>4174</v>
          </cell>
          <cell r="AT23">
            <v>-463</v>
          </cell>
          <cell r="AU23">
            <v>0</v>
          </cell>
          <cell r="AV23">
            <v>4106</v>
          </cell>
          <cell r="AW23">
            <v>12851</v>
          </cell>
          <cell r="AX23">
            <v>4126</v>
          </cell>
          <cell r="AY23">
            <v>35790</v>
          </cell>
          <cell r="AZ23">
            <v>3090</v>
          </cell>
          <cell r="BA23">
            <v>1968</v>
          </cell>
          <cell r="BB23">
            <v>0</v>
          </cell>
          <cell r="BC23">
            <v>982</v>
          </cell>
          <cell r="BD23">
            <v>-4665</v>
          </cell>
          <cell r="BE23">
            <v>7175</v>
          </cell>
          <cell r="BF23">
            <v>213</v>
          </cell>
          <cell r="BG23">
            <v>0</v>
          </cell>
          <cell r="BH23">
            <v>2132</v>
          </cell>
          <cell r="BI23">
            <v>13431</v>
          </cell>
          <cell r="BJ23">
            <v>7657</v>
          </cell>
          <cell r="BK23">
            <v>19337</v>
          </cell>
          <cell r="BL23">
            <v>7254</v>
          </cell>
          <cell r="BM23">
            <v>1623</v>
          </cell>
          <cell r="BN23">
            <v>77</v>
          </cell>
          <cell r="BO23">
            <v>1648</v>
          </cell>
          <cell r="BP23">
            <v>2214</v>
          </cell>
          <cell r="BQ23">
            <v>-3205.489</v>
          </cell>
          <cell r="BR23">
            <v>3602</v>
          </cell>
          <cell r="BS23">
            <v>19085</v>
          </cell>
          <cell r="BT23">
            <v>0</v>
          </cell>
          <cell r="BU23">
            <v>0</v>
          </cell>
          <cell r="BV23">
            <v>10634</v>
          </cell>
          <cell r="BW23">
            <v>694.40599999999995</v>
          </cell>
          <cell r="BX23">
            <v>-49655</v>
          </cell>
          <cell r="BY23">
            <v>16728</v>
          </cell>
          <cell r="BZ23">
            <v>296</v>
          </cell>
          <cell r="CA23">
            <v>1611</v>
          </cell>
          <cell r="CB23">
            <v>40</v>
          </cell>
          <cell r="CC23">
            <v>485</v>
          </cell>
          <cell r="CD23">
            <v>310</v>
          </cell>
          <cell r="CE23">
            <v>2522</v>
          </cell>
          <cell r="CF23">
            <v>1291</v>
          </cell>
          <cell r="CG23">
            <v>788</v>
          </cell>
          <cell r="CH23">
            <v>0</v>
          </cell>
          <cell r="CI23">
            <v>5777.0640999999996</v>
          </cell>
          <cell r="CJ23">
            <v>3521</v>
          </cell>
          <cell r="CK23">
            <v>2970</v>
          </cell>
          <cell r="CL23">
            <v>13</v>
          </cell>
          <cell r="CM23">
            <v>0</v>
          </cell>
          <cell r="CN23">
            <v>-64330</v>
          </cell>
          <cell r="CO23">
            <v>20</v>
          </cell>
          <cell r="CP23">
            <v>244</v>
          </cell>
          <cell r="CQ23">
            <v>2162</v>
          </cell>
          <cell r="CR23">
            <v>0</v>
          </cell>
          <cell r="CS23">
            <v>1300</v>
          </cell>
          <cell r="CT23">
            <v>-9176</v>
          </cell>
          <cell r="CU23">
            <v>25176</v>
          </cell>
          <cell r="CV23">
            <v>2189</v>
          </cell>
          <cell r="CW23">
            <v>2109</v>
          </cell>
          <cell r="CX23">
            <v>1431</v>
          </cell>
          <cell r="CY23">
            <v>14100.3133</v>
          </cell>
          <cell r="CZ23">
            <v>1309</v>
          </cell>
          <cell r="DA23">
            <v>0</v>
          </cell>
          <cell r="DB23">
            <v>0</v>
          </cell>
          <cell r="DC23">
            <v>1362</v>
          </cell>
          <cell r="DD23">
            <v>0</v>
          </cell>
          <cell r="DE23">
            <v>888.52300000000002</v>
          </cell>
          <cell r="DF23">
            <v>0</v>
          </cell>
          <cell r="DG23">
            <v>0</v>
          </cell>
          <cell r="DH23">
            <v>187.45</v>
          </cell>
          <cell r="DI23">
            <v>-4207</v>
          </cell>
          <cell r="DJ23">
            <v>-15072</v>
          </cell>
          <cell r="DK23">
            <v>415</v>
          </cell>
          <cell r="DL23">
            <v>574</v>
          </cell>
          <cell r="DM23">
            <v>709</v>
          </cell>
          <cell r="DN23">
            <v>465</v>
          </cell>
          <cell r="DO23">
            <v>1668</v>
          </cell>
          <cell r="DP23">
            <v>0</v>
          </cell>
          <cell r="DQ23">
            <v>1311</v>
          </cell>
          <cell r="DR23">
            <v>-8832</v>
          </cell>
          <cell r="DS23">
            <v>1439</v>
          </cell>
          <cell r="DT23">
            <v>15106</v>
          </cell>
          <cell r="DU23">
            <v>277</v>
          </cell>
          <cell r="DV23">
            <v>2051.5740000000001</v>
          </cell>
          <cell r="DW23">
            <v>11944</v>
          </cell>
          <cell r="DX23">
            <v>6972</v>
          </cell>
          <cell r="DY23">
            <v>414</v>
          </cell>
          <cell r="DZ23">
            <v>1500</v>
          </cell>
          <cell r="EA23">
            <v>9763</v>
          </cell>
          <cell r="EB23">
            <v>9226</v>
          </cell>
          <cell r="EC23">
            <v>0</v>
          </cell>
          <cell r="ED23">
            <v>0</v>
          </cell>
          <cell r="EE23">
            <v>22789</v>
          </cell>
          <cell r="EF23">
            <v>0</v>
          </cell>
          <cell r="EG23">
            <v>58</v>
          </cell>
          <cell r="EH23">
            <v>0</v>
          </cell>
          <cell r="EI23">
            <v>0</v>
          </cell>
          <cell r="EJ23">
            <v>-29276.200499999999</v>
          </cell>
          <cell r="EK23">
            <v>0</v>
          </cell>
          <cell r="EL23">
            <v>0</v>
          </cell>
          <cell r="EM23">
            <v>-429</v>
          </cell>
          <cell r="EN23">
            <v>2360.6563999999998</v>
          </cell>
          <cell r="EO23">
            <v>0</v>
          </cell>
          <cell r="EP23">
            <v>105</v>
          </cell>
          <cell r="EQ23">
            <v>6970</v>
          </cell>
          <cell r="ER23">
            <v>-13848</v>
          </cell>
          <cell r="ES23">
            <v>5180</v>
          </cell>
          <cell r="ET23">
            <v>0</v>
          </cell>
          <cell r="EU23">
            <v>0</v>
          </cell>
          <cell r="EV23">
            <v>1566</v>
          </cell>
          <cell r="EW23">
            <v>723</v>
          </cell>
          <cell r="EX23">
            <v>122</v>
          </cell>
          <cell r="EY23">
            <v>127</v>
          </cell>
          <cell r="EZ23">
            <v>3935</v>
          </cell>
          <cell r="FA23">
            <v>2044</v>
          </cell>
          <cell r="FB23">
            <v>8348</v>
          </cell>
          <cell r="FC23">
            <v>231970.39689999999</v>
          </cell>
          <cell r="FD23">
            <v>38806.828699999998</v>
          </cell>
          <cell r="FE23">
            <v>38608</v>
          </cell>
          <cell r="FF23">
            <v>-29914.489000000001</v>
          </cell>
          <cell r="FG23">
            <v>-13494.7945</v>
          </cell>
          <cell r="FH23">
            <v>53617</v>
          </cell>
          <cell r="FI23">
            <v>129004.8517</v>
          </cell>
          <cell r="FJ23">
            <v>1964</v>
          </cell>
          <cell r="FK23">
            <v>13379</v>
          </cell>
        </row>
        <row r="24">
          <cell r="A24">
            <v>120</v>
          </cell>
          <cell r="B24">
            <v>-19</v>
          </cell>
          <cell r="C24">
            <v>-683</v>
          </cell>
          <cell r="D24">
            <v>-1660</v>
          </cell>
          <cell r="E24">
            <v>-85</v>
          </cell>
          <cell r="F24">
            <v>-9804</v>
          </cell>
          <cell r="G24">
            <v>-368</v>
          </cell>
          <cell r="H24">
            <v>-1061</v>
          </cell>
          <cell r="I24">
            <v>-1566</v>
          </cell>
          <cell r="J24">
            <v>-3541</v>
          </cell>
          <cell r="K24">
            <v>-5692.1755999999996</v>
          </cell>
          <cell r="L24">
            <v>-2524</v>
          </cell>
          <cell r="M24">
            <v>-634</v>
          </cell>
          <cell r="N24">
            <v>0</v>
          </cell>
          <cell r="O24">
            <v>-1182</v>
          </cell>
          <cell r="P24">
            <v>-702</v>
          </cell>
          <cell r="Q24">
            <v>-135</v>
          </cell>
          <cell r="R24">
            <v>-610</v>
          </cell>
          <cell r="S24">
            <v>0</v>
          </cell>
          <cell r="T24">
            <v>-578</v>
          </cell>
          <cell r="U24">
            <v>-11901</v>
          </cell>
          <cell r="V24">
            <v>0</v>
          </cell>
          <cell r="W24">
            <v>-10511</v>
          </cell>
          <cell r="X24">
            <v>-1689</v>
          </cell>
          <cell r="Y24">
            <v>0</v>
          </cell>
          <cell r="Z24">
            <v>-82.522900000000007</v>
          </cell>
          <cell r="AA24">
            <v>-29851</v>
          </cell>
          <cell r="AB24">
            <v>-5384</v>
          </cell>
          <cell r="AC24">
            <v>-104</v>
          </cell>
          <cell r="AD24">
            <v>-325</v>
          </cell>
          <cell r="AE24">
            <v>-1931</v>
          </cell>
          <cell r="AF24">
            <v>-1662</v>
          </cell>
          <cell r="AG24">
            <v>-1960</v>
          </cell>
          <cell r="AH24">
            <v>-634</v>
          </cell>
          <cell r="AI24">
            <v>-14328</v>
          </cell>
          <cell r="AJ24">
            <v>-580</v>
          </cell>
          <cell r="AK24">
            <v>-14359.921</v>
          </cell>
          <cell r="AL24">
            <v>0</v>
          </cell>
          <cell r="AM24">
            <v>-2094</v>
          </cell>
          <cell r="AN24">
            <v>-1762.4594</v>
          </cell>
          <cell r="AO24">
            <v>-105</v>
          </cell>
          <cell r="AP24">
            <v>-2</v>
          </cell>
          <cell r="AQ24">
            <v>-434</v>
          </cell>
          <cell r="AR24">
            <v>-2433</v>
          </cell>
          <cell r="AS24">
            <v>-139</v>
          </cell>
          <cell r="AT24">
            <v>-772.06500000000005</v>
          </cell>
          <cell r="AU24">
            <v>-4430</v>
          </cell>
          <cell r="AV24">
            <v>0</v>
          </cell>
          <cell r="AW24">
            <v>-15143</v>
          </cell>
          <cell r="AX24">
            <v>-80</v>
          </cell>
          <cell r="AY24">
            <v>-5592</v>
          </cell>
          <cell r="AZ24">
            <v>-321</v>
          </cell>
          <cell r="BA24">
            <v>-233</v>
          </cell>
          <cell r="BB24">
            <v>-220</v>
          </cell>
          <cell r="BC24">
            <v>-394</v>
          </cell>
          <cell r="BD24">
            <v>-267</v>
          </cell>
          <cell r="BE24">
            <v>-193</v>
          </cell>
          <cell r="BF24">
            <v>-29.345500000000001</v>
          </cell>
          <cell r="BG24">
            <v>-5</v>
          </cell>
          <cell r="BH24">
            <v>-1529</v>
          </cell>
          <cell r="BI24">
            <v>-31130</v>
          </cell>
          <cell r="BJ24">
            <v>-3551</v>
          </cell>
          <cell r="BK24">
            <v>-2098</v>
          </cell>
          <cell r="BL24">
            <v>-1556</v>
          </cell>
          <cell r="BM24">
            <v>-3930</v>
          </cell>
          <cell r="BN24">
            <v>-104</v>
          </cell>
          <cell r="BO24">
            <v>-28</v>
          </cell>
          <cell r="BP24">
            <v>-225</v>
          </cell>
          <cell r="BQ24">
            <v>-967.25199999999995</v>
          </cell>
          <cell r="BR24">
            <v>-1931</v>
          </cell>
          <cell r="BS24">
            <v>-2255</v>
          </cell>
          <cell r="BT24">
            <v>-407</v>
          </cell>
          <cell r="BU24">
            <v>0</v>
          </cell>
          <cell r="BV24">
            <v>-1663.8737000000001</v>
          </cell>
          <cell r="BW24">
            <v>-1280.9174</v>
          </cell>
          <cell r="BX24">
            <v>-28618</v>
          </cell>
          <cell r="BY24">
            <v>-927</v>
          </cell>
          <cell r="BZ24">
            <v>-143</v>
          </cell>
          <cell r="CA24">
            <v>-1151</v>
          </cell>
          <cell r="CB24">
            <v>-484</v>
          </cell>
          <cell r="CC24">
            <v>-133</v>
          </cell>
          <cell r="CD24">
            <v>-2751</v>
          </cell>
          <cell r="CE24">
            <v>-1201</v>
          </cell>
          <cell r="CF24">
            <v>-5437.3774999999996</v>
          </cell>
          <cell r="CG24">
            <v>-9812</v>
          </cell>
          <cell r="CH24">
            <v>-2028</v>
          </cell>
          <cell r="CI24">
            <v>-2019.58</v>
          </cell>
          <cell r="CJ24">
            <v>-19366</v>
          </cell>
          <cell r="CK24">
            <v>-1062</v>
          </cell>
          <cell r="CL24">
            <v>0</v>
          </cell>
          <cell r="CM24">
            <v>-1162</v>
          </cell>
          <cell r="CN24">
            <v>-14717</v>
          </cell>
          <cell r="CO24">
            <v>-171</v>
          </cell>
          <cell r="CP24">
            <v>-1204</v>
          </cell>
          <cell r="CQ24">
            <v>-217</v>
          </cell>
          <cell r="CR24">
            <v>-2882</v>
          </cell>
          <cell r="CS24">
            <v>-969</v>
          </cell>
          <cell r="CT24">
            <v>-1036</v>
          </cell>
          <cell r="CU24">
            <v>-706</v>
          </cell>
          <cell r="CV24">
            <v>-6312</v>
          </cell>
          <cell r="CW24">
            <v>-471</v>
          </cell>
          <cell r="CX24">
            <v>-106</v>
          </cell>
          <cell r="CY24">
            <v>-7627</v>
          </cell>
          <cell r="CZ24">
            <v>-1969</v>
          </cell>
          <cell r="DA24">
            <v>-1149</v>
          </cell>
          <cell r="DB24">
            <v>-24</v>
          </cell>
          <cell r="DC24">
            <v>-3113</v>
          </cell>
          <cell r="DD24">
            <v>-19208</v>
          </cell>
          <cell r="DE24">
            <v>-53.447000000000003</v>
          </cell>
          <cell r="DF24">
            <v>-117</v>
          </cell>
          <cell r="DG24">
            <v>-208</v>
          </cell>
          <cell r="DH24">
            <v>-2494</v>
          </cell>
          <cell r="DI24">
            <v>0</v>
          </cell>
          <cell r="DJ24">
            <v>-1012</v>
          </cell>
          <cell r="DK24">
            <v>-16202</v>
          </cell>
          <cell r="DL24">
            <v>-237</v>
          </cell>
          <cell r="DM24">
            <v>-755</v>
          </cell>
          <cell r="DN24">
            <v>0</v>
          </cell>
          <cell r="DO24">
            <v>-105</v>
          </cell>
          <cell r="DP24">
            <v>-1254.1442999999999</v>
          </cell>
          <cell r="DQ24">
            <v>-1191</v>
          </cell>
          <cell r="DR24">
            <v>-5511</v>
          </cell>
          <cell r="DS24">
            <v>-909</v>
          </cell>
          <cell r="DT24">
            <v>0</v>
          </cell>
          <cell r="DU24">
            <v>-169</v>
          </cell>
          <cell r="DV24">
            <v>-2493.7804999999998</v>
          </cell>
          <cell r="DW24">
            <v>-3926</v>
          </cell>
          <cell r="DX24">
            <v>-1832</v>
          </cell>
          <cell r="DY24">
            <v>0</v>
          </cell>
          <cell r="DZ24">
            <v>-5349</v>
          </cell>
          <cell r="EA24">
            <v>-535.64300000000003</v>
          </cell>
          <cell r="EB24">
            <v>-701</v>
          </cell>
          <cell r="EC24">
            <v>-152.50389999999999</v>
          </cell>
          <cell r="ED24">
            <v>-11089</v>
          </cell>
          <cell r="EE24">
            <v>-2097</v>
          </cell>
          <cell r="EF24">
            <v>-22509</v>
          </cell>
          <cell r="EG24">
            <v>-34</v>
          </cell>
          <cell r="EH24">
            <v>-808.6884</v>
          </cell>
          <cell r="EI24">
            <v>-593</v>
          </cell>
          <cell r="EJ24">
            <v>-251.00110000000001</v>
          </cell>
          <cell r="EK24">
            <v>-10</v>
          </cell>
          <cell r="EL24">
            <v>-642</v>
          </cell>
          <cell r="EM24">
            <v>-3381</v>
          </cell>
          <cell r="EN24">
            <v>-33420.659099999997</v>
          </cell>
          <cell r="EO24">
            <v>-8410</v>
          </cell>
          <cell r="EP24">
            <v>-2797</v>
          </cell>
          <cell r="EQ24">
            <v>-22016</v>
          </cell>
          <cell r="ER24">
            <v>-3178</v>
          </cell>
          <cell r="ES24">
            <v>-1698</v>
          </cell>
          <cell r="ET24">
            <v>-461</v>
          </cell>
          <cell r="EU24">
            <v>0</v>
          </cell>
          <cell r="EV24">
            <v>-24</v>
          </cell>
          <cell r="EW24">
            <v>-889</v>
          </cell>
          <cell r="EX24">
            <v>0</v>
          </cell>
          <cell r="EY24">
            <v>-626</v>
          </cell>
          <cell r="EZ24">
            <v>-454</v>
          </cell>
          <cell r="FA24">
            <v>-874</v>
          </cell>
          <cell r="FB24">
            <v>-420</v>
          </cell>
          <cell r="FC24">
            <v>-513517.35729999997</v>
          </cell>
          <cell r="FD24">
            <v>-249739.65909999999</v>
          </cell>
          <cell r="FE24">
            <v>-79466.380399999995</v>
          </cell>
          <cell r="FF24">
            <v>-83156.084699999992</v>
          </cell>
          <cell r="FG24">
            <v>-16164.422399999999</v>
          </cell>
          <cell r="FH24">
            <v>-20594.284200000002</v>
          </cell>
          <cell r="FI24">
            <v>-61125.526500000007</v>
          </cell>
          <cell r="FJ24">
            <v>-573</v>
          </cell>
          <cell r="FK24">
            <v>-2698</v>
          </cell>
        </row>
        <row r="25">
          <cell r="A25">
            <v>110</v>
          </cell>
          <cell r="B25">
            <v>440</v>
          </cell>
          <cell r="C25">
            <v>-12398</v>
          </cell>
          <cell r="D25">
            <v>7324</v>
          </cell>
          <cell r="E25">
            <v>8729</v>
          </cell>
          <cell r="F25">
            <v>12948</v>
          </cell>
          <cell r="G25">
            <v>14309.061</v>
          </cell>
          <cell r="H25">
            <v>-4496</v>
          </cell>
          <cell r="I25">
            <v>-11154</v>
          </cell>
          <cell r="J25">
            <v>6591.5953</v>
          </cell>
          <cell r="K25">
            <v>-23378.799999999999</v>
          </cell>
          <cell r="L25">
            <v>3209</v>
          </cell>
          <cell r="M25">
            <v>16216</v>
          </cell>
          <cell r="N25">
            <v>-1035</v>
          </cell>
          <cell r="O25">
            <v>-715</v>
          </cell>
          <cell r="P25">
            <v>1767</v>
          </cell>
          <cell r="Q25">
            <v>3357.913</v>
          </cell>
          <cell r="R25">
            <v>6030.9409999999998</v>
          </cell>
          <cell r="S25">
            <v>2443.6923000000002</v>
          </cell>
          <cell r="T25">
            <v>-5277.7130999999999</v>
          </cell>
          <cell r="U25">
            <v>413.46</v>
          </cell>
          <cell r="V25">
            <v>-797</v>
          </cell>
          <cell r="W25">
            <v>-36313</v>
          </cell>
          <cell r="X25">
            <v>6437</v>
          </cell>
          <cell r="Y25">
            <v>3785</v>
          </cell>
          <cell r="Z25">
            <v>14085.3395</v>
          </cell>
          <cell r="AA25">
            <v>-65240</v>
          </cell>
          <cell r="AB25">
            <v>29607</v>
          </cell>
          <cell r="AC25">
            <v>-4283.4332000000004</v>
          </cell>
          <cell r="AD25">
            <v>-457</v>
          </cell>
          <cell r="AE25">
            <v>9358</v>
          </cell>
          <cell r="AF25">
            <v>-14339</v>
          </cell>
          <cell r="AG25">
            <v>6637</v>
          </cell>
          <cell r="AH25">
            <v>1610</v>
          </cell>
          <cell r="AI25">
            <v>12866</v>
          </cell>
          <cell r="AJ25">
            <v>-3711</v>
          </cell>
          <cell r="AK25">
            <v>1669.653</v>
          </cell>
          <cell r="AL25">
            <v>7934</v>
          </cell>
          <cell r="AM25">
            <v>6523</v>
          </cell>
          <cell r="AN25">
            <v>-3427.3874000000001</v>
          </cell>
          <cell r="AO25">
            <v>1628</v>
          </cell>
          <cell r="AP25">
            <v>2791</v>
          </cell>
          <cell r="AQ25">
            <v>-22819.630099999998</v>
          </cell>
          <cell r="AR25">
            <v>13014.5849</v>
          </cell>
          <cell r="AS25">
            <v>35200</v>
          </cell>
          <cell r="AT25">
            <v>8162.7340000000004</v>
          </cell>
          <cell r="AU25">
            <v>-22465</v>
          </cell>
          <cell r="AV25">
            <v>22241</v>
          </cell>
          <cell r="AW25">
            <v>34640</v>
          </cell>
          <cell r="AX25">
            <v>12229</v>
          </cell>
          <cell r="AY25">
            <v>66436</v>
          </cell>
          <cell r="AZ25">
            <v>9747</v>
          </cell>
          <cell r="BA25">
            <v>6688</v>
          </cell>
          <cell r="BB25">
            <v>-16501</v>
          </cell>
          <cell r="BC25">
            <v>13510</v>
          </cell>
          <cell r="BD25">
            <v>1837.1715999999999</v>
          </cell>
          <cell r="BE25">
            <v>407</v>
          </cell>
          <cell r="BF25">
            <v>-2549.5207999999998</v>
          </cell>
          <cell r="BG25">
            <v>4576</v>
          </cell>
          <cell r="BH25">
            <v>-22672</v>
          </cell>
          <cell r="BI25">
            <v>-56893.43</v>
          </cell>
          <cell r="BJ25">
            <v>-1126.5999999999999</v>
          </cell>
          <cell r="BK25">
            <v>4897</v>
          </cell>
          <cell r="BL25">
            <v>-6927</v>
          </cell>
          <cell r="BM25">
            <v>9436</v>
          </cell>
          <cell r="BN25">
            <v>3149</v>
          </cell>
          <cell r="BO25">
            <v>3394</v>
          </cell>
          <cell r="BP25">
            <v>-2672</v>
          </cell>
          <cell r="BQ25">
            <v>17342.150799999999</v>
          </cell>
          <cell r="BR25">
            <v>-39911</v>
          </cell>
          <cell r="BS25">
            <v>-21857</v>
          </cell>
          <cell r="BT25">
            <v>3478</v>
          </cell>
          <cell r="BU25">
            <v>-108</v>
          </cell>
          <cell r="BV25">
            <v>-17168</v>
          </cell>
          <cell r="BW25">
            <v>5438.6684999999998</v>
          </cell>
          <cell r="BX25">
            <v>5201.0964000000004</v>
          </cell>
          <cell r="BY25">
            <v>-22614.0985</v>
          </cell>
          <cell r="BZ25">
            <v>2219</v>
          </cell>
          <cell r="CA25">
            <v>4787.6000000000004</v>
          </cell>
          <cell r="CB25">
            <v>-11746</v>
          </cell>
          <cell r="CC25">
            <v>1659.0930000000001</v>
          </cell>
          <cell r="CD25">
            <v>6560</v>
          </cell>
          <cell r="CE25">
            <v>-30697</v>
          </cell>
          <cell r="CF25">
            <v>-10827.0929</v>
          </cell>
          <cell r="CG25">
            <v>25133</v>
          </cell>
          <cell r="CH25">
            <v>14700</v>
          </cell>
          <cell r="CI25">
            <v>10331.6788</v>
          </cell>
          <cell r="CJ25">
            <v>-34772</v>
          </cell>
          <cell r="CK25">
            <v>1461</v>
          </cell>
          <cell r="CL25">
            <v>5180</v>
          </cell>
          <cell r="CM25">
            <v>8649</v>
          </cell>
          <cell r="CN25">
            <v>-18981.189999999999</v>
          </cell>
          <cell r="CO25">
            <v>8162</v>
          </cell>
          <cell r="CP25">
            <v>-21681</v>
          </cell>
          <cell r="CQ25">
            <v>3241</v>
          </cell>
          <cell r="CR25">
            <v>5767</v>
          </cell>
          <cell r="CS25">
            <v>10984.4</v>
          </cell>
          <cell r="CT25">
            <v>-8820.7900000000009</v>
          </cell>
          <cell r="CU25">
            <v>-11348</v>
          </cell>
          <cell r="CV25">
            <v>-54543</v>
          </cell>
          <cell r="CW25">
            <v>25394</v>
          </cell>
          <cell r="CX25">
            <v>8750</v>
          </cell>
          <cell r="CY25">
            <v>17973.406599999998</v>
          </cell>
          <cell r="CZ25">
            <v>9430</v>
          </cell>
          <cell r="DA25">
            <v>-6826</v>
          </cell>
          <cell r="DB25">
            <v>3748</v>
          </cell>
          <cell r="DC25">
            <v>18765</v>
          </cell>
          <cell r="DD25">
            <v>-71835</v>
          </cell>
          <cell r="DE25">
            <v>8783.5746999999992</v>
          </cell>
          <cell r="DF25">
            <v>-166</v>
          </cell>
          <cell r="DG25">
            <v>-34947</v>
          </cell>
          <cell r="DH25">
            <v>8943.1363000000001</v>
          </cell>
          <cell r="DI25">
            <v>2509</v>
          </cell>
          <cell r="DJ25">
            <v>4817</v>
          </cell>
          <cell r="DK25">
            <v>-3559</v>
          </cell>
          <cell r="DL25">
            <v>-5342</v>
          </cell>
          <cell r="DM25">
            <v>8715</v>
          </cell>
          <cell r="DN25">
            <v>2704</v>
          </cell>
          <cell r="DO25">
            <v>1586</v>
          </cell>
          <cell r="DP25">
            <v>-5888.3062</v>
          </cell>
          <cell r="DQ25">
            <v>7190.0362999999998</v>
          </cell>
          <cell r="DR25">
            <v>-63051</v>
          </cell>
          <cell r="DS25">
            <v>-2602.9</v>
          </cell>
          <cell r="DT25">
            <v>15783.5525</v>
          </cell>
          <cell r="DU25">
            <v>-1660</v>
          </cell>
          <cell r="DV25">
            <v>3232.7019</v>
          </cell>
          <cell r="DW25">
            <v>-10071</v>
          </cell>
          <cell r="DX25">
            <v>1489</v>
          </cell>
          <cell r="DY25">
            <v>2299</v>
          </cell>
          <cell r="DZ25">
            <v>27796</v>
          </cell>
          <cell r="EA25">
            <v>-9314.4709000000003</v>
          </cell>
          <cell r="EB25">
            <v>20572</v>
          </cell>
          <cell r="EC25">
            <v>10256.306200000001</v>
          </cell>
          <cell r="ED25">
            <v>25354</v>
          </cell>
          <cell r="EE25">
            <v>-14518</v>
          </cell>
          <cell r="EF25">
            <v>9788</v>
          </cell>
          <cell r="EG25">
            <v>3633.4344999999998</v>
          </cell>
          <cell r="EH25">
            <v>-3550.6354000000001</v>
          </cell>
          <cell r="EI25">
            <v>5656.1790000000001</v>
          </cell>
          <cell r="EJ25">
            <v>-16575.6895</v>
          </cell>
          <cell r="EK25">
            <v>-3081</v>
          </cell>
          <cell r="EL25">
            <v>6511.9340000000002</v>
          </cell>
          <cell r="EM25">
            <v>-7027</v>
          </cell>
          <cell r="EN25">
            <v>68516.433399999994</v>
          </cell>
          <cell r="EO25">
            <v>-2941</v>
          </cell>
          <cell r="EP25">
            <v>31883</v>
          </cell>
          <cell r="EQ25">
            <v>46023</v>
          </cell>
          <cell r="ER25">
            <v>18647</v>
          </cell>
          <cell r="ES25">
            <v>-14179</v>
          </cell>
          <cell r="ET25">
            <v>-4608</v>
          </cell>
          <cell r="EU25">
            <v>3616</v>
          </cell>
          <cell r="EV25">
            <v>-7651</v>
          </cell>
          <cell r="EW25">
            <v>9297.6929999999993</v>
          </cell>
          <cell r="EX25">
            <v>3322.8921</v>
          </cell>
          <cell r="EY25">
            <v>-7699.79</v>
          </cell>
          <cell r="EZ25">
            <v>1579</v>
          </cell>
          <cell r="FA25">
            <v>-11522</v>
          </cell>
          <cell r="FB25">
            <v>6988.4</v>
          </cell>
          <cell r="FC25">
            <v>74785.035600000032</v>
          </cell>
          <cell r="FD25">
            <v>-3235.9426000000403</v>
          </cell>
          <cell r="FE25">
            <v>-31347.811500000003</v>
          </cell>
          <cell r="FF25">
            <v>-21685.376199999988</v>
          </cell>
          <cell r="FG25">
            <v>70621.863700000002</v>
          </cell>
          <cell r="FH25">
            <v>-58127.099900000001</v>
          </cell>
          <cell r="FI25">
            <v>126425.8177</v>
          </cell>
          <cell r="FJ25">
            <v>-27692</v>
          </cell>
          <cell r="FK25">
            <v>19825.584400000003</v>
          </cell>
        </row>
        <row r="26">
          <cell r="A26">
            <v>230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-1</v>
          </cell>
          <cell r="K26">
            <v>0</v>
          </cell>
          <cell r="L26">
            <v>0</v>
          </cell>
          <cell r="M26">
            <v>3329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-25.616700000000002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-29</v>
          </cell>
          <cell r="AJ26">
            <v>0</v>
          </cell>
          <cell r="AK26">
            <v>2</v>
          </cell>
          <cell r="AL26">
            <v>-950</v>
          </cell>
          <cell r="AM26">
            <v>29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148</v>
          </cell>
          <cell r="AU26">
            <v>0</v>
          </cell>
          <cell r="AV26">
            <v>0</v>
          </cell>
          <cell r="AW26">
            <v>0</v>
          </cell>
          <cell r="AX26">
            <v>-15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-0.1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135</v>
          </cell>
          <cell r="BZ26">
            <v>0</v>
          </cell>
          <cell r="CA26">
            <v>0</v>
          </cell>
          <cell r="CB26">
            <v>0</v>
          </cell>
          <cell r="CC26">
            <v>-34</v>
          </cell>
          <cell r="CD26">
            <v>117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-4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-520</v>
          </cell>
          <cell r="CV26">
            <v>0</v>
          </cell>
          <cell r="CW26">
            <v>0</v>
          </cell>
          <cell r="CX26">
            <v>0</v>
          </cell>
          <cell r="CY26">
            <v>3834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-215</v>
          </cell>
          <cell r="DJ26">
            <v>0</v>
          </cell>
          <cell r="DK26">
            <v>-139</v>
          </cell>
          <cell r="DL26">
            <v>0</v>
          </cell>
          <cell r="DM26">
            <v>0</v>
          </cell>
          <cell r="DN26">
            <v>-0.49299999999999999</v>
          </cell>
          <cell r="DO26">
            <v>0</v>
          </cell>
          <cell r="DP26">
            <v>-11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1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2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-2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-2</v>
          </cell>
          <cell r="EL26">
            <v>0</v>
          </cell>
          <cell r="EM26">
            <v>0</v>
          </cell>
          <cell r="EN26">
            <v>0.4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4</v>
          </cell>
          <cell r="EX26">
            <v>0</v>
          </cell>
          <cell r="EY26">
            <v>1</v>
          </cell>
          <cell r="EZ26">
            <v>0</v>
          </cell>
          <cell r="FA26">
            <v>0</v>
          </cell>
          <cell r="FB26">
            <v>0</v>
          </cell>
          <cell r="FC26">
            <v>5654.1902999999993</v>
          </cell>
          <cell r="FD26">
            <v>3833.4</v>
          </cell>
          <cell r="FE26">
            <v>-682</v>
          </cell>
          <cell r="FF26">
            <v>-45</v>
          </cell>
          <cell r="FG26">
            <v>3327</v>
          </cell>
          <cell r="FH26">
            <v>143.9</v>
          </cell>
          <cell r="FI26">
            <v>25.890299999999993</v>
          </cell>
          <cell r="FJ26">
            <v>0</v>
          </cell>
          <cell r="FK26">
            <v>-949</v>
          </cell>
        </row>
        <row r="27">
          <cell r="A27">
            <v>220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-1030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4430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-173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-804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-380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-298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-3834</v>
          </cell>
          <cell r="CZ27">
            <v>0</v>
          </cell>
          <cell r="DA27">
            <v>0</v>
          </cell>
          <cell r="DB27">
            <v>-2180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243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-1083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-5109</v>
          </cell>
          <cell r="FD27">
            <v>-3834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-1275</v>
          </cell>
          <cell r="FJ27">
            <v>0</v>
          </cell>
          <cell r="FK27">
            <v>0</v>
          </cell>
        </row>
        <row r="28">
          <cell r="A28">
            <v>141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42979</v>
          </cell>
          <cell r="N28">
            <v>-43692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-54337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-346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9488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54337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257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786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9472</v>
          </cell>
          <cell r="FD28">
            <v>0</v>
          </cell>
          <cell r="FE28">
            <v>786</v>
          </cell>
          <cell r="FF28">
            <v>0</v>
          </cell>
          <cell r="FG28">
            <v>-713</v>
          </cell>
          <cell r="FH28">
            <v>0</v>
          </cell>
          <cell r="FI28">
            <v>9399</v>
          </cell>
          <cell r="FJ28">
            <v>0</v>
          </cell>
          <cell r="FK28">
            <v>0</v>
          </cell>
        </row>
        <row r="29">
          <cell r="A29">
            <v>142</v>
          </cell>
          <cell r="B29">
            <v>0</v>
          </cell>
          <cell r="C29">
            <v>0</v>
          </cell>
          <cell r="D29">
            <v>0</v>
          </cell>
          <cell r="E29">
            <v>28</v>
          </cell>
          <cell r="F29">
            <v>0</v>
          </cell>
          <cell r="G29">
            <v>0</v>
          </cell>
          <cell r="H29">
            <v>28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-6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299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261</v>
          </cell>
          <cell r="AK29">
            <v>1145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12</v>
          </cell>
          <cell r="AS29">
            <v>0</v>
          </cell>
          <cell r="AT29">
            <v>0</v>
          </cell>
          <cell r="AU29">
            <v>95</v>
          </cell>
          <cell r="AV29">
            <v>0</v>
          </cell>
          <cell r="AW29">
            <v>290</v>
          </cell>
          <cell r="AX29">
            <v>0</v>
          </cell>
          <cell r="AY29">
            <v>1090</v>
          </cell>
          <cell r="AZ29">
            <v>0</v>
          </cell>
          <cell r="BA29">
            <v>251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407</v>
          </cell>
          <cell r="BR29">
            <v>0</v>
          </cell>
          <cell r="BS29">
            <v>-308</v>
          </cell>
          <cell r="BT29">
            <v>0</v>
          </cell>
          <cell r="BU29">
            <v>0</v>
          </cell>
          <cell r="BV29">
            <v>0</v>
          </cell>
          <cell r="BW29">
            <v>88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245</v>
          </cell>
          <cell r="CF29">
            <v>0</v>
          </cell>
          <cell r="CG29">
            <v>89</v>
          </cell>
          <cell r="CH29">
            <v>0</v>
          </cell>
          <cell r="CI29">
            <v>0</v>
          </cell>
          <cell r="CJ29">
            <v>4160</v>
          </cell>
          <cell r="CK29">
            <v>0</v>
          </cell>
          <cell r="CL29">
            <v>1022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27206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393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621</v>
          </cell>
          <cell r="DI29">
            <v>10282</v>
          </cell>
          <cell r="DJ29">
            <v>0</v>
          </cell>
          <cell r="DK29">
            <v>604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165</v>
          </cell>
          <cell r="DT29">
            <v>0</v>
          </cell>
          <cell r="DU29">
            <v>149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42</v>
          </cell>
          <cell r="EC29">
            <v>0</v>
          </cell>
          <cell r="ED29">
            <v>0</v>
          </cell>
          <cell r="EE29">
            <v>11256</v>
          </cell>
          <cell r="EF29">
            <v>0</v>
          </cell>
          <cell r="EG29">
            <v>0</v>
          </cell>
          <cell r="EH29">
            <v>0</v>
          </cell>
          <cell r="EI29">
            <v>659</v>
          </cell>
          <cell r="EJ29">
            <v>0</v>
          </cell>
          <cell r="EK29">
            <v>88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317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60978</v>
          </cell>
          <cell r="FD29">
            <v>5567</v>
          </cell>
          <cell r="FE29">
            <v>2477</v>
          </cell>
          <cell r="FF29">
            <v>12777</v>
          </cell>
          <cell r="FG29">
            <v>28446</v>
          </cell>
          <cell r="FH29">
            <v>700</v>
          </cell>
          <cell r="FI29">
            <v>10862</v>
          </cell>
          <cell r="FJ29">
            <v>0</v>
          </cell>
          <cell r="FK29">
            <v>149</v>
          </cell>
        </row>
        <row r="30">
          <cell r="A30">
            <v>136</v>
          </cell>
          <cell r="B30">
            <v>3</v>
          </cell>
          <cell r="C30">
            <v>5</v>
          </cell>
          <cell r="D30">
            <v>1</v>
          </cell>
          <cell r="E30">
            <v>36</v>
          </cell>
          <cell r="F30">
            <v>402</v>
          </cell>
          <cell r="G30">
            <v>0</v>
          </cell>
          <cell r="H30">
            <v>-8</v>
          </cell>
          <cell r="I30">
            <v>-73</v>
          </cell>
          <cell r="J30">
            <v>0</v>
          </cell>
          <cell r="K30">
            <v>-224.9958</v>
          </cell>
          <cell r="L30">
            <v>21</v>
          </cell>
          <cell r="M30">
            <v>-1</v>
          </cell>
          <cell r="N30">
            <v>-257</v>
          </cell>
          <cell r="O30">
            <v>20</v>
          </cell>
          <cell r="P30">
            <v>-16</v>
          </cell>
          <cell r="Q30">
            <v>155</v>
          </cell>
          <cell r="R30">
            <v>-21</v>
          </cell>
          <cell r="S30">
            <v>0</v>
          </cell>
          <cell r="T30">
            <v>93</v>
          </cell>
          <cell r="U30">
            <v>-235.6</v>
          </cell>
          <cell r="V30">
            <v>0</v>
          </cell>
          <cell r="W30">
            <v>-95</v>
          </cell>
          <cell r="X30">
            <v>0</v>
          </cell>
          <cell r="Y30">
            <v>0</v>
          </cell>
          <cell r="Z30">
            <v>5521.5537000000004</v>
          </cell>
          <cell r="AA30">
            <v>309</v>
          </cell>
          <cell r="AB30">
            <v>-807</v>
          </cell>
          <cell r="AC30">
            <v>-40</v>
          </cell>
          <cell r="AD30">
            <v>-7</v>
          </cell>
          <cell r="AE30">
            <v>-42</v>
          </cell>
          <cell r="AF30">
            <v>8</v>
          </cell>
          <cell r="AG30">
            <v>5</v>
          </cell>
          <cell r="AH30">
            <v>-8</v>
          </cell>
          <cell r="AI30">
            <v>14</v>
          </cell>
          <cell r="AJ30">
            <v>218</v>
          </cell>
          <cell r="AK30">
            <v>-686</v>
          </cell>
          <cell r="AL30">
            <v>70</v>
          </cell>
          <cell r="AM30">
            <v>0</v>
          </cell>
          <cell r="AN30">
            <v>869</v>
          </cell>
          <cell r="AO30">
            <v>-42</v>
          </cell>
          <cell r="AP30">
            <v>943</v>
          </cell>
          <cell r="AQ30">
            <v>-7</v>
          </cell>
          <cell r="AR30">
            <v>0</v>
          </cell>
          <cell r="AS30">
            <v>565</v>
          </cell>
          <cell r="AT30">
            <v>16.896000000000001</v>
          </cell>
          <cell r="AU30">
            <v>1077</v>
          </cell>
          <cell r="AV30">
            <v>32</v>
          </cell>
          <cell r="AW30">
            <v>0</v>
          </cell>
          <cell r="AX30">
            <v>-4</v>
          </cell>
          <cell r="AY30">
            <v>-98</v>
          </cell>
          <cell r="AZ30">
            <v>9</v>
          </cell>
          <cell r="BA30">
            <v>0</v>
          </cell>
          <cell r="BB30">
            <v>-134</v>
          </cell>
          <cell r="BC30">
            <v>-768</v>
          </cell>
          <cell r="BD30">
            <v>-51</v>
          </cell>
          <cell r="BE30">
            <v>0</v>
          </cell>
          <cell r="BF30">
            <v>95.471400000000003</v>
          </cell>
          <cell r="BG30">
            <v>0</v>
          </cell>
          <cell r="BH30">
            <v>-209</v>
          </cell>
          <cell r="BI30">
            <v>-322</v>
          </cell>
          <cell r="BJ30">
            <v>0</v>
          </cell>
          <cell r="BK30">
            <v>81</v>
          </cell>
          <cell r="BL30">
            <v>101</v>
          </cell>
          <cell r="BM30">
            <v>0</v>
          </cell>
          <cell r="BN30">
            <v>-8</v>
          </cell>
          <cell r="BO30">
            <v>-20</v>
          </cell>
          <cell r="BP30">
            <v>-2</v>
          </cell>
          <cell r="BQ30">
            <v>-6.9139999999999997</v>
          </cell>
          <cell r="BR30">
            <v>262</v>
          </cell>
          <cell r="BS30">
            <v>-176</v>
          </cell>
          <cell r="BT30">
            <v>0</v>
          </cell>
          <cell r="BU30">
            <v>0</v>
          </cell>
          <cell r="BV30">
            <v>-21</v>
          </cell>
          <cell r="BW30">
            <v>-207.3141</v>
          </cell>
          <cell r="BX30">
            <v>-26</v>
          </cell>
          <cell r="BY30">
            <v>0</v>
          </cell>
          <cell r="BZ30">
            <v>55</v>
          </cell>
          <cell r="CA30">
            <v>111</v>
          </cell>
          <cell r="CB30">
            <v>1408</v>
          </cell>
          <cell r="CC30">
            <v>-122</v>
          </cell>
          <cell r="CD30">
            <v>295</v>
          </cell>
          <cell r="CE30">
            <v>2318</v>
          </cell>
          <cell r="CF30">
            <v>-7</v>
          </cell>
          <cell r="CG30">
            <v>310</v>
          </cell>
          <cell r="CH30">
            <v>-69</v>
          </cell>
          <cell r="CI30">
            <v>-76</v>
          </cell>
          <cell r="CJ30">
            <v>-330</v>
          </cell>
          <cell r="CK30">
            <v>643</v>
          </cell>
          <cell r="CL30">
            <v>1</v>
          </cell>
          <cell r="CM30">
            <v>0</v>
          </cell>
          <cell r="CN30">
            <v>-52</v>
          </cell>
          <cell r="CO30">
            <v>67</v>
          </cell>
          <cell r="CP30">
            <v>-69</v>
          </cell>
          <cell r="CQ30">
            <v>0</v>
          </cell>
          <cell r="CR30">
            <v>1</v>
          </cell>
          <cell r="CS30">
            <v>-20</v>
          </cell>
          <cell r="CT30">
            <v>-59</v>
          </cell>
          <cell r="CU30">
            <v>5</v>
          </cell>
          <cell r="CV30">
            <v>26048</v>
          </cell>
          <cell r="CW30">
            <v>0</v>
          </cell>
          <cell r="CX30">
            <v>311</v>
          </cell>
          <cell r="CY30">
            <v>0</v>
          </cell>
          <cell r="CZ30">
            <v>217</v>
          </cell>
          <cell r="DA30">
            <v>35</v>
          </cell>
          <cell r="DB30">
            <v>-280</v>
          </cell>
          <cell r="DC30">
            <v>339</v>
          </cell>
          <cell r="DD30">
            <v>-137</v>
          </cell>
          <cell r="DE30">
            <v>0</v>
          </cell>
          <cell r="DF30">
            <v>169</v>
          </cell>
          <cell r="DG30">
            <v>850</v>
          </cell>
          <cell r="DH30">
            <v>-30</v>
          </cell>
          <cell r="DI30">
            <v>3209</v>
          </cell>
          <cell r="DJ30">
            <v>0</v>
          </cell>
          <cell r="DK30">
            <v>1193</v>
          </cell>
          <cell r="DL30">
            <v>27</v>
          </cell>
          <cell r="DM30">
            <v>9</v>
          </cell>
          <cell r="DN30">
            <v>9</v>
          </cell>
          <cell r="DO30">
            <v>72</v>
          </cell>
          <cell r="DP30">
            <v>-28.5992</v>
          </cell>
          <cell r="DQ30">
            <v>478</v>
          </cell>
          <cell r="DR30">
            <v>-4906</v>
          </cell>
          <cell r="DS30">
            <v>-59</v>
          </cell>
          <cell r="DT30">
            <v>3323</v>
          </cell>
          <cell r="DU30">
            <v>46</v>
          </cell>
          <cell r="DV30">
            <v>717.947</v>
          </cell>
          <cell r="DW30">
            <v>-11</v>
          </cell>
          <cell r="DX30">
            <v>-15</v>
          </cell>
          <cell r="DY30">
            <v>-62</v>
          </cell>
          <cell r="DZ30">
            <v>-15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2</v>
          </cell>
          <cell r="EF30">
            <v>-104</v>
          </cell>
          <cell r="EG30">
            <v>0</v>
          </cell>
          <cell r="EH30">
            <v>0</v>
          </cell>
          <cell r="EI30">
            <v>0</v>
          </cell>
          <cell r="EJ30">
            <v>-164.0351</v>
          </cell>
          <cell r="EK30">
            <v>-2</v>
          </cell>
          <cell r="EL30">
            <v>8</v>
          </cell>
          <cell r="EM30">
            <v>247</v>
          </cell>
          <cell r="EN30">
            <v>5557.1320999999998</v>
          </cell>
          <cell r="EO30">
            <v>4512</v>
          </cell>
          <cell r="EP30">
            <v>-4409</v>
          </cell>
          <cell r="EQ30">
            <v>232</v>
          </cell>
          <cell r="ER30">
            <v>-76</v>
          </cell>
          <cell r="ES30">
            <v>0</v>
          </cell>
          <cell r="ET30">
            <v>-201</v>
          </cell>
          <cell r="EU30">
            <v>10</v>
          </cell>
          <cell r="EV30">
            <v>453</v>
          </cell>
          <cell r="EW30">
            <v>5</v>
          </cell>
          <cell r="EX30">
            <v>-25.535</v>
          </cell>
          <cell r="EY30">
            <v>-66</v>
          </cell>
          <cell r="EZ30">
            <v>750</v>
          </cell>
          <cell r="FA30">
            <v>0</v>
          </cell>
          <cell r="FB30">
            <v>-70</v>
          </cell>
          <cell r="FC30">
            <v>48887.007000000005</v>
          </cell>
          <cell r="FD30">
            <v>25788.132099999999</v>
          </cell>
          <cell r="FE30">
            <v>4675.3999999999996</v>
          </cell>
          <cell r="FF30">
            <v>1585.4868000000001</v>
          </cell>
          <cell r="FG30">
            <v>-234.3492</v>
          </cell>
          <cell r="FH30">
            <v>438.36739999999998</v>
          </cell>
          <cell r="FI30">
            <v>15366.5049</v>
          </cell>
          <cell r="FJ30">
            <v>1156</v>
          </cell>
          <cell r="FK30">
            <v>111.465</v>
          </cell>
        </row>
        <row r="31">
          <cell r="A31">
            <v>235</v>
          </cell>
          <cell r="B31">
            <v>-3235</v>
          </cell>
          <cell r="C31">
            <v>-16683</v>
          </cell>
          <cell r="D31">
            <v>2181</v>
          </cell>
          <cell r="E31">
            <v>9661</v>
          </cell>
          <cell r="F31">
            <v>7226</v>
          </cell>
          <cell r="G31">
            <v>13727.061</v>
          </cell>
          <cell r="H31">
            <v>-2770</v>
          </cell>
          <cell r="I31">
            <v>-34463</v>
          </cell>
          <cell r="J31">
            <v>2555.6257999999998</v>
          </cell>
          <cell r="K31">
            <v>-45423.4058</v>
          </cell>
          <cell r="L31">
            <v>1147</v>
          </cell>
          <cell r="M31">
            <v>58568</v>
          </cell>
          <cell r="N31">
            <v>-45935</v>
          </cell>
          <cell r="O31">
            <v>-13808</v>
          </cell>
          <cell r="P31">
            <v>-4613</v>
          </cell>
          <cell r="Q31">
            <v>-1598.087</v>
          </cell>
          <cell r="R31">
            <v>7397.8</v>
          </cell>
          <cell r="S31">
            <v>2979.6923000000002</v>
          </cell>
          <cell r="T31">
            <v>-6877.8157000000001</v>
          </cell>
          <cell r="U31">
            <v>-11021.07</v>
          </cell>
          <cell r="V31">
            <v>-54307</v>
          </cell>
          <cell r="W31">
            <v>-46411.719799999999</v>
          </cell>
          <cell r="X31">
            <v>15332</v>
          </cell>
          <cell r="Y31">
            <v>361</v>
          </cell>
          <cell r="Z31">
            <v>11391.257900000001</v>
          </cell>
          <cell r="AA31">
            <v>-94680</v>
          </cell>
          <cell r="AB31">
            <v>4028</v>
          </cell>
          <cell r="AC31">
            <v>-8889.4331999999995</v>
          </cell>
          <cell r="AD31">
            <v>-7171</v>
          </cell>
          <cell r="AE31">
            <v>-11406</v>
          </cell>
          <cell r="AF31">
            <v>-63850</v>
          </cell>
          <cell r="AG31">
            <v>5225</v>
          </cell>
          <cell r="AH31">
            <v>-1634</v>
          </cell>
          <cell r="AI31">
            <v>-1184</v>
          </cell>
          <cell r="AJ31">
            <v>-7544</v>
          </cell>
          <cell r="AK31">
            <v>-8693.1409999999996</v>
          </cell>
          <cell r="AL31">
            <v>9338</v>
          </cell>
          <cell r="AM31">
            <v>-1846</v>
          </cell>
          <cell r="AN31">
            <v>-3009.8467999999998</v>
          </cell>
          <cell r="AO31">
            <v>2021</v>
          </cell>
          <cell r="AP31">
            <v>-12742</v>
          </cell>
          <cell r="AQ31">
            <v>-57829.630100000002</v>
          </cell>
          <cell r="AR31">
            <v>5958.5848999999998</v>
          </cell>
          <cell r="AS31">
            <v>-14214</v>
          </cell>
          <cell r="AT31">
            <v>4520.7640000000001</v>
          </cell>
          <cell r="AU31">
            <v>-28215</v>
          </cell>
          <cell r="AV31">
            <v>-9706</v>
          </cell>
          <cell r="AW31">
            <v>29462</v>
          </cell>
          <cell r="AX31">
            <v>26108</v>
          </cell>
          <cell r="AY31">
            <v>68291</v>
          </cell>
          <cell r="AZ31">
            <v>7177</v>
          </cell>
          <cell r="BA31">
            <v>5985</v>
          </cell>
          <cell r="BB31">
            <v>-24546</v>
          </cell>
          <cell r="BC31">
            <v>-3348</v>
          </cell>
          <cell r="BD31">
            <v>-7195.8284000000003</v>
          </cell>
          <cell r="BE31">
            <v>2819</v>
          </cell>
          <cell r="BF31">
            <v>-3552.5358000000001</v>
          </cell>
          <cell r="BG31">
            <v>4630</v>
          </cell>
          <cell r="BH31">
            <v>-24011</v>
          </cell>
          <cell r="BI31">
            <v>-75837.429999999993</v>
          </cell>
          <cell r="BJ31">
            <v>-7449.7</v>
          </cell>
          <cell r="BK31">
            <v>17813</v>
          </cell>
          <cell r="BL31">
            <v>-6133</v>
          </cell>
          <cell r="BM31">
            <v>6784</v>
          </cell>
          <cell r="BN31">
            <v>192</v>
          </cell>
          <cell r="BO31">
            <v>1465</v>
          </cell>
          <cell r="BP31">
            <v>-2530</v>
          </cell>
          <cell r="BQ31">
            <v>10419.754800000001</v>
          </cell>
          <cell r="BR31">
            <v>-39431</v>
          </cell>
          <cell r="BS31">
            <v>13531</v>
          </cell>
          <cell r="BT31">
            <v>1427</v>
          </cell>
          <cell r="BU31">
            <v>-108</v>
          </cell>
          <cell r="BV31">
            <v>-15444.8737</v>
          </cell>
          <cell r="BW31">
            <v>1796.3359</v>
          </cell>
          <cell r="BX31">
            <v>-74514.903600000005</v>
          </cell>
          <cell r="BY31">
            <v>-31099.0985</v>
          </cell>
          <cell r="BZ31">
            <v>1469</v>
          </cell>
          <cell r="CA31">
            <v>1896.6</v>
          </cell>
          <cell r="CB31">
            <v>-10925</v>
          </cell>
          <cell r="CC31">
            <v>-1896.9069999999999</v>
          </cell>
          <cell r="CD31">
            <v>1648</v>
          </cell>
          <cell r="CE31">
            <v>-29082</v>
          </cell>
          <cell r="CF31">
            <v>-17244.470300000001</v>
          </cell>
          <cell r="CG31">
            <v>15635</v>
          </cell>
          <cell r="CH31">
            <v>-1385</v>
          </cell>
          <cell r="CI31">
            <v>6122.0915000000005</v>
          </cell>
          <cell r="CJ31">
            <v>-86001</v>
          </cell>
          <cell r="CK31">
            <v>1035</v>
          </cell>
          <cell r="CL31">
            <v>4962</v>
          </cell>
          <cell r="CM31">
            <v>5180</v>
          </cell>
          <cell r="CN31">
            <v>-98051.19</v>
          </cell>
          <cell r="CO31">
            <v>7807</v>
          </cell>
          <cell r="CP31">
            <v>-23107</v>
          </cell>
          <cell r="CQ31">
            <v>3309</v>
          </cell>
          <cell r="CR31">
            <v>1121</v>
          </cell>
          <cell r="CS31">
            <v>6607.4</v>
          </cell>
          <cell r="CT31">
            <v>2091.21</v>
          </cell>
          <cell r="CU31">
            <v>7767</v>
          </cell>
          <cell r="CV31">
            <v>-80950</v>
          </cell>
          <cell r="CW31">
            <v>22504</v>
          </cell>
          <cell r="CX31">
            <v>3023</v>
          </cell>
          <cell r="CY31">
            <v>24543.6106</v>
          </cell>
          <cell r="CZ31">
            <v>6610</v>
          </cell>
          <cell r="DA31">
            <v>-21006</v>
          </cell>
          <cell r="DB31">
            <v>1254</v>
          </cell>
          <cell r="DC31">
            <v>7180</v>
          </cell>
          <cell r="DD31">
            <v>-93948</v>
          </cell>
          <cell r="DE31">
            <v>6085.1427000000003</v>
          </cell>
          <cell r="DF31">
            <v>701</v>
          </cell>
          <cell r="DG31">
            <v>-44556</v>
          </cell>
          <cell r="DH31">
            <v>3480.5862999999999</v>
          </cell>
          <cell r="DI31">
            <v>8904</v>
          </cell>
          <cell r="DJ31">
            <v>-12152</v>
          </cell>
          <cell r="DK31">
            <v>-26734</v>
          </cell>
          <cell r="DL31">
            <v>-14822</v>
          </cell>
          <cell r="DM31">
            <v>-11413</v>
          </cell>
          <cell r="DN31">
            <v>-52.493000000000002</v>
          </cell>
          <cell r="DO31">
            <v>59</v>
          </cell>
          <cell r="DP31">
            <v>-11090.697399999999</v>
          </cell>
          <cell r="DQ31">
            <v>-3582.9636999999998</v>
          </cell>
          <cell r="DR31">
            <v>-87498</v>
          </cell>
          <cell r="DS31">
            <v>-22057.5</v>
          </cell>
          <cell r="DT31">
            <v>31110.552500000002</v>
          </cell>
          <cell r="DU31">
            <v>-2603</v>
          </cell>
          <cell r="DV31">
            <v>-2062.8687</v>
          </cell>
          <cell r="DW31">
            <v>-6953</v>
          </cell>
          <cell r="DX31">
            <v>2058</v>
          </cell>
          <cell r="DY31">
            <v>-14</v>
          </cell>
          <cell r="DZ31">
            <v>19712</v>
          </cell>
          <cell r="EA31">
            <v>-12231.8724</v>
          </cell>
          <cell r="EB31">
            <v>28688</v>
          </cell>
          <cell r="EC31">
            <v>9085.8479000000007</v>
          </cell>
          <cell r="ED31">
            <v>-11742</v>
          </cell>
          <cell r="EE31">
            <v>10021</v>
          </cell>
          <cell r="EF31">
            <v>-64289</v>
          </cell>
          <cell r="EG31">
            <v>2029.4344000000001</v>
          </cell>
          <cell r="EH31">
            <v>-6502.7227999999996</v>
          </cell>
          <cell r="EI31">
            <v>1080.1790000000001</v>
          </cell>
          <cell r="EJ31">
            <v>-50448.339099999997</v>
          </cell>
          <cell r="EK31">
            <v>-3592</v>
          </cell>
          <cell r="EL31">
            <v>808.94799999999998</v>
          </cell>
          <cell r="EM31">
            <v>-12660</v>
          </cell>
          <cell r="EN31">
            <v>34727.037300000004</v>
          </cell>
          <cell r="EO31">
            <v>-29830</v>
          </cell>
          <cell r="EP31">
            <v>18965</v>
          </cell>
          <cell r="EQ31">
            <v>31449</v>
          </cell>
          <cell r="ER31">
            <v>-6366</v>
          </cell>
          <cell r="ES31">
            <v>-13162</v>
          </cell>
          <cell r="ET31">
            <v>-20051</v>
          </cell>
          <cell r="EU31">
            <v>2747</v>
          </cell>
          <cell r="EV31">
            <v>-6641</v>
          </cell>
          <cell r="EW31">
            <v>-4863.3069999999998</v>
          </cell>
          <cell r="EX31">
            <v>2919.6291000000001</v>
          </cell>
          <cell r="EY31">
            <v>-28759.79</v>
          </cell>
          <cell r="EZ31">
            <v>-11016</v>
          </cell>
          <cell r="FA31">
            <v>-10258</v>
          </cell>
          <cell r="FB31">
            <v>7093.4</v>
          </cell>
          <cell r="FC31">
            <v>-1221554.0949000004</v>
          </cell>
          <cell r="FD31">
            <v>-491403.9954999999</v>
          </cell>
          <cell r="FE31">
            <v>-169397.59490000003</v>
          </cell>
          <cell r="FF31">
            <v>-351417.85080000001</v>
          </cell>
          <cell r="FG31">
            <v>-13187.562900000001</v>
          </cell>
          <cell r="FH31">
            <v>-124232.1612</v>
          </cell>
          <cell r="FI31">
            <v>-50746.251000000004</v>
          </cell>
          <cell r="FJ31">
            <v>-39580</v>
          </cell>
          <cell r="FK31">
            <v>18411.321400000001</v>
          </cell>
        </row>
        <row r="32">
          <cell r="A32">
            <v>105</v>
          </cell>
          <cell r="B32">
            <v>-112373</v>
          </cell>
          <cell r="C32">
            <v>-167759</v>
          </cell>
          <cell r="D32">
            <v>-336047</v>
          </cell>
          <cell r="E32">
            <v>-155646</v>
          </cell>
          <cell r="F32">
            <v>-209644</v>
          </cell>
          <cell r="G32">
            <v>-273953.80499999999</v>
          </cell>
          <cell r="H32">
            <v>-197558</v>
          </cell>
          <cell r="I32">
            <v>-334599</v>
          </cell>
          <cell r="J32">
            <v>-238001.10190000001</v>
          </cell>
          <cell r="K32">
            <v>-257136.89660000001</v>
          </cell>
          <cell r="L32">
            <v>-271835</v>
          </cell>
          <cell r="M32">
            <v>-300480</v>
          </cell>
          <cell r="N32">
            <v>-85068</v>
          </cell>
          <cell r="O32">
            <v>-411450</v>
          </cell>
          <cell r="P32">
            <v>-318192</v>
          </cell>
          <cell r="Q32">
            <v>-133456.087</v>
          </cell>
          <cell r="R32">
            <v>-387542.05900000001</v>
          </cell>
          <cell r="S32">
            <v>-161694.23680000001</v>
          </cell>
          <cell r="T32">
            <v>-202438.71309999999</v>
          </cell>
          <cell r="U32">
            <v>-374837.66</v>
          </cell>
          <cell r="V32">
            <v>-10495</v>
          </cell>
          <cell r="W32">
            <v>-815849</v>
          </cell>
          <cell r="X32">
            <v>-193370</v>
          </cell>
          <cell r="Y32">
            <v>-135402</v>
          </cell>
          <cell r="Z32">
            <v>-459833.30469999998</v>
          </cell>
          <cell r="AA32">
            <v>-1138068</v>
          </cell>
          <cell r="AB32">
            <v>-595361</v>
          </cell>
          <cell r="AC32">
            <v>-166820.00820000001</v>
          </cell>
          <cell r="AD32">
            <v>-235744</v>
          </cell>
          <cell r="AE32">
            <v>-353457</v>
          </cell>
          <cell r="AF32">
            <v>-316466</v>
          </cell>
          <cell r="AG32">
            <v>-169102</v>
          </cell>
          <cell r="AH32">
            <v>-228634</v>
          </cell>
          <cell r="AI32">
            <v>-468869</v>
          </cell>
          <cell r="AJ32">
            <v>-184183</v>
          </cell>
          <cell r="AK32">
            <v>-537393.34699999995</v>
          </cell>
          <cell r="AL32">
            <v>-186656</v>
          </cell>
          <cell r="AM32">
            <v>-129411</v>
          </cell>
          <cell r="AN32">
            <v>-390092.92609999998</v>
          </cell>
          <cell r="AO32">
            <v>-169575</v>
          </cell>
          <cell r="AP32">
            <v>-241307</v>
          </cell>
          <cell r="AQ32">
            <v>-588264</v>
          </cell>
          <cell r="AR32">
            <v>-346434</v>
          </cell>
          <cell r="AS32">
            <v>-630035</v>
          </cell>
          <cell r="AT32">
            <v>-237878.698</v>
          </cell>
          <cell r="AU32">
            <v>-529885</v>
          </cell>
          <cell r="AV32">
            <v>-435280</v>
          </cell>
          <cell r="AW32">
            <v>-306385</v>
          </cell>
          <cell r="AX32">
            <v>-189407</v>
          </cell>
          <cell r="AY32">
            <v>-1380074</v>
          </cell>
          <cell r="AZ32">
            <v>-375697</v>
          </cell>
          <cell r="BA32">
            <v>-211094</v>
          </cell>
          <cell r="BB32">
            <v>-725638</v>
          </cell>
          <cell r="BC32">
            <v>-211287</v>
          </cell>
          <cell r="BD32">
            <v>-306506.8284</v>
          </cell>
          <cell r="BE32">
            <v>-142584</v>
          </cell>
          <cell r="BF32">
            <v>-194593.02350000001</v>
          </cell>
          <cell r="BG32">
            <v>-223108</v>
          </cell>
          <cell r="BH32">
            <v>-257152</v>
          </cell>
          <cell r="BI32">
            <v>-1167112</v>
          </cell>
          <cell r="BJ32">
            <v>-247961</v>
          </cell>
          <cell r="BK32">
            <v>-339037</v>
          </cell>
          <cell r="BL32">
            <v>-471794</v>
          </cell>
          <cell r="BM32">
            <v>-143896</v>
          </cell>
          <cell r="BN32">
            <v>-94930</v>
          </cell>
          <cell r="BO32">
            <v>-125428</v>
          </cell>
          <cell r="BP32">
            <v>-112229</v>
          </cell>
          <cell r="BQ32">
            <v>-292245.53840000002</v>
          </cell>
          <cell r="BR32">
            <v>-327646</v>
          </cell>
          <cell r="BS32">
            <v>-252505</v>
          </cell>
          <cell r="BT32">
            <v>-223850</v>
          </cell>
          <cell r="BU32">
            <v>-108</v>
          </cell>
          <cell r="BV32">
            <v>-232481</v>
          </cell>
          <cell r="BW32">
            <v>-216519.74239999999</v>
          </cell>
          <cell r="BX32">
            <v>-558884.90359999996</v>
          </cell>
          <cell r="BY32">
            <v>-238273.09849999999</v>
          </cell>
          <cell r="BZ32">
            <v>-119562</v>
          </cell>
          <cell r="CA32">
            <v>-351270.40000000002</v>
          </cell>
          <cell r="CB32">
            <v>-111243</v>
          </cell>
          <cell r="CC32">
            <v>-291144.8</v>
          </cell>
          <cell r="CD32">
            <v>-191633</v>
          </cell>
          <cell r="CE32">
            <v>-375586</v>
          </cell>
          <cell r="CF32">
            <v>-327369.38089999999</v>
          </cell>
          <cell r="CG32">
            <v>-512309</v>
          </cell>
          <cell r="CH32">
            <v>-444708</v>
          </cell>
          <cell r="CI32">
            <v>-298764.95049999998</v>
          </cell>
          <cell r="CJ32">
            <v>-1032772</v>
          </cell>
          <cell r="CK32">
            <v>-244054</v>
          </cell>
          <cell r="CL32">
            <v>-147777</v>
          </cell>
          <cell r="CM32">
            <v>-264954</v>
          </cell>
          <cell r="CN32">
            <v>-313419.19</v>
          </cell>
          <cell r="CO32">
            <v>-242219</v>
          </cell>
          <cell r="CP32">
            <v>-204080</v>
          </cell>
          <cell r="CQ32">
            <v>-65291</v>
          </cell>
          <cell r="CR32">
            <v>-158252</v>
          </cell>
          <cell r="CS32">
            <v>-390124</v>
          </cell>
          <cell r="CT32">
            <v>-386150.79</v>
          </cell>
          <cell r="CU32">
            <v>-463473</v>
          </cell>
          <cell r="CV32">
            <v>-1058506</v>
          </cell>
          <cell r="CW32">
            <v>-321965</v>
          </cell>
          <cell r="CX32">
            <v>-312769</v>
          </cell>
          <cell r="CY32">
            <v>-628500.60820000002</v>
          </cell>
          <cell r="CZ32">
            <v>-213045</v>
          </cell>
          <cell r="DA32">
            <v>-189283</v>
          </cell>
          <cell r="DB32">
            <v>-117422</v>
          </cell>
          <cell r="DC32">
            <v>-1040117</v>
          </cell>
          <cell r="DD32">
            <v>-367274</v>
          </cell>
          <cell r="DE32">
            <v>-161059.72529999999</v>
          </cell>
          <cell r="DF32">
            <v>-183884</v>
          </cell>
          <cell r="DG32">
            <v>-233273</v>
          </cell>
          <cell r="DH32">
            <v>-236469.65</v>
          </cell>
          <cell r="DI32">
            <v>-383163</v>
          </cell>
          <cell r="DJ32">
            <v>-189213</v>
          </cell>
          <cell r="DK32">
            <v>-585580</v>
          </cell>
          <cell r="DL32">
            <v>-205928</v>
          </cell>
          <cell r="DM32">
            <v>-258740</v>
          </cell>
          <cell r="DN32">
            <v>-227203</v>
          </cell>
          <cell r="DO32">
            <v>-238900</v>
          </cell>
          <cell r="DP32">
            <v>-309746.79580000002</v>
          </cell>
          <cell r="DQ32">
            <v>-314428</v>
          </cell>
          <cell r="DR32">
            <v>-861141</v>
          </cell>
          <cell r="DS32">
            <v>-305705.40000000002</v>
          </cell>
          <cell r="DT32">
            <v>-148681</v>
          </cell>
          <cell r="DU32">
            <v>-225943</v>
          </cell>
          <cell r="DV32">
            <v>-249102.42310000001</v>
          </cell>
          <cell r="DW32">
            <v>-222494</v>
          </cell>
          <cell r="DX32">
            <v>-292194</v>
          </cell>
          <cell r="DY32">
            <v>-47818</v>
          </cell>
          <cell r="DZ32">
            <v>-318092</v>
          </cell>
          <cell r="EA32">
            <v>-110714.4709</v>
          </cell>
          <cell r="EB32">
            <v>-244225</v>
          </cell>
          <cell r="EC32">
            <v>-102201.7959</v>
          </cell>
          <cell r="ED32">
            <v>-326788</v>
          </cell>
          <cell r="EE32">
            <v>-267520</v>
          </cell>
          <cell r="EF32">
            <v>-1042321</v>
          </cell>
          <cell r="EG32">
            <v>-97740.565499999997</v>
          </cell>
          <cell r="EH32">
            <v>-251873.37549999999</v>
          </cell>
          <cell r="EI32">
            <v>-285571.33399999997</v>
          </cell>
          <cell r="EJ32">
            <v>-387234.9472</v>
          </cell>
          <cell r="EK32">
            <v>-82532</v>
          </cell>
          <cell r="EL32">
            <v>-113619.784</v>
          </cell>
          <cell r="EM32">
            <v>-409975</v>
          </cell>
          <cell r="EN32">
            <v>-974486.74540000001</v>
          </cell>
          <cell r="EO32">
            <v>-476652</v>
          </cell>
          <cell r="EP32">
            <v>-729926</v>
          </cell>
          <cell r="EQ32">
            <v>-765854</v>
          </cell>
          <cell r="ER32">
            <v>-620177</v>
          </cell>
          <cell r="ES32">
            <v>-338476</v>
          </cell>
          <cell r="ET32">
            <v>-237930</v>
          </cell>
          <cell r="EU32">
            <v>-237328</v>
          </cell>
          <cell r="EV32">
            <v>-262132</v>
          </cell>
          <cell r="EW32">
            <v>-425328.80699999997</v>
          </cell>
          <cell r="EX32">
            <v>-62255.9709</v>
          </cell>
          <cell r="EY32">
            <v>-332476.78999999998</v>
          </cell>
          <cell r="EZ32">
            <v>-295914</v>
          </cell>
          <cell r="FA32">
            <v>-156720</v>
          </cell>
          <cell r="FB32">
            <v>-488153.59999999998</v>
          </cell>
          <cell r="FC32">
            <v>-51901928.278299995</v>
          </cell>
          <cell r="FD32">
            <v>-16977218.7062</v>
          </cell>
          <cell r="FE32">
            <v>-7096534.7401000001</v>
          </cell>
          <cell r="FF32">
            <v>-8132412.0670999996</v>
          </cell>
          <cell r="FG32">
            <v>-3300704.6249999995</v>
          </cell>
          <cell r="FH32">
            <v>-4798001.4346000003</v>
          </cell>
          <cell r="FI32">
            <v>-9452617.4976000022</v>
          </cell>
          <cell r="FJ32">
            <v>-1012947</v>
          </cell>
          <cell r="FK32">
            <v>-1131492.2077000001</v>
          </cell>
        </row>
        <row r="33">
          <cell r="A33">
            <v>101</v>
          </cell>
          <cell r="B33">
            <v>105283</v>
          </cell>
          <cell r="C33">
            <v>147357</v>
          </cell>
          <cell r="D33">
            <v>300248</v>
          </cell>
          <cell r="E33">
            <v>145845</v>
          </cell>
          <cell r="F33">
            <v>192037</v>
          </cell>
          <cell r="G33">
            <v>260805.66399999999</v>
          </cell>
          <cell r="H33">
            <v>167174</v>
          </cell>
          <cell r="I33">
            <v>286778</v>
          </cell>
          <cell r="J33">
            <v>222702.54670000001</v>
          </cell>
          <cell r="K33">
            <v>212294.39480000001</v>
          </cell>
          <cell r="L33">
            <v>248130</v>
          </cell>
          <cell r="M33">
            <v>281929</v>
          </cell>
          <cell r="N33">
            <v>71616</v>
          </cell>
          <cell r="O33">
            <v>368188</v>
          </cell>
          <cell r="P33">
            <v>285485</v>
          </cell>
          <cell r="Q33">
            <v>125727</v>
          </cell>
          <cell r="R33">
            <v>341808</v>
          </cell>
          <cell r="S33">
            <v>157973.6341</v>
          </cell>
          <cell r="T33">
            <v>168958</v>
          </cell>
          <cell r="U33">
            <v>330970.12</v>
          </cell>
          <cell r="V33">
            <v>9051</v>
          </cell>
          <cell r="W33">
            <v>645136</v>
          </cell>
          <cell r="X33">
            <v>182037</v>
          </cell>
          <cell r="Y33">
            <v>110099</v>
          </cell>
          <cell r="Z33">
            <v>427255.90210000001</v>
          </cell>
          <cell r="AA33">
            <v>875801</v>
          </cell>
          <cell r="AB33">
            <v>517492</v>
          </cell>
          <cell r="AC33">
            <v>153921.16899999999</v>
          </cell>
          <cell r="AD33">
            <v>202824</v>
          </cell>
          <cell r="AE33">
            <v>319611</v>
          </cell>
          <cell r="AF33">
            <v>257699</v>
          </cell>
          <cell r="AG33">
            <v>164733</v>
          </cell>
          <cell r="AH33">
            <v>207416</v>
          </cell>
          <cell r="AI33">
            <v>436035</v>
          </cell>
          <cell r="AJ33">
            <v>170289</v>
          </cell>
          <cell r="AK33">
            <v>477036</v>
          </cell>
          <cell r="AL33">
            <v>188339</v>
          </cell>
          <cell r="AM33">
            <v>124233</v>
          </cell>
          <cell r="AN33">
            <v>327403</v>
          </cell>
          <cell r="AO33">
            <v>152103</v>
          </cell>
          <cell r="AP33">
            <v>228484</v>
          </cell>
          <cell r="AQ33">
            <v>520659</v>
          </cell>
          <cell r="AR33">
            <v>341852.56900000002</v>
          </cell>
          <cell r="AS33">
            <v>558499</v>
          </cell>
          <cell r="AT33">
            <v>218998.73699999999</v>
          </cell>
          <cell r="AU33">
            <v>439869</v>
          </cell>
          <cell r="AV33">
            <v>374187</v>
          </cell>
          <cell r="AW33">
            <v>301647</v>
          </cell>
          <cell r="AX33">
            <v>184695</v>
          </cell>
          <cell r="AY33">
            <v>1133049</v>
          </cell>
          <cell r="AZ33">
            <v>348397</v>
          </cell>
          <cell r="BA33">
            <v>200310</v>
          </cell>
          <cell r="BB33">
            <v>624611</v>
          </cell>
          <cell r="BC33">
            <v>211805</v>
          </cell>
          <cell r="BD33">
            <v>277829</v>
          </cell>
          <cell r="BE33">
            <v>132918</v>
          </cell>
          <cell r="BF33">
            <v>171912.59820000001</v>
          </cell>
          <cell r="BG33">
            <v>218204</v>
          </cell>
          <cell r="BH33">
            <v>218537</v>
          </cell>
          <cell r="BI33">
            <v>975107</v>
          </cell>
          <cell r="BJ33">
            <v>216472.6</v>
          </cell>
          <cell r="BK33">
            <v>316232</v>
          </cell>
          <cell r="BL33">
            <v>409483</v>
          </cell>
          <cell r="BM33">
            <v>128967</v>
          </cell>
          <cell r="BN33">
            <v>91387</v>
          </cell>
          <cell r="BO33">
            <v>117702</v>
          </cell>
          <cell r="BP33">
            <v>97537</v>
          </cell>
          <cell r="BQ33">
            <v>281581.67170000001</v>
          </cell>
          <cell r="BR33">
            <v>251635</v>
          </cell>
          <cell r="BS33">
            <v>205272</v>
          </cell>
          <cell r="BT33">
            <v>197645</v>
          </cell>
          <cell r="BU33">
            <v>0</v>
          </cell>
          <cell r="BV33">
            <v>190445</v>
          </cell>
          <cell r="BW33">
            <v>190662.0932</v>
          </cell>
          <cell r="BX33">
            <v>483257</v>
          </cell>
          <cell r="BY33">
            <v>202879</v>
          </cell>
          <cell r="BZ33">
            <v>115221</v>
          </cell>
          <cell r="CA33">
            <v>338200</v>
          </cell>
          <cell r="CB33">
            <v>94312</v>
          </cell>
          <cell r="CC33">
            <v>261355.658</v>
          </cell>
          <cell r="CD33">
            <v>187642</v>
          </cell>
          <cell r="CE33">
            <v>305173</v>
          </cell>
          <cell r="CF33">
            <v>291058.288</v>
          </cell>
          <cell r="CG33">
            <v>435312</v>
          </cell>
          <cell r="CH33">
            <v>408516</v>
          </cell>
          <cell r="CI33">
            <v>256419.9302</v>
          </cell>
          <cell r="CJ33">
            <v>835174</v>
          </cell>
          <cell r="CK33">
            <v>220743</v>
          </cell>
          <cell r="CL33">
            <v>135513</v>
          </cell>
          <cell r="CM33">
            <v>261028</v>
          </cell>
          <cell r="CN33">
            <v>250192</v>
          </cell>
          <cell r="CO33">
            <v>209779</v>
          </cell>
          <cell r="CP33">
            <v>165911</v>
          </cell>
          <cell r="CQ33">
            <v>61602</v>
          </cell>
          <cell r="CR33">
            <v>153072</v>
          </cell>
          <cell r="CS33">
            <v>366789.4</v>
          </cell>
          <cell r="CT33">
            <v>329780</v>
          </cell>
          <cell r="CU33">
            <v>367015</v>
          </cell>
          <cell r="CV33">
            <v>861968</v>
          </cell>
          <cell r="CW33">
            <v>276963</v>
          </cell>
          <cell r="CX33">
            <v>285337</v>
          </cell>
          <cell r="CY33">
            <v>561599.17299999995</v>
          </cell>
          <cell r="CZ33">
            <v>189215</v>
          </cell>
          <cell r="DA33">
            <v>155513</v>
          </cell>
          <cell r="DB33">
            <v>94283</v>
          </cell>
          <cell r="DC33">
            <v>872076</v>
          </cell>
          <cell r="DD33">
            <v>237963</v>
          </cell>
          <cell r="DE33">
            <v>159508</v>
          </cell>
          <cell r="DF33">
            <v>175315</v>
          </cell>
          <cell r="DG33">
            <v>194910</v>
          </cell>
          <cell r="DH33">
            <v>227990</v>
          </cell>
          <cell r="DI33">
            <v>320948</v>
          </cell>
          <cell r="DJ33">
            <v>172122</v>
          </cell>
          <cell r="DK33">
            <v>531264</v>
          </cell>
          <cell r="DL33">
            <v>181761</v>
          </cell>
          <cell r="DM33">
            <v>237122</v>
          </cell>
          <cell r="DN33">
            <v>213967</v>
          </cell>
          <cell r="DO33">
            <v>230081</v>
          </cell>
          <cell r="DP33">
            <v>270212</v>
          </cell>
          <cell r="DQ33">
            <v>288163</v>
          </cell>
          <cell r="DR33">
            <v>652312</v>
          </cell>
          <cell r="DS33">
            <v>256521</v>
          </cell>
          <cell r="DT33">
            <v>140421</v>
          </cell>
          <cell r="DU33">
            <v>210969</v>
          </cell>
          <cell r="DV33">
            <v>236276.011</v>
          </cell>
          <cell r="DW33">
            <v>188196</v>
          </cell>
          <cell r="DX33">
            <v>259428</v>
          </cell>
          <cell r="DY33">
            <v>25508</v>
          </cell>
          <cell r="DZ33">
            <v>318450</v>
          </cell>
          <cell r="EA33">
            <v>96968</v>
          </cell>
          <cell r="EB33">
            <v>200276</v>
          </cell>
          <cell r="EC33">
            <v>99504.373900000006</v>
          </cell>
          <cell r="ED33">
            <v>315280</v>
          </cell>
          <cell r="EE33">
            <v>214681</v>
          </cell>
          <cell r="EF33">
            <v>880864</v>
          </cell>
          <cell r="EG33">
            <v>94392</v>
          </cell>
          <cell r="EH33">
            <v>224236.33350000001</v>
          </cell>
          <cell r="EI33">
            <v>257811.92300000001</v>
          </cell>
          <cell r="EJ33">
            <v>292758.28830000001</v>
          </cell>
          <cell r="EK33">
            <v>74408</v>
          </cell>
          <cell r="EL33">
            <v>106094.378</v>
          </cell>
          <cell r="EM33">
            <v>358785</v>
          </cell>
          <cell r="EN33">
            <v>789255.88690000004</v>
          </cell>
          <cell r="EO33">
            <v>405764</v>
          </cell>
          <cell r="EP33">
            <v>641364</v>
          </cell>
          <cell r="EQ33">
            <v>675740</v>
          </cell>
          <cell r="ER33">
            <v>529543</v>
          </cell>
          <cell r="ES33">
            <v>287158</v>
          </cell>
          <cell r="ET33">
            <v>202832</v>
          </cell>
          <cell r="EU33">
            <v>227263</v>
          </cell>
          <cell r="EV33">
            <v>223216</v>
          </cell>
          <cell r="EW33">
            <v>389822</v>
          </cell>
          <cell r="EX33">
            <v>62765.031000000003</v>
          </cell>
          <cell r="EY33">
            <v>283996</v>
          </cell>
          <cell r="EZ33">
            <v>255148</v>
          </cell>
          <cell r="FA33">
            <v>115652</v>
          </cell>
          <cell r="FB33">
            <v>433520</v>
          </cell>
          <cell r="FC33">
            <v>45247819.374599993</v>
          </cell>
          <cell r="FD33">
            <v>14172497.059900001</v>
          </cell>
          <cell r="FE33">
            <v>6219966.5200000005</v>
          </cell>
          <cell r="FF33">
            <v>7073279.2501999997</v>
          </cell>
          <cell r="FG33">
            <v>2875511.1334000002</v>
          </cell>
          <cell r="FH33">
            <v>4172324.9352000002</v>
          </cell>
          <cell r="FI33">
            <v>8705069.810800001</v>
          </cell>
          <cell r="FJ33">
            <v>942790</v>
          </cell>
          <cell r="FK33">
            <v>1086380.6651000001</v>
          </cell>
        </row>
        <row r="34">
          <cell r="A34">
            <v>102</v>
          </cell>
          <cell r="B34">
            <v>7530</v>
          </cell>
          <cell r="C34">
            <v>8004</v>
          </cell>
          <cell r="D34">
            <v>43123</v>
          </cell>
          <cell r="E34">
            <v>18530</v>
          </cell>
          <cell r="F34">
            <v>30555</v>
          </cell>
          <cell r="G34">
            <v>27457.202000000001</v>
          </cell>
          <cell r="H34">
            <v>25888</v>
          </cell>
          <cell r="I34">
            <v>36667</v>
          </cell>
          <cell r="J34">
            <v>21890.1505</v>
          </cell>
          <cell r="K34">
            <v>21463.701700000001</v>
          </cell>
          <cell r="L34">
            <v>26914</v>
          </cell>
          <cell r="M34">
            <v>34767</v>
          </cell>
          <cell r="N34">
            <v>12417</v>
          </cell>
          <cell r="O34">
            <v>42547</v>
          </cell>
          <cell r="P34">
            <v>34474</v>
          </cell>
          <cell r="Q34">
            <v>11087</v>
          </cell>
          <cell r="R34">
            <v>51765</v>
          </cell>
          <cell r="S34">
            <v>6164.2950000000001</v>
          </cell>
          <cell r="T34">
            <v>28203</v>
          </cell>
          <cell r="U34">
            <v>44281</v>
          </cell>
          <cell r="V34">
            <v>647</v>
          </cell>
          <cell r="W34">
            <v>134400</v>
          </cell>
          <cell r="X34">
            <v>17770</v>
          </cell>
          <cell r="Y34">
            <v>29088</v>
          </cell>
          <cell r="Z34">
            <v>46662.742100000003</v>
          </cell>
          <cell r="AA34">
            <v>197027</v>
          </cell>
          <cell r="AB34">
            <v>107476</v>
          </cell>
          <cell r="AC34">
            <v>8615.4060000000009</v>
          </cell>
          <cell r="AD34">
            <v>32463</v>
          </cell>
          <cell r="AE34">
            <v>43204</v>
          </cell>
          <cell r="AF34">
            <v>44428</v>
          </cell>
          <cell r="AG34">
            <v>11006</v>
          </cell>
          <cell r="AH34">
            <v>22828</v>
          </cell>
          <cell r="AI34">
            <v>45700</v>
          </cell>
          <cell r="AJ34">
            <v>10183</v>
          </cell>
          <cell r="AK34">
            <v>62027</v>
          </cell>
          <cell r="AL34">
            <v>6251</v>
          </cell>
          <cell r="AM34">
            <v>11701</v>
          </cell>
          <cell r="AN34">
            <v>59262.538699999997</v>
          </cell>
          <cell r="AO34">
            <v>19100</v>
          </cell>
          <cell r="AP34">
            <v>15614</v>
          </cell>
          <cell r="AQ34">
            <v>44785.369899999998</v>
          </cell>
          <cell r="AR34">
            <v>17596.015899999999</v>
          </cell>
          <cell r="AS34">
            <v>106736</v>
          </cell>
          <cell r="AT34">
            <v>27042.695</v>
          </cell>
          <cell r="AU34">
            <v>67551</v>
          </cell>
          <cell r="AV34">
            <v>83334</v>
          </cell>
          <cell r="AW34">
            <v>39378</v>
          </cell>
          <cell r="AX34">
            <v>16941</v>
          </cell>
          <cell r="AY34">
            <v>313461</v>
          </cell>
          <cell r="AZ34">
            <v>37047</v>
          </cell>
          <cell r="BA34">
            <v>17472</v>
          </cell>
          <cell r="BB34">
            <v>84526</v>
          </cell>
          <cell r="BC34">
            <v>12992</v>
          </cell>
          <cell r="BD34">
            <v>30515</v>
          </cell>
          <cell r="BE34">
            <v>10073</v>
          </cell>
          <cell r="BF34">
            <v>20130.904500000001</v>
          </cell>
          <cell r="BG34">
            <v>9480</v>
          </cell>
          <cell r="BH34">
            <v>15943</v>
          </cell>
          <cell r="BI34">
            <v>135111.57</v>
          </cell>
          <cell r="BJ34">
            <v>30361.8</v>
          </cell>
          <cell r="BK34">
            <v>27702</v>
          </cell>
          <cell r="BL34">
            <v>55384</v>
          </cell>
          <cell r="BM34">
            <v>24365</v>
          </cell>
          <cell r="BN34">
            <v>6692</v>
          </cell>
          <cell r="BO34">
            <v>11120</v>
          </cell>
          <cell r="BP34">
            <v>12020</v>
          </cell>
          <cell r="BQ34">
            <v>28006.017500000002</v>
          </cell>
          <cell r="BR34">
            <v>36100</v>
          </cell>
          <cell r="BS34">
            <v>25376</v>
          </cell>
          <cell r="BT34">
            <v>29683</v>
          </cell>
          <cell r="BU34">
            <v>0</v>
          </cell>
          <cell r="BV34">
            <v>24868</v>
          </cell>
          <cell r="BW34">
            <v>31296.3177</v>
          </cell>
          <cell r="BX34">
            <v>80829</v>
          </cell>
          <cell r="BY34">
            <v>12780</v>
          </cell>
          <cell r="BZ34">
            <v>6560</v>
          </cell>
          <cell r="CA34">
            <v>17858</v>
          </cell>
          <cell r="CB34">
            <v>5185</v>
          </cell>
          <cell r="CC34">
            <v>31448.235000000001</v>
          </cell>
          <cell r="CD34">
            <v>10551</v>
          </cell>
          <cell r="CE34">
            <v>39716</v>
          </cell>
          <cell r="CF34">
            <v>25484</v>
          </cell>
          <cell r="CG34">
            <v>102130</v>
          </cell>
          <cell r="CH34">
            <v>50892</v>
          </cell>
          <cell r="CI34">
            <v>52676.699000000001</v>
          </cell>
          <cell r="CJ34">
            <v>162826</v>
          </cell>
          <cell r="CK34">
            <v>24772</v>
          </cell>
          <cell r="CL34">
            <v>17444</v>
          </cell>
          <cell r="CM34">
            <v>12575</v>
          </cell>
          <cell r="CN34">
            <v>44246</v>
          </cell>
          <cell r="CO34">
            <v>40602</v>
          </cell>
          <cell r="CP34">
            <v>16488</v>
          </cell>
          <cell r="CQ34">
            <v>6930</v>
          </cell>
          <cell r="CR34">
            <v>10947</v>
          </cell>
          <cell r="CS34">
            <v>34319</v>
          </cell>
          <cell r="CT34">
            <v>47550</v>
          </cell>
          <cell r="CU34">
            <v>85110</v>
          </cell>
          <cell r="CV34">
            <v>141995</v>
          </cell>
          <cell r="CW34">
            <v>70396</v>
          </cell>
          <cell r="CX34">
            <v>36182</v>
          </cell>
          <cell r="CY34">
            <v>84874.841799999995</v>
          </cell>
          <cell r="CZ34">
            <v>33260</v>
          </cell>
          <cell r="DA34">
            <v>26944</v>
          </cell>
          <cell r="DB34">
            <v>26887</v>
          </cell>
          <cell r="DC34">
            <v>186806</v>
          </cell>
          <cell r="DD34">
            <v>57476</v>
          </cell>
          <cell r="DE34">
            <v>10335.299999999999</v>
          </cell>
          <cell r="DF34">
            <v>8403</v>
          </cell>
          <cell r="DG34">
            <v>3416</v>
          </cell>
          <cell r="DH34">
            <v>17422.7863</v>
          </cell>
          <cell r="DI34">
            <v>64724</v>
          </cell>
          <cell r="DJ34">
            <v>21908</v>
          </cell>
          <cell r="DK34">
            <v>50757</v>
          </cell>
          <cell r="DL34">
            <v>18825</v>
          </cell>
          <cell r="DM34">
            <v>30333</v>
          </cell>
          <cell r="DN34">
            <v>15940</v>
          </cell>
          <cell r="DO34">
            <v>10405</v>
          </cell>
          <cell r="DP34">
            <v>33646.489600000001</v>
          </cell>
          <cell r="DQ34">
            <v>33455.0363</v>
          </cell>
          <cell r="DR34">
            <v>145778</v>
          </cell>
          <cell r="DS34">
            <v>46581.5</v>
          </cell>
          <cell r="DT34">
            <v>24043.552500000002</v>
          </cell>
          <cell r="DU34">
            <v>13314</v>
          </cell>
          <cell r="DV34">
            <v>16059.114</v>
          </cell>
          <cell r="DW34">
            <v>24227</v>
          </cell>
          <cell r="DX34">
            <v>34255</v>
          </cell>
          <cell r="DY34">
            <v>24609</v>
          </cell>
          <cell r="DZ34">
            <v>27438</v>
          </cell>
          <cell r="EA34">
            <v>4432</v>
          </cell>
          <cell r="EB34">
            <v>64521</v>
          </cell>
          <cell r="EC34">
            <v>12953.7281</v>
          </cell>
          <cell r="ED34">
            <v>36862</v>
          </cell>
          <cell r="EE34">
            <v>38321</v>
          </cell>
          <cell r="EF34">
            <v>171245</v>
          </cell>
          <cell r="EG34">
            <v>6982</v>
          </cell>
          <cell r="EH34">
            <v>24086.406599999998</v>
          </cell>
          <cell r="EI34">
            <v>33415.589999999997</v>
          </cell>
          <cell r="EJ34">
            <v>77900.969400000002</v>
          </cell>
          <cell r="EK34">
            <v>5043</v>
          </cell>
          <cell r="EL34">
            <v>14037.34</v>
          </cell>
          <cell r="EM34">
            <v>44163</v>
          </cell>
          <cell r="EN34">
            <v>253747.29190000001</v>
          </cell>
          <cell r="EO34">
            <v>67947</v>
          </cell>
          <cell r="EP34">
            <v>120445</v>
          </cell>
          <cell r="EQ34">
            <v>136137</v>
          </cell>
          <cell r="ER34">
            <v>109281</v>
          </cell>
          <cell r="ES34">
            <v>37139</v>
          </cell>
          <cell r="ET34">
            <v>30490</v>
          </cell>
          <cell r="EU34">
            <v>13681</v>
          </cell>
          <cell r="EV34">
            <v>31265</v>
          </cell>
          <cell r="EW34">
            <v>44804.5</v>
          </cell>
          <cell r="EX34">
            <v>2813.8319999999999</v>
          </cell>
          <cell r="EY34">
            <v>40781</v>
          </cell>
          <cell r="EZ34">
            <v>42345</v>
          </cell>
          <cell r="FA34">
            <v>29546</v>
          </cell>
          <cell r="FB34">
            <v>61622</v>
          </cell>
          <cell r="FC34">
            <v>6728893.9389999993</v>
          </cell>
          <cell r="FD34">
            <v>2801485.7037</v>
          </cell>
          <cell r="FE34">
            <v>845220.40859999997</v>
          </cell>
          <cell r="FF34">
            <v>1037447.4406999999</v>
          </cell>
          <cell r="FG34">
            <v>495815.35520000005</v>
          </cell>
          <cell r="FH34">
            <v>567549.39950000006</v>
          </cell>
          <cell r="FI34">
            <v>873973.50430000003</v>
          </cell>
          <cell r="FJ34">
            <v>42465</v>
          </cell>
          <cell r="FK34">
            <v>64937.127</v>
          </cell>
        </row>
        <row r="36">
          <cell r="A36">
            <v>145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-7.0030000000000001</v>
          </cell>
          <cell r="I36">
            <v>0</v>
          </cell>
          <cell r="J36">
            <v>0</v>
          </cell>
          <cell r="K36">
            <v>-1.78</v>
          </cell>
          <cell r="L36">
            <v>0</v>
          </cell>
          <cell r="M36">
            <v>-25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-42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-41</v>
          </cell>
          <cell r="AR36">
            <v>0</v>
          </cell>
          <cell r="AS36">
            <v>0</v>
          </cell>
          <cell r="AT36">
            <v>-100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-475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-47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-135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-210.92400000000001</v>
          </cell>
          <cell r="ED36">
            <v>-25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-26</v>
          </cell>
          <cell r="EN36">
            <v>0</v>
          </cell>
          <cell r="EO36">
            <v>0</v>
          </cell>
          <cell r="EP36">
            <v>0</v>
          </cell>
          <cell r="EQ36">
            <v>-76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-1211.7070000000001</v>
          </cell>
          <cell r="FD36">
            <v>-598</v>
          </cell>
          <cell r="FE36">
            <v>-218</v>
          </cell>
          <cell r="FF36">
            <v>-51</v>
          </cell>
          <cell r="FG36">
            <v>-235.92400000000001</v>
          </cell>
          <cell r="FH36">
            <v>-107.003</v>
          </cell>
          <cell r="FI36">
            <v>-1.78</v>
          </cell>
          <cell r="FJ36">
            <v>0</v>
          </cell>
          <cell r="FK36">
            <v>0</v>
          </cell>
        </row>
        <row r="37">
          <cell r="A37">
            <v>200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-51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-656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-153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-585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-98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-23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-37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-5</v>
          </cell>
          <cell r="CQ37">
            <v>0</v>
          </cell>
          <cell r="CR37">
            <v>-28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-192</v>
          </cell>
          <cell r="CY37">
            <v>-204</v>
          </cell>
          <cell r="CZ37">
            <v>-205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-54</v>
          </cell>
          <cell r="ED37">
            <v>-64</v>
          </cell>
          <cell r="EE37">
            <v>0</v>
          </cell>
          <cell r="EF37">
            <v>-314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-48</v>
          </cell>
          <cell r="EM37">
            <v>0</v>
          </cell>
          <cell r="EN37">
            <v>0</v>
          </cell>
          <cell r="EO37">
            <v>-300</v>
          </cell>
          <cell r="EP37">
            <v>-150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-3167</v>
          </cell>
          <cell r="FD37">
            <v>-1624</v>
          </cell>
          <cell r="FE37">
            <v>-738</v>
          </cell>
          <cell r="FF37">
            <v>-256</v>
          </cell>
          <cell r="FG37">
            <v>-176</v>
          </cell>
          <cell r="FH37">
            <v>-345</v>
          </cell>
          <cell r="FI37">
            <v>-28</v>
          </cell>
          <cell r="FJ37">
            <v>0</v>
          </cell>
          <cell r="FK37">
            <v>0</v>
          </cell>
        </row>
        <row r="38">
          <cell r="A38">
            <v>130</v>
          </cell>
          <cell r="B38">
            <v>-2477</v>
          </cell>
          <cell r="C38">
            <v>-1788</v>
          </cell>
          <cell r="D38">
            <v>-3497</v>
          </cell>
          <cell r="E38">
            <v>-1158</v>
          </cell>
          <cell r="F38">
            <v>-1163</v>
          </cell>
          <cell r="G38">
            <v>-5154</v>
          </cell>
          <cell r="H38">
            <v>-1164</v>
          </cell>
          <cell r="I38">
            <v>-5365</v>
          </cell>
          <cell r="J38">
            <v>-1432</v>
          </cell>
          <cell r="K38">
            <v>-2952</v>
          </cell>
          <cell r="M38">
            <v>-2862</v>
          </cell>
          <cell r="N38">
            <v>-1399</v>
          </cell>
          <cell r="O38">
            <v>-3074</v>
          </cell>
          <cell r="P38">
            <v>-2152</v>
          </cell>
          <cell r="Q38">
            <v>-1243</v>
          </cell>
          <cell r="R38">
            <v>-3384</v>
          </cell>
          <cell r="S38">
            <v>-505</v>
          </cell>
          <cell r="T38">
            <v>-2934</v>
          </cell>
          <cell r="U38">
            <v>-3042</v>
          </cell>
          <cell r="V38">
            <v>-1703</v>
          </cell>
          <cell r="W38">
            <v>-3277</v>
          </cell>
          <cell r="X38">
            <v>-1996</v>
          </cell>
          <cell r="Y38">
            <v>-3867</v>
          </cell>
          <cell r="Z38">
            <v>-7822</v>
          </cell>
          <cell r="AA38">
            <v>-6111</v>
          </cell>
          <cell r="AB38">
            <v>-10378</v>
          </cell>
          <cell r="AC38">
            <v>-2284</v>
          </cell>
          <cell r="AD38">
            <v>-3263</v>
          </cell>
          <cell r="AE38">
            <v>-4937</v>
          </cell>
          <cell r="AF38">
            <v>-4727</v>
          </cell>
          <cell r="AG38">
            <v>-618</v>
          </cell>
          <cell r="AH38">
            <v>-265</v>
          </cell>
          <cell r="AI38">
            <v>-1438</v>
          </cell>
          <cell r="AJ38">
            <v>-1674</v>
          </cell>
          <cell r="AL38">
            <v>-2359</v>
          </cell>
          <cell r="AM38">
            <v>-1605</v>
          </cell>
          <cell r="AN38">
            <v>-4666</v>
          </cell>
          <cell r="AO38">
            <v>-2424</v>
          </cell>
          <cell r="AP38">
            <v>-4695</v>
          </cell>
          <cell r="AQ38">
            <v>-9458</v>
          </cell>
          <cell r="AR38">
            <v>-5535</v>
          </cell>
          <cell r="AS38">
            <v>-9999</v>
          </cell>
          <cell r="AT38">
            <v>-2774</v>
          </cell>
          <cell r="AU38">
            <v>-7447</v>
          </cell>
          <cell r="AV38">
            <v>-6985</v>
          </cell>
          <cell r="AW38">
            <v>-644</v>
          </cell>
          <cell r="AX38">
            <v>-3095</v>
          </cell>
          <cell r="AY38">
            <v>-23353</v>
          </cell>
          <cell r="AZ38">
            <v>-4517</v>
          </cell>
          <cell r="BA38">
            <v>-2260</v>
          </cell>
          <cell r="BB38">
            <v>-6593</v>
          </cell>
          <cell r="BC38">
            <v>-4184</v>
          </cell>
          <cell r="BD38">
            <v>-4533</v>
          </cell>
          <cell r="BE38">
            <v>-1860</v>
          </cell>
          <cell r="BF38">
            <v>-1849.6463000000001</v>
          </cell>
          <cell r="BH38">
            <v>-2026</v>
          </cell>
          <cell r="BI38">
            <v>-8465</v>
          </cell>
          <cell r="BJ38">
            <v>-3035</v>
          </cell>
          <cell r="BK38">
            <v>-3950</v>
          </cell>
          <cell r="BL38">
            <v>-4991</v>
          </cell>
          <cell r="BM38">
            <v>-260</v>
          </cell>
          <cell r="BN38">
            <v>-1395</v>
          </cell>
          <cell r="BO38">
            <v>-2193</v>
          </cell>
          <cell r="BP38">
            <v>-1621</v>
          </cell>
          <cell r="BQ38">
            <v>-2960</v>
          </cell>
          <cell r="BR38">
            <v>-3125</v>
          </cell>
          <cell r="BT38">
            <v>-1893</v>
          </cell>
          <cell r="BV38">
            <v>-2891</v>
          </cell>
          <cell r="BW38">
            <v>-958.37249999999995</v>
          </cell>
          <cell r="BX38">
            <v>-1869</v>
          </cell>
          <cell r="BY38">
            <v>-3911</v>
          </cell>
          <cell r="BZ38">
            <v>-942</v>
          </cell>
          <cell r="CA38">
            <v>-2939</v>
          </cell>
          <cell r="CB38">
            <v>-1451</v>
          </cell>
          <cell r="CC38">
            <v>-3780</v>
          </cell>
          <cell r="CD38">
            <v>-1153</v>
          </cell>
          <cell r="CE38">
            <v>-2764</v>
          </cell>
          <cell r="CF38">
            <v>-339</v>
          </cell>
          <cell r="CG38">
            <v>0</v>
          </cell>
          <cell r="CH38">
            <v>-10819</v>
          </cell>
          <cell r="CI38">
            <v>-3890.91</v>
          </cell>
          <cell r="CJ38">
            <v>-3485</v>
          </cell>
          <cell r="CK38">
            <v>-2531</v>
          </cell>
          <cell r="CL38">
            <v>-1416</v>
          </cell>
          <cell r="CM38">
            <v>-2560</v>
          </cell>
          <cell r="CO38">
            <v>-2755</v>
          </cell>
          <cell r="CP38">
            <v>-1297</v>
          </cell>
          <cell r="CQ38">
            <v>-948</v>
          </cell>
          <cell r="CR38">
            <v>-1839</v>
          </cell>
          <cell r="CS38">
            <v>-4656</v>
          </cell>
          <cell r="CT38">
            <v>-6671</v>
          </cell>
          <cell r="CU38">
            <v>-5848</v>
          </cell>
          <cell r="CV38">
            <v>-14607</v>
          </cell>
          <cell r="CW38">
            <v>-4398</v>
          </cell>
          <cell r="CX38">
            <v>-5042</v>
          </cell>
          <cell r="CY38">
            <v>-1647</v>
          </cell>
          <cell r="CZ38">
            <v>-3650</v>
          </cell>
          <cell r="DA38">
            <v>-1548</v>
          </cell>
          <cell r="DB38">
            <v>-1712</v>
          </cell>
          <cell r="DC38">
            <v>-9959</v>
          </cell>
          <cell r="DE38">
            <v>-3358</v>
          </cell>
          <cell r="DF38">
            <v>-1465</v>
          </cell>
          <cell r="DG38">
            <v>-2605</v>
          </cell>
          <cell r="DH38">
            <v>-3301</v>
          </cell>
          <cell r="DI38">
            <v>-6881</v>
          </cell>
          <cell r="DJ38">
            <v>-1355</v>
          </cell>
          <cell r="DK38">
            <v>-2902</v>
          </cell>
          <cell r="DL38">
            <v>-1703</v>
          </cell>
          <cell r="DM38">
            <v>-2944</v>
          </cell>
          <cell r="DN38">
            <v>-2990</v>
          </cell>
          <cell r="DO38">
            <v>-1917</v>
          </cell>
          <cell r="DP38">
            <v>-3971</v>
          </cell>
          <cell r="DQ38">
            <v>-5991</v>
          </cell>
          <cell r="DR38">
            <v>-6899</v>
          </cell>
          <cell r="DS38">
            <v>-3951</v>
          </cell>
          <cell r="DT38">
            <v>-3565</v>
          </cell>
          <cell r="DV38">
            <v>-4604.8999999999996</v>
          </cell>
          <cell r="DW38">
            <v>-483</v>
          </cell>
          <cell r="DX38">
            <v>-3996</v>
          </cell>
          <cell r="DY38">
            <v>-484</v>
          </cell>
          <cell r="DZ38">
            <v>-3494</v>
          </cell>
          <cell r="EA38">
            <v>-1625</v>
          </cell>
          <cell r="EB38">
            <v>-3480</v>
          </cell>
          <cell r="ED38">
            <v>-2796</v>
          </cell>
          <cell r="EE38">
            <v>-3957</v>
          </cell>
          <cell r="EF38">
            <v>-9083</v>
          </cell>
          <cell r="EG38">
            <v>-1345</v>
          </cell>
          <cell r="EH38">
            <v>-2296</v>
          </cell>
          <cell r="EI38">
            <v>-4043</v>
          </cell>
          <cell r="EJ38">
            <v>-4537</v>
          </cell>
          <cell r="EK38">
            <v>-1509</v>
          </cell>
          <cell r="EL38">
            <v>-1535</v>
          </cell>
          <cell r="EM38">
            <v>-2038</v>
          </cell>
          <cell r="EN38">
            <v>-9754</v>
          </cell>
          <cell r="EO38">
            <v>-2809</v>
          </cell>
          <cell r="EP38">
            <v>-6653</v>
          </cell>
          <cell r="ER38">
            <v>-7731</v>
          </cell>
          <cell r="ES38">
            <v>-2304</v>
          </cell>
          <cell r="ET38">
            <v>-3925</v>
          </cell>
          <cell r="EU38">
            <v>-696</v>
          </cell>
          <cell r="EV38">
            <v>-1426</v>
          </cell>
          <cell r="EW38">
            <v>-7551</v>
          </cell>
          <cell r="EY38">
            <v>-3983</v>
          </cell>
          <cell r="EZ38">
            <v>-4096</v>
          </cell>
          <cell r="FA38">
            <v>-864</v>
          </cell>
          <cell r="FB38">
            <v>-6842</v>
          </cell>
          <cell r="FC38">
            <v>-527868.82880000002</v>
          </cell>
          <cell r="FD38">
            <v>-148354</v>
          </cell>
          <cell r="FE38">
            <v>-65819</v>
          </cell>
          <cell r="FF38">
            <v>-88824</v>
          </cell>
          <cell r="FG38">
            <v>-40170.372499999998</v>
          </cell>
          <cell r="FH38">
            <v>-46983.6463</v>
          </cell>
          <cell r="FI38">
            <v>-127228.81</v>
          </cell>
          <cell r="FJ38">
            <v>-7625</v>
          </cell>
          <cell r="FK38">
            <v>-2864</v>
          </cell>
        </row>
        <row r="39">
          <cell r="A39">
            <v>140</v>
          </cell>
          <cell r="U39">
            <v>1113</v>
          </cell>
          <cell r="W39">
            <v>-9576</v>
          </cell>
          <cell r="X39">
            <v>-4150</v>
          </cell>
          <cell r="Y39">
            <v>0</v>
          </cell>
          <cell r="AB39">
            <v>322</v>
          </cell>
          <cell r="AF39">
            <v>0</v>
          </cell>
          <cell r="BI39">
            <v>1595</v>
          </cell>
          <cell r="BK39">
            <v>161</v>
          </cell>
          <cell r="BN39">
            <v>-800</v>
          </cell>
          <cell r="BO39">
            <v>-6</v>
          </cell>
          <cell r="CE39">
            <v>-54</v>
          </cell>
          <cell r="CF39">
            <v>-8</v>
          </cell>
          <cell r="CG39">
            <v>0</v>
          </cell>
          <cell r="CL39">
            <v>0</v>
          </cell>
          <cell r="CS39">
            <v>0</v>
          </cell>
          <cell r="CV39">
            <v>1435</v>
          </cell>
          <cell r="CW39">
            <v>0</v>
          </cell>
          <cell r="DJ39">
            <v>0</v>
          </cell>
          <cell r="DK39">
            <v>0</v>
          </cell>
          <cell r="DV39">
            <v>87</v>
          </cell>
          <cell r="DX39">
            <v>30</v>
          </cell>
          <cell r="EB39">
            <v>5508</v>
          </cell>
          <cell r="EC39">
            <v>66</v>
          </cell>
          <cell r="ED39">
            <v>0</v>
          </cell>
          <cell r="EI39">
            <v>-61</v>
          </cell>
          <cell r="EJ39">
            <v>190.80529999999999</v>
          </cell>
          <cell r="EM39">
            <v>0</v>
          </cell>
          <cell r="EN39">
            <v>2161.0508</v>
          </cell>
          <cell r="ET39">
            <v>0</v>
          </cell>
          <cell r="FC39">
            <v>-1986.1439</v>
          </cell>
          <cell r="FD39">
            <v>-4062.9492</v>
          </cell>
          <cell r="FE39">
            <v>1059</v>
          </cell>
          <cell r="FF39">
            <v>-31</v>
          </cell>
          <cell r="FG39">
            <v>5758.8053</v>
          </cell>
          <cell r="FH39">
            <v>0</v>
          </cell>
          <cell r="FI39">
            <v>-4710</v>
          </cell>
          <cell r="FJ39">
            <v>0</v>
          </cell>
          <cell r="FK39">
            <v>0</v>
          </cell>
        </row>
        <row r="40">
          <cell r="A40">
            <v>115</v>
          </cell>
          <cell r="B40">
            <v>91</v>
          </cell>
          <cell r="C40">
            <v>35</v>
          </cell>
          <cell r="D40">
            <v>136</v>
          </cell>
          <cell r="E40">
            <v>78</v>
          </cell>
          <cell r="F40">
            <v>107</v>
          </cell>
          <cell r="G40">
            <v>30.588000000000001</v>
          </cell>
          <cell r="H40">
            <v>44</v>
          </cell>
          <cell r="I40">
            <v>62</v>
          </cell>
          <cell r="J40">
            <v>89</v>
          </cell>
          <cell r="K40">
            <v>68.242699999999999</v>
          </cell>
          <cell r="L40">
            <v>0</v>
          </cell>
          <cell r="M40">
            <v>156</v>
          </cell>
          <cell r="N40">
            <v>50</v>
          </cell>
          <cell r="O40">
            <v>79</v>
          </cell>
          <cell r="P40">
            <v>35</v>
          </cell>
          <cell r="Q40">
            <v>40</v>
          </cell>
          <cell r="R40">
            <v>286</v>
          </cell>
          <cell r="S40">
            <v>19</v>
          </cell>
          <cell r="T40">
            <v>24</v>
          </cell>
          <cell r="U40">
            <v>58.5</v>
          </cell>
          <cell r="V40">
            <v>56</v>
          </cell>
          <cell r="W40">
            <v>85</v>
          </cell>
          <cell r="X40">
            <v>118</v>
          </cell>
          <cell r="Y40">
            <v>174</v>
          </cell>
          <cell r="Z40">
            <v>45.597900000000003</v>
          </cell>
          <cell r="AA40">
            <v>917</v>
          </cell>
          <cell r="AB40">
            <v>83</v>
          </cell>
          <cell r="AC40">
            <v>64</v>
          </cell>
          <cell r="AD40">
            <v>180</v>
          </cell>
          <cell r="AE40">
            <v>119</v>
          </cell>
          <cell r="AF40">
            <v>39</v>
          </cell>
          <cell r="AG40">
            <v>74</v>
          </cell>
          <cell r="AH40">
            <v>111</v>
          </cell>
          <cell r="AI40">
            <v>291</v>
          </cell>
          <cell r="AJ40">
            <v>119</v>
          </cell>
          <cell r="AK40">
            <v>359</v>
          </cell>
          <cell r="AL40">
            <v>66</v>
          </cell>
          <cell r="AM40">
            <v>35</v>
          </cell>
          <cell r="AN40">
            <v>383</v>
          </cell>
          <cell r="AO40">
            <v>77</v>
          </cell>
          <cell r="AP40">
            <v>118</v>
          </cell>
          <cell r="AQ40">
            <v>75</v>
          </cell>
          <cell r="AR40">
            <v>321</v>
          </cell>
          <cell r="AS40">
            <v>188</v>
          </cell>
          <cell r="AT40">
            <v>95.658000000000001</v>
          </cell>
          <cell r="AU40">
            <v>211</v>
          </cell>
          <cell r="AV40">
            <v>282</v>
          </cell>
          <cell r="AW40">
            <v>75</v>
          </cell>
          <cell r="AX40">
            <v>157</v>
          </cell>
          <cell r="AY40">
            <v>397</v>
          </cell>
          <cell r="AZ40">
            <v>42</v>
          </cell>
          <cell r="BA40">
            <v>104</v>
          </cell>
          <cell r="BB40">
            <v>188</v>
          </cell>
          <cell r="BC40">
            <v>124</v>
          </cell>
          <cell r="BD40">
            <v>35</v>
          </cell>
          <cell r="BE40">
            <v>37</v>
          </cell>
          <cell r="BF40">
            <v>179.46</v>
          </cell>
          <cell r="BG40">
            <v>60</v>
          </cell>
          <cell r="BH40">
            <v>23</v>
          </cell>
          <cell r="BI40">
            <v>108</v>
          </cell>
          <cell r="BJ40">
            <v>30</v>
          </cell>
          <cell r="BK40">
            <v>142</v>
          </cell>
          <cell r="BL40">
            <v>119</v>
          </cell>
          <cell r="BM40">
            <v>200</v>
          </cell>
          <cell r="BN40">
            <v>47</v>
          </cell>
          <cell r="BO40">
            <v>59</v>
          </cell>
          <cell r="BP40">
            <v>29</v>
          </cell>
          <cell r="BQ40">
            <v>134.916</v>
          </cell>
          <cell r="BR40">
            <v>35.4</v>
          </cell>
          <cell r="BS40">
            <v>0</v>
          </cell>
          <cell r="BT40">
            <v>69</v>
          </cell>
          <cell r="BU40">
            <v>0</v>
          </cell>
          <cell r="BV40">
            <v>25</v>
          </cell>
          <cell r="BW40">
            <v>46.824800000000003</v>
          </cell>
          <cell r="BX40">
            <v>231</v>
          </cell>
          <cell r="BY40">
            <v>32</v>
          </cell>
          <cell r="BZ40">
            <v>68</v>
          </cell>
          <cell r="CA40">
            <v>210</v>
          </cell>
          <cell r="CB40">
            <v>49</v>
          </cell>
          <cell r="CC40">
            <v>158</v>
          </cell>
          <cell r="CD40">
            <v>171</v>
          </cell>
          <cell r="CE40">
            <v>113</v>
          </cell>
          <cell r="CF40">
            <v>116</v>
          </cell>
          <cell r="CG40">
            <v>178</v>
          </cell>
          <cell r="CH40">
            <v>184</v>
          </cell>
          <cell r="CI40">
            <v>68.658699999999996</v>
          </cell>
          <cell r="CJ40">
            <v>116</v>
          </cell>
          <cell r="CK40">
            <v>353</v>
          </cell>
          <cell r="CL40">
            <v>210</v>
          </cell>
          <cell r="CM40">
            <v>40</v>
          </cell>
          <cell r="CN40">
            <v>31</v>
          </cell>
          <cell r="CO40">
            <v>81</v>
          </cell>
          <cell r="CP40">
            <v>24</v>
          </cell>
          <cell r="CQ40">
            <v>23</v>
          </cell>
          <cell r="CR40">
            <v>116</v>
          </cell>
          <cell r="CS40">
            <v>67</v>
          </cell>
          <cell r="CT40">
            <v>47</v>
          </cell>
          <cell r="CU40">
            <v>84</v>
          </cell>
          <cell r="CV40">
            <v>202</v>
          </cell>
          <cell r="CW40">
            <v>33</v>
          </cell>
          <cell r="CX40">
            <v>179</v>
          </cell>
          <cell r="CY40">
            <v>303</v>
          </cell>
          <cell r="CZ40">
            <v>229</v>
          </cell>
          <cell r="DA40">
            <v>81</v>
          </cell>
          <cell r="DB40">
            <v>71</v>
          </cell>
          <cell r="DC40">
            <v>266</v>
          </cell>
          <cell r="DD40">
            <v>37</v>
          </cell>
          <cell r="DE40">
            <v>32.652000000000001</v>
          </cell>
          <cell r="DF40">
            <v>70</v>
          </cell>
          <cell r="DG40">
            <v>63</v>
          </cell>
          <cell r="DH40">
            <v>164</v>
          </cell>
          <cell r="DI40">
            <v>3136</v>
          </cell>
          <cell r="DJ40">
            <v>151</v>
          </cell>
          <cell r="DK40">
            <v>212</v>
          </cell>
          <cell r="DL40">
            <v>40</v>
          </cell>
          <cell r="DM40">
            <v>63</v>
          </cell>
          <cell r="DN40">
            <v>90</v>
          </cell>
          <cell r="DO40">
            <v>84</v>
          </cell>
          <cell r="DP40">
            <v>43.260100000000001</v>
          </cell>
          <cell r="DQ40">
            <v>103</v>
          </cell>
          <cell r="DR40">
            <v>89</v>
          </cell>
          <cell r="DS40">
            <v>149</v>
          </cell>
          <cell r="DT40">
            <v>53</v>
          </cell>
          <cell r="DU40">
            <v>0</v>
          </cell>
          <cell r="DV40">
            <v>265.48700000000002</v>
          </cell>
          <cell r="DW40">
            <v>21</v>
          </cell>
          <cell r="DX40">
            <v>38</v>
          </cell>
          <cell r="DY40">
            <v>11</v>
          </cell>
          <cell r="DZ40">
            <v>202</v>
          </cell>
          <cell r="EA40">
            <v>15</v>
          </cell>
          <cell r="EB40">
            <v>343</v>
          </cell>
          <cell r="EC40">
            <v>344.51920000000001</v>
          </cell>
          <cell r="ED40">
            <v>164</v>
          </cell>
          <cell r="EE40">
            <v>19</v>
          </cell>
          <cell r="EF40">
            <v>829</v>
          </cell>
          <cell r="EG40">
            <v>26</v>
          </cell>
          <cell r="EH40">
            <v>51</v>
          </cell>
          <cell r="EI40">
            <v>176</v>
          </cell>
          <cell r="EJ40">
            <v>85.166600000000003</v>
          </cell>
          <cell r="EK40">
            <v>63</v>
          </cell>
          <cell r="EL40">
            <v>55</v>
          </cell>
          <cell r="EM40">
            <v>114</v>
          </cell>
          <cell r="EN40">
            <v>205.7303</v>
          </cell>
          <cell r="EO40">
            <v>315</v>
          </cell>
          <cell r="EP40">
            <v>209</v>
          </cell>
          <cell r="EQ40">
            <v>296</v>
          </cell>
          <cell r="ER40">
            <v>297</v>
          </cell>
          <cell r="ES40">
            <v>35</v>
          </cell>
          <cell r="ET40">
            <v>25</v>
          </cell>
          <cell r="EU40">
            <v>86</v>
          </cell>
          <cell r="EV40">
            <v>23</v>
          </cell>
          <cell r="EW40">
            <v>40</v>
          </cell>
          <cell r="EX40">
            <v>0</v>
          </cell>
          <cell r="EY40">
            <v>130</v>
          </cell>
          <cell r="EZ40">
            <v>53</v>
          </cell>
          <cell r="FA40">
            <v>30</v>
          </cell>
          <cell r="FB40">
            <v>130</v>
          </cell>
          <cell r="FC40">
            <v>22052.6613</v>
          </cell>
          <cell r="FD40">
            <v>5692.7303000000002</v>
          </cell>
          <cell r="FE40">
            <v>2420.5</v>
          </cell>
          <cell r="FF40">
            <v>2051.1641</v>
          </cell>
          <cell r="FG40">
            <v>2007.5105999999998</v>
          </cell>
          <cell r="FH40">
            <v>1576.1179999999999</v>
          </cell>
          <cell r="FI40">
            <v>7788.6382999999996</v>
          </cell>
          <cell r="FJ40">
            <v>371</v>
          </cell>
          <cell r="FK40">
            <v>145</v>
          </cell>
        </row>
        <row r="41">
          <cell r="A41">
            <v>125</v>
          </cell>
          <cell r="B41">
            <v>0</v>
          </cell>
          <cell r="C41">
            <v>0</v>
          </cell>
          <cell r="D41">
            <v>0</v>
          </cell>
          <cell r="E41">
            <v>-14</v>
          </cell>
          <cell r="F41">
            <v>-11</v>
          </cell>
          <cell r="G41">
            <v>0</v>
          </cell>
          <cell r="H41">
            <v>0</v>
          </cell>
          <cell r="I41">
            <v>-15</v>
          </cell>
          <cell r="J41">
            <v>-107</v>
          </cell>
          <cell r="K41">
            <v>0</v>
          </cell>
          <cell r="L41">
            <v>0</v>
          </cell>
          <cell r="M41">
            <v>28</v>
          </cell>
          <cell r="N41">
            <v>0</v>
          </cell>
          <cell r="O41">
            <v>-20</v>
          </cell>
          <cell r="P41">
            <v>-12</v>
          </cell>
          <cell r="Q41">
            <v>0</v>
          </cell>
          <cell r="R41">
            <v>-43</v>
          </cell>
          <cell r="S41">
            <v>0</v>
          </cell>
          <cell r="T41">
            <v>0</v>
          </cell>
          <cell r="U41">
            <v>-59</v>
          </cell>
          <cell r="V41">
            <v>-11</v>
          </cell>
          <cell r="W41">
            <v>-96</v>
          </cell>
          <cell r="X41">
            <v>0</v>
          </cell>
          <cell r="Y41">
            <v>-6</v>
          </cell>
          <cell r="Z41">
            <v>0</v>
          </cell>
          <cell r="AA41">
            <v>-45</v>
          </cell>
          <cell r="AB41">
            <v>-10</v>
          </cell>
          <cell r="AC41">
            <v>-19</v>
          </cell>
          <cell r="AD41">
            <v>-24</v>
          </cell>
          <cell r="AE41">
            <v>-14</v>
          </cell>
          <cell r="AF41">
            <v>-14</v>
          </cell>
          <cell r="AG41">
            <v>-63</v>
          </cell>
          <cell r="AH41">
            <v>0</v>
          </cell>
          <cell r="AI41">
            <v>-50</v>
          </cell>
          <cell r="AJ41">
            <v>-10</v>
          </cell>
          <cell r="AK41">
            <v>-38</v>
          </cell>
          <cell r="AL41">
            <v>0</v>
          </cell>
          <cell r="AM41">
            <v>-38</v>
          </cell>
          <cell r="AN41">
            <v>0</v>
          </cell>
          <cell r="AO41">
            <v>-7</v>
          </cell>
          <cell r="AP41">
            <v>-15</v>
          </cell>
          <cell r="AQ41">
            <v>-36</v>
          </cell>
          <cell r="AR41">
            <v>0</v>
          </cell>
          <cell r="AS41">
            <v>-1</v>
          </cell>
          <cell r="AT41">
            <v>-44.805</v>
          </cell>
          <cell r="AU41">
            <v>-8</v>
          </cell>
          <cell r="AV41">
            <v>-13</v>
          </cell>
          <cell r="AW41">
            <v>-20</v>
          </cell>
          <cell r="AX41">
            <v>-40</v>
          </cell>
          <cell r="AY41">
            <v>-112</v>
          </cell>
          <cell r="AZ41">
            <v>-66</v>
          </cell>
          <cell r="BA41">
            <v>-10</v>
          </cell>
          <cell r="BB41">
            <v>-3</v>
          </cell>
          <cell r="BC41">
            <v>-77</v>
          </cell>
          <cell r="BD41">
            <v>-14</v>
          </cell>
          <cell r="BE41">
            <v>-21</v>
          </cell>
          <cell r="BF41">
            <v>-27.172799999999999</v>
          </cell>
          <cell r="BG41">
            <v>0</v>
          </cell>
          <cell r="BH41">
            <v>-7</v>
          </cell>
          <cell r="BI41">
            <v>-82</v>
          </cell>
          <cell r="BJ41">
            <v>-18</v>
          </cell>
          <cell r="BK41">
            <v>-25</v>
          </cell>
          <cell r="BL41">
            <v>-27</v>
          </cell>
          <cell r="BM41">
            <v>-23</v>
          </cell>
          <cell r="BN41">
            <v>-15</v>
          </cell>
          <cell r="BO41">
            <v>0</v>
          </cell>
          <cell r="BP41">
            <v>-7</v>
          </cell>
          <cell r="BQ41">
            <v>-11</v>
          </cell>
          <cell r="BR41">
            <v>-22</v>
          </cell>
          <cell r="BS41">
            <v>0</v>
          </cell>
          <cell r="BT41">
            <v>-21</v>
          </cell>
          <cell r="BU41">
            <v>0</v>
          </cell>
          <cell r="BV41">
            <v>-12</v>
          </cell>
          <cell r="BW41">
            <v>-1</v>
          </cell>
          <cell r="BX41">
            <v>-34</v>
          </cell>
          <cell r="BY41">
            <v>0</v>
          </cell>
          <cell r="BZ41">
            <v>-40</v>
          </cell>
          <cell r="CA41">
            <v>-146</v>
          </cell>
          <cell r="CB41">
            <v>-2</v>
          </cell>
          <cell r="CC41">
            <v>-20</v>
          </cell>
          <cell r="CD41">
            <v>-18</v>
          </cell>
          <cell r="CE41">
            <v>-69</v>
          </cell>
          <cell r="CF41">
            <v>-84</v>
          </cell>
          <cell r="CG41">
            <v>-37</v>
          </cell>
          <cell r="CH41">
            <v>-69</v>
          </cell>
          <cell r="CI41">
            <v>-29.018799999999999</v>
          </cell>
          <cell r="CJ41">
            <v>-34</v>
          </cell>
          <cell r="CK41">
            <v>17</v>
          </cell>
          <cell r="CL41">
            <v>0</v>
          </cell>
          <cell r="CM41">
            <v>0</v>
          </cell>
          <cell r="CN41">
            <v>0</v>
          </cell>
          <cell r="CO41">
            <v>-11</v>
          </cell>
          <cell r="CP41">
            <v>-6</v>
          </cell>
          <cell r="CQ41">
            <v>-8</v>
          </cell>
          <cell r="CR41">
            <v>-3</v>
          </cell>
          <cell r="CS41">
            <v>2</v>
          </cell>
          <cell r="CT41">
            <v>-11</v>
          </cell>
          <cell r="CU41">
            <v>-5</v>
          </cell>
          <cell r="CV41">
            <v>-91</v>
          </cell>
          <cell r="CW41">
            <v>-2</v>
          </cell>
          <cell r="CX41">
            <v>-11</v>
          </cell>
          <cell r="CY41">
            <v>-27.714300000000001</v>
          </cell>
          <cell r="CZ41">
            <v>-5</v>
          </cell>
          <cell r="DA41">
            <v>-6</v>
          </cell>
          <cell r="DB41">
            <v>-10</v>
          </cell>
          <cell r="DC41">
            <v>-38</v>
          </cell>
          <cell r="DD41">
            <v>0</v>
          </cell>
          <cell r="DE41">
            <v>-2</v>
          </cell>
          <cell r="DF41">
            <v>-36</v>
          </cell>
          <cell r="DG41">
            <v>-60</v>
          </cell>
          <cell r="DH41">
            <v>-75</v>
          </cell>
          <cell r="DI41">
            <v>-52</v>
          </cell>
          <cell r="DJ41">
            <v>0</v>
          </cell>
          <cell r="DK41">
            <v>-7</v>
          </cell>
          <cell r="DL41">
            <v>-9</v>
          </cell>
          <cell r="DM41">
            <v>-71</v>
          </cell>
          <cell r="DN41">
            <v>0</v>
          </cell>
          <cell r="DO41">
            <v>-59</v>
          </cell>
          <cell r="DP41">
            <v>0</v>
          </cell>
          <cell r="DQ41">
            <v>0</v>
          </cell>
          <cell r="DR41">
            <v>0</v>
          </cell>
          <cell r="DS41">
            <v>-34</v>
          </cell>
          <cell r="DT41">
            <v>-134</v>
          </cell>
          <cell r="DU41">
            <v>0</v>
          </cell>
          <cell r="DV41">
            <v>-12.484999999999999</v>
          </cell>
          <cell r="DW41">
            <v>-8</v>
          </cell>
          <cell r="DX41">
            <v>-12</v>
          </cell>
          <cell r="DY41">
            <v>-0.9</v>
          </cell>
          <cell r="DZ41">
            <v>-17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-75</v>
          </cell>
          <cell r="EF41">
            <v>85</v>
          </cell>
          <cell r="EG41">
            <v>0</v>
          </cell>
          <cell r="EH41">
            <v>0</v>
          </cell>
          <cell r="EI41">
            <v>-12</v>
          </cell>
          <cell r="EJ41">
            <v>0</v>
          </cell>
          <cell r="EK41">
            <v>-113</v>
          </cell>
          <cell r="EL41">
            <v>-4</v>
          </cell>
          <cell r="EM41">
            <v>-50</v>
          </cell>
          <cell r="EN41">
            <v>-25.209700000000002</v>
          </cell>
          <cell r="EO41">
            <v>-90</v>
          </cell>
          <cell r="EP41">
            <v>-37</v>
          </cell>
          <cell r="EQ41">
            <v>-33</v>
          </cell>
          <cell r="ER41">
            <v>-2</v>
          </cell>
          <cell r="ES41">
            <v>-32</v>
          </cell>
          <cell r="ET41">
            <v>0</v>
          </cell>
          <cell r="EU41">
            <v>-25</v>
          </cell>
          <cell r="EV41">
            <v>-4</v>
          </cell>
          <cell r="EW41">
            <v>-44</v>
          </cell>
          <cell r="EX41">
            <v>0</v>
          </cell>
          <cell r="EY41">
            <v>-37</v>
          </cell>
          <cell r="EZ41">
            <v>-22</v>
          </cell>
          <cell r="FA41">
            <v>-14</v>
          </cell>
          <cell r="FB41">
            <v>-16</v>
          </cell>
          <cell r="FC41">
            <v>-3414.3056000000001</v>
          </cell>
          <cell r="FD41">
            <v>-814.92399999999998</v>
          </cell>
          <cell r="FE41">
            <v>-434</v>
          </cell>
          <cell r="FF41">
            <v>-379</v>
          </cell>
          <cell r="FG41">
            <v>-146</v>
          </cell>
          <cell r="FH41">
            <v>-312.9778</v>
          </cell>
          <cell r="FI41">
            <v>-1107.4038</v>
          </cell>
          <cell r="FJ41">
            <v>-220</v>
          </cell>
          <cell r="FK41">
            <v>0</v>
          </cell>
        </row>
        <row r="42">
          <cell r="A42">
            <v>190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</row>
        <row r="43">
          <cell r="A43">
            <v>135</v>
          </cell>
          <cell r="B43">
            <v>-2407</v>
          </cell>
          <cell r="C43">
            <v>-2103</v>
          </cell>
          <cell r="D43">
            <v>-5079</v>
          </cell>
          <cell r="E43">
            <v>-1201</v>
          </cell>
          <cell r="F43">
            <v>-6390</v>
          </cell>
          <cell r="G43">
            <v>-5522.4120000000003</v>
          </cell>
          <cell r="H43">
            <v>-1762</v>
          </cell>
          <cell r="I43">
            <v>-6564</v>
          </cell>
          <cell r="J43">
            <v>-4940</v>
          </cell>
          <cell r="K43">
            <v>-8643.6474999999991</v>
          </cell>
          <cell r="L43">
            <v>0</v>
          </cell>
          <cell r="M43">
            <v>-3441</v>
          </cell>
          <cell r="N43">
            <v>-1349</v>
          </cell>
          <cell r="O43">
            <v>-4208</v>
          </cell>
          <cell r="P43">
            <v>-2771</v>
          </cell>
          <cell r="Q43">
            <v>-1362</v>
          </cell>
          <cell r="R43">
            <v>-3388</v>
          </cell>
          <cell r="S43">
            <v>-486</v>
          </cell>
          <cell r="T43">
            <v>-3286</v>
          </cell>
          <cell r="U43">
            <v>-14329.5</v>
          </cell>
          <cell r="V43">
            <v>-1658</v>
          </cell>
          <cell r="W43">
            <v>-11894</v>
          </cell>
          <cell r="X43">
            <v>-3653</v>
          </cell>
          <cell r="Y43">
            <v>-3700</v>
          </cell>
          <cell r="Z43">
            <v>-7805.473</v>
          </cell>
          <cell r="AA43">
            <v>-34830</v>
          </cell>
          <cell r="AB43">
            <v>-13665</v>
          </cell>
          <cell r="AC43">
            <v>-2288</v>
          </cell>
          <cell r="AD43">
            <v>-3319</v>
          </cell>
          <cell r="AE43">
            <v>-6672</v>
          </cell>
          <cell r="AF43">
            <v>-5501</v>
          </cell>
          <cell r="AG43">
            <v>-2805</v>
          </cell>
          <cell r="AH43">
            <v>-854</v>
          </cell>
          <cell r="AI43">
            <v>-16028</v>
          </cell>
          <cell r="AJ43">
            <v>-2153</v>
          </cell>
          <cell r="AK43">
            <v>-14268</v>
          </cell>
          <cell r="AL43">
            <v>-2293</v>
          </cell>
          <cell r="AM43">
            <v>-3738</v>
          </cell>
          <cell r="AN43">
            <v>-5140</v>
          </cell>
          <cell r="AO43">
            <v>-2457</v>
          </cell>
          <cell r="AP43">
            <v>-4600</v>
          </cell>
          <cell r="AQ43">
            <v>-9441</v>
          </cell>
          <cell r="AR43">
            <v>-7671</v>
          </cell>
          <cell r="AS43">
            <v>-9930</v>
          </cell>
          <cell r="AT43">
            <v>-3540.6289999999999</v>
          </cell>
          <cell r="AU43">
            <v>-11431</v>
          </cell>
          <cell r="AV43">
            <v>-6716</v>
          </cell>
          <cell r="AW43">
            <v>-16333</v>
          </cell>
          <cell r="AX43">
            <v>-2979</v>
          </cell>
          <cell r="AY43">
            <v>-27774</v>
          </cell>
          <cell r="AZ43">
            <v>-4846</v>
          </cell>
          <cell r="BA43">
            <v>-2284</v>
          </cell>
          <cell r="BB43">
            <v>-6650</v>
          </cell>
          <cell r="BC43">
            <v>-4550</v>
          </cell>
          <cell r="BD43">
            <v>-4790</v>
          </cell>
          <cell r="BE43">
            <v>-2040</v>
          </cell>
          <cell r="BF43">
            <v>-1719.5262</v>
          </cell>
          <cell r="BG43">
            <v>60</v>
          </cell>
          <cell r="BH43">
            <v>-3049</v>
          </cell>
          <cell r="BI43">
            <v>-35588</v>
          </cell>
          <cell r="BJ43">
            <v>-6486</v>
          </cell>
          <cell r="BK43">
            <v>-5970</v>
          </cell>
          <cell r="BL43">
            <v>-5893</v>
          </cell>
          <cell r="BM43">
            <v>-4078</v>
          </cell>
          <cell r="BN43">
            <v>-1489</v>
          </cell>
          <cell r="BO43">
            <v>-2170</v>
          </cell>
          <cell r="BP43">
            <v>-1718</v>
          </cell>
          <cell r="BQ43">
            <v>-3646.5839999999998</v>
          </cell>
          <cell r="BR43">
            <v>-4176.6000000000004</v>
          </cell>
          <cell r="BS43">
            <v>0</v>
          </cell>
          <cell r="BT43">
            <v>-2042</v>
          </cell>
          <cell r="BU43">
            <v>0</v>
          </cell>
          <cell r="BV43">
            <v>-4057</v>
          </cell>
          <cell r="BW43">
            <v>-2199.8742000000002</v>
          </cell>
          <cell r="BX43">
            <v>-29514</v>
          </cell>
          <cell r="BY43">
            <v>-4841</v>
          </cell>
          <cell r="BZ43">
            <v>-1028</v>
          </cell>
          <cell r="CA43">
            <v>-4067</v>
          </cell>
          <cell r="CB43">
            <v>-1966</v>
          </cell>
          <cell r="CC43">
            <v>-3784</v>
          </cell>
          <cell r="CD43">
            <v>-3854</v>
          </cell>
          <cell r="CE43">
            <v>-3204</v>
          </cell>
          <cell r="CF43">
            <v>-6001</v>
          </cell>
          <cell r="CG43">
            <v>-10190</v>
          </cell>
          <cell r="CH43">
            <v>-12718</v>
          </cell>
          <cell r="CI43">
            <v>-5909.1034</v>
          </cell>
          <cell r="CJ43">
            <v>-13441</v>
          </cell>
          <cell r="CK43">
            <v>-3229</v>
          </cell>
          <cell r="CL43">
            <v>-1206</v>
          </cell>
          <cell r="CM43">
            <v>-3720</v>
          </cell>
          <cell r="CN43">
            <v>-13763</v>
          </cell>
          <cell r="CO43">
            <v>-2845</v>
          </cell>
          <cell r="CP43">
            <v>-1993</v>
          </cell>
          <cell r="CQ43">
            <v>-1173</v>
          </cell>
          <cell r="CR43">
            <v>-3561</v>
          </cell>
          <cell r="CS43">
            <v>-5647</v>
          </cell>
          <cell r="CT43">
            <v>-7199</v>
          </cell>
          <cell r="CU43">
            <v>-6537</v>
          </cell>
          <cell r="CV43">
            <v>-20857.500899999999</v>
          </cell>
          <cell r="CW43">
            <v>-4500</v>
          </cell>
          <cell r="CX43">
            <v>-5107</v>
          </cell>
          <cell r="CY43">
            <v>-8785.3485000000001</v>
          </cell>
          <cell r="CZ43">
            <v>-5370</v>
          </cell>
          <cell r="DA43">
            <v>-2498</v>
          </cell>
          <cell r="DB43">
            <v>-1679</v>
          </cell>
          <cell r="DC43">
            <v>-12951</v>
          </cell>
          <cell r="DD43">
            <v>-18415</v>
          </cell>
          <cell r="DE43">
            <v>-3389.5329999999999</v>
          </cell>
          <cell r="DF43">
            <v>-1566</v>
          </cell>
          <cell r="DG43">
            <v>-2743</v>
          </cell>
          <cell r="DH43">
            <v>-5735</v>
          </cell>
          <cell r="DI43">
            <v>-3797</v>
          </cell>
          <cell r="DJ43">
            <v>-2418</v>
          </cell>
          <cell r="DK43">
            <v>-18645</v>
          </cell>
          <cell r="DL43">
            <v>-1782</v>
          </cell>
          <cell r="DM43">
            <v>-3381</v>
          </cell>
          <cell r="DN43">
            <v>-2900</v>
          </cell>
          <cell r="DO43">
            <v>-2007</v>
          </cell>
          <cell r="DP43">
            <v>-4296.4138999999996</v>
          </cell>
          <cell r="DQ43">
            <v>-7071.5757000000003</v>
          </cell>
          <cell r="DR43">
            <v>-11066</v>
          </cell>
          <cell r="DS43">
            <v>-4626</v>
          </cell>
          <cell r="DT43">
            <v>-3646</v>
          </cell>
          <cell r="DU43">
            <v>0</v>
          </cell>
          <cell r="DV43">
            <v>-6867.8980000000001</v>
          </cell>
          <cell r="DW43">
            <v>-4057</v>
          </cell>
          <cell r="DX43">
            <v>-5800</v>
          </cell>
          <cell r="DY43">
            <v>-473.9</v>
          </cell>
          <cell r="DZ43">
            <v>-8731</v>
          </cell>
          <cell r="EA43">
            <v>-2166</v>
          </cell>
          <cell r="EB43">
            <v>-3886</v>
          </cell>
          <cell r="EC43">
            <v>180.04349999999999</v>
          </cell>
          <cell r="ED43">
            <v>-13864</v>
          </cell>
          <cell r="EE43">
            <v>-6097</v>
          </cell>
          <cell r="EF43">
            <v>-29822</v>
          </cell>
          <cell r="EG43">
            <v>-1390</v>
          </cell>
          <cell r="EH43">
            <v>-2796</v>
          </cell>
          <cell r="EI43">
            <v>-4467</v>
          </cell>
          <cell r="EJ43">
            <v>-4723.4538000000002</v>
          </cell>
          <cell r="EK43">
            <v>-1573</v>
          </cell>
          <cell r="EL43">
            <v>-2112</v>
          </cell>
          <cell r="EM43">
            <v>-4279</v>
          </cell>
          <cell r="EN43">
            <v>-42895.05</v>
          </cell>
          <cell r="EO43">
            <v>-12105</v>
          </cell>
          <cell r="EP43">
            <v>-8965</v>
          </cell>
          <cell r="EQ43">
            <v>-21964</v>
          </cell>
          <cell r="ER43">
            <v>-10845</v>
          </cell>
          <cell r="ES43">
            <v>-3075</v>
          </cell>
          <cell r="ET43">
            <v>-3988</v>
          </cell>
          <cell r="EU43">
            <v>-635</v>
          </cell>
          <cell r="EV43">
            <v>-1597</v>
          </cell>
          <cell r="EW43">
            <v>-8399</v>
          </cell>
          <cell r="EX43">
            <v>0</v>
          </cell>
          <cell r="EY43">
            <v>-4290</v>
          </cell>
          <cell r="EZ43">
            <v>-4500</v>
          </cell>
          <cell r="FA43">
            <v>-1019</v>
          </cell>
          <cell r="FB43">
            <v>-7134</v>
          </cell>
          <cell r="FC43">
            <v>-978710.9796000002</v>
          </cell>
          <cell r="FD43">
            <v>-371874.89939999994</v>
          </cell>
          <cell r="FE43">
            <v>-141427.5</v>
          </cell>
          <cell r="FF43">
            <v>-163683.0099</v>
          </cell>
          <cell r="FG43">
            <v>-49564.284500000002</v>
          </cell>
          <cell r="FH43">
            <v>-62089.155200000001</v>
          </cell>
          <cell r="FI43">
            <v>-179374.13059999995</v>
          </cell>
          <cell r="FJ43">
            <v>-7979</v>
          </cell>
          <cell r="FK43">
            <v>-2719</v>
          </cell>
        </row>
        <row r="44">
          <cell r="A44">
            <v>205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-64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-64</v>
          </cell>
          <cell r="FD44">
            <v>0</v>
          </cell>
          <cell r="FE44">
            <v>0</v>
          </cell>
          <cell r="FF44">
            <v>-64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</row>
        <row r="45">
          <cell r="A45">
            <v>150</v>
          </cell>
          <cell r="B45">
            <v>-678.8</v>
          </cell>
          <cell r="C45">
            <v>-669.6</v>
          </cell>
          <cell r="D45">
            <v>-12763</v>
          </cell>
          <cell r="E45">
            <v>-2461</v>
          </cell>
          <cell r="F45">
            <v>-40699</v>
          </cell>
          <cell r="G45">
            <v>-635.33000000000004</v>
          </cell>
          <cell r="H45">
            <v>-16240.717000000001</v>
          </cell>
          <cell r="I45">
            <v>-27583</v>
          </cell>
          <cell r="J45">
            <v>-2430.6261</v>
          </cell>
          <cell r="K45">
            <v>6802.7960000000003</v>
          </cell>
          <cell r="L45">
            <v>0</v>
          </cell>
          <cell r="M45">
            <v>-1486</v>
          </cell>
          <cell r="N45">
            <v>-4584</v>
          </cell>
          <cell r="O45">
            <v>-17042.956999999999</v>
          </cell>
          <cell r="P45">
            <v>1852</v>
          </cell>
          <cell r="Q45">
            <v>-787</v>
          </cell>
          <cell r="R45">
            <v>-6528</v>
          </cell>
          <cell r="S45">
            <v>-3843.8386999999998</v>
          </cell>
          <cell r="T45">
            <v>-17238.8014</v>
          </cell>
          <cell r="U45">
            <v>-29796.831200000001</v>
          </cell>
          <cell r="V45">
            <v>-1565</v>
          </cell>
          <cell r="W45">
            <v>-84331</v>
          </cell>
          <cell r="X45">
            <v>-3750</v>
          </cell>
          <cell r="Y45">
            <v>-1678.05</v>
          </cell>
          <cell r="Z45">
            <v>2919.9969000000001</v>
          </cell>
          <cell r="AA45">
            <v>-27052</v>
          </cell>
          <cell r="AB45">
            <v>10928</v>
          </cell>
          <cell r="AC45">
            <v>-840.00990000000002</v>
          </cell>
          <cell r="AD45">
            <v>-4567.3562000000002</v>
          </cell>
          <cell r="AE45">
            <v>-9025.8799999999992</v>
          </cell>
          <cell r="AF45">
            <v>-37708</v>
          </cell>
          <cell r="AG45">
            <v>4551</v>
          </cell>
          <cell r="AH45">
            <v>-14129</v>
          </cell>
          <cell r="AI45">
            <v>-50925</v>
          </cell>
          <cell r="AJ45">
            <v>-9110</v>
          </cell>
          <cell r="AK45">
            <v>-16731.144</v>
          </cell>
          <cell r="AL45">
            <v>-162.10640000000001</v>
          </cell>
          <cell r="AM45">
            <v>1129.287</v>
          </cell>
          <cell r="AN45">
            <v>-48544</v>
          </cell>
          <cell r="AO45">
            <v>-5502</v>
          </cell>
          <cell r="AP45">
            <v>120</v>
          </cell>
          <cell r="AQ45">
            <v>-35090.6</v>
          </cell>
          <cell r="AR45">
            <v>41440.826800000003</v>
          </cell>
          <cell r="AS45">
            <v>994</v>
          </cell>
          <cell r="AT45">
            <v>-3731.8229999999999</v>
          </cell>
          <cell r="AU45">
            <v>-2897.6</v>
          </cell>
          <cell r="AV45">
            <v>34174</v>
          </cell>
          <cell r="AW45">
            <v>-12399.6819</v>
          </cell>
          <cell r="AX45">
            <v>22960</v>
          </cell>
          <cell r="AY45">
            <v>-34486.862300000001</v>
          </cell>
          <cell r="AZ45">
            <v>-6922</v>
          </cell>
          <cell r="BA45">
            <v>-88</v>
          </cell>
          <cell r="BB45">
            <v>-46108</v>
          </cell>
          <cell r="BC45">
            <v>-3336</v>
          </cell>
          <cell r="BD45">
            <v>-7427.8145000000004</v>
          </cell>
          <cell r="BE45">
            <v>-5164</v>
          </cell>
          <cell r="BF45">
            <v>-19609.882900000001</v>
          </cell>
          <cell r="BG45">
            <v>3509</v>
          </cell>
          <cell r="BH45">
            <v>-13304</v>
          </cell>
          <cell r="BI45">
            <v>-99952.817299999995</v>
          </cell>
          <cell r="BJ45">
            <v>-14190.027099999999</v>
          </cell>
          <cell r="BK45">
            <v>-3635</v>
          </cell>
          <cell r="BL45">
            <v>-33425</v>
          </cell>
          <cell r="BM45">
            <v>3073</v>
          </cell>
          <cell r="BN45">
            <v>338</v>
          </cell>
          <cell r="BO45">
            <v>-1514</v>
          </cell>
          <cell r="BP45">
            <v>-7206</v>
          </cell>
          <cell r="BQ45">
            <v>-627.62279999999998</v>
          </cell>
          <cell r="BR45">
            <v>-52513.599999999999</v>
          </cell>
          <cell r="BS45">
            <v>0</v>
          </cell>
          <cell r="BT45">
            <v>-11413</v>
          </cell>
          <cell r="BU45">
            <v>-1128</v>
          </cell>
          <cell r="BV45">
            <v>-31779.657999999999</v>
          </cell>
          <cell r="BW45">
            <v>7217.1881000000003</v>
          </cell>
          <cell r="BX45">
            <v>-21933.821100000001</v>
          </cell>
          <cell r="BY45">
            <v>-8911.0503000000008</v>
          </cell>
          <cell r="BZ45">
            <v>-1811</v>
          </cell>
          <cell r="CA45">
            <v>-4342.6000000000004</v>
          </cell>
          <cell r="CB45">
            <v>3702</v>
          </cell>
          <cell r="CC45">
            <v>-3431</v>
          </cell>
          <cell r="CD45">
            <v>-1395</v>
          </cell>
          <cell r="CE45">
            <v>-26095</v>
          </cell>
          <cell r="CF45">
            <v>11716</v>
          </cell>
          <cell r="CG45">
            <v>10938</v>
          </cell>
          <cell r="CH45">
            <v>5650</v>
          </cell>
          <cell r="CI45">
            <v>-1923.3902</v>
          </cell>
          <cell r="CJ45">
            <v>-4737</v>
          </cell>
          <cell r="CK45">
            <v>-5900.3</v>
          </cell>
          <cell r="CL45">
            <v>-7095</v>
          </cell>
          <cell r="CM45">
            <v>-10954</v>
          </cell>
          <cell r="CN45">
            <v>-37107.1037</v>
          </cell>
          <cell r="CO45">
            <v>-560</v>
          </cell>
          <cell r="CP45">
            <v>-14244</v>
          </cell>
          <cell r="CQ45">
            <v>1446</v>
          </cell>
          <cell r="CR45">
            <v>1035</v>
          </cell>
          <cell r="CS45">
            <v>-9577</v>
          </cell>
          <cell r="CT45">
            <v>-9720.3120999999992</v>
          </cell>
          <cell r="CU45">
            <v>-20055</v>
          </cell>
          <cell r="CV45">
            <v>-46079.500899999999</v>
          </cell>
          <cell r="CW45">
            <v>-10222</v>
          </cell>
          <cell r="CX45">
            <v>-22686</v>
          </cell>
          <cell r="CY45">
            <v>-14634.678400000001</v>
          </cell>
          <cell r="CZ45">
            <v>-6517</v>
          </cell>
          <cell r="DA45">
            <v>-1780</v>
          </cell>
          <cell r="DB45">
            <v>-139</v>
          </cell>
          <cell r="DC45">
            <v>-7679</v>
          </cell>
          <cell r="DD45">
            <v>-26531</v>
          </cell>
          <cell r="DE45">
            <v>-8663.4670000000006</v>
          </cell>
          <cell r="DF45">
            <v>-3699</v>
          </cell>
          <cell r="DG45">
            <v>490</v>
          </cell>
          <cell r="DH45">
            <v>-32946.236100000002</v>
          </cell>
          <cell r="DI45">
            <v>-29469</v>
          </cell>
          <cell r="DJ45">
            <v>9529</v>
          </cell>
          <cell r="DK45">
            <v>-6304</v>
          </cell>
          <cell r="DL45">
            <v>-3423</v>
          </cell>
          <cell r="DM45">
            <v>244</v>
          </cell>
          <cell r="DN45">
            <v>256</v>
          </cell>
          <cell r="DO45">
            <v>191</v>
          </cell>
          <cell r="DP45">
            <v>-15911.5319</v>
          </cell>
          <cell r="DQ45">
            <v>-5821.6980000000003</v>
          </cell>
          <cell r="DR45">
            <v>-55115</v>
          </cell>
          <cell r="DS45">
            <v>-13540</v>
          </cell>
          <cell r="DT45">
            <v>-11523</v>
          </cell>
          <cell r="DU45">
            <v>0</v>
          </cell>
          <cell r="DV45">
            <v>3157.8386999999998</v>
          </cell>
          <cell r="DW45">
            <v>-22750</v>
          </cell>
          <cell r="DX45">
            <v>-9779</v>
          </cell>
          <cell r="DY45">
            <v>237.3</v>
          </cell>
          <cell r="DZ45">
            <v>269</v>
          </cell>
          <cell r="EA45">
            <v>-991.52599999999995</v>
          </cell>
          <cell r="EB45">
            <v>11606</v>
          </cell>
          <cell r="EC45">
            <v>57594.866300000002</v>
          </cell>
          <cell r="ED45">
            <v>-2938</v>
          </cell>
          <cell r="EE45">
            <v>-1488</v>
          </cell>
          <cell r="EF45">
            <v>-9843</v>
          </cell>
          <cell r="EG45">
            <v>-358</v>
          </cell>
          <cell r="EH45">
            <v>-8833</v>
          </cell>
          <cell r="EI45">
            <v>-11973</v>
          </cell>
          <cell r="EJ45">
            <v>-780.70669999999996</v>
          </cell>
          <cell r="EK45">
            <v>-6487</v>
          </cell>
          <cell r="EL45">
            <v>-275.39999999999998</v>
          </cell>
          <cell r="EM45">
            <v>12904</v>
          </cell>
          <cell r="EN45">
            <v>-60398.659200000002</v>
          </cell>
          <cell r="EO45">
            <v>-8717</v>
          </cell>
          <cell r="EP45">
            <v>-27354</v>
          </cell>
          <cell r="EQ45">
            <v>-19725</v>
          </cell>
          <cell r="ER45">
            <v>12173</v>
          </cell>
          <cell r="ES45">
            <v>-39904</v>
          </cell>
          <cell r="ET45">
            <v>-18274.8786</v>
          </cell>
          <cell r="EU45">
            <v>-433</v>
          </cell>
          <cell r="EV45">
            <v>-10677</v>
          </cell>
          <cell r="EW45">
            <v>-8550.7999999999993</v>
          </cell>
          <cell r="EX45">
            <v>0</v>
          </cell>
          <cell r="EY45">
            <v>-15424.442999999999</v>
          </cell>
          <cell r="EZ45">
            <v>-11829</v>
          </cell>
          <cell r="FA45">
            <v>-18760</v>
          </cell>
          <cell r="FB45">
            <v>-18825</v>
          </cell>
          <cell r="FC45">
            <v>-1511738.0410999998</v>
          </cell>
          <cell r="FD45">
            <v>-590183.73919999995</v>
          </cell>
          <cell r="FE45">
            <v>-305684.85519999999</v>
          </cell>
          <cell r="FF45">
            <v>-352080.68479999999</v>
          </cell>
          <cell r="FG45">
            <v>30052.635599999994</v>
          </cell>
          <cell r="FH45">
            <v>-250345.14419999998</v>
          </cell>
          <cell r="FI45">
            <v>-37737.308200000007</v>
          </cell>
          <cell r="FJ45">
            <v>-5262</v>
          </cell>
          <cell r="FK45">
            <v>-496.94509999999991</v>
          </cell>
        </row>
        <row r="46">
          <cell r="A46">
            <v>160</v>
          </cell>
          <cell r="B46">
            <v>-714.8</v>
          </cell>
          <cell r="C46">
            <v>-669.6</v>
          </cell>
          <cell r="D46">
            <v>-12763</v>
          </cell>
          <cell r="E46">
            <v>-2461</v>
          </cell>
          <cell r="F46">
            <v>-40699</v>
          </cell>
          <cell r="G46">
            <v>-635.33000000000004</v>
          </cell>
          <cell r="H46">
            <v>-16240.717000000001</v>
          </cell>
          <cell r="I46">
            <v>-27583</v>
          </cell>
          <cell r="J46">
            <v>-2430.6261</v>
          </cell>
          <cell r="K46">
            <v>6802.7960000000003</v>
          </cell>
          <cell r="L46">
            <v>0</v>
          </cell>
          <cell r="M46">
            <v>-1486</v>
          </cell>
          <cell r="N46">
            <v>-4584</v>
          </cell>
          <cell r="O46">
            <v>-17042.956999999999</v>
          </cell>
          <cell r="P46">
            <v>1852</v>
          </cell>
          <cell r="Q46">
            <v>-787</v>
          </cell>
          <cell r="R46">
            <v>-6528</v>
          </cell>
          <cell r="S46">
            <v>-3843.8386999999998</v>
          </cell>
          <cell r="T46">
            <v>-17238.8014</v>
          </cell>
          <cell r="U46">
            <v>-29796.831200000001</v>
          </cell>
          <cell r="V46">
            <v>-1565</v>
          </cell>
          <cell r="W46">
            <v>-84331</v>
          </cell>
          <cell r="X46">
            <v>-3750</v>
          </cell>
          <cell r="Y46">
            <v>-1678.05</v>
          </cell>
          <cell r="Z46">
            <v>2919.9969000000001</v>
          </cell>
          <cell r="AA46">
            <v>-27052</v>
          </cell>
          <cell r="AB46">
            <v>10928</v>
          </cell>
          <cell r="AC46">
            <v>-1992.0099</v>
          </cell>
          <cell r="AD46">
            <v>-4567.3562000000002</v>
          </cell>
          <cell r="AE46">
            <v>-9025.8799999999992</v>
          </cell>
          <cell r="AF46">
            <v>-37708</v>
          </cell>
          <cell r="AG46">
            <v>4148</v>
          </cell>
          <cell r="AH46">
            <v>-14129</v>
          </cell>
          <cell r="AI46">
            <v>-50925</v>
          </cell>
          <cell r="AJ46">
            <v>-9110</v>
          </cell>
          <cell r="AK46">
            <v>-16731.144</v>
          </cell>
          <cell r="AL46">
            <v>-162.10640000000001</v>
          </cell>
          <cell r="AM46">
            <v>1129.287</v>
          </cell>
          <cell r="AN46">
            <v>-48544</v>
          </cell>
          <cell r="AO46">
            <v>-5502</v>
          </cell>
          <cell r="AP46">
            <v>-1903</v>
          </cell>
          <cell r="AQ46">
            <v>-35090.6</v>
          </cell>
          <cell r="AR46">
            <v>41440.826800000003</v>
          </cell>
          <cell r="AS46">
            <v>994</v>
          </cell>
          <cell r="AT46">
            <v>-3727.5920000000001</v>
          </cell>
          <cell r="AU46">
            <v>-2897.6</v>
          </cell>
          <cell r="AV46">
            <v>34174</v>
          </cell>
          <cell r="AW46">
            <v>-12399.6819</v>
          </cell>
          <cell r="AX46">
            <v>22960</v>
          </cell>
          <cell r="AY46">
            <v>-34486.862300000001</v>
          </cell>
          <cell r="AZ46">
            <v>-6922</v>
          </cell>
          <cell r="BA46">
            <v>-88</v>
          </cell>
          <cell r="BB46">
            <v>-46108</v>
          </cell>
          <cell r="BC46">
            <v>-3336</v>
          </cell>
          <cell r="BD46">
            <v>-7427.8145000000004</v>
          </cell>
          <cell r="BE46">
            <v>-5164</v>
          </cell>
          <cell r="BF46">
            <v>-19609.882900000001</v>
          </cell>
          <cell r="BG46">
            <v>3509</v>
          </cell>
          <cell r="BH46">
            <v>-13304</v>
          </cell>
          <cell r="BI46">
            <v>-99952.817299999995</v>
          </cell>
          <cell r="BJ46">
            <v>-14190.027099999999</v>
          </cell>
          <cell r="BK46">
            <v>-3635</v>
          </cell>
          <cell r="BL46">
            <v>-33425</v>
          </cell>
          <cell r="BM46">
            <v>3073</v>
          </cell>
          <cell r="BN46">
            <v>338</v>
          </cell>
          <cell r="BO46">
            <v>-1514</v>
          </cell>
          <cell r="BP46">
            <v>-7206</v>
          </cell>
          <cell r="BQ46">
            <v>-627.62279999999998</v>
          </cell>
          <cell r="BR46">
            <v>-52513.599999999999</v>
          </cell>
          <cell r="BS46">
            <v>0</v>
          </cell>
          <cell r="BT46">
            <v>-11413</v>
          </cell>
          <cell r="BU46">
            <v>-1128</v>
          </cell>
          <cell r="BV46">
            <v>-31779.657999999999</v>
          </cell>
          <cell r="BW46">
            <v>7217.1881000000003</v>
          </cell>
          <cell r="BX46">
            <v>-21933.821100000001</v>
          </cell>
          <cell r="BY46">
            <v>-8911.0503000000008</v>
          </cell>
          <cell r="BZ46">
            <v>-1811</v>
          </cell>
          <cell r="CA46">
            <v>-4342.6000000000004</v>
          </cell>
          <cell r="CB46">
            <v>3702</v>
          </cell>
          <cell r="CC46">
            <v>-3431</v>
          </cell>
          <cell r="CD46">
            <v>-1395</v>
          </cell>
          <cell r="CE46">
            <v>-26095</v>
          </cell>
          <cell r="CF46">
            <v>11716</v>
          </cell>
          <cell r="CG46">
            <v>10938</v>
          </cell>
          <cell r="CH46">
            <v>5650</v>
          </cell>
          <cell r="CI46">
            <v>-1923.3902</v>
          </cell>
          <cell r="CJ46">
            <v>-4737</v>
          </cell>
          <cell r="CK46">
            <v>-5900.3</v>
          </cell>
          <cell r="CL46">
            <v>-7095</v>
          </cell>
          <cell r="CM46">
            <v>-10954</v>
          </cell>
          <cell r="CN46">
            <v>-37107.1037</v>
          </cell>
          <cell r="CO46">
            <v>-560</v>
          </cell>
          <cell r="CP46">
            <v>-14244</v>
          </cell>
          <cell r="CQ46">
            <v>1446</v>
          </cell>
          <cell r="CR46">
            <v>1035</v>
          </cell>
          <cell r="CS46">
            <v>-9577</v>
          </cell>
          <cell r="CT46">
            <v>-9720.3120999999992</v>
          </cell>
          <cell r="CU46">
            <v>-20055</v>
          </cell>
          <cell r="CV46">
            <v>-46079.500899999999</v>
          </cell>
          <cell r="CW46">
            <v>-10222</v>
          </cell>
          <cell r="CX46">
            <v>-22686</v>
          </cell>
          <cell r="CY46">
            <v>-14634.678400000001</v>
          </cell>
          <cell r="CZ46">
            <v>-6517</v>
          </cell>
          <cell r="DA46">
            <v>-1780</v>
          </cell>
          <cell r="DB46">
            <v>-139</v>
          </cell>
          <cell r="DC46">
            <v>-7679</v>
          </cell>
          <cell r="DD46">
            <v>-26531</v>
          </cell>
          <cell r="DE46">
            <v>-8663.4670000000006</v>
          </cell>
          <cell r="DF46">
            <v>-1194</v>
          </cell>
          <cell r="DG46">
            <v>490</v>
          </cell>
          <cell r="DH46">
            <v>-32946.236100000002</v>
          </cell>
          <cell r="DI46">
            <v>-29469</v>
          </cell>
          <cell r="DJ46">
            <v>9529</v>
          </cell>
          <cell r="DK46">
            <v>-6304</v>
          </cell>
          <cell r="DL46">
            <v>-3423</v>
          </cell>
          <cell r="DM46">
            <v>244</v>
          </cell>
          <cell r="DN46">
            <v>256</v>
          </cell>
          <cell r="DO46">
            <v>191</v>
          </cell>
          <cell r="DP46">
            <v>-15911.5319</v>
          </cell>
          <cell r="DQ46">
            <v>-5821.6980000000003</v>
          </cell>
          <cell r="DR46">
            <v>-55115</v>
          </cell>
          <cell r="DS46">
            <v>-13540</v>
          </cell>
          <cell r="DT46">
            <v>-11523</v>
          </cell>
          <cell r="DU46">
            <v>0</v>
          </cell>
          <cell r="DV46">
            <v>3157.8386999999998</v>
          </cell>
          <cell r="DW46">
            <v>-22750</v>
          </cell>
          <cell r="DX46">
            <v>-9779</v>
          </cell>
          <cell r="DY46">
            <v>237.3</v>
          </cell>
          <cell r="DZ46">
            <v>269</v>
          </cell>
          <cell r="EA46">
            <v>-991.52599999999995</v>
          </cell>
          <cell r="EB46">
            <v>11606</v>
          </cell>
          <cell r="EC46">
            <v>57594.866300000002</v>
          </cell>
          <cell r="ED46">
            <v>-2938</v>
          </cell>
          <cell r="EE46">
            <v>-1488</v>
          </cell>
          <cell r="EF46">
            <v>-9843</v>
          </cell>
          <cell r="EG46">
            <v>-358</v>
          </cell>
          <cell r="EH46">
            <v>-8833</v>
          </cell>
          <cell r="EI46">
            <v>-11973</v>
          </cell>
          <cell r="EJ46">
            <v>-780.70669999999996</v>
          </cell>
          <cell r="EK46">
            <v>-6487</v>
          </cell>
          <cell r="EL46">
            <v>-275.39999999999998</v>
          </cell>
          <cell r="EM46">
            <v>12904</v>
          </cell>
          <cell r="EN46">
            <v>-60398.659200000002</v>
          </cell>
          <cell r="EO46">
            <v>-8717</v>
          </cell>
          <cell r="EP46">
            <v>-27354</v>
          </cell>
          <cell r="EQ46">
            <v>-19725</v>
          </cell>
          <cell r="ER46">
            <v>12173</v>
          </cell>
          <cell r="ES46">
            <v>-39904</v>
          </cell>
          <cell r="ET46">
            <v>-18274.8786</v>
          </cell>
          <cell r="EU46">
            <v>-433</v>
          </cell>
          <cell r="EV46">
            <v>-10677</v>
          </cell>
          <cell r="EW46">
            <v>-8550.7999999999993</v>
          </cell>
          <cell r="EX46">
            <v>0</v>
          </cell>
          <cell r="EY46">
            <v>-15424.442999999999</v>
          </cell>
          <cell r="EZ46">
            <v>-11829</v>
          </cell>
          <cell r="FA46">
            <v>-18760</v>
          </cell>
          <cell r="FB46">
            <v>-18825</v>
          </cell>
          <cell r="FC46">
            <v>-1512842.8100999999</v>
          </cell>
          <cell r="FD46">
            <v>-590183.73919999995</v>
          </cell>
          <cell r="FE46">
            <v>-305684.85519999999</v>
          </cell>
          <cell r="FF46">
            <v>-352080.68479999999</v>
          </cell>
          <cell r="FG46">
            <v>30052.635599999994</v>
          </cell>
          <cell r="FH46">
            <v>-250340.91319999998</v>
          </cell>
          <cell r="FI46">
            <v>-41351.308200000007</v>
          </cell>
          <cell r="FJ46">
            <v>-2757</v>
          </cell>
          <cell r="FK46">
            <v>-496.94509999999991</v>
          </cell>
        </row>
        <row r="47">
          <cell r="A47">
            <v>100</v>
          </cell>
          <cell r="B47">
            <v>105709</v>
          </cell>
          <cell r="C47">
            <v>152051</v>
          </cell>
          <cell r="D47">
            <v>312451</v>
          </cell>
          <cell r="E47">
            <v>154258</v>
          </cell>
          <cell r="F47">
            <v>215716</v>
          </cell>
          <cell r="G47">
            <v>267649.49200000003</v>
          </cell>
          <cell r="H47">
            <v>175295.28099999999</v>
          </cell>
          <cell r="I47">
            <v>305628</v>
          </cell>
          <cell r="J47">
            <v>237324.51079999999</v>
          </cell>
          <cell r="K47">
            <v>237006.7396</v>
          </cell>
          <cell r="L47">
            <v>0</v>
          </cell>
          <cell r="M47">
            <v>254149</v>
          </cell>
          <cell r="N47">
            <v>97051</v>
          </cell>
          <cell r="O47">
            <v>382764</v>
          </cell>
          <cell r="P47">
            <v>292541</v>
          </cell>
          <cell r="Q47">
            <v>123596</v>
          </cell>
          <cell r="R47">
            <v>369877</v>
          </cell>
          <cell r="S47">
            <v>148780</v>
          </cell>
          <cell r="T47">
            <v>184917</v>
          </cell>
          <cell r="U47">
            <v>350182.40000000002</v>
          </cell>
          <cell r="V47">
            <v>47326</v>
          </cell>
          <cell r="W47">
            <v>704527</v>
          </cell>
          <cell r="X47">
            <v>193966</v>
          </cell>
          <cell r="Y47">
            <v>138153</v>
          </cell>
          <cell r="Z47">
            <v>457014.40830000001</v>
          </cell>
          <cell r="AA47">
            <v>967929</v>
          </cell>
          <cell r="AB47">
            <v>523854</v>
          </cell>
          <cell r="AC47">
            <v>161588.19899999999</v>
          </cell>
          <cell r="AD47">
            <v>221237</v>
          </cell>
          <cell r="AE47">
            <v>339610</v>
          </cell>
          <cell r="AF47">
            <v>270628</v>
          </cell>
          <cell r="AG47">
            <v>86616</v>
          </cell>
          <cell r="AH47">
            <v>215184</v>
          </cell>
          <cell r="AI47">
            <v>478030</v>
          </cell>
          <cell r="AJ47">
            <v>172686</v>
          </cell>
          <cell r="AK47">
            <v>508998</v>
          </cell>
          <cell r="AL47">
            <v>175650.4002</v>
          </cell>
          <cell r="AM47">
            <v>130918</v>
          </cell>
          <cell r="AN47">
            <v>357501</v>
          </cell>
          <cell r="AO47">
            <v>159931</v>
          </cell>
          <cell r="AP47">
            <v>237403</v>
          </cell>
          <cell r="AQ47">
            <v>537154.4</v>
          </cell>
          <cell r="AR47">
            <v>350861.66330000001</v>
          </cell>
          <cell r="AS47">
            <v>624188</v>
          </cell>
          <cell r="AT47">
            <v>220538.302</v>
          </cell>
          <cell r="AU47">
            <v>491179.8</v>
          </cell>
          <cell r="AV47">
            <v>425853</v>
          </cell>
          <cell r="AW47">
            <v>310382.01799999998</v>
          </cell>
          <cell r="AX47">
            <v>171352</v>
          </cell>
          <cell r="AY47">
            <v>1336457.8156999999</v>
          </cell>
          <cell r="AZ47">
            <v>353786</v>
          </cell>
          <cell r="BA47">
            <v>188563</v>
          </cell>
          <cell r="BB47">
            <v>672411</v>
          </cell>
          <cell r="BC47">
            <v>205901</v>
          </cell>
          <cell r="BD47">
            <v>284429.99200000003</v>
          </cell>
          <cell r="BE47">
            <v>129482</v>
          </cell>
          <cell r="BF47">
            <v>179258.45019999999</v>
          </cell>
          <cell r="BG47">
            <v>234596</v>
          </cell>
          <cell r="BH47">
            <v>218884</v>
          </cell>
          <cell r="BI47">
            <v>1058789.1827</v>
          </cell>
          <cell r="BJ47">
            <v>233232.14</v>
          </cell>
          <cell r="BK47">
            <v>343869</v>
          </cell>
          <cell r="BL47">
            <v>436042</v>
          </cell>
          <cell r="BM47">
            <v>166570</v>
          </cell>
          <cell r="BN47">
            <v>97792</v>
          </cell>
          <cell r="BO47">
            <v>123126</v>
          </cell>
          <cell r="BP47">
            <v>102192</v>
          </cell>
          <cell r="BQ47">
            <v>271300.10930000001</v>
          </cell>
          <cell r="BR47">
            <v>254771</v>
          </cell>
          <cell r="BS47">
            <v>0</v>
          </cell>
          <cell r="BT47">
            <v>200273</v>
          </cell>
          <cell r="BU47">
            <v>0</v>
          </cell>
          <cell r="BV47">
            <v>191581</v>
          </cell>
          <cell r="BW47">
            <v>208824.1017</v>
          </cell>
          <cell r="BX47">
            <v>542224</v>
          </cell>
          <cell r="BY47">
            <v>211743</v>
          </cell>
          <cell r="BZ47">
            <v>116484</v>
          </cell>
          <cell r="CA47">
            <v>343824</v>
          </cell>
          <cell r="CB47">
            <v>105642</v>
          </cell>
          <cell r="CC47">
            <v>276368</v>
          </cell>
          <cell r="CD47">
            <v>187866</v>
          </cell>
          <cell r="CE47">
            <v>336753</v>
          </cell>
          <cell r="CF47">
            <v>306197</v>
          </cell>
          <cell r="CG47">
            <v>493840</v>
          </cell>
          <cell r="CH47">
            <v>447148</v>
          </cell>
          <cell r="CI47">
            <v>293143.05060000002</v>
          </cell>
          <cell r="CJ47">
            <v>482519</v>
          </cell>
          <cell r="CK47">
            <v>245510.5</v>
          </cell>
          <cell r="CL47">
            <v>146174</v>
          </cell>
          <cell r="CM47">
            <v>280007</v>
          </cell>
          <cell r="CN47">
            <v>261030</v>
          </cell>
          <cell r="CO47">
            <v>230125</v>
          </cell>
          <cell r="CP47">
            <v>171080</v>
          </cell>
          <cell r="CQ47">
            <v>63661</v>
          </cell>
          <cell r="CR47">
            <v>161431</v>
          </cell>
          <cell r="CS47">
            <v>373279</v>
          </cell>
          <cell r="CT47">
            <v>362299</v>
          </cell>
          <cell r="CU47">
            <v>403482</v>
          </cell>
          <cell r="CV47">
            <v>986302</v>
          </cell>
          <cell r="CW47">
            <v>323428</v>
          </cell>
          <cell r="CX47">
            <v>292936</v>
          </cell>
          <cell r="CY47">
            <v>514377.48070000001</v>
          </cell>
          <cell r="CZ47">
            <v>204920</v>
          </cell>
          <cell r="DA47">
            <v>170955</v>
          </cell>
          <cell r="DB47">
            <v>127890</v>
          </cell>
          <cell r="DC47">
            <v>1004281</v>
          </cell>
          <cell r="DD47">
            <v>264076</v>
          </cell>
          <cell r="DE47">
            <v>162968.071</v>
          </cell>
          <cell r="DF47">
            <v>175047</v>
          </cell>
          <cell r="DG47">
            <v>206171</v>
          </cell>
          <cell r="DH47">
            <v>258374</v>
          </cell>
          <cell r="DI47">
            <v>369572</v>
          </cell>
          <cell r="DJ47">
            <v>177492</v>
          </cell>
          <cell r="DK47">
            <v>557696</v>
          </cell>
          <cell r="DL47">
            <v>200625</v>
          </cell>
          <cell r="DM47">
            <v>248739</v>
          </cell>
          <cell r="DN47">
            <v>226562</v>
          </cell>
          <cell r="DO47">
            <v>231871</v>
          </cell>
          <cell r="DP47">
            <v>278216.95880000002</v>
          </cell>
          <cell r="DQ47">
            <v>330783.00959999999</v>
          </cell>
          <cell r="DR47">
            <v>750953</v>
          </cell>
          <cell r="DS47">
            <v>307288</v>
          </cell>
          <cell r="DT47">
            <v>149819</v>
          </cell>
          <cell r="DU47">
            <v>0</v>
          </cell>
          <cell r="DV47">
            <v>240058.4</v>
          </cell>
          <cell r="DW47">
            <v>165203</v>
          </cell>
          <cell r="DX47">
            <v>269600</v>
          </cell>
          <cell r="DY47">
            <v>45256</v>
          </cell>
          <cell r="DZ47">
            <v>309623</v>
          </cell>
          <cell r="EA47">
            <v>100995</v>
          </cell>
          <cell r="EB47">
            <v>245029</v>
          </cell>
          <cell r="EC47">
            <v>153487.9448</v>
          </cell>
          <cell r="ED47">
            <v>325905</v>
          </cell>
          <cell r="EE47">
            <v>238707</v>
          </cell>
          <cell r="EF47">
            <v>991161</v>
          </cell>
          <cell r="EG47">
            <v>96083</v>
          </cell>
          <cell r="EH47">
            <v>240989</v>
          </cell>
          <cell r="EI47">
            <v>273390</v>
          </cell>
          <cell r="EJ47">
            <v>372737.1225</v>
          </cell>
          <cell r="EK47">
            <v>80713</v>
          </cell>
          <cell r="EL47">
            <v>110273</v>
          </cell>
          <cell r="EM47">
            <v>321293</v>
          </cell>
          <cell r="EN47">
            <v>933358.94480000006</v>
          </cell>
          <cell r="EO47">
            <v>436934</v>
          </cell>
          <cell r="EP47">
            <v>693051</v>
          </cell>
          <cell r="EQ47">
            <v>757810</v>
          </cell>
          <cell r="ER47">
            <v>602653</v>
          </cell>
          <cell r="ES47">
            <v>287111</v>
          </cell>
          <cell r="ET47">
            <v>218363</v>
          </cell>
          <cell r="EU47">
            <v>227560</v>
          </cell>
          <cell r="EV47">
            <v>209377</v>
          </cell>
          <cell r="EW47">
            <v>402465</v>
          </cell>
          <cell r="EX47">
            <v>0</v>
          </cell>
          <cell r="EY47">
            <v>306106.45899999997</v>
          </cell>
          <cell r="EZ47">
            <v>270784</v>
          </cell>
          <cell r="FA47">
            <v>126671</v>
          </cell>
          <cell r="FB47">
            <v>469578</v>
          </cell>
          <cell r="FC47">
            <v>47424834.347599998</v>
          </cell>
          <cell r="FD47">
            <v>15251548.882900001</v>
          </cell>
          <cell r="FE47">
            <v>6656367.5999999996</v>
          </cell>
          <cell r="FF47">
            <v>7425090.5701000011</v>
          </cell>
          <cell r="FG47">
            <v>3228323.1690000002</v>
          </cell>
          <cell r="FH47">
            <v>4318255.1732000001</v>
          </cell>
          <cell r="FI47">
            <v>9029089.5522000007</v>
          </cell>
          <cell r="FJ47">
            <v>957133</v>
          </cell>
          <cell r="FK47">
            <v>559026.40020000003</v>
          </cell>
        </row>
        <row r="48">
          <cell r="A48">
            <v>155</v>
          </cell>
          <cell r="B48">
            <v>-36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-1152</v>
          </cell>
          <cell r="AD48">
            <v>0</v>
          </cell>
          <cell r="AE48">
            <v>0</v>
          </cell>
          <cell r="AF48">
            <v>0</v>
          </cell>
          <cell r="AG48">
            <v>-403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-2023</v>
          </cell>
          <cell r="AQ48">
            <v>0</v>
          </cell>
          <cell r="AR48">
            <v>0</v>
          </cell>
          <cell r="AS48">
            <v>0</v>
          </cell>
          <cell r="AT48">
            <v>4.2309999999999999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2505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-1104.7689999999998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4.2309999999999999</v>
          </cell>
          <cell r="FI48">
            <v>-3614</v>
          </cell>
          <cell r="FJ48">
            <v>2505</v>
          </cell>
          <cell r="FK48">
            <v>0</v>
          </cell>
        </row>
        <row r="49">
          <cell r="A49">
            <v>210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-502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-5</v>
          </cell>
          <cell r="DA49">
            <v>0</v>
          </cell>
          <cell r="DB49">
            <v>-1046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-1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-1554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-507</v>
          </cell>
          <cell r="FI49">
            <v>-1047</v>
          </cell>
          <cell r="FJ49">
            <v>0</v>
          </cell>
          <cell r="FK49">
            <v>0</v>
          </cell>
        </row>
        <row r="50">
          <cell r="A50">
            <v>165</v>
          </cell>
          <cell r="B50">
            <v>-1221</v>
          </cell>
          <cell r="C50">
            <v>-4161</v>
          </cell>
          <cell r="D50">
            <v>-1</v>
          </cell>
          <cell r="E50">
            <v>1355</v>
          </cell>
          <cell r="F50">
            <v>-116</v>
          </cell>
          <cell r="G50">
            <v>0</v>
          </cell>
          <cell r="H50">
            <v>0</v>
          </cell>
          <cell r="I50">
            <v>-805</v>
          </cell>
          <cell r="J50">
            <v>-1209</v>
          </cell>
          <cell r="K50">
            <v>11885.4308</v>
          </cell>
          <cell r="L50">
            <v>0</v>
          </cell>
          <cell r="M50">
            <v>-10058</v>
          </cell>
          <cell r="N50">
            <v>-2125</v>
          </cell>
          <cell r="O50">
            <v>-1012</v>
          </cell>
          <cell r="P50">
            <v>0</v>
          </cell>
          <cell r="Q50">
            <v>-427</v>
          </cell>
          <cell r="R50">
            <v>-698</v>
          </cell>
          <cell r="S50">
            <v>0</v>
          </cell>
          <cell r="T50">
            <v>-327.42540000000002</v>
          </cell>
          <cell r="U50">
            <v>-12276</v>
          </cell>
          <cell r="V50">
            <v>-359</v>
          </cell>
          <cell r="W50">
            <v>-53513</v>
          </cell>
          <cell r="X50">
            <v>0</v>
          </cell>
          <cell r="Y50">
            <v>-14372</v>
          </cell>
          <cell r="Z50">
            <v>-17264</v>
          </cell>
          <cell r="AA50">
            <v>0</v>
          </cell>
          <cell r="AB50">
            <v>-62399</v>
          </cell>
          <cell r="AC50">
            <v>0</v>
          </cell>
          <cell r="AD50">
            <v>-14042</v>
          </cell>
          <cell r="AE50">
            <v>0</v>
          </cell>
          <cell r="AF50">
            <v>0</v>
          </cell>
          <cell r="AG50">
            <v>-364</v>
          </cell>
          <cell r="AH50">
            <v>-445</v>
          </cell>
          <cell r="AI50">
            <v>-13921</v>
          </cell>
          <cell r="AJ50">
            <v>254</v>
          </cell>
          <cell r="AK50">
            <v>-7518</v>
          </cell>
          <cell r="AL50">
            <v>0</v>
          </cell>
          <cell r="AM50">
            <v>0</v>
          </cell>
          <cell r="AN50">
            <v>-5778</v>
          </cell>
          <cell r="AO50">
            <v>-502</v>
          </cell>
          <cell r="AP50">
            <v>-3859</v>
          </cell>
          <cell r="AQ50">
            <v>-1221</v>
          </cell>
          <cell r="AR50">
            <v>-16631</v>
          </cell>
          <cell r="AS50">
            <v>-793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1787</v>
          </cell>
          <cell r="AY50">
            <v>-166183</v>
          </cell>
          <cell r="AZ50">
            <v>-202</v>
          </cell>
          <cell r="BA50">
            <v>0</v>
          </cell>
          <cell r="BB50">
            <v>10496</v>
          </cell>
          <cell r="BC50">
            <v>-11508</v>
          </cell>
          <cell r="BD50">
            <v>0</v>
          </cell>
          <cell r="BE50">
            <v>-807</v>
          </cell>
          <cell r="BF50">
            <v>-5187.8843999999999</v>
          </cell>
          <cell r="BG50">
            <v>0</v>
          </cell>
          <cell r="BH50">
            <v>-2596</v>
          </cell>
          <cell r="BI50">
            <v>-85459</v>
          </cell>
          <cell r="BJ50">
            <v>-4779</v>
          </cell>
          <cell r="BK50">
            <v>-51</v>
          </cell>
          <cell r="BL50">
            <v>-244</v>
          </cell>
          <cell r="BM50">
            <v>-42</v>
          </cell>
          <cell r="BN50">
            <v>-1</v>
          </cell>
          <cell r="BO50">
            <v>-1579</v>
          </cell>
          <cell r="BP50">
            <v>0</v>
          </cell>
          <cell r="BQ50">
            <v>0</v>
          </cell>
          <cell r="BR50">
            <v>-18963</v>
          </cell>
          <cell r="BS50">
            <v>0</v>
          </cell>
          <cell r="BT50">
            <v>-8242</v>
          </cell>
          <cell r="BU50">
            <v>0</v>
          </cell>
          <cell r="BV50">
            <v>-2069</v>
          </cell>
          <cell r="BW50">
            <v>-614.72699999999998</v>
          </cell>
          <cell r="BX50">
            <v>0</v>
          </cell>
          <cell r="BY50">
            <v>-372</v>
          </cell>
          <cell r="BZ50">
            <v>0</v>
          </cell>
          <cell r="CA50">
            <v>-11650</v>
          </cell>
          <cell r="CB50">
            <v>-9334</v>
          </cell>
          <cell r="CC50">
            <v>0</v>
          </cell>
          <cell r="CD50">
            <v>-539</v>
          </cell>
          <cell r="CE50">
            <v>-1893</v>
          </cell>
          <cell r="CF50">
            <v>-88</v>
          </cell>
          <cell r="CG50">
            <v>0</v>
          </cell>
          <cell r="CH50">
            <v>13373</v>
          </cell>
          <cell r="CI50">
            <v>-4312.6851999999999</v>
          </cell>
          <cell r="CJ50">
            <v>-29810</v>
          </cell>
          <cell r="CK50">
            <v>-4816</v>
          </cell>
          <cell r="CL50">
            <v>0</v>
          </cell>
          <cell r="CM50">
            <v>-2145</v>
          </cell>
          <cell r="CN50">
            <v>0</v>
          </cell>
          <cell r="CO50">
            <v>-3404</v>
          </cell>
          <cell r="CP50">
            <v>0</v>
          </cell>
          <cell r="CQ50">
            <v>-229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-56034</v>
          </cell>
          <cell r="CW50">
            <v>0</v>
          </cell>
          <cell r="CX50">
            <v>-5101</v>
          </cell>
          <cell r="CY50">
            <v>-6690.1526999999996</v>
          </cell>
          <cell r="CZ50">
            <v>0</v>
          </cell>
          <cell r="DA50">
            <v>-213</v>
          </cell>
          <cell r="DB50">
            <v>-6374</v>
          </cell>
          <cell r="DC50">
            <v>83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-30</v>
          </cell>
          <cell r="DO50">
            <v>-57</v>
          </cell>
          <cell r="DP50">
            <v>-606</v>
          </cell>
          <cell r="DQ50">
            <v>-20952</v>
          </cell>
          <cell r="DR50">
            <v>0</v>
          </cell>
          <cell r="DS50">
            <v>-891</v>
          </cell>
          <cell r="DT50">
            <v>-2333</v>
          </cell>
          <cell r="DU50">
            <v>0</v>
          </cell>
          <cell r="DV50">
            <v>-293.05599999999998</v>
          </cell>
          <cell r="DW50">
            <v>0</v>
          </cell>
          <cell r="DX50">
            <v>0</v>
          </cell>
          <cell r="DY50">
            <v>0</v>
          </cell>
          <cell r="DZ50">
            <v>-4379</v>
          </cell>
          <cell r="EA50">
            <v>-98.287800000000004</v>
          </cell>
          <cell r="EB50">
            <v>-1774</v>
          </cell>
          <cell r="EC50">
            <v>0</v>
          </cell>
          <cell r="ED50">
            <v>0</v>
          </cell>
          <cell r="EE50">
            <v>0</v>
          </cell>
          <cell r="EF50">
            <v>2339</v>
          </cell>
          <cell r="EG50">
            <v>-52</v>
          </cell>
          <cell r="EH50">
            <v>0</v>
          </cell>
          <cell r="EI50">
            <v>-8694</v>
          </cell>
          <cell r="EJ50">
            <v>0</v>
          </cell>
          <cell r="EK50">
            <v>-705</v>
          </cell>
          <cell r="EL50">
            <v>0</v>
          </cell>
          <cell r="EM50">
            <v>0</v>
          </cell>
          <cell r="EN50">
            <v>-49208.2811</v>
          </cell>
          <cell r="EO50">
            <v>0</v>
          </cell>
          <cell r="EP50">
            <v>-3808</v>
          </cell>
          <cell r="EQ50">
            <v>0</v>
          </cell>
          <cell r="ER50">
            <v>0</v>
          </cell>
          <cell r="ES50">
            <v>0</v>
          </cell>
          <cell r="ET50">
            <v>-10210</v>
          </cell>
          <cell r="EU50">
            <v>69</v>
          </cell>
          <cell r="EV50">
            <v>0</v>
          </cell>
          <cell r="EW50">
            <v>-7086</v>
          </cell>
          <cell r="EX50">
            <v>0</v>
          </cell>
          <cell r="EY50">
            <v>2500</v>
          </cell>
          <cell r="EZ50">
            <v>-1764</v>
          </cell>
          <cell r="FA50">
            <v>0</v>
          </cell>
          <cell r="FB50">
            <v>-1489</v>
          </cell>
          <cell r="FC50">
            <v>-769238.06879999989</v>
          </cell>
          <cell r="FD50">
            <v>-511625.4338</v>
          </cell>
          <cell r="FE50">
            <v>-39399</v>
          </cell>
          <cell r="FF50">
            <v>-37618</v>
          </cell>
          <cell r="FG50">
            <v>-17465.726999999999</v>
          </cell>
          <cell r="FH50">
            <v>-50449.309800000003</v>
          </cell>
          <cell r="FI50">
            <v>-112692.59820000001</v>
          </cell>
          <cell r="FJ50">
            <v>12</v>
          </cell>
          <cell r="FK50">
            <v>0</v>
          </cell>
        </row>
        <row r="51">
          <cell r="A51">
            <v>170</v>
          </cell>
          <cell r="B51">
            <v>4146</v>
          </cell>
          <cell r="C51">
            <v>0</v>
          </cell>
          <cell r="D51">
            <v>1357</v>
          </cell>
          <cell r="E51">
            <v>347</v>
          </cell>
          <cell r="F51">
            <v>86</v>
          </cell>
          <cell r="G51">
            <v>0</v>
          </cell>
          <cell r="H51">
            <v>3898</v>
          </cell>
          <cell r="I51">
            <v>0</v>
          </cell>
          <cell r="J51">
            <v>6978.4098000000004</v>
          </cell>
          <cell r="K51">
            <v>0</v>
          </cell>
          <cell r="L51">
            <v>0</v>
          </cell>
          <cell r="M51">
            <v>8456</v>
          </cell>
          <cell r="N51">
            <v>1712</v>
          </cell>
          <cell r="O51">
            <v>432</v>
          </cell>
          <cell r="P51">
            <v>0</v>
          </cell>
          <cell r="Q51">
            <v>2228</v>
          </cell>
          <cell r="R51">
            <v>11868</v>
          </cell>
          <cell r="S51">
            <v>300</v>
          </cell>
          <cell r="T51">
            <v>2464.4892</v>
          </cell>
          <cell r="U51">
            <v>12373</v>
          </cell>
          <cell r="V51">
            <v>955</v>
          </cell>
          <cell r="W51">
            <v>0</v>
          </cell>
          <cell r="X51">
            <v>0</v>
          </cell>
          <cell r="Y51">
            <v>6942</v>
          </cell>
          <cell r="Z51">
            <v>32340</v>
          </cell>
          <cell r="AA51">
            <v>7411</v>
          </cell>
          <cell r="AB51">
            <v>312</v>
          </cell>
          <cell r="AC51">
            <v>0</v>
          </cell>
          <cell r="AD51">
            <v>1946</v>
          </cell>
          <cell r="AE51">
            <v>7074</v>
          </cell>
          <cell r="AF51">
            <v>7519</v>
          </cell>
          <cell r="AG51">
            <v>1703</v>
          </cell>
          <cell r="AH51">
            <v>0</v>
          </cell>
          <cell r="AI51">
            <v>0</v>
          </cell>
          <cell r="AJ51">
            <v>0</v>
          </cell>
          <cell r="AK51">
            <v>4530</v>
          </cell>
          <cell r="AL51">
            <v>1747</v>
          </cell>
          <cell r="AM51">
            <v>6585</v>
          </cell>
          <cell r="AN51">
            <v>0</v>
          </cell>
          <cell r="AO51">
            <v>479</v>
          </cell>
          <cell r="AP51">
            <v>10318</v>
          </cell>
          <cell r="AQ51">
            <v>0</v>
          </cell>
          <cell r="AR51">
            <v>27376</v>
          </cell>
          <cell r="AS51">
            <v>26103</v>
          </cell>
          <cell r="AT51">
            <v>2472.3209999999999</v>
          </cell>
          <cell r="AU51">
            <v>717</v>
          </cell>
          <cell r="AV51">
            <v>28510</v>
          </cell>
          <cell r="AW51">
            <v>0</v>
          </cell>
          <cell r="AX51">
            <v>2787</v>
          </cell>
          <cell r="AY51">
            <v>63278</v>
          </cell>
          <cell r="AZ51">
            <v>1483</v>
          </cell>
          <cell r="BA51">
            <v>2892</v>
          </cell>
          <cell r="BB51">
            <v>0</v>
          </cell>
          <cell r="BC51">
            <v>5544</v>
          </cell>
          <cell r="BD51">
            <v>-812.01300000000003</v>
          </cell>
          <cell r="BE51">
            <v>3554</v>
          </cell>
          <cell r="BF51">
            <v>239</v>
          </cell>
          <cell r="BG51">
            <v>0</v>
          </cell>
          <cell r="BH51">
            <v>1745</v>
          </cell>
          <cell r="BI51">
            <v>17615</v>
          </cell>
          <cell r="BJ51">
            <v>9063</v>
          </cell>
          <cell r="BK51">
            <v>0</v>
          </cell>
          <cell r="BL51">
            <v>207</v>
          </cell>
          <cell r="BM51">
            <v>1871</v>
          </cell>
          <cell r="BN51">
            <v>3255</v>
          </cell>
          <cell r="BO51">
            <v>2259</v>
          </cell>
          <cell r="BP51">
            <v>1360</v>
          </cell>
          <cell r="BQ51">
            <v>0</v>
          </cell>
          <cell r="BR51">
            <v>7405</v>
          </cell>
          <cell r="BS51">
            <v>0</v>
          </cell>
          <cell r="BT51">
            <v>8787</v>
          </cell>
          <cell r="BU51">
            <v>0</v>
          </cell>
          <cell r="BV51">
            <v>10207</v>
          </cell>
          <cell r="BW51">
            <v>2576</v>
          </cell>
          <cell r="BX51">
            <v>-1930.3630000000001</v>
          </cell>
          <cell r="BY51">
            <v>-5</v>
          </cell>
          <cell r="BZ51">
            <v>1085</v>
          </cell>
          <cell r="CA51">
            <v>5875</v>
          </cell>
          <cell r="CB51">
            <v>5232</v>
          </cell>
          <cell r="CC51">
            <v>459</v>
          </cell>
          <cell r="CD51">
            <v>5748</v>
          </cell>
          <cell r="CE51">
            <v>774</v>
          </cell>
          <cell r="CF51">
            <v>859</v>
          </cell>
          <cell r="CG51">
            <v>349</v>
          </cell>
          <cell r="CH51">
            <v>0</v>
          </cell>
          <cell r="CI51">
            <v>6674.3571000000002</v>
          </cell>
          <cell r="CJ51">
            <v>3799</v>
          </cell>
          <cell r="CK51">
            <v>7510</v>
          </cell>
          <cell r="CL51">
            <v>0</v>
          </cell>
          <cell r="CM51">
            <v>0</v>
          </cell>
          <cell r="CN51">
            <v>59742</v>
          </cell>
          <cell r="CO51">
            <v>6819</v>
          </cell>
          <cell r="CP51">
            <v>0</v>
          </cell>
          <cell r="CQ51">
            <v>3916</v>
          </cell>
          <cell r="CR51">
            <v>8174</v>
          </cell>
          <cell r="CS51">
            <v>0</v>
          </cell>
          <cell r="CT51">
            <v>7148.2703000000001</v>
          </cell>
          <cell r="CU51">
            <v>0</v>
          </cell>
          <cell r="CV51">
            <v>77855</v>
          </cell>
          <cell r="CW51">
            <v>3244</v>
          </cell>
          <cell r="CX51">
            <v>7280</v>
          </cell>
          <cell r="CY51">
            <v>2349.3469</v>
          </cell>
          <cell r="CZ51">
            <v>-1111</v>
          </cell>
          <cell r="DA51">
            <v>2280</v>
          </cell>
          <cell r="DB51">
            <v>3426</v>
          </cell>
          <cell r="DC51">
            <v>1114</v>
          </cell>
          <cell r="DD51">
            <v>2111</v>
          </cell>
          <cell r="DE51">
            <v>4021.3820000000001</v>
          </cell>
          <cell r="DF51">
            <v>0</v>
          </cell>
          <cell r="DG51">
            <v>2101</v>
          </cell>
          <cell r="DH51">
            <v>218</v>
          </cell>
          <cell r="DI51">
            <v>-39023</v>
          </cell>
          <cell r="DJ51">
            <v>-1506</v>
          </cell>
          <cell r="DK51">
            <v>8834</v>
          </cell>
          <cell r="DL51">
            <v>10733</v>
          </cell>
          <cell r="DM51">
            <v>9176</v>
          </cell>
          <cell r="DN51">
            <v>3325</v>
          </cell>
          <cell r="DO51">
            <v>2186</v>
          </cell>
          <cell r="DP51">
            <v>7874.9780000000001</v>
          </cell>
          <cell r="DQ51">
            <v>11473</v>
          </cell>
          <cell r="DR51">
            <v>-1182</v>
          </cell>
          <cell r="DS51">
            <v>3206</v>
          </cell>
          <cell r="DT51">
            <v>0</v>
          </cell>
          <cell r="DU51">
            <v>0</v>
          </cell>
          <cell r="DV51">
            <v>1705.096</v>
          </cell>
          <cell r="DW51">
            <v>3925</v>
          </cell>
          <cell r="DX51">
            <v>5593</v>
          </cell>
          <cell r="DY51">
            <v>5452</v>
          </cell>
          <cell r="DZ51">
            <v>3541</v>
          </cell>
          <cell r="EA51">
            <v>1071.9686999999999</v>
          </cell>
          <cell r="EB51">
            <v>2655</v>
          </cell>
          <cell r="EC51">
            <v>0</v>
          </cell>
          <cell r="ED51">
            <v>26982</v>
          </cell>
          <cell r="EE51">
            <v>0</v>
          </cell>
          <cell r="EF51">
            <v>0</v>
          </cell>
          <cell r="EG51">
            <v>345</v>
          </cell>
          <cell r="EH51">
            <v>-594</v>
          </cell>
          <cell r="EI51">
            <v>7641</v>
          </cell>
          <cell r="EJ51">
            <v>9852.6311999999998</v>
          </cell>
          <cell r="EK51">
            <v>0</v>
          </cell>
          <cell r="EL51">
            <v>1207</v>
          </cell>
          <cell r="EM51">
            <v>1581</v>
          </cell>
          <cell r="EN51">
            <v>1824.5681</v>
          </cell>
          <cell r="EO51">
            <v>4251</v>
          </cell>
          <cell r="EP51">
            <v>7494</v>
          </cell>
          <cell r="EQ51">
            <v>14040</v>
          </cell>
          <cell r="ER51">
            <v>11069</v>
          </cell>
          <cell r="ES51">
            <v>0</v>
          </cell>
          <cell r="ET51">
            <v>0</v>
          </cell>
          <cell r="EU51">
            <v>964</v>
          </cell>
          <cell r="EV51">
            <v>0</v>
          </cell>
          <cell r="EW51">
            <v>17837</v>
          </cell>
          <cell r="EX51">
            <v>0</v>
          </cell>
          <cell r="EY51">
            <v>1807</v>
          </cell>
          <cell r="EZ51">
            <v>1686</v>
          </cell>
          <cell r="FA51">
            <v>0</v>
          </cell>
          <cell r="FB51">
            <v>19526</v>
          </cell>
          <cell r="FC51">
            <v>770670.44229999988</v>
          </cell>
          <cell r="FD51">
            <v>243139.552</v>
          </cell>
          <cell r="FE51">
            <v>53971</v>
          </cell>
          <cell r="FF51">
            <v>168377.965</v>
          </cell>
          <cell r="FG51">
            <v>72362.901500000007</v>
          </cell>
          <cell r="FH51">
            <v>74081.810200000007</v>
          </cell>
          <cell r="FI51">
            <v>150354.21359999999</v>
          </cell>
          <cell r="FJ51">
            <v>6336</v>
          </cell>
          <cell r="FK51">
            <v>2047</v>
          </cell>
        </row>
        <row r="52">
          <cell r="A52">
            <v>120</v>
          </cell>
          <cell r="B52">
            <v>-21</v>
          </cell>
          <cell r="C52">
            <v>-350</v>
          </cell>
          <cell r="D52">
            <v>-1718</v>
          </cell>
          <cell r="E52">
            <v>-107</v>
          </cell>
          <cell r="F52">
            <v>-5323</v>
          </cell>
          <cell r="G52">
            <v>-399</v>
          </cell>
          <cell r="H52">
            <v>-642</v>
          </cell>
          <cell r="I52">
            <v>-1246</v>
          </cell>
          <cell r="J52">
            <v>-3490</v>
          </cell>
          <cell r="K52">
            <v>-5759.8901999999998</v>
          </cell>
          <cell r="L52">
            <v>0</v>
          </cell>
          <cell r="M52">
            <v>-763</v>
          </cell>
          <cell r="N52">
            <v>0</v>
          </cell>
          <cell r="O52">
            <v>-1193</v>
          </cell>
          <cell r="P52">
            <v>-642</v>
          </cell>
          <cell r="Q52">
            <v>-159</v>
          </cell>
          <cell r="R52">
            <v>-247</v>
          </cell>
          <cell r="S52">
            <v>0</v>
          </cell>
          <cell r="T52">
            <v>-376</v>
          </cell>
          <cell r="U52">
            <v>-11287</v>
          </cell>
          <cell r="V52">
            <v>0</v>
          </cell>
          <cell r="W52">
            <v>-8606</v>
          </cell>
          <cell r="X52">
            <v>-1775</v>
          </cell>
          <cell r="Y52">
            <v>-1</v>
          </cell>
          <cell r="Z52">
            <v>-29.070900000000002</v>
          </cell>
          <cell r="AA52">
            <v>-29591</v>
          </cell>
          <cell r="AB52">
            <v>-3360</v>
          </cell>
          <cell r="AC52">
            <v>-49</v>
          </cell>
          <cell r="AD52">
            <v>-212</v>
          </cell>
          <cell r="AE52">
            <v>-1840</v>
          </cell>
          <cell r="AF52">
            <v>-799</v>
          </cell>
          <cell r="AG52">
            <v>-2198</v>
          </cell>
          <cell r="AH52">
            <v>-700</v>
          </cell>
          <cell r="AI52">
            <v>-14831</v>
          </cell>
          <cell r="AJ52">
            <v>-588</v>
          </cell>
          <cell r="AK52">
            <v>-14589</v>
          </cell>
          <cell r="AL52">
            <v>0</v>
          </cell>
          <cell r="AM52">
            <v>-2130</v>
          </cell>
          <cell r="AN52">
            <v>-857</v>
          </cell>
          <cell r="AO52">
            <v>-103</v>
          </cell>
          <cell r="AP52">
            <v>-8</v>
          </cell>
          <cell r="AQ52">
            <v>-22</v>
          </cell>
          <cell r="AR52">
            <v>-2457</v>
          </cell>
          <cell r="AS52">
            <v>-118</v>
          </cell>
          <cell r="AT52">
            <v>-817.48199999999997</v>
          </cell>
          <cell r="AU52">
            <v>-4187</v>
          </cell>
          <cell r="AV52">
            <v>0</v>
          </cell>
          <cell r="AW52">
            <v>-15744</v>
          </cell>
          <cell r="AX52">
            <v>-1</v>
          </cell>
          <cell r="AY52">
            <v>-4706</v>
          </cell>
          <cell r="AZ52">
            <v>-305</v>
          </cell>
          <cell r="BA52">
            <v>-118</v>
          </cell>
          <cell r="BB52">
            <v>-242</v>
          </cell>
          <cell r="BC52">
            <v>-413</v>
          </cell>
          <cell r="BD52">
            <v>-278</v>
          </cell>
          <cell r="BE52">
            <v>-196</v>
          </cell>
          <cell r="BF52">
            <v>-22.167100000000001</v>
          </cell>
          <cell r="BG52">
            <v>0</v>
          </cell>
          <cell r="BH52">
            <v>-1039</v>
          </cell>
          <cell r="BI52">
            <v>-27149</v>
          </cell>
          <cell r="BJ52">
            <v>-3463</v>
          </cell>
          <cell r="BK52">
            <v>-2137</v>
          </cell>
          <cell r="BL52">
            <v>-994</v>
          </cell>
          <cell r="BM52">
            <v>-3995</v>
          </cell>
          <cell r="BN52">
            <v>-126</v>
          </cell>
          <cell r="BO52">
            <v>-36</v>
          </cell>
          <cell r="BP52">
            <v>-119</v>
          </cell>
          <cell r="BQ52">
            <v>-810.5</v>
          </cell>
          <cell r="BR52">
            <v>-1065</v>
          </cell>
          <cell r="BS52">
            <v>0</v>
          </cell>
          <cell r="BT52">
            <v>-197</v>
          </cell>
          <cell r="BU52">
            <v>0</v>
          </cell>
          <cell r="BV52">
            <v>-1179</v>
          </cell>
          <cell r="BW52">
            <v>-1287.3264999999999</v>
          </cell>
          <cell r="BX52">
            <v>-27842</v>
          </cell>
          <cell r="BY52">
            <v>-962</v>
          </cell>
          <cell r="BZ52">
            <v>-114</v>
          </cell>
          <cell r="CA52">
            <v>-1192</v>
          </cell>
          <cell r="CB52">
            <v>-562</v>
          </cell>
          <cell r="CC52">
            <v>-142</v>
          </cell>
          <cell r="CD52">
            <v>-2854</v>
          </cell>
          <cell r="CE52">
            <v>-484</v>
          </cell>
          <cell r="CF52">
            <v>-5694</v>
          </cell>
          <cell r="CG52">
            <v>-10331</v>
          </cell>
          <cell r="CH52">
            <v>-2014</v>
          </cell>
          <cell r="CI52">
            <v>-2057.8332999999998</v>
          </cell>
          <cell r="CJ52">
            <v>-10038</v>
          </cell>
          <cell r="CK52">
            <v>-1068</v>
          </cell>
          <cell r="CL52">
            <v>0</v>
          </cell>
          <cell r="CM52">
            <v>-1200</v>
          </cell>
          <cell r="CN52">
            <v>-13794</v>
          </cell>
          <cell r="CO52">
            <v>-160</v>
          </cell>
          <cell r="CP52">
            <v>-714</v>
          </cell>
          <cell r="CQ52">
            <v>-240</v>
          </cell>
          <cell r="CR52">
            <v>-1835</v>
          </cell>
          <cell r="CS52">
            <v>-1060</v>
          </cell>
          <cell r="CT52">
            <v>-564</v>
          </cell>
          <cell r="CU52">
            <v>-768</v>
          </cell>
          <cell r="CV52">
            <v>-6361.5009</v>
          </cell>
          <cell r="CW52">
            <v>-133</v>
          </cell>
          <cell r="CX52">
            <v>-233</v>
          </cell>
          <cell r="CY52">
            <v>-7413.6342000000004</v>
          </cell>
          <cell r="CZ52">
            <v>-1944</v>
          </cell>
          <cell r="DA52">
            <v>-1025</v>
          </cell>
          <cell r="DB52">
            <v>-28</v>
          </cell>
          <cell r="DC52">
            <v>-3220</v>
          </cell>
          <cell r="DD52">
            <v>-18452</v>
          </cell>
          <cell r="DE52">
            <v>-62.185000000000002</v>
          </cell>
          <cell r="DF52">
            <v>-135</v>
          </cell>
          <cell r="DG52">
            <v>-141</v>
          </cell>
          <cell r="DH52">
            <v>-2523</v>
          </cell>
          <cell r="DI52">
            <v>0</v>
          </cell>
          <cell r="DJ52">
            <v>-1214</v>
          </cell>
          <cell r="DK52">
            <v>-15948</v>
          </cell>
          <cell r="DL52">
            <v>-110</v>
          </cell>
          <cell r="DM52">
            <v>-429</v>
          </cell>
          <cell r="DN52">
            <v>0</v>
          </cell>
          <cell r="DO52">
            <v>-115</v>
          </cell>
          <cell r="DP52">
            <v>-368.67399999999998</v>
          </cell>
          <cell r="DQ52">
            <v>-1183.5757000000001</v>
          </cell>
          <cell r="DR52">
            <v>-4256</v>
          </cell>
          <cell r="DS52">
            <v>-790</v>
          </cell>
          <cell r="DT52">
            <v>0</v>
          </cell>
          <cell r="DU52">
            <v>0</v>
          </cell>
          <cell r="DV52">
            <v>-2516</v>
          </cell>
          <cell r="DW52">
            <v>-3587</v>
          </cell>
          <cell r="DX52">
            <v>-1830</v>
          </cell>
          <cell r="DY52">
            <v>0</v>
          </cell>
          <cell r="DZ52">
            <v>-5422</v>
          </cell>
          <cell r="EA52">
            <v>-556</v>
          </cell>
          <cell r="EB52">
            <v>-749</v>
          </cell>
          <cell r="EC52">
            <v>-164.47569999999999</v>
          </cell>
          <cell r="ED52">
            <v>-11232</v>
          </cell>
          <cell r="EE52">
            <v>-2084</v>
          </cell>
          <cell r="EF52">
            <v>-21653</v>
          </cell>
          <cell r="EG52">
            <v>-71</v>
          </cell>
          <cell r="EH52">
            <v>-551</v>
          </cell>
          <cell r="EI52">
            <v>-588</v>
          </cell>
          <cell r="EJ52">
            <v>-271.62040000000002</v>
          </cell>
          <cell r="EK52">
            <v>-14</v>
          </cell>
          <cell r="EL52">
            <v>-628</v>
          </cell>
          <cell r="EM52">
            <v>-2305</v>
          </cell>
          <cell r="EN52">
            <v>-33321.570599999999</v>
          </cell>
          <cell r="EO52">
            <v>-9521</v>
          </cell>
          <cell r="EP52">
            <v>-2484</v>
          </cell>
          <cell r="EQ52">
            <v>-22227</v>
          </cell>
          <cell r="ER52">
            <v>-3409</v>
          </cell>
          <cell r="ES52">
            <v>-774</v>
          </cell>
          <cell r="ET52">
            <v>-88</v>
          </cell>
          <cell r="EU52">
            <v>0</v>
          </cell>
          <cell r="EV52">
            <v>-190</v>
          </cell>
          <cell r="EW52">
            <v>-844</v>
          </cell>
          <cell r="EX52">
            <v>0</v>
          </cell>
          <cell r="EY52">
            <v>-400</v>
          </cell>
          <cell r="EZ52">
            <v>-435</v>
          </cell>
          <cell r="FA52">
            <v>-171</v>
          </cell>
          <cell r="FB52">
            <v>-406</v>
          </cell>
          <cell r="FC52">
            <v>-469480.50649999996</v>
          </cell>
          <cell r="FD52">
            <v>-228398.70570000002</v>
          </cell>
          <cell r="FE52">
            <v>-77595</v>
          </cell>
          <cell r="FF52">
            <v>-76531.173999999999</v>
          </cell>
          <cell r="FG52">
            <v>-11255.4226</v>
          </cell>
          <cell r="FH52">
            <v>-16368.649100000001</v>
          </cell>
          <cell r="FI52">
            <v>-58826.555099999998</v>
          </cell>
          <cell r="FJ52">
            <v>-505</v>
          </cell>
          <cell r="FK52">
            <v>0</v>
          </cell>
        </row>
        <row r="53">
          <cell r="A53">
            <v>110</v>
          </cell>
          <cell r="B53">
            <v>1730.2</v>
          </cell>
          <cell r="C53">
            <v>1433.4</v>
          </cell>
          <cell r="D53">
            <v>-7734</v>
          </cell>
          <cell r="E53">
            <v>-1251</v>
          </cell>
          <cell r="F53">
            <v>-29176</v>
          </cell>
          <cell r="G53">
            <v>4887.0820000000003</v>
          </cell>
          <cell r="H53">
            <v>-14449.714</v>
          </cell>
          <cell r="I53">
            <v>-20961</v>
          </cell>
          <cell r="J53">
            <v>2528.1954999999998</v>
          </cell>
          <cell r="K53">
            <v>15078.741400000001</v>
          </cell>
          <cell r="L53">
            <v>0</v>
          </cell>
          <cell r="M53">
            <v>2001</v>
          </cell>
          <cell r="N53">
            <v>-3229</v>
          </cell>
          <cell r="O53">
            <v>-12873.957</v>
          </cell>
          <cell r="P53">
            <v>4624</v>
          </cell>
          <cell r="Q53">
            <v>575</v>
          </cell>
          <cell r="R53">
            <v>-3077</v>
          </cell>
          <cell r="S53">
            <v>-3357.8386999999998</v>
          </cell>
          <cell r="T53">
            <v>-14071.8014</v>
          </cell>
          <cell r="U53">
            <v>-16557.331200000001</v>
          </cell>
          <cell r="V53">
            <v>170</v>
          </cell>
          <cell r="W53">
            <v>-62919</v>
          </cell>
          <cell r="X53">
            <v>4053</v>
          </cell>
          <cell r="Y53">
            <v>2021.95</v>
          </cell>
          <cell r="Z53">
            <v>-1685.0663</v>
          </cell>
          <cell r="AA53">
            <v>7778</v>
          </cell>
          <cell r="AB53">
            <v>-50778</v>
          </cell>
          <cell r="AC53">
            <v>1447.9901</v>
          </cell>
          <cell r="AD53">
            <v>-1249.3561999999999</v>
          </cell>
          <cell r="AE53">
            <v>-2157.88</v>
          </cell>
          <cell r="AF53">
            <v>-32208</v>
          </cell>
          <cell r="AG53">
            <v>7353</v>
          </cell>
          <cell r="AH53">
            <v>-13173</v>
          </cell>
          <cell r="AI53">
            <v>-34873</v>
          </cell>
          <cell r="AJ53">
            <v>-6049</v>
          </cell>
          <cell r="AK53">
            <v>-1616.144</v>
          </cell>
          <cell r="AL53">
            <v>4845.8936000000003</v>
          </cell>
          <cell r="AM53">
            <v>4836.2870000000003</v>
          </cell>
          <cell r="AN53">
            <v>-43422</v>
          </cell>
          <cell r="AO53">
            <v>-2959</v>
          </cell>
          <cell r="AP53">
            <v>4247</v>
          </cell>
          <cell r="AQ53">
            <v>-25682.6</v>
          </cell>
          <cell r="AR53">
            <v>12515.826800000001</v>
          </cell>
          <cell r="AS53">
            <v>10924</v>
          </cell>
          <cell r="AT53">
            <v>-1822.4079999999999</v>
          </cell>
          <cell r="AU53">
            <v>8645.4</v>
          </cell>
          <cell r="AV53">
            <v>40874</v>
          </cell>
          <cell r="AW53">
            <v>3974.3181</v>
          </cell>
          <cell r="AX53">
            <v>26093</v>
          </cell>
          <cell r="AY53">
            <v>-6548.9213</v>
          </cell>
          <cell r="AZ53">
            <v>-2076</v>
          </cell>
          <cell r="BA53">
            <v>2641</v>
          </cell>
          <cell r="BB53">
            <v>-39320</v>
          </cell>
          <cell r="BC53">
            <v>1004</v>
          </cell>
          <cell r="BD53">
            <v>-7050.8145000000004</v>
          </cell>
          <cell r="BE53">
            <v>-3210</v>
          </cell>
          <cell r="BF53">
            <v>-17880.086800000001</v>
          </cell>
          <cell r="BG53">
            <v>3438</v>
          </cell>
          <cell r="BH53">
            <v>-10263</v>
          </cell>
          <cell r="BI53">
            <v>-65802.817299999995</v>
          </cell>
          <cell r="BJ53">
            <v>-7704.0271000000002</v>
          </cell>
          <cell r="BK53">
            <v>2174</v>
          </cell>
          <cell r="BL53">
            <v>-27650</v>
          </cell>
          <cell r="BM53">
            <v>7185</v>
          </cell>
          <cell r="BN53">
            <v>2633</v>
          </cell>
          <cell r="BO53">
            <v>665</v>
          </cell>
          <cell r="BP53">
            <v>-5514</v>
          </cell>
          <cell r="BQ53">
            <v>3240.6639</v>
          </cell>
          <cell r="BR53">
            <v>-48292</v>
          </cell>
          <cell r="BS53">
            <v>0</v>
          </cell>
          <cell r="BT53">
            <v>-9367</v>
          </cell>
          <cell r="BU53">
            <v>-1128</v>
          </cell>
          <cell r="BV53">
            <v>-27450.657999999999</v>
          </cell>
          <cell r="BW53">
            <v>9456.7240000000002</v>
          </cell>
          <cell r="BX53">
            <v>7643.1788999999999</v>
          </cell>
          <cell r="BY53">
            <v>-4103.0502999999999</v>
          </cell>
          <cell r="BZ53">
            <v>-1371</v>
          </cell>
          <cell r="CA53">
            <v>-275.60000000000002</v>
          </cell>
          <cell r="CB53">
            <v>-7711</v>
          </cell>
          <cell r="CC53">
            <v>555</v>
          </cell>
          <cell r="CD53">
            <v>2509</v>
          </cell>
          <cell r="CE53">
            <v>-22709</v>
          </cell>
          <cell r="CF53">
            <v>17832</v>
          </cell>
          <cell r="CG53">
            <v>19494</v>
          </cell>
          <cell r="CH53">
            <v>18387</v>
          </cell>
          <cell r="CI53">
            <v>1355.3518999999999</v>
          </cell>
          <cell r="CJ53">
            <v>-1704</v>
          </cell>
          <cell r="CK53">
            <v>-2671.3</v>
          </cell>
          <cell r="CL53">
            <v>-5641</v>
          </cell>
          <cell r="CM53">
            <v>-7234</v>
          </cell>
          <cell r="CN53">
            <v>-23273.1037</v>
          </cell>
          <cell r="CO53">
            <v>2285</v>
          </cell>
          <cell r="CP53">
            <v>-12182</v>
          </cell>
          <cell r="CQ53">
            <v>2619</v>
          </cell>
          <cell r="CR53">
            <v>4898</v>
          </cell>
          <cell r="CS53">
            <v>-3611</v>
          </cell>
          <cell r="CT53">
            <v>-5980.3121000000001</v>
          </cell>
          <cell r="CU53">
            <v>-13509</v>
          </cell>
          <cell r="CV53">
            <v>-33431</v>
          </cell>
          <cell r="CW53">
            <v>-5769</v>
          </cell>
          <cell r="CX53">
            <v>-17519</v>
          </cell>
          <cell r="CY53">
            <v>-5849.3298999999997</v>
          </cell>
          <cell r="CZ53">
            <v>-1020</v>
          </cell>
          <cell r="DA53">
            <v>821</v>
          </cell>
          <cell r="DB53">
            <v>1071</v>
          </cell>
          <cell r="DC53">
            <v>5213</v>
          </cell>
          <cell r="DD53">
            <v>-8065</v>
          </cell>
          <cell r="DE53">
            <v>-5273.9340000000002</v>
          </cell>
          <cell r="DF53">
            <v>-2147</v>
          </cell>
          <cell r="DG53">
            <v>3117</v>
          </cell>
          <cell r="DH53">
            <v>7329.5549000000001</v>
          </cell>
          <cell r="DI53">
            <v>-30049</v>
          </cell>
          <cell r="DJ53">
            <v>12309</v>
          </cell>
          <cell r="DK53">
            <v>12493</v>
          </cell>
          <cell r="DL53">
            <v>-11449</v>
          </cell>
          <cell r="DM53">
            <v>3632</v>
          </cell>
          <cell r="DN53">
            <v>413</v>
          </cell>
          <cell r="DO53">
            <v>2063</v>
          </cell>
          <cell r="DP53">
            <v>-11588.5399</v>
          </cell>
          <cell r="DQ53">
            <v>2594.8777</v>
          </cell>
          <cell r="DR53">
            <v>-43258</v>
          </cell>
          <cell r="DS53">
            <v>-8875</v>
          </cell>
          <cell r="DT53">
            <v>-8885</v>
          </cell>
          <cell r="DU53">
            <v>0</v>
          </cell>
          <cell r="DV53">
            <v>6764.9547000000002</v>
          </cell>
          <cell r="DW53">
            <v>-18907</v>
          </cell>
          <cell r="DX53">
            <v>-4056</v>
          </cell>
          <cell r="DY53">
            <v>804.2</v>
          </cell>
          <cell r="DZ53">
            <v>8566</v>
          </cell>
          <cell r="EA53">
            <v>1202.4739999999999</v>
          </cell>
          <cell r="EB53">
            <v>9989</v>
          </cell>
          <cell r="EC53">
            <v>57559.746800000001</v>
          </cell>
          <cell r="ED53">
            <v>10988</v>
          </cell>
          <cell r="EE53">
            <v>4120</v>
          </cell>
          <cell r="EF53">
            <v>20005</v>
          </cell>
          <cell r="EG53">
            <v>1032</v>
          </cell>
          <cell r="EH53">
            <v>-6037</v>
          </cell>
          <cell r="EI53">
            <v>-7335</v>
          </cell>
          <cell r="EJ53">
            <v>3849.7039</v>
          </cell>
          <cell r="EK53">
            <v>-4868</v>
          </cell>
          <cell r="EL53">
            <v>1796.6</v>
          </cell>
          <cell r="EM53">
            <v>-14612</v>
          </cell>
          <cell r="EN53">
            <v>-18159.897199999999</v>
          </cell>
          <cell r="EO53">
            <v>3388</v>
          </cell>
          <cell r="EP53">
            <v>-18356</v>
          </cell>
          <cell r="EQ53">
            <v>1706</v>
          </cell>
          <cell r="ER53">
            <v>13784</v>
          </cell>
          <cell r="ES53">
            <v>-37091</v>
          </cell>
          <cell r="ET53">
            <v>-14184.8786</v>
          </cell>
          <cell r="EU53">
            <v>249</v>
          </cell>
          <cell r="EV53">
            <v>-9040</v>
          </cell>
          <cell r="EW53">
            <v>-146.80000000000001</v>
          </cell>
          <cell r="EX53">
            <v>0</v>
          </cell>
          <cell r="EY53">
            <v>-11108.928</v>
          </cell>
          <cell r="EZ53">
            <v>-7321</v>
          </cell>
          <cell r="FA53">
            <v>-17314</v>
          </cell>
          <cell r="FB53">
            <v>-7005</v>
          </cell>
          <cell r="FC53">
            <v>-707773.78029999998</v>
          </cell>
          <cell r="FD53">
            <v>-309004.67180000001</v>
          </cell>
          <cell r="FE53">
            <v>-165048.35519999999</v>
          </cell>
          <cell r="FF53">
            <v>-224474.3941</v>
          </cell>
          <cell r="FG53">
            <v>76255.462599999999</v>
          </cell>
          <cell r="FH53">
            <v>-198307.9301</v>
          </cell>
          <cell r="FI53">
            <v>105969.05339999999</v>
          </cell>
          <cell r="FJ53">
            <v>1911</v>
          </cell>
          <cell r="FK53">
            <v>4926.054900000001</v>
          </cell>
        </row>
        <row r="54">
          <cell r="A54">
            <v>230</v>
          </cell>
          <cell r="B54">
            <v>0</v>
          </cell>
          <cell r="C54">
            <v>1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-1.4</v>
          </cell>
          <cell r="K54">
            <v>0</v>
          </cell>
          <cell r="L54">
            <v>0</v>
          </cell>
          <cell r="M54">
            <v>31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-2</v>
          </cell>
          <cell r="U54">
            <v>0</v>
          </cell>
          <cell r="V54">
            <v>453</v>
          </cell>
          <cell r="W54">
            <v>0</v>
          </cell>
          <cell r="X54">
            <v>-282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0.4</v>
          </cell>
          <cell r="AE54">
            <v>-66</v>
          </cell>
          <cell r="AF54">
            <v>1</v>
          </cell>
          <cell r="AG54">
            <v>0</v>
          </cell>
          <cell r="AH54">
            <v>0</v>
          </cell>
          <cell r="AI54">
            <v>-26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243</v>
          </cell>
          <cell r="AQ54">
            <v>0</v>
          </cell>
          <cell r="AR54">
            <v>0</v>
          </cell>
          <cell r="AS54">
            <v>0</v>
          </cell>
          <cell r="AT54">
            <v>-210</v>
          </cell>
          <cell r="AU54">
            <v>-90</v>
          </cell>
          <cell r="AV54">
            <v>0</v>
          </cell>
          <cell r="AW54">
            <v>0</v>
          </cell>
          <cell r="AX54">
            <v>-15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2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</v>
          </cell>
          <cell r="CP54">
            <v>-61</v>
          </cell>
          <cell r="CQ54">
            <v>0</v>
          </cell>
          <cell r="CR54">
            <v>0</v>
          </cell>
          <cell r="CS54">
            <v>0</v>
          </cell>
          <cell r="CT54">
            <v>-3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0.223</v>
          </cell>
          <cell r="DF54">
            <v>0</v>
          </cell>
          <cell r="DG54">
            <v>0</v>
          </cell>
          <cell r="DH54">
            <v>-2</v>
          </cell>
          <cell r="DI54">
            <v>-141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-0.24099999999999999</v>
          </cell>
          <cell r="DO54">
            <v>0</v>
          </cell>
          <cell r="DP54">
            <v>10</v>
          </cell>
          <cell r="DQ54">
            <v>0</v>
          </cell>
          <cell r="DR54">
            <v>0</v>
          </cell>
          <cell r="DS54">
            <v>2</v>
          </cell>
          <cell r="DT54">
            <v>0</v>
          </cell>
          <cell r="DU54">
            <v>0</v>
          </cell>
          <cell r="DV54">
            <v>2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-179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2</v>
          </cell>
          <cell r="EG54">
            <v>0</v>
          </cell>
          <cell r="EH54">
            <v>0</v>
          </cell>
          <cell r="EI54">
            <v>2294</v>
          </cell>
          <cell r="EJ54">
            <v>0</v>
          </cell>
          <cell r="EK54">
            <v>0</v>
          </cell>
          <cell r="EL54">
            <v>0</v>
          </cell>
          <cell r="EM54">
            <v>-250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1544</v>
          </cell>
          <cell r="EZ54">
            <v>0</v>
          </cell>
          <cell r="FA54">
            <v>0</v>
          </cell>
          <cell r="FB54">
            <v>0</v>
          </cell>
          <cell r="FC54">
            <v>3258.982</v>
          </cell>
          <cell r="FD54">
            <v>1546</v>
          </cell>
          <cell r="FE54">
            <v>-182</v>
          </cell>
          <cell r="FF54">
            <v>2057</v>
          </cell>
          <cell r="FG54">
            <v>29</v>
          </cell>
          <cell r="FH54">
            <v>-271.60000000000002</v>
          </cell>
          <cell r="FI54">
            <v>80.58200000000005</v>
          </cell>
          <cell r="FJ54">
            <v>0</v>
          </cell>
          <cell r="FK54">
            <v>0</v>
          </cell>
        </row>
        <row r="55">
          <cell r="A55">
            <v>220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135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-542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4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1272</v>
          </cell>
          <cell r="CC55">
            <v>0</v>
          </cell>
          <cell r="CD55">
            <v>311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306.60000000000002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226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936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2938</v>
          </cell>
          <cell r="DI55">
            <v>0</v>
          </cell>
          <cell r="DJ55">
            <v>1340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157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7083.6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7083.6</v>
          </cell>
          <cell r="FJ55">
            <v>0</v>
          </cell>
          <cell r="FK55">
            <v>0</v>
          </cell>
        </row>
        <row r="56">
          <cell r="A56">
            <v>141</v>
          </cell>
          <cell r="Y56">
            <v>0</v>
          </cell>
          <cell r="AB56">
            <v>75049</v>
          </cell>
          <cell r="AF56">
            <v>0</v>
          </cell>
          <cell r="AR56">
            <v>36816</v>
          </cell>
          <cell r="BD56">
            <v>4378</v>
          </cell>
          <cell r="BE56">
            <v>86</v>
          </cell>
          <cell r="CF56">
            <v>0</v>
          </cell>
          <cell r="CG56">
            <v>0</v>
          </cell>
          <cell r="CL56">
            <v>0</v>
          </cell>
          <cell r="CR56">
            <v>-287</v>
          </cell>
          <cell r="CS56">
            <v>0</v>
          </cell>
          <cell r="CW56">
            <v>0</v>
          </cell>
          <cell r="DH56">
            <v>-36816</v>
          </cell>
          <cell r="DJ56">
            <v>0</v>
          </cell>
          <cell r="DK56">
            <v>0</v>
          </cell>
          <cell r="DL56">
            <v>9811</v>
          </cell>
          <cell r="ED56">
            <v>0</v>
          </cell>
          <cell r="EM56">
            <v>31843</v>
          </cell>
          <cell r="ET56">
            <v>0</v>
          </cell>
          <cell r="FB56">
            <v>-4690</v>
          </cell>
          <cell r="FC56">
            <v>116190</v>
          </cell>
          <cell r="FD56">
            <v>70359</v>
          </cell>
          <cell r="FE56">
            <v>0</v>
          </cell>
          <cell r="FF56">
            <v>36221</v>
          </cell>
          <cell r="FG56">
            <v>0</v>
          </cell>
          <cell r="FH56">
            <v>9811</v>
          </cell>
          <cell r="FI56">
            <v>-201</v>
          </cell>
          <cell r="FJ56">
            <v>0</v>
          </cell>
          <cell r="FK56">
            <v>0</v>
          </cell>
        </row>
        <row r="57">
          <cell r="A57">
            <v>142</v>
          </cell>
          <cell r="B57">
            <v>0</v>
          </cell>
          <cell r="C57">
            <v>0</v>
          </cell>
          <cell r="D57">
            <v>0</v>
          </cell>
          <cell r="E57">
            <v>-9</v>
          </cell>
          <cell r="F57">
            <v>0</v>
          </cell>
          <cell r="G57">
            <v>0</v>
          </cell>
          <cell r="H57">
            <v>-19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-71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-74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-104</v>
          </cell>
          <cell r="AK57">
            <v>-338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-220</v>
          </cell>
          <cell r="AS57">
            <v>0</v>
          </cell>
          <cell r="AT57">
            <v>1731.2139999999999</v>
          </cell>
          <cell r="AU57">
            <v>-112</v>
          </cell>
          <cell r="AV57">
            <v>0</v>
          </cell>
          <cell r="AW57">
            <v>-39</v>
          </cell>
          <cell r="AX57">
            <v>0</v>
          </cell>
          <cell r="AY57">
            <v>0</v>
          </cell>
          <cell r="AZ57">
            <v>0</v>
          </cell>
          <cell r="BA57">
            <v>-106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-164.27199999999999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-108</v>
          </cell>
          <cell r="CF57">
            <v>0</v>
          </cell>
          <cell r="CG57">
            <v>-45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-246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-10</v>
          </cell>
          <cell r="CS57">
            <v>0</v>
          </cell>
          <cell r="CT57">
            <v>3476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-65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2273.2089999999998</v>
          </cell>
          <cell r="DI57">
            <v>4382</v>
          </cell>
          <cell r="DJ57">
            <v>0</v>
          </cell>
          <cell r="DK57">
            <v>-189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-51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-3</v>
          </cell>
          <cell r="EB57">
            <v>-7</v>
          </cell>
          <cell r="EC57">
            <v>0</v>
          </cell>
          <cell r="ED57">
            <v>0</v>
          </cell>
          <cell r="EE57">
            <v>494</v>
          </cell>
          <cell r="EF57">
            <v>0</v>
          </cell>
          <cell r="EG57">
            <v>0</v>
          </cell>
          <cell r="EH57">
            <v>0</v>
          </cell>
          <cell r="EI57">
            <v>-110</v>
          </cell>
          <cell r="EJ57">
            <v>0</v>
          </cell>
          <cell r="EK57">
            <v>-46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10220.151</v>
          </cell>
          <cell r="FD57">
            <v>0</v>
          </cell>
          <cell r="FE57">
            <v>-866</v>
          </cell>
          <cell r="FF57">
            <v>129.72800000000001</v>
          </cell>
          <cell r="FG57">
            <v>3177</v>
          </cell>
          <cell r="FH57">
            <v>1532.2139999999999</v>
          </cell>
          <cell r="FI57">
            <v>6247.2089999999998</v>
          </cell>
          <cell r="FJ57">
            <v>0</v>
          </cell>
          <cell r="FK57">
            <v>0</v>
          </cell>
        </row>
        <row r="58">
          <cell r="A58">
            <v>136</v>
          </cell>
          <cell r="B58">
            <v>-2</v>
          </cell>
          <cell r="C58">
            <v>0</v>
          </cell>
          <cell r="D58">
            <v>50</v>
          </cell>
          <cell r="E58">
            <v>0</v>
          </cell>
          <cell r="F58">
            <v>-5133</v>
          </cell>
          <cell r="G58">
            <v>0</v>
          </cell>
          <cell r="H58">
            <v>-3</v>
          </cell>
          <cell r="I58">
            <v>-58</v>
          </cell>
          <cell r="J58">
            <v>-18.8216</v>
          </cell>
          <cell r="K58">
            <v>369.4821</v>
          </cell>
          <cell r="L58">
            <v>0</v>
          </cell>
          <cell r="M58">
            <v>-21</v>
          </cell>
          <cell r="N58">
            <v>-6</v>
          </cell>
          <cell r="O58">
            <v>39</v>
          </cell>
          <cell r="P58">
            <v>-1</v>
          </cell>
          <cell r="Q58">
            <v>0</v>
          </cell>
          <cell r="R58">
            <v>-63</v>
          </cell>
          <cell r="S58">
            <v>0</v>
          </cell>
          <cell r="T58">
            <v>119</v>
          </cell>
          <cell r="U58">
            <v>-23</v>
          </cell>
          <cell r="V58">
            <v>-6</v>
          </cell>
          <cell r="W58">
            <v>58</v>
          </cell>
          <cell r="X58">
            <v>0</v>
          </cell>
          <cell r="Y58">
            <v>0</v>
          </cell>
          <cell r="Z58">
            <v>12410.5362</v>
          </cell>
          <cell r="AA58">
            <v>0</v>
          </cell>
          <cell r="AB58">
            <v>0</v>
          </cell>
          <cell r="AC58">
            <v>0</v>
          </cell>
          <cell r="AD58">
            <v>1</v>
          </cell>
          <cell r="AE58">
            <v>-80</v>
          </cell>
          <cell r="AF58">
            <v>1</v>
          </cell>
          <cell r="AG58">
            <v>3</v>
          </cell>
          <cell r="AH58">
            <v>-102</v>
          </cell>
          <cell r="AI58">
            <v>-24</v>
          </cell>
          <cell r="AJ58">
            <v>-804</v>
          </cell>
          <cell r="AK58">
            <v>-509</v>
          </cell>
          <cell r="AL58">
            <v>-2715</v>
          </cell>
          <cell r="AM58">
            <v>31</v>
          </cell>
          <cell r="AN58">
            <v>18</v>
          </cell>
          <cell r="AO58">
            <v>-86</v>
          </cell>
          <cell r="AP58">
            <v>473</v>
          </cell>
          <cell r="AQ58">
            <v>74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16</v>
          </cell>
          <cell r="AW58">
            <v>-2</v>
          </cell>
          <cell r="AX58">
            <v>-154</v>
          </cell>
          <cell r="AY58">
            <v>311.05900000000003</v>
          </cell>
          <cell r="AZ58">
            <v>0</v>
          </cell>
          <cell r="BA58">
            <v>-339</v>
          </cell>
          <cell r="BB58">
            <v>-138</v>
          </cell>
          <cell r="BC58">
            <v>210</v>
          </cell>
          <cell r="BD58">
            <v>35</v>
          </cell>
          <cell r="BE58">
            <v>0</v>
          </cell>
          <cell r="BF58">
            <v>-10.2699</v>
          </cell>
          <cell r="BG58">
            <v>11</v>
          </cell>
          <cell r="BH58">
            <v>8</v>
          </cell>
          <cell r="BI58">
            <v>-110</v>
          </cell>
          <cell r="BJ58">
            <v>0</v>
          </cell>
          <cell r="BK58">
            <v>0</v>
          </cell>
          <cell r="BL58">
            <v>118</v>
          </cell>
          <cell r="BM58">
            <v>-34</v>
          </cell>
          <cell r="BN58">
            <v>-6</v>
          </cell>
          <cell r="BO58">
            <v>-3</v>
          </cell>
          <cell r="BP58">
            <v>26</v>
          </cell>
          <cell r="BQ58">
            <v>-57.430700000000002</v>
          </cell>
          <cell r="BR58">
            <v>-45</v>
          </cell>
          <cell r="BS58">
            <v>0</v>
          </cell>
          <cell r="BT58">
            <v>-4</v>
          </cell>
          <cell r="BU58">
            <v>0</v>
          </cell>
          <cell r="BV58">
            <v>-272</v>
          </cell>
          <cell r="BW58">
            <v>-39.661700000000003</v>
          </cell>
          <cell r="BX58">
            <v>-63</v>
          </cell>
          <cell r="BY58">
            <v>33</v>
          </cell>
          <cell r="BZ58">
            <v>588</v>
          </cell>
          <cell r="CA58">
            <v>0</v>
          </cell>
          <cell r="CB58">
            <v>13379</v>
          </cell>
          <cell r="CC58">
            <v>-202</v>
          </cell>
          <cell r="CD58">
            <v>-50</v>
          </cell>
          <cell r="CE58">
            <v>-20</v>
          </cell>
          <cell r="CF58">
            <v>-107</v>
          </cell>
          <cell r="CG58">
            <v>1679</v>
          </cell>
          <cell r="CH58">
            <v>-19</v>
          </cell>
          <cell r="CI58">
            <v>2630.3613</v>
          </cell>
          <cell r="CJ58">
            <v>10408</v>
          </cell>
          <cell r="CK58">
            <v>0</v>
          </cell>
          <cell r="CL58">
            <v>-2</v>
          </cell>
          <cell r="CM58">
            <v>0</v>
          </cell>
          <cell r="CN58">
            <v>-71</v>
          </cell>
          <cell r="CO58">
            <v>0</v>
          </cell>
          <cell r="CP58">
            <v>-69</v>
          </cell>
          <cell r="CQ58">
            <v>0</v>
          </cell>
          <cell r="CR58">
            <v>-5</v>
          </cell>
          <cell r="CS58">
            <v>-184</v>
          </cell>
          <cell r="CT58">
            <v>-17</v>
          </cell>
          <cell r="CU58">
            <v>-9</v>
          </cell>
          <cell r="CV58">
            <v>6774</v>
          </cell>
          <cell r="CW58">
            <v>47</v>
          </cell>
          <cell r="CX58">
            <v>-60</v>
          </cell>
          <cell r="CY58">
            <v>0</v>
          </cell>
          <cell r="CZ58">
            <v>-62</v>
          </cell>
          <cell r="DA58">
            <v>-103</v>
          </cell>
          <cell r="DB58">
            <v>469</v>
          </cell>
          <cell r="DC58">
            <v>59</v>
          </cell>
          <cell r="DD58">
            <v>-51</v>
          </cell>
          <cell r="DE58">
            <v>0</v>
          </cell>
          <cell r="DF58">
            <v>14</v>
          </cell>
          <cell r="DG58">
            <v>116</v>
          </cell>
          <cell r="DH58">
            <v>2</v>
          </cell>
          <cell r="DI58">
            <v>-5</v>
          </cell>
          <cell r="DJ58">
            <v>-362</v>
          </cell>
          <cell r="DK58">
            <v>37</v>
          </cell>
          <cell r="DL58">
            <v>-3</v>
          </cell>
          <cell r="DM58">
            <v>-7</v>
          </cell>
          <cell r="DN58">
            <v>2743</v>
          </cell>
          <cell r="DO58">
            <v>135</v>
          </cell>
          <cell r="DP58">
            <v>-26.578099999999999</v>
          </cell>
          <cell r="DQ58">
            <v>-1345</v>
          </cell>
          <cell r="DR58">
            <v>-791</v>
          </cell>
          <cell r="DS58">
            <v>12</v>
          </cell>
          <cell r="DT58">
            <v>1008</v>
          </cell>
          <cell r="DU58">
            <v>0</v>
          </cell>
          <cell r="DV58">
            <v>3173.7820000000002</v>
          </cell>
          <cell r="DW58">
            <v>214</v>
          </cell>
          <cell r="DX58">
            <v>47</v>
          </cell>
          <cell r="DY58">
            <v>-93</v>
          </cell>
          <cell r="DZ58">
            <v>434</v>
          </cell>
          <cell r="EA58">
            <v>-25</v>
          </cell>
          <cell r="EB58">
            <v>2</v>
          </cell>
          <cell r="EC58">
            <v>0</v>
          </cell>
          <cell r="ED58">
            <v>-37</v>
          </cell>
          <cell r="EE58">
            <v>-5</v>
          </cell>
          <cell r="EF58">
            <v>-26</v>
          </cell>
          <cell r="EG58">
            <v>0</v>
          </cell>
          <cell r="EH58">
            <v>0</v>
          </cell>
          <cell r="EI58">
            <v>0</v>
          </cell>
          <cell r="EJ58">
            <v>-97.762100000000004</v>
          </cell>
          <cell r="EK58">
            <v>0</v>
          </cell>
          <cell r="EL58">
            <v>40</v>
          </cell>
          <cell r="EM58">
            <v>-22</v>
          </cell>
          <cell r="EN58">
            <v>-1504.7628</v>
          </cell>
          <cell r="EO58">
            <v>0</v>
          </cell>
          <cell r="EP58">
            <v>-33</v>
          </cell>
          <cell r="EQ58">
            <v>609</v>
          </cell>
          <cell r="ER58">
            <v>9234</v>
          </cell>
          <cell r="ES58">
            <v>262</v>
          </cell>
          <cell r="ET58">
            <v>-102</v>
          </cell>
          <cell r="EU58">
            <v>-47</v>
          </cell>
          <cell r="EV58">
            <v>-40</v>
          </cell>
          <cell r="EW58">
            <v>-5</v>
          </cell>
          <cell r="EX58">
            <v>0</v>
          </cell>
          <cell r="EY58">
            <v>-25.515000000000001</v>
          </cell>
          <cell r="EZ58">
            <v>-8</v>
          </cell>
          <cell r="FA58">
            <v>-427</v>
          </cell>
          <cell r="FB58">
            <v>4</v>
          </cell>
          <cell r="FC58">
            <v>51534.418700000009</v>
          </cell>
          <cell r="FD58">
            <v>24997.781200000001</v>
          </cell>
          <cell r="FE58">
            <v>816</v>
          </cell>
          <cell r="FF58">
            <v>-192.00880000000001</v>
          </cell>
          <cell r="FG58">
            <v>-5338.4237999999996</v>
          </cell>
          <cell r="FH58">
            <v>-1184.2699</v>
          </cell>
          <cell r="FI58">
            <v>34333.340000000004</v>
          </cell>
          <cell r="FJ58">
            <v>806</v>
          </cell>
          <cell r="FK58">
            <v>-2704</v>
          </cell>
        </row>
        <row r="59">
          <cell r="A59">
            <v>235</v>
          </cell>
          <cell r="B59">
            <v>2210.1999999999998</v>
          </cell>
          <cell r="C59">
            <v>-4829.6000000000004</v>
          </cell>
          <cell r="D59">
            <v>-11407</v>
          </cell>
          <cell r="E59">
            <v>-759</v>
          </cell>
          <cell r="F59">
            <v>-40729</v>
          </cell>
          <cell r="G59">
            <v>-635.33000000000004</v>
          </cell>
          <cell r="H59">
            <v>-12342.717000000001</v>
          </cell>
          <cell r="I59">
            <v>-28388</v>
          </cell>
          <cell r="J59">
            <v>3337.3836999999999</v>
          </cell>
          <cell r="K59">
            <v>18688.2268</v>
          </cell>
          <cell r="L59">
            <v>0</v>
          </cell>
          <cell r="M59">
            <v>-3057</v>
          </cell>
          <cell r="N59">
            <v>-5048</v>
          </cell>
          <cell r="O59">
            <v>-17622.956999999999</v>
          </cell>
          <cell r="P59">
            <v>1852</v>
          </cell>
          <cell r="Q59">
            <v>1014</v>
          </cell>
          <cell r="R59">
            <v>4642</v>
          </cell>
          <cell r="S59">
            <v>-3543.8386999999998</v>
          </cell>
          <cell r="T59">
            <v>-15103.7376</v>
          </cell>
          <cell r="U59">
            <v>-29699.831200000001</v>
          </cell>
          <cell r="V59">
            <v>-516</v>
          </cell>
          <cell r="W59">
            <v>-137844</v>
          </cell>
          <cell r="X59">
            <v>-3897</v>
          </cell>
          <cell r="Y59">
            <v>-9108.0499999999993</v>
          </cell>
          <cell r="Z59">
            <v>17995.996899999998</v>
          </cell>
          <cell r="AA59">
            <v>-20297</v>
          </cell>
          <cell r="AB59">
            <v>-51159</v>
          </cell>
          <cell r="AC59">
            <v>-1992.0099</v>
          </cell>
          <cell r="AD59">
            <v>-16662.956200000001</v>
          </cell>
          <cell r="AE59">
            <v>-2017.88</v>
          </cell>
          <cell r="AF59">
            <v>-30188</v>
          </cell>
          <cell r="AG59">
            <v>5487</v>
          </cell>
          <cell r="AH59">
            <v>-14574</v>
          </cell>
          <cell r="AI59">
            <v>-65025</v>
          </cell>
          <cell r="AJ59">
            <v>-8856</v>
          </cell>
          <cell r="AK59">
            <v>-19719.144</v>
          </cell>
          <cell r="AL59">
            <v>1584.8936000000001</v>
          </cell>
          <cell r="AM59">
            <v>7714.2870000000003</v>
          </cell>
          <cell r="AN59">
            <v>-54907</v>
          </cell>
          <cell r="AO59">
            <v>-5525</v>
          </cell>
          <cell r="AP59">
            <v>4799</v>
          </cell>
          <cell r="AQ59">
            <v>-36311.599999999999</v>
          </cell>
          <cell r="AR59">
            <v>51643.826800000003</v>
          </cell>
          <cell r="AS59">
            <v>26304</v>
          </cell>
          <cell r="AT59">
            <v>-1465.271</v>
          </cell>
          <cell r="AU59">
            <v>-2270.6</v>
          </cell>
          <cell r="AV59">
            <v>62684</v>
          </cell>
          <cell r="AW59">
            <v>-12399.6819</v>
          </cell>
          <cell r="AX59">
            <v>27519</v>
          </cell>
          <cell r="AY59">
            <v>-137391.86230000001</v>
          </cell>
          <cell r="AZ59">
            <v>-5641</v>
          </cell>
          <cell r="BA59">
            <v>2804</v>
          </cell>
          <cell r="BB59">
            <v>-35612</v>
          </cell>
          <cell r="BC59">
            <v>-9300</v>
          </cell>
          <cell r="BD59">
            <v>-8239.8274999999994</v>
          </cell>
          <cell r="BE59">
            <v>-2413</v>
          </cell>
          <cell r="BF59">
            <v>-24656.7673</v>
          </cell>
          <cell r="BG59">
            <v>3509</v>
          </cell>
          <cell r="BH59">
            <v>-14155</v>
          </cell>
          <cell r="BI59">
            <v>-167796.8173</v>
          </cell>
          <cell r="BJ59">
            <v>-9906.0270999999993</v>
          </cell>
          <cell r="BK59">
            <v>-3686</v>
          </cell>
          <cell r="BL59">
            <v>-33462</v>
          </cell>
          <cell r="BM59">
            <v>4902</v>
          </cell>
          <cell r="BN59">
            <v>3592</v>
          </cell>
          <cell r="BO59">
            <v>-857</v>
          </cell>
          <cell r="BP59">
            <v>-5845</v>
          </cell>
          <cell r="BQ59">
            <v>-627.62279999999998</v>
          </cell>
          <cell r="BR59">
            <v>-64071.6</v>
          </cell>
          <cell r="BS59">
            <v>0</v>
          </cell>
          <cell r="BT59">
            <v>-10905</v>
          </cell>
          <cell r="BU59">
            <v>-1128</v>
          </cell>
          <cell r="BV59">
            <v>-24143.657999999999</v>
          </cell>
          <cell r="BW59">
            <v>9178.4611000000004</v>
          </cell>
          <cell r="BX59">
            <v>-23864.184099999999</v>
          </cell>
          <cell r="BY59">
            <v>-9288.0503000000008</v>
          </cell>
          <cell r="BZ59">
            <v>-726</v>
          </cell>
          <cell r="CA59">
            <v>-10117.6</v>
          </cell>
          <cell r="CB59">
            <v>872</v>
          </cell>
          <cell r="CC59">
            <v>-3036</v>
          </cell>
          <cell r="CD59">
            <v>4125</v>
          </cell>
          <cell r="CE59">
            <v>-27214</v>
          </cell>
          <cell r="CF59">
            <v>12489</v>
          </cell>
          <cell r="CG59">
            <v>11287</v>
          </cell>
          <cell r="CH59">
            <v>19023</v>
          </cell>
          <cell r="CI59">
            <v>744.88170000000002</v>
          </cell>
          <cell r="CJ59">
            <v>-30748</v>
          </cell>
          <cell r="CK59">
            <v>-3206.3</v>
          </cell>
          <cell r="CL59">
            <v>-7095</v>
          </cell>
          <cell r="CM59">
            <v>-13099</v>
          </cell>
          <cell r="CN59">
            <v>22634.8963</v>
          </cell>
          <cell r="CO59">
            <v>2856</v>
          </cell>
          <cell r="CP59">
            <v>-14310</v>
          </cell>
          <cell r="CQ59">
            <v>5133</v>
          </cell>
          <cell r="CR59">
            <v>9407</v>
          </cell>
          <cell r="CS59">
            <v>-9577</v>
          </cell>
          <cell r="CT59">
            <v>-2575.0418</v>
          </cell>
          <cell r="CU59">
            <v>-20055</v>
          </cell>
          <cell r="CV59">
            <v>-24258.500899999999</v>
          </cell>
          <cell r="CW59">
            <v>-6978</v>
          </cell>
          <cell r="CX59">
            <v>-20699</v>
          </cell>
          <cell r="CY59">
            <v>-19179.484199999999</v>
          </cell>
          <cell r="CZ59">
            <v>-7838</v>
          </cell>
          <cell r="DA59">
            <v>287</v>
          </cell>
          <cell r="DB59">
            <v>-3197</v>
          </cell>
          <cell r="DC59">
            <v>-6482</v>
          </cell>
          <cell r="DD59">
            <v>-24420</v>
          </cell>
          <cell r="DE59">
            <v>-4641.8620000000001</v>
          </cell>
          <cell r="DF59">
            <v>-1194</v>
          </cell>
          <cell r="DG59">
            <v>2591</v>
          </cell>
          <cell r="DH59">
            <v>-29792.236099999998</v>
          </cell>
          <cell r="DI59">
            <v>-68633</v>
          </cell>
          <cell r="DJ59">
            <v>9363</v>
          </cell>
          <cell r="DK59">
            <v>2530</v>
          </cell>
          <cell r="DL59">
            <v>7310</v>
          </cell>
          <cell r="DM59">
            <v>9420</v>
          </cell>
          <cell r="DN59">
            <v>3550.759</v>
          </cell>
          <cell r="DO59">
            <v>2320</v>
          </cell>
          <cell r="DP59">
            <v>-8632.5539000000008</v>
          </cell>
          <cell r="DQ59">
            <v>-15300.698</v>
          </cell>
          <cell r="DR59">
            <v>-56297</v>
          </cell>
          <cell r="DS59">
            <v>-11223</v>
          </cell>
          <cell r="DT59">
            <v>-13856</v>
          </cell>
          <cell r="DU59">
            <v>0</v>
          </cell>
          <cell r="DV59">
            <v>4571.8787000000002</v>
          </cell>
          <cell r="DW59">
            <v>-18825</v>
          </cell>
          <cell r="DX59">
            <v>-4186</v>
          </cell>
          <cell r="DY59">
            <v>5689.3</v>
          </cell>
          <cell r="DZ59">
            <v>-569</v>
          </cell>
          <cell r="EA59">
            <v>-40.845100000000002</v>
          </cell>
          <cell r="EB59">
            <v>12487</v>
          </cell>
          <cell r="EC59">
            <v>57540.866300000002</v>
          </cell>
          <cell r="ED59">
            <v>23980</v>
          </cell>
          <cell r="EE59">
            <v>-1488</v>
          </cell>
          <cell r="EF59">
            <v>-7816</v>
          </cell>
          <cell r="EG59">
            <v>-65</v>
          </cell>
          <cell r="EH59">
            <v>-9427</v>
          </cell>
          <cell r="EI59">
            <v>-10732</v>
          </cell>
          <cell r="EJ59">
            <v>9071.9244999999992</v>
          </cell>
          <cell r="EK59">
            <v>-7192</v>
          </cell>
          <cell r="EL59">
            <v>883.6</v>
          </cell>
          <cell r="EM59">
            <v>14235</v>
          </cell>
          <cell r="EN59">
            <v>-107782.3722</v>
          </cell>
          <cell r="EO59">
            <v>-4766</v>
          </cell>
          <cell r="EP59">
            <v>-23818</v>
          </cell>
          <cell r="EQ59">
            <v>-5685</v>
          </cell>
          <cell r="ER59">
            <v>23242</v>
          </cell>
          <cell r="ES59">
            <v>-39904</v>
          </cell>
          <cell r="ET59">
            <v>-28484.8786</v>
          </cell>
          <cell r="EU59">
            <v>600</v>
          </cell>
          <cell r="EV59">
            <v>-10677</v>
          </cell>
          <cell r="EW59">
            <v>2200.1999999999998</v>
          </cell>
          <cell r="EX59">
            <v>0</v>
          </cell>
          <cell r="EY59">
            <v>-9573.4429999999993</v>
          </cell>
          <cell r="EZ59">
            <v>-11907</v>
          </cell>
          <cell r="FA59">
            <v>-18760</v>
          </cell>
          <cell r="FB59">
            <v>-788</v>
          </cell>
          <cell r="FC59">
            <v>-1505852.8546</v>
          </cell>
          <cell r="FD59">
            <v>-858747.62099999981</v>
          </cell>
          <cell r="FE59">
            <v>-292032.85519999999</v>
          </cell>
          <cell r="FF59">
            <v>-219583.71979999999</v>
          </cell>
          <cell r="FG59">
            <v>84802.810100000002</v>
          </cell>
          <cell r="FH59">
            <v>-227832.0128</v>
          </cell>
          <cell r="FI59">
            <v>2399.489199999995</v>
          </cell>
          <cell r="FJ59">
            <v>3591</v>
          </cell>
          <cell r="FK59">
            <v>1550.0549000000003</v>
          </cell>
        </row>
        <row r="60">
          <cell r="A60">
            <v>105</v>
          </cell>
          <cell r="B60">
            <v>-103978.8</v>
          </cell>
          <cell r="C60">
            <v>-150617.60000000001</v>
          </cell>
          <cell r="D60">
            <v>-320185</v>
          </cell>
          <cell r="E60">
            <v>-155509</v>
          </cell>
          <cell r="F60">
            <v>-244892</v>
          </cell>
          <cell r="G60">
            <v>-262762.40999999997</v>
          </cell>
          <cell r="H60">
            <v>-189744.995</v>
          </cell>
          <cell r="I60">
            <v>-326589</v>
          </cell>
          <cell r="J60">
            <v>-234796.31529999999</v>
          </cell>
          <cell r="K60">
            <v>-221927.9982</v>
          </cell>
          <cell r="L60">
            <v>0</v>
          </cell>
          <cell r="M60">
            <v>-252148</v>
          </cell>
          <cell r="N60">
            <v>-100280</v>
          </cell>
          <cell r="O60">
            <v>-395637.95699999999</v>
          </cell>
          <cell r="P60">
            <v>-287917</v>
          </cell>
          <cell r="Q60">
            <v>-123021</v>
          </cell>
          <cell r="R60">
            <v>-372954</v>
          </cell>
          <cell r="S60">
            <v>-152137.83869999999</v>
          </cell>
          <cell r="T60">
            <v>-198988.8014</v>
          </cell>
          <cell r="U60">
            <v>-366739.73119999998</v>
          </cell>
          <cell r="V60">
            <v>-47156</v>
          </cell>
          <cell r="W60">
            <v>-767446</v>
          </cell>
          <cell r="X60">
            <v>-189913</v>
          </cell>
          <cell r="Y60">
            <v>-136131.04999999999</v>
          </cell>
          <cell r="Z60">
            <v>-458699.47460000002</v>
          </cell>
          <cell r="AA60">
            <v>-960151</v>
          </cell>
          <cell r="AB60">
            <v>-574632</v>
          </cell>
          <cell r="AC60">
            <v>-160140.2089</v>
          </cell>
          <cell r="AD60">
            <v>-222486.35620000001</v>
          </cell>
          <cell r="AE60">
            <v>-341767.88</v>
          </cell>
          <cell r="AF60">
            <v>-302836</v>
          </cell>
          <cell r="AG60">
            <v>-79263</v>
          </cell>
          <cell r="AH60">
            <v>-228357</v>
          </cell>
          <cell r="AI60">
            <v>-512903</v>
          </cell>
          <cell r="AJ60">
            <v>-178735</v>
          </cell>
          <cell r="AK60">
            <v>-510614.14399999997</v>
          </cell>
          <cell r="AL60">
            <v>-170804.50659999999</v>
          </cell>
          <cell r="AM60">
            <v>-126081.713</v>
          </cell>
          <cell r="AN60">
            <v>-400923</v>
          </cell>
          <cell r="AO60">
            <v>-162890</v>
          </cell>
          <cell r="AP60">
            <v>-233156</v>
          </cell>
          <cell r="AQ60">
            <v>-562837</v>
          </cell>
          <cell r="AR60">
            <v>-338345.83649999998</v>
          </cell>
          <cell r="AS60">
            <v>-613264</v>
          </cell>
          <cell r="AT60">
            <v>-222360.71</v>
          </cell>
          <cell r="AU60">
            <v>-482534.40000000002</v>
          </cell>
          <cell r="AV60">
            <v>-384979</v>
          </cell>
          <cell r="AW60">
            <v>-306407.69990000001</v>
          </cell>
          <cell r="AX60">
            <v>-145259</v>
          </cell>
          <cell r="AY60">
            <v>-1343006.737</v>
          </cell>
          <cell r="AZ60">
            <v>-355862</v>
          </cell>
          <cell r="BA60">
            <v>-185922</v>
          </cell>
          <cell r="BB60">
            <v>-711731</v>
          </cell>
          <cell r="BC60">
            <v>-204897</v>
          </cell>
          <cell r="BD60">
            <v>-291480.80650000001</v>
          </cell>
          <cell r="BE60">
            <v>-132692</v>
          </cell>
          <cell r="BF60">
            <v>-197138.53709999999</v>
          </cell>
          <cell r="BG60">
            <v>-231158</v>
          </cell>
          <cell r="BH60">
            <v>-229147</v>
          </cell>
          <cell r="BI60">
            <v>-1124592</v>
          </cell>
          <cell r="BJ60">
            <v>-240936.16709999999</v>
          </cell>
          <cell r="BK60">
            <v>-341695</v>
          </cell>
          <cell r="BL60">
            <v>-463692</v>
          </cell>
          <cell r="BM60">
            <v>-159385</v>
          </cell>
          <cell r="BN60">
            <v>-95159</v>
          </cell>
          <cell r="BO60">
            <v>-122461</v>
          </cell>
          <cell r="BP60">
            <v>-107706</v>
          </cell>
          <cell r="BQ60">
            <v>-268059.44540000003</v>
          </cell>
          <cell r="BR60">
            <v>-303063</v>
          </cell>
          <cell r="BS60">
            <v>0</v>
          </cell>
          <cell r="BT60">
            <v>-209640</v>
          </cell>
          <cell r="BU60">
            <v>-1128</v>
          </cell>
          <cell r="BV60">
            <v>-219031.658</v>
          </cell>
          <cell r="BW60">
            <v>-199367.37770000001</v>
          </cell>
          <cell r="BX60">
            <v>-534580.82109999994</v>
          </cell>
          <cell r="BY60">
            <v>-215846.0503</v>
          </cell>
          <cell r="BZ60">
            <v>-117855</v>
          </cell>
          <cell r="CA60">
            <v>-344099.6</v>
          </cell>
          <cell r="CB60">
            <v>-113353</v>
          </cell>
          <cell r="CC60">
            <v>-275813</v>
          </cell>
          <cell r="CD60">
            <v>-185357</v>
          </cell>
          <cell r="CE60">
            <v>-359462</v>
          </cell>
          <cell r="CF60">
            <v>-288365</v>
          </cell>
          <cell r="CG60">
            <v>-474346</v>
          </cell>
          <cell r="CH60">
            <v>-428761</v>
          </cell>
          <cell r="CI60">
            <v>-291787.69870000001</v>
          </cell>
          <cell r="CJ60">
            <v>-484223</v>
          </cell>
          <cell r="CK60">
            <v>-248181.8</v>
          </cell>
          <cell r="CL60">
            <v>-151815</v>
          </cell>
          <cell r="CM60">
            <v>-287241</v>
          </cell>
          <cell r="CN60">
            <v>-284303.10369999998</v>
          </cell>
          <cell r="CO60">
            <v>-227840</v>
          </cell>
          <cell r="CP60">
            <v>-183262</v>
          </cell>
          <cell r="CQ60">
            <v>-61042</v>
          </cell>
          <cell r="CR60">
            <v>-156533</v>
          </cell>
          <cell r="CS60">
            <v>-376890</v>
          </cell>
          <cell r="CT60">
            <v>-368279.31209999998</v>
          </cell>
          <cell r="CU60">
            <v>-416991</v>
          </cell>
          <cell r="CV60">
            <v>-1019733</v>
          </cell>
          <cell r="CW60">
            <v>-329197</v>
          </cell>
          <cell r="CX60">
            <v>-310455</v>
          </cell>
          <cell r="CY60">
            <v>-520226.81060000003</v>
          </cell>
          <cell r="CZ60">
            <v>-205940</v>
          </cell>
          <cell r="DA60">
            <v>-170134</v>
          </cell>
          <cell r="DB60">
            <v>-126819</v>
          </cell>
          <cell r="DC60">
            <v>-999068</v>
          </cell>
          <cell r="DD60">
            <v>-272141</v>
          </cell>
          <cell r="DE60">
            <v>-168242.005</v>
          </cell>
          <cell r="DF60">
            <v>-177194</v>
          </cell>
          <cell r="DG60">
            <v>-203054</v>
          </cell>
          <cell r="DH60">
            <v>-251044.44510000001</v>
          </cell>
          <cell r="DI60">
            <v>-399621</v>
          </cell>
          <cell r="DJ60">
            <v>-165183</v>
          </cell>
          <cell r="DK60">
            <v>-545203</v>
          </cell>
          <cell r="DL60">
            <v>-212074</v>
          </cell>
          <cell r="DM60">
            <v>-245107</v>
          </cell>
          <cell r="DN60">
            <v>-226149</v>
          </cell>
          <cell r="DO60">
            <v>-229808</v>
          </cell>
          <cell r="DP60">
            <v>-289805.4987</v>
          </cell>
          <cell r="DQ60">
            <v>-328188.13189999998</v>
          </cell>
          <cell r="DR60">
            <v>-794211</v>
          </cell>
          <cell r="DS60">
            <v>-316163</v>
          </cell>
          <cell r="DT60">
            <v>-158704</v>
          </cell>
          <cell r="DU60">
            <v>0</v>
          </cell>
          <cell r="DV60">
            <v>-233293.44529999999</v>
          </cell>
          <cell r="DW60">
            <v>-184110</v>
          </cell>
          <cell r="DX60">
            <v>-273656</v>
          </cell>
          <cell r="DY60">
            <v>-44451.8</v>
          </cell>
          <cell r="DZ60">
            <v>-301057</v>
          </cell>
          <cell r="EA60">
            <v>-99792.525999999998</v>
          </cell>
          <cell r="EB60">
            <v>-235040</v>
          </cell>
          <cell r="EC60">
            <v>-95928.198000000004</v>
          </cell>
          <cell r="ED60">
            <v>-314917</v>
          </cell>
          <cell r="EE60">
            <v>-234587</v>
          </cell>
          <cell r="EF60">
            <v>-971156</v>
          </cell>
          <cell r="EG60">
            <v>-95051</v>
          </cell>
          <cell r="EH60">
            <v>-247026</v>
          </cell>
          <cell r="EI60">
            <v>-280725</v>
          </cell>
          <cell r="EJ60">
            <v>-368887.41859999998</v>
          </cell>
          <cell r="EK60">
            <v>-85581</v>
          </cell>
          <cell r="EL60">
            <v>-108476.4</v>
          </cell>
          <cell r="EM60">
            <v>-335905</v>
          </cell>
          <cell r="EN60">
            <v>-951518.84199999995</v>
          </cell>
          <cell r="EO60">
            <v>-433546</v>
          </cell>
          <cell r="EP60">
            <v>-711407</v>
          </cell>
          <cell r="EQ60">
            <v>-756104</v>
          </cell>
          <cell r="ER60">
            <v>-588869</v>
          </cell>
          <cell r="ES60">
            <v>-324202</v>
          </cell>
          <cell r="ET60">
            <v>-232547.8786</v>
          </cell>
          <cell r="EU60">
            <v>-227311</v>
          </cell>
          <cell r="EV60">
            <v>-218417</v>
          </cell>
          <cell r="EW60">
            <v>-402611.8</v>
          </cell>
          <cell r="EX60">
            <v>0</v>
          </cell>
          <cell r="EY60">
            <v>-317215.38699999999</v>
          </cell>
          <cell r="EZ60">
            <v>-278105</v>
          </cell>
          <cell r="FA60">
            <v>-143985</v>
          </cell>
          <cell r="FB60">
            <v>-476583</v>
          </cell>
          <cell r="FC60">
            <v>-48132608.127999991</v>
          </cell>
          <cell r="FD60">
            <v>-15560553.5547</v>
          </cell>
          <cell r="FE60">
            <v>-6821415.9551999997</v>
          </cell>
          <cell r="FF60">
            <v>-7649564.9642000003</v>
          </cell>
          <cell r="FG60">
            <v>-3152067.7063999996</v>
          </cell>
          <cell r="FH60">
            <v>-4516563.1033999994</v>
          </cell>
          <cell r="FI60">
            <v>-8923120.498800002</v>
          </cell>
          <cell r="FJ60">
            <v>-955222</v>
          </cell>
          <cell r="FK60">
            <v>-554100.34529999993</v>
          </cell>
        </row>
        <row r="61">
          <cell r="A61">
            <v>101</v>
          </cell>
          <cell r="B61">
            <v>100076</v>
          </cell>
          <cell r="C61">
            <v>146152</v>
          </cell>
          <cell r="D61">
            <v>278686</v>
          </cell>
          <cell r="E61">
            <v>141971</v>
          </cell>
          <cell r="F61">
            <v>175245</v>
          </cell>
          <cell r="G61">
            <v>248311.41899999999</v>
          </cell>
          <cell r="H61">
            <v>154670</v>
          </cell>
          <cell r="I61">
            <v>282556</v>
          </cell>
          <cell r="J61">
            <v>217011.4688</v>
          </cell>
          <cell r="K61">
            <v>217651.0239</v>
          </cell>
          <cell r="L61">
            <v>0</v>
          </cell>
          <cell r="M61">
            <v>230181</v>
          </cell>
          <cell r="N61">
            <v>83720</v>
          </cell>
          <cell r="O61">
            <v>359821</v>
          </cell>
          <cell r="P61">
            <v>271537</v>
          </cell>
          <cell r="Q61">
            <v>112956</v>
          </cell>
          <cell r="R61">
            <v>332674</v>
          </cell>
          <cell r="S61">
            <v>146243</v>
          </cell>
          <cell r="T61">
            <v>165165</v>
          </cell>
          <cell r="U61">
            <v>318383</v>
          </cell>
          <cell r="V61">
            <v>40160</v>
          </cell>
          <cell r="W61">
            <v>580443</v>
          </cell>
          <cell r="X61">
            <v>177492</v>
          </cell>
          <cell r="Y61">
            <v>107481</v>
          </cell>
          <cell r="Z61">
            <v>420019.71039999998</v>
          </cell>
          <cell r="AA61">
            <v>820048</v>
          </cell>
          <cell r="AB61">
            <v>445421</v>
          </cell>
          <cell r="AC61">
            <v>153964.304</v>
          </cell>
          <cell r="AD61">
            <v>199852</v>
          </cell>
          <cell r="AE61">
            <v>313278</v>
          </cell>
          <cell r="AF61">
            <v>248532</v>
          </cell>
          <cell r="AG61">
            <v>78698</v>
          </cell>
          <cell r="AH61">
            <v>200343</v>
          </cell>
          <cell r="AI61">
            <v>447663</v>
          </cell>
          <cell r="AJ61">
            <v>166139</v>
          </cell>
          <cell r="AK61">
            <v>461571</v>
          </cell>
          <cell r="AL61">
            <v>172233.4002</v>
          </cell>
          <cell r="AM61">
            <v>120611</v>
          </cell>
          <cell r="AN61">
            <v>324240</v>
          </cell>
          <cell r="AO61">
            <v>146886</v>
          </cell>
          <cell r="AP61">
            <v>227423</v>
          </cell>
          <cell r="AQ61">
            <v>491438.1</v>
          </cell>
          <cell r="AR61">
            <v>335110.7366</v>
          </cell>
          <cell r="AS61">
            <v>537017</v>
          </cell>
          <cell r="AT61">
            <v>204067.66899999999</v>
          </cell>
          <cell r="AU61">
            <v>425918</v>
          </cell>
          <cell r="AV61">
            <v>349574</v>
          </cell>
          <cell r="AW61">
            <v>281638.8</v>
          </cell>
          <cell r="AX61">
            <v>151979</v>
          </cell>
          <cell r="AY61">
            <v>1062640</v>
          </cell>
          <cell r="AZ61">
            <v>330800</v>
          </cell>
          <cell r="BA61">
            <v>177100</v>
          </cell>
          <cell r="BB61">
            <v>613818</v>
          </cell>
          <cell r="BC61">
            <v>197546</v>
          </cell>
          <cell r="BD61">
            <v>264059.08309999999</v>
          </cell>
          <cell r="BE61">
            <v>122868</v>
          </cell>
          <cell r="BF61">
            <v>166852.527</v>
          </cell>
          <cell r="BG61">
            <v>230179</v>
          </cell>
          <cell r="BH61">
            <v>204981</v>
          </cell>
          <cell r="BI61">
            <v>923963.24890000001</v>
          </cell>
          <cell r="BJ61">
            <v>205914</v>
          </cell>
          <cell r="BK61">
            <v>319420</v>
          </cell>
          <cell r="BL61">
            <v>391980</v>
          </cell>
          <cell r="BM61">
            <v>144694</v>
          </cell>
          <cell r="BN61">
            <v>93851</v>
          </cell>
          <cell r="BO61">
            <v>114802</v>
          </cell>
          <cell r="BP61">
            <v>95149</v>
          </cell>
          <cell r="BQ61">
            <v>255478.92860000001</v>
          </cell>
          <cell r="BR61">
            <v>231768</v>
          </cell>
          <cell r="BS61">
            <v>0</v>
          </cell>
          <cell r="BT61">
            <v>177441</v>
          </cell>
          <cell r="BU61">
            <v>0</v>
          </cell>
          <cell r="BV61">
            <v>176840</v>
          </cell>
          <cell r="BW61">
            <v>182252.43830000001</v>
          </cell>
          <cell r="BX61">
            <v>451737</v>
          </cell>
          <cell r="BY61">
            <v>197352</v>
          </cell>
          <cell r="BZ61">
            <v>113661</v>
          </cell>
          <cell r="CA61">
            <v>329611</v>
          </cell>
          <cell r="CB61">
            <v>97824</v>
          </cell>
          <cell r="CC61">
            <v>249034</v>
          </cell>
          <cell r="CD61">
            <v>178889</v>
          </cell>
          <cell r="CE61">
            <v>302019</v>
          </cell>
          <cell r="CF61">
            <v>286647</v>
          </cell>
          <cell r="CG61">
            <v>415085</v>
          </cell>
          <cell r="CH61">
            <v>397287</v>
          </cell>
          <cell r="CI61">
            <v>245348.75159999999</v>
          </cell>
          <cell r="CJ61">
            <v>402141</v>
          </cell>
          <cell r="CK61">
            <v>218355</v>
          </cell>
          <cell r="CL61">
            <v>133628</v>
          </cell>
          <cell r="CM61">
            <v>270699</v>
          </cell>
          <cell r="CN61">
            <v>230656</v>
          </cell>
          <cell r="CO61">
            <v>201988</v>
          </cell>
          <cell r="CP61">
            <v>158943</v>
          </cell>
          <cell r="CQ61">
            <v>59244</v>
          </cell>
          <cell r="CR61">
            <v>151624</v>
          </cell>
          <cell r="CS61">
            <v>348745</v>
          </cell>
          <cell r="CT61">
            <v>328957</v>
          </cell>
          <cell r="CU61">
            <v>332272</v>
          </cell>
          <cell r="CV61">
            <v>847055</v>
          </cell>
          <cell r="CW61">
            <v>269415</v>
          </cell>
          <cell r="CX61">
            <v>270473</v>
          </cell>
          <cell r="CY61">
            <v>455965.56439999997</v>
          </cell>
          <cell r="CZ61">
            <v>181554</v>
          </cell>
          <cell r="DA61">
            <v>145648</v>
          </cell>
          <cell r="DB61">
            <v>98189</v>
          </cell>
          <cell r="DC61">
            <v>834736</v>
          </cell>
          <cell r="DD61">
            <v>226463</v>
          </cell>
          <cell r="DE61">
            <v>155772.80900000001</v>
          </cell>
          <cell r="DF61">
            <v>168655</v>
          </cell>
          <cell r="DG61">
            <v>199579</v>
          </cell>
          <cell r="DH61">
            <v>238901</v>
          </cell>
          <cell r="DI61">
            <v>313372</v>
          </cell>
          <cell r="DJ61">
            <v>155979</v>
          </cell>
          <cell r="DK61">
            <v>517070</v>
          </cell>
          <cell r="DL61">
            <v>190893</v>
          </cell>
          <cell r="DM61">
            <v>225886</v>
          </cell>
          <cell r="DN61">
            <v>213233</v>
          </cell>
          <cell r="DO61">
            <v>223277</v>
          </cell>
          <cell r="DP61">
            <v>255854.41579999999</v>
          </cell>
          <cell r="DQ61">
            <v>275063</v>
          </cell>
          <cell r="DR61">
            <v>621590</v>
          </cell>
          <cell r="DS61">
            <v>271512</v>
          </cell>
          <cell r="DT61">
            <v>129130</v>
          </cell>
          <cell r="DU61">
            <v>0</v>
          </cell>
          <cell r="DV61">
            <v>226682.01199999999</v>
          </cell>
          <cell r="DW61">
            <v>152694</v>
          </cell>
          <cell r="DX61">
            <v>243281</v>
          </cell>
          <cell r="DY61">
            <v>22581</v>
          </cell>
          <cell r="DZ61">
            <v>297713</v>
          </cell>
          <cell r="EA61">
            <v>96655</v>
          </cell>
          <cell r="EB61">
            <v>191438</v>
          </cell>
          <cell r="EC61">
            <v>143758.65719999999</v>
          </cell>
          <cell r="ED61">
            <v>303071</v>
          </cell>
          <cell r="EE61">
            <v>209242</v>
          </cell>
          <cell r="EF61">
            <v>849174</v>
          </cell>
          <cell r="EG61">
            <v>90638</v>
          </cell>
          <cell r="EH61">
            <v>221582</v>
          </cell>
          <cell r="EI61">
            <v>250798</v>
          </cell>
          <cell r="EJ61">
            <v>301136.04479999997</v>
          </cell>
          <cell r="EK61">
            <v>74020</v>
          </cell>
          <cell r="EL61">
            <v>101441</v>
          </cell>
          <cell r="EM61">
            <v>280168</v>
          </cell>
          <cell r="EN61">
            <v>745168.22349999996</v>
          </cell>
          <cell r="EO61">
            <v>377821</v>
          </cell>
          <cell r="EP61">
            <v>594536</v>
          </cell>
          <cell r="EQ61">
            <v>629084</v>
          </cell>
          <cell r="ER61">
            <v>507460</v>
          </cell>
          <cell r="ES61">
            <v>260987</v>
          </cell>
          <cell r="ET61">
            <v>196856</v>
          </cell>
          <cell r="EU61">
            <v>216950</v>
          </cell>
          <cell r="EV61">
            <v>185452</v>
          </cell>
          <cell r="EW61">
            <v>368254</v>
          </cell>
          <cell r="EX61">
            <v>0</v>
          </cell>
          <cell r="EY61">
            <v>276347</v>
          </cell>
          <cell r="EZ61">
            <v>246669</v>
          </cell>
          <cell r="FA61">
            <v>106455</v>
          </cell>
          <cell r="FB61">
            <v>416995</v>
          </cell>
          <cell r="FC61">
            <v>42068768.336099997</v>
          </cell>
          <cell r="FD61">
            <v>12926800.036799999</v>
          </cell>
          <cell r="FE61">
            <v>6010554.0999999996</v>
          </cell>
          <cell r="FF61">
            <v>6688789.6464999998</v>
          </cell>
          <cell r="FG61">
            <v>2800832.1402999996</v>
          </cell>
          <cell r="FH61">
            <v>3922804.196</v>
          </cell>
          <cell r="FI61">
            <v>8248210.8163000001</v>
          </cell>
          <cell r="FJ61">
            <v>922122</v>
          </cell>
          <cell r="FK61">
            <v>548655.40020000003</v>
          </cell>
        </row>
        <row r="62">
          <cell r="A62">
            <v>102</v>
          </cell>
          <cell r="B62">
            <v>5633</v>
          </cell>
          <cell r="C62">
            <v>5899</v>
          </cell>
          <cell r="D62">
            <v>33765</v>
          </cell>
          <cell r="E62">
            <v>12287</v>
          </cell>
          <cell r="F62">
            <v>40471</v>
          </cell>
          <cell r="G62">
            <v>19338.073</v>
          </cell>
          <cell r="H62">
            <v>20625.280999999999</v>
          </cell>
          <cell r="I62">
            <v>23072</v>
          </cell>
          <cell r="J62">
            <v>20313.042000000001</v>
          </cell>
          <cell r="K62">
            <v>19355.715700000001</v>
          </cell>
          <cell r="L62">
            <v>0</v>
          </cell>
          <cell r="M62">
            <v>23968</v>
          </cell>
          <cell r="N62">
            <v>13331</v>
          </cell>
          <cell r="O62">
            <v>22943</v>
          </cell>
          <cell r="P62">
            <v>21004</v>
          </cell>
          <cell r="Q62">
            <v>10640</v>
          </cell>
          <cell r="R62">
            <v>37203</v>
          </cell>
          <cell r="S62">
            <v>2537</v>
          </cell>
          <cell r="T62">
            <v>19752</v>
          </cell>
          <cell r="U62">
            <v>31799.4</v>
          </cell>
          <cell r="V62">
            <v>7166</v>
          </cell>
          <cell r="W62">
            <v>124084</v>
          </cell>
          <cell r="X62">
            <v>16474</v>
          </cell>
          <cell r="Y62">
            <v>30672</v>
          </cell>
          <cell r="Z62">
            <v>36994.697899999999</v>
          </cell>
          <cell r="AA62">
            <v>147881</v>
          </cell>
          <cell r="AB62">
            <v>78433</v>
          </cell>
          <cell r="AC62">
            <v>7623.8950000000004</v>
          </cell>
          <cell r="AD62">
            <v>21385</v>
          </cell>
          <cell r="AE62">
            <v>26332</v>
          </cell>
          <cell r="AF62">
            <v>22096</v>
          </cell>
          <cell r="AG62">
            <v>7918</v>
          </cell>
          <cell r="AH62">
            <v>14841</v>
          </cell>
          <cell r="AI62">
            <v>30367</v>
          </cell>
          <cell r="AJ62">
            <v>6547</v>
          </cell>
          <cell r="AK62">
            <v>47427</v>
          </cell>
          <cell r="AL62">
            <v>3417</v>
          </cell>
          <cell r="AM62">
            <v>10307</v>
          </cell>
          <cell r="AN62">
            <v>33261</v>
          </cell>
          <cell r="AO62">
            <v>13045</v>
          </cell>
          <cell r="AP62">
            <v>9980</v>
          </cell>
          <cell r="AQ62">
            <v>45716.3</v>
          </cell>
          <cell r="AR62">
            <v>15750.9267</v>
          </cell>
          <cell r="AS62">
            <v>87171</v>
          </cell>
          <cell r="AT62">
            <v>16470.633000000002</v>
          </cell>
          <cell r="AU62">
            <v>65261.8</v>
          </cell>
          <cell r="AV62">
            <v>76279</v>
          </cell>
          <cell r="AW62">
            <v>28743.218000000001</v>
          </cell>
          <cell r="AX62">
            <v>19373</v>
          </cell>
          <cell r="AY62">
            <v>273817.81569999998</v>
          </cell>
          <cell r="AZ62">
            <v>22986</v>
          </cell>
          <cell r="BA62">
            <v>11463</v>
          </cell>
          <cell r="BB62">
            <v>58593</v>
          </cell>
          <cell r="BC62">
            <v>8355</v>
          </cell>
          <cell r="BD62">
            <v>20370.908899999999</v>
          </cell>
          <cell r="BE62">
            <v>6614</v>
          </cell>
          <cell r="BF62">
            <v>12405.923199999999</v>
          </cell>
          <cell r="BG62">
            <v>4417</v>
          </cell>
          <cell r="BH62">
            <v>13903</v>
          </cell>
          <cell r="BI62">
            <v>134825.9338</v>
          </cell>
          <cell r="BJ62">
            <v>27318.14</v>
          </cell>
          <cell r="BK62">
            <v>24449</v>
          </cell>
          <cell r="BL62">
            <v>44062</v>
          </cell>
          <cell r="BM62">
            <v>21876</v>
          </cell>
          <cell r="BN62">
            <v>3941</v>
          </cell>
          <cell r="BO62">
            <v>8324</v>
          </cell>
          <cell r="BP62">
            <v>7043</v>
          </cell>
          <cell r="BQ62">
            <v>15821.180700000001</v>
          </cell>
          <cell r="BR62">
            <v>23003</v>
          </cell>
          <cell r="BS62">
            <v>0</v>
          </cell>
          <cell r="BT62">
            <v>22832</v>
          </cell>
          <cell r="BU62">
            <v>0</v>
          </cell>
          <cell r="BV62">
            <v>14741</v>
          </cell>
          <cell r="BW62">
            <v>26571.663400000001</v>
          </cell>
          <cell r="BX62">
            <v>90487</v>
          </cell>
          <cell r="BY62">
            <v>14391</v>
          </cell>
          <cell r="BZ62">
            <v>2823</v>
          </cell>
          <cell r="CA62">
            <v>14213</v>
          </cell>
          <cell r="CB62">
            <v>7818</v>
          </cell>
          <cell r="CC62">
            <v>27334</v>
          </cell>
          <cell r="CD62">
            <v>8977</v>
          </cell>
          <cell r="CE62">
            <v>34734</v>
          </cell>
          <cell r="CF62">
            <v>19550</v>
          </cell>
          <cell r="CG62">
            <v>78755</v>
          </cell>
          <cell r="CH62">
            <v>49861</v>
          </cell>
          <cell r="CI62">
            <v>47794.298999999999</v>
          </cell>
          <cell r="CJ62">
            <v>80378</v>
          </cell>
          <cell r="CK62">
            <v>27155.5</v>
          </cell>
          <cell r="CL62">
            <v>12546</v>
          </cell>
          <cell r="CM62">
            <v>9308</v>
          </cell>
          <cell r="CN62">
            <v>30374</v>
          </cell>
          <cell r="CO62">
            <v>28137</v>
          </cell>
          <cell r="CP62">
            <v>12137</v>
          </cell>
          <cell r="CQ62">
            <v>4417</v>
          </cell>
          <cell r="CR62">
            <v>9807</v>
          </cell>
          <cell r="CS62">
            <v>24534</v>
          </cell>
          <cell r="CT62">
            <v>33342</v>
          </cell>
          <cell r="CU62">
            <v>71210</v>
          </cell>
          <cell r="CV62">
            <v>139247</v>
          </cell>
          <cell r="CW62">
            <v>54013</v>
          </cell>
          <cell r="CX62">
            <v>22463</v>
          </cell>
          <cell r="CY62">
            <v>58411.916299999997</v>
          </cell>
          <cell r="CZ62">
            <v>23366</v>
          </cell>
          <cell r="DA62">
            <v>25307</v>
          </cell>
          <cell r="DB62">
            <v>29701</v>
          </cell>
          <cell r="DC62">
            <v>169545</v>
          </cell>
          <cell r="DD62">
            <v>37613</v>
          </cell>
          <cell r="DE62">
            <v>7195.2619999999997</v>
          </cell>
          <cell r="DF62">
            <v>6392</v>
          </cell>
          <cell r="DG62">
            <v>6592</v>
          </cell>
          <cell r="DH62">
            <v>19473</v>
          </cell>
          <cell r="DI62">
            <v>56200</v>
          </cell>
          <cell r="DJ62">
            <v>21513</v>
          </cell>
          <cell r="DK62">
            <v>40626</v>
          </cell>
          <cell r="DL62">
            <v>9732</v>
          </cell>
          <cell r="DM62">
            <v>22853</v>
          </cell>
          <cell r="DN62">
            <v>13329</v>
          </cell>
          <cell r="DO62">
            <v>8594</v>
          </cell>
          <cell r="DP62">
            <v>22362.543000000001</v>
          </cell>
          <cell r="DQ62">
            <v>55720.009599999998</v>
          </cell>
          <cell r="DR62">
            <v>129363</v>
          </cell>
          <cell r="DS62">
            <v>35776</v>
          </cell>
          <cell r="DT62">
            <v>20689</v>
          </cell>
          <cell r="DU62">
            <v>0</v>
          </cell>
          <cell r="DV62">
            <v>13376.388000000001</v>
          </cell>
          <cell r="DW62">
            <v>12509</v>
          </cell>
          <cell r="DX62">
            <v>26319</v>
          </cell>
          <cell r="DY62">
            <v>22675</v>
          </cell>
          <cell r="DZ62">
            <v>11910</v>
          </cell>
          <cell r="EA62">
            <v>4340</v>
          </cell>
          <cell r="EB62">
            <v>53591</v>
          </cell>
          <cell r="EC62">
            <v>9729.2875999999997</v>
          </cell>
          <cell r="ED62">
            <v>22834</v>
          </cell>
          <cell r="EE62">
            <v>29465</v>
          </cell>
          <cell r="EF62">
            <v>141987</v>
          </cell>
          <cell r="EG62">
            <v>5445</v>
          </cell>
          <cell r="EH62">
            <v>19407</v>
          </cell>
          <cell r="EI62">
            <v>22592</v>
          </cell>
          <cell r="EJ62">
            <v>71601.077699999994</v>
          </cell>
          <cell r="EK62">
            <v>6693</v>
          </cell>
          <cell r="EL62">
            <v>8832</v>
          </cell>
          <cell r="EM62">
            <v>41125</v>
          </cell>
          <cell r="EN62">
            <v>188190.7213</v>
          </cell>
          <cell r="EO62">
            <v>59113</v>
          </cell>
          <cell r="EP62">
            <v>98515</v>
          </cell>
          <cell r="EQ62">
            <v>128726</v>
          </cell>
          <cell r="ER62">
            <v>95193</v>
          </cell>
          <cell r="ES62">
            <v>26124</v>
          </cell>
          <cell r="ET62">
            <v>21507</v>
          </cell>
          <cell r="EU62">
            <v>10610</v>
          </cell>
          <cell r="EV62">
            <v>23925</v>
          </cell>
          <cell r="EW62">
            <v>34211</v>
          </cell>
          <cell r="EX62">
            <v>0</v>
          </cell>
          <cell r="EY62">
            <v>29759.458999999999</v>
          </cell>
          <cell r="EZ62">
            <v>24115</v>
          </cell>
          <cell r="FA62">
            <v>20216</v>
          </cell>
          <cell r="FB62">
            <v>52583</v>
          </cell>
          <cell r="FC62">
            <v>5356066.0115</v>
          </cell>
          <cell r="FD62">
            <v>2324748.8460999997</v>
          </cell>
          <cell r="FE62">
            <v>645813.5</v>
          </cell>
          <cell r="FF62">
            <v>736300.9236000001</v>
          </cell>
          <cell r="FG62">
            <v>427491.02869999991</v>
          </cell>
          <cell r="FH62">
            <v>395450.97720000002</v>
          </cell>
          <cell r="FI62">
            <v>780878.73589999997</v>
          </cell>
          <cell r="FJ62">
            <v>35011</v>
          </cell>
          <cell r="FK62">
            <v>10371</v>
          </cell>
        </row>
      </sheetData>
      <sheetData sheetId="4">
        <row r="6">
          <cell r="B6" t="str">
            <v>RTQ</v>
          </cell>
          <cell r="C6" t="str">
            <v>RTV</v>
          </cell>
          <cell r="D6" t="str">
            <v>REM</v>
          </cell>
          <cell r="E6" t="str">
            <v>RCF</v>
          </cell>
          <cell r="F6" t="str">
            <v>RBS</v>
          </cell>
          <cell r="G6" t="str">
            <v>RTK</v>
          </cell>
          <cell r="H6" t="str">
            <v>RFF</v>
          </cell>
          <cell r="I6" t="str">
            <v>RDD</v>
          </cell>
          <cell r="J6" t="str">
            <v>RWX</v>
          </cell>
          <cell r="K6" t="str">
            <v>RXT</v>
          </cell>
          <cell r="L6" t="str">
            <v>RQ3</v>
          </cell>
          <cell r="M6" t="str">
            <v>RLU</v>
          </cell>
          <cell r="N6" t="str">
            <v>RXL</v>
          </cell>
          <cell r="O6" t="str">
            <v>RMC</v>
          </cell>
          <cell r="P6" t="str">
            <v>TAD</v>
          </cell>
          <cell r="Q6" t="str">
            <v>RAE</v>
          </cell>
          <cell r="R6" t="str">
            <v>RY2</v>
          </cell>
          <cell r="S6" t="str">
            <v>RJF</v>
          </cell>
          <cell r="T6" t="str">
            <v>RWY</v>
          </cell>
          <cell r="U6" t="str">
            <v>RJX</v>
          </cell>
          <cell r="V6" t="str">
            <v>RGT</v>
          </cell>
          <cell r="W6" t="str">
            <v>RT1</v>
          </cell>
          <cell r="X6" t="str">
            <v>TAF</v>
          </cell>
          <cell r="Y6" t="str">
            <v>RV3</v>
          </cell>
          <cell r="Z6" t="str">
            <v>RW3</v>
          </cell>
          <cell r="AA6" t="str">
            <v>RQM</v>
          </cell>
          <cell r="AB6" t="str">
            <v>RXA</v>
          </cell>
          <cell r="AC6" t="str">
            <v>RFS</v>
          </cell>
          <cell r="AD6" t="str">
            <v>RLN</v>
          </cell>
          <cell r="AE6" t="str">
            <v>RDE</v>
          </cell>
          <cell r="AF6" t="str">
            <v>RJ8</v>
          </cell>
          <cell r="AG6" t="str">
            <v>RJR</v>
          </cell>
          <cell r="AH6" t="str">
            <v>RXP</v>
          </cell>
          <cell r="AI6" t="str">
            <v>RNN</v>
          </cell>
          <cell r="AJ6" t="str">
            <v>RTG</v>
          </cell>
          <cell r="AK6" t="str">
            <v>RY8</v>
          </cell>
          <cell r="AL6" t="str">
            <v>RXM</v>
          </cell>
          <cell r="AM6" t="str">
            <v>RP5</v>
          </cell>
          <cell r="AN6" t="str">
            <v>RBD</v>
          </cell>
          <cell r="AO6" t="str">
            <v>RDY</v>
          </cell>
          <cell r="AP6" t="str">
            <v>RVV</v>
          </cell>
          <cell r="AQ6" t="str">
            <v>RWK</v>
          </cell>
          <cell r="AR6" t="str">
            <v>RDU</v>
          </cell>
          <cell r="AS6" t="str">
            <v>RR7</v>
          </cell>
          <cell r="AT6" t="str">
            <v>RTE</v>
          </cell>
          <cell r="AU6" t="str">
            <v>RP4</v>
          </cell>
          <cell r="AV6" t="str">
            <v>RN3</v>
          </cell>
          <cell r="AW6" t="str">
            <v>RXV</v>
          </cell>
          <cell r="AX6" t="str">
            <v>RJ1</v>
          </cell>
          <cell r="AY6" t="str">
            <v>RN5</v>
          </cell>
          <cell r="AZ6" t="str">
            <v>RCD</v>
          </cell>
          <cell r="BA6" t="str">
            <v>RR1</v>
          </cell>
          <cell r="BB6" t="str">
            <v>RD7</v>
          </cell>
          <cell r="BC6" t="str">
            <v>RWR</v>
          </cell>
          <cell r="BD6" t="str">
            <v>RQX</v>
          </cell>
          <cell r="BE6" t="str">
            <v>RV9</v>
          </cell>
          <cell r="BF6" t="str">
            <v>RGP</v>
          </cell>
          <cell r="BG6" t="str">
            <v>RYY</v>
          </cell>
          <cell r="BH6" t="str">
            <v>RNQ</v>
          </cell>
          <cell r="BI6" t="str">
            <v>RJZ</v>
          </cell>
          <cell r="BJ6" t="str">
            <v>RAX</v>
          </cell>
          <cell r="BK6" t="str">
            <v>RW5</v>
          </cell>
          <cell r="BL6" t="str">
            <v>RXN</v>
          </cell>
          <cell r="BM6" t="str">
            <v>RGD</v>
          </cell>
          <cell r="BN6" t="str">
            <v>RP7</v>
          </cell>
          <cell r="BO6" t="str">
            <v>RBQ</v>
          </cell>
          <cell r="BP6" t="str">
            <v>REP</v>
          </cell>
          <cell r="BQ6" t="str">
            <v>RC9</v>
          </cell>
          <cell r="BR6" t="str">
            <v>RPA</v>
          </cell>
          <cell r="BS6" t="str">
            <v>RBT</v>
          </cell>
          <cell r="BT6" t="str">
            <v>RJD</v>
          </cell>
          <cell r="BU6" t="str">
            <v>RD8</v>
          </cell>
          <cell r="BV6" t="str">
            <v>RP6</v>
          </cell>
          <cell r="BW6" t="str">
            <v>RM1</v>
          </cell>
          <cell r="BX6" t="str">
            <v>RMY</v>
          </cell>
          <cell r="BY6" t="str">
            <v>RX6</v>
          </cell>
          <cell r="BZ6" t="str">
            <v>RAT</v>
          </cell>
          <cell r="CA6" t="str">
            <v>RRD</v>
          </cell>
          <cell r="CB6" t="str">
            <v>RVW</v>
          </cell>
          <cell r="CC6" t="str">
            <v>RP1</v>
          </cell>
          <cell r="CD6" t="str">
            <v>RJL</v>
          </cell>
          <cell r="CE6" t="str">
            <v>RX4</v>
          </cell>
          <cell r="CF6" t="str">
            <v>RTF</v>
          </cell>
          <cell r="CG6" t="str">
            <v>RHA</v>
          </cell>
          <cell r="CH6" t="str">
            <v>RNU</v>
          </cell>
          <cell r="CI6" t="str">
            <v>RTH</v>
          </cell>
          <cell r="CJ6" t="str">
            <v>RPG</v>
          </cell>
          <cell r="CK6" t="str">
            <v>RGM</v>
          </cell>
          <cell r="CL6" t="str">
            <v>RT2</v>
          </cell>
          <cell r="CM6" t="str">
            <v>RGN</v>
          </cell>
          <cell r="CN6" t="str">
            <v>RD3</v>
          </cell>
          <cell r="CO6" t="str">
            <v>RCX</v>
          </cell>
          <cell r="CP6" t="str">
            <v>RPC</v>
          </cell>
          <cell r="CQ6" t="str">
            <v>RXE</v>
          </cell>
          <cell r="CR6" t="str">
            <v>RHW</v>
          </cell>
          <cell r="CS6" t="str">
            <v>RT3</v>
          </cell>
          <cell r="CT6" t="str">
            <v>RH8</v>
          </cell>
          <cell r="CU6" t="str">
            <v>RAL</v>
          </cell>
          <cell r="CV6" t="str">
            <v>RBB</v>
          </cell>
          <cell r="CW6" t="str">
            <v>RA2</v>
          </cell>
          <cell r="CX6" t="str">
            <v>RD1</v>
          </cell>
          <cell r="CY6" t="str">
            <v>RM3</v>
          </cell>
          <cell r="CZ6" t="str">
            <v>RNZ</v>
          </cell>
          <cell r="DA6" t="str">
            <v>RCU</v>
          </cell>
          <cell r="DB6" t="str">
            <v>TAH</v>
          </cell>
          <cell r="DC6" t="str">
            <v>RHQ</v>
          </cell>
          <cell r="DD6" t="str">
            <v>RK5</v>
          </cell>
          <cell r="DE6" t="str">
            <v>RH5</v>
          </cell>
          <cell r="DF6" t="str">
            <v>RYE</v>
          </cell>
          <cell r="DG6" t="str">
            <v>RYD</v>
          </cell>
          <cell r="DH6" t="str">
            <v>RWN</v>
          </cell>
          <cell r="DI6" t="str">
            <v>RV5</v>
          </cell>
          <cell r="DJ6" t="str">
            <v>RRE</v>
          </cell>
          <cell r="DK6" t="str">
            <v>RTR</v>
          </cell>
          <cell r="DL6" t="str">
            <v>RE9</v>
          </cell>
          <cell r="DM6" t="str">
            <v>RJC</v>
          </cell>
          <cell r="DN6" t="str">
            <v>RXG</v>
          </cell>
          <cell r="DO6" t="str">
            <v>RYF</v>
          </cell>
          <cell r="DP6" t="str">
            <v>RAJ</v>
          </cell>
          <cell r="DQ6" t="str">
            <v>RW1</v>
          </cell>
          <cell r="DR6" t="str">
            <v>RJ7</v>
          </cell>
          <cell r="DS6" t="str">
            <v>RWJ</v>
          </cell>
          <cell r="DT6" t="str">
            <v>RXX</v>
          </cell>
          <cell r="DU6" t="str">
            <v>RX2</v>
          </cell>
          <cell r="DV6" t="str">
            <v>RMP</v>
          </cell>
          <cell r="DW6" t="str">
            <v>RBA</v>
          </cell>
          <cell r="DX6" t="str">
            <v>RNK</v>
          </cell>
          <cell r="DY6" t="str">
            <v>RX3</v>
          </cell>
          <cell r="DZ6" t="str">
            <v>TAJ</v>
          </cell>
          <cell r="EA6" t="str">
            <v>RBV</v>
          </cell>
          <cell r="EB6" t="str">
            <v>REN</v>
          </cell>
          <cell r="EC6" t="str">
            <v>RNA</v>
          </cell>
          <cell r="ED6" t="str">
            <v>RAS</v>
          </cell>
          <cell r="EE6" t="str">
            <v>RTD</v>
          </cell>
          <cell r="EF6" t="str">
            <v>RL1</v>
          </cell>
          <cell r="EG6" t="str">
            <v>RFR</v>
          </cell>
          <cell r="EH6" t="str">
            <v>RDZ</v>
          </cell>
          <cell r="EI6" t="str">
            <v>RPY</v>
          </cell>
          <cell r="EJ6" t="str">
            <v>RRJ</v>
          </cell>
          <cell r="EK6" t="str">
            <v>RET</v>
          </cell>
          <cell r="EL6" t="str">
            <v>RA9</v>
          </cell>
          <cell r="EM6" t="str">
            <v>RRV</v>
          </cell>
          <cell r="EN6" t="str">
            <v>RM2</v>
          </cell>
          <cell r="EO6" t="str">
            <v>RHM</v>
          </cell>
          <cell r="EP6" t="str">
            <v>RRK</v>
          </cell>
          <cell r="EQ6" t="str">
            <v>RA7</v>
          </cell>
          <cell r="ER6" t="str">
            <v>RTX</v>
          </cell>
          <cell r="ES6" t="str">
            <v>RWW</v>
          </cell>
          <cell r="ET6" t="str">
            <v>RYA</v>
          </cell>
          <cell r="EU6" t="str">
            <v>RGR</v>
          </cell>
          <cell r="EV6" t="str">
            <v>RYR</v>
          </cell>
          <cell r="EW6" t="str">
            <v>RBL</v>
          </cell>
          <cell r="EX6" t="str">
            <v>RRF</v>
          </cell>
          <cell r="EY6" t="str">
            <v>RA4</v>
          </cell>
          <cell r="EZ6" t="str">
            <v>RCB</v>
          </cell>
          <cell r="FA6" t="str">
            <v>XXX</v>
          </cell>
          <cell r="FB6" t="str">
            <v>ACT</v>
          </cell>
          <cell r="FC6" t="str">
            <v>ACL</v>
          </cell>
          <cell r="FD6" t="str">
            <v>ACM</v>
          </cell>
          <cell r="FE6" t="str">
            <v>SPE</v>
          </cell>
          <cell r="FF6" t="str">
            <v>ACS</v>
          </cell>
          <cell r="FG6" t="str">
            <v>MEN</v>
          </cell>
          <cell r="FH6" t="str">
            <v>AMB</v>
          </cell>
          <cell r="FI6" t="str">
            <v>COM</v>
          </cell>
        </row>
        <row r="35">
          <cell r="A35">
            <v>100</v>
          </cell>
          <cell r="B35">
            <v>106373</v>
          </cell>
          <cell r="C35">
            <v>152852</v>
          </cell>
          <cell r="D35">
            <v>314011</v>
          </cell>
          <cell r="E35">
            <v>157701</v>
          </cell>
          <cell r="F35">
            <v>210032</v>
          </cell>
          <cell r="G35">
            <v>262813.95600000001</v>
          </cell>
          <cell r="H35">
            <v>172950</v>
          </cell>
          <cell r="I35">
            <v>294374</v>
          </cell>
          <cell r="J35">
            <v>226106.5478</v>
          </cell>
          <cell r="K35">
            <v>241655.74720000001</v>
          </cell>
          <cell r="L35">
            <v>249349</v>
          </cell>
          <cell r="M35">
            <v>94657</v>
          </cell>
          <cell r="N35">
            <v>373540</v>
          </cell>
          <cell r="O35">
            <v>291562</v>
          </cell>
          <cell r="P35">
            <v>0</v>
          </cell>
          <cell r="Q35">
            <v>364576</v>
          </cell>
          <cell r="R35">
            <v>63066</v>
          </cell>
          <cell r="S35">
            <v>183452</v>
          </cell>
          <cell r="T35">
            <v>354720.5981</v>
          </cell>
          <cell r="U35">
            <v>46673</v>
          </cell>
          <cell r="V35">
            <v>707688</v>
          </cell>
          <cell r="W35">
            <v>126857</v>
          </cell>
          <cell r="X35">
            <v>141151</v>
          </cell>
          <cell r="Y35">
            <v>451230.61239999998</v>
          </cell>
          <cell r="Z35">
            <v>1058577</v>
          </cell>
          <cell r="AA35">
            <v>377967</v>
          </cell>
          <cell r="AB35">
            <v>154992.34</v>
          </cell>
          <cell r="AC35">
            <v>213716</v>
          </cell>
          <cell r="AD35">
            <v>336374</v>
          </cell>
          <cell r="AE35">
            <v>267714</v>
          </cell>
          <cell r="AF35">
            <v>87116</v>
          </cell>
          <cell r="AG35">
            <v>215566</v>
          </cell>
          <cell r="AH35">
            <v>504179</v>
          </cell>
          <cell r="AI35">
            <v>173772</v>
          </cell>
          <cell r="AJ35">
            <v>487991</v>
          </cell>
          <cell r="AK35">
            <v>69525</v>
          </cell>
          <cell r="AL35">
            <v>131433</v>
          </cell>
          <cell r="AM35">
            <v>353854</v>
          </cell>
          <cell r="AN35">
            <v>158349.451</v>
          </cell>
          <cell r="AO35">
            <v>246001</v>
          </cell>
          <cell r="AP35">
            <v>534155</v>
          </cell>
          <cell r="AQ35">
            <v>268758</v>
          </cell>
          <cell r="AR35">
            <v>465294</v>
          </cell>
          <cell r="AS35">
            <v>212179.408</v>
          </cell>
          <cell r="AT35">
            <v>481387.3</v>
          </cell>
          <cell r="AU35">
            <v>412609</v>
          </cell>
          <cell r="AV35">
            <v>300764.3</v>
          </cell>
          <cell r="AW35">
            <v>166537.69399999999</v>
          </cell>
          <cell r="AX35">
            <v>1289856</v>
          </cell>
          <cell r="AY35">
            <v>345645</v>
          </cell>
          <cell r="AZ35">
            <v>186810</v>
          </cell>
          <cell r="BA35">
            <v>647573</v>
          </cell>
          <cell r="BB35">
            <v>131037</v>
          </cell>
          <cell r="BC35">
            <v>201343</v>
          </cell>
          <cell r="BD35">
            <v>269932.6188</v>
          </cell>
          <cell r="BE35">
            <v>131808</v>
          </cell>
          <cell r="BF35">
            <v>179925.96840000001</v>
          </cell>
          <cell r="BG35">
            <v>20392</v>
          </cell>
          <cell r="BH35">
            <v>206670</v>
          </cell>
          <cell r="BI35">
            <v>1083781.6161</v>
          </cell>
          <cell r="BJ35">
            <v>225623.7911</v>
          </cell>
          <cell r="BK35">
            <v>326763</v>
          </cell>
          <cell r="BL35">
            <v>440108</v>
          </cell>
          <cell r="BM35">
            <v>179500</v>
          </cell>
          <cell r="BN35">
            <v>105573</v>
          </cell>
          <cell r="BO35">
            <v>121918</v>
          </cell>
          <cell r="BP35">
            <v>97266</v>
          </cell>
          <cell r="BQ35">
            <v>259682.28599999999</v>
          </cell>
          <cell r="BR35">
            <v>255359</v>
          </cell>
          <cell r="BS35">
            <v>191667</v>
          </cell>
          <cell r="BT35">
            <v>90817</v>
          </cell>
          <cell r="BU35">
            <v>179308.68100000001</v>
          </cell>
          <cell r="BV35">
            <v>197959.67019999999</v>
          </cell>
          <cell r="BW35">
            <v>515172</v>
          </cell>
          <cell r="BX35">
            <v>212831</v>
          </cell>
          <cell r="BY35">
            <v>115648</v>
          </cell>
          <cell r="BZ35">
            <v>338924</v>
          </cell>
          <cell r="CA35">
            <v>109702</v>
          </cell>
          <cell r="CB35">
            <v>285547.3603</v>
          </cell>
          <cell r="CC35">
            <v>182153</v>
          </cell>
          <cell r="CD35">
            <v>331060</v>
          </cell>
          <cell r="CE35">
            <v>314978</v>
          </cell>
          <cell r="CF35">
            <v>461368</v>
          </cell>
          <cell r="CG35">
            <v>38487</v>
          </cell>
          <cell r="CH35">
            <v>288335.87839999999</v>
          </cell>
          <cell r="CI35">
            <v>0</v>
          </cell>
          <cell r="CJ35">
            <v>229791</v>
          </cell>
          <cell r="CK35">
            <v>144304</v>
          </cell>
          <cell r="CL35">
            <v>284658</v>
          </cell>
          <cell r="CM35">
            <v>247782</v>
          </cell>
          <cell r="CN35">
            <v>215781</v>
          </cell>
          <cell r="CO35">
            <v>166006</v>
          </cell>
          <cell r="CP35">
            <v>62866</v>
          </cell>
          <cell r="CQ35">
            <v>162340</v>
          </cell>
          <cell r="CR35">
            <v>355110</v>
          </cell>
          <cell r="CS35">
            <v>370392</v>
          </cell>
          <cell r="CT35">
            <v>399133</v>
          </cell>
          <cell r="CU35">
            <v>918785</v>
          </cell>
          <cell r="CV35">
            <v>16550</v>
          </cell>
          <cell r="CW35">
            <v>316528</v>
          </cell>
          <cell r="CX35">
            <v>116048</v>
          </cell>
          <cell r="CY35">
            <v>479571.82929999998</v>
          </cell>
          <cell r="CZ35">
            <v>203686</v>
          </cell>
          <cell r="DA35">
            <v>166549</v>
          </cell>
          <cell r="DB35">
            <v>131824</v>
          </cell>
          <cell r="DC35">
            <v>1002148</v>
          </cell>
          <cell r="DD35">
            <v>284136</v>
          </cell>
          <cell r="DE35">
            <v>166951</v>
          </cell>
          <cell r="DF35">
            <v>172649</v>
          </cell>
          <cell r="DG35">
            <v>200901</v>
          </cell>
          <cell r="DH35">
            <v>324818</v>
          </cell>
          <cell r="DI35">
            <v>370125</v>
          </cell>
          <cell r="DJ35">
            <v>175883</v>
          </cell>
          <cell r="DK35">
            <v>578776</v>
          </cell>
          <cell r="DL35">
            <v>208235</v>
          </cell>
          <cell r="DM35">
            <v>237642</v>
          </cell>
          <cell r="DN35">
            <v>237742</v>
          </cell>
          <cell r="DO35">
            <v>229439</v>
          </cell>
          <cell r="DP35">
            <v>273875.04800000001</v>
          </cell>
          <cell r="DQ35">
            <v>345531.70069999999</v>
          </cell>
          <cell r="DR35">
            <v>119446</v>
          </cell>
          <cell r="DS35">
            <v>307791.40000000002</v>
          </cell>
          <cell r="DT35">
            <v>156867</v>
          </cell>
          <cell r="DU35">
            <v>255172.27220000001</v>
          </cell>
          <cell r="DV35">
            <v>159482</v>
          </cell>
          <cell r="DW35">
            <v>260633</v>
          </cell>
          <cell r="DX35">
            <v>41444</v>
          </cell>
          <cell r="DY35">
            <v>294582</v>
          </cell>
          <cell r="DZ35">
            <v>101901</v>
          </cell>
          <cell r="EA35">
            <v>235854</v>
          </cell>
          <cell r="EB35">
            <v>101858.31939999999</v>
          </cell>
          <cell r="EC35">
            <v>326396</v>
          </cell>
          <cell r="ED35">
            <v>221828.7</v>
          </cell>
          <cell r="EE35">
            <v>1008766</v>
          </cell>
          <cell r="EF35">
            <v>93725</v>
          </cell>
          <cell r="EG35">
            <v>242705</v>
          </cell>
          <cell r="EH35">
            <v>266539</v>
          </cell>
          <cell r="EI35">
            <v>360128.8677</v>
          </cell>
          <cell r="EJ35">
            <v>80377</v>
          </cell>
          <cell r="EK35">
            <v>101064</v>
          </cell>
          <cell r="EL35">
            <v>245216</v>
          </cell>
          <cell r="EM35">
            <v>945944.23230000003</v>
          </cell>
          <cell r="EN35">
            <v>476029.46799999999</v>
          </cell>
          <cell r="EO35">
            <v>674530</v>
          </cell>
          <cell r="EP35">
            <v>743145</v>
          </cell>
          <cell r="EQ35">
            <v>589337</v>
          </cell>
          <cell r="ER35">
            <v>275317</v>
          </cell>
          <cell r="ES35">
            <v>219977</v>
          </cell>
          <cell r="ET35">
            <v>234838</v>
          </cell>
          <cell r="EU35">
            <v>173243</v>
          </cell>
          <cell r="EV35">
            <v>403225</v>
          </cell>
          <cell r="EW35">
            <v>306325</v>
          </cell>
          <cell r="EX35">
            <v>268198</v>
          </cell>
          <cell r="EY35">
            <v>120671.59</v>
          </cell>
          <cell r="EZ35">
            <v>453338</v>
          </cell>
          <cell r="FA35">
            <v>44489180.252400011</v>
          </cell>
          <cell r="FB35">
            <v>13928631.1457</v>
          </cell>
          <cell r="FC35">
            <v>6574550.8980999999</v>
          </cell>
          <cell r="FD35">
            <v>6920047.6691000005</v>
          </cell>
          <cell r="FE35">
            <v>3117458.8572999998</v>
          </cell>
          <cell r="FF35">
            <v>4410496.8894999996</v>
          </cell>
          <cell r="FG35">
            <v>8431536.7927000001</v>
          </cell>
          <cell r="FH35">
            <v>953475</v>
          </cell>
          <cell r="FI35">
            <v>152983</v>
          </cell>
        </row>
        <row r="36">
          <cell r="A36">
            <v>101</v>
          </cell>
          <cell r="B36">
            <v>101072</v>
          </cell>
          <cell r="C36">
            <v>145995</v>
          </cell>
          <cell r="D36">
            <v>271168</v>
          </cell>
          <cell r="E36">
            <v>139192</v>
          </cell>
          <cell r="F36">
            <v>177771</v>
          </cell>
          <cell r="G36">
            <v>243801.424</v>
          </cell>
          <cell r="H36">
            <v>150223</v>
          </cell>
          <cell r="I36">
            <v>268148</v>
          </cell>
          <cell r="J36">
            <v>207741</v>
          </cell>
          <cell r="K36">
            <v>221762.70929999999</v>
          </cell>
          <cell r="L36">
            <v>226511</v>
          </cell>
          <cell r="M36">
            <v>82901</v>
          </cell>
          <cell r="N36">
            <v>349311</v>
          </cell>
          <cell r="O36">
            <v>266791</v>
          </cell>
          <cell r="P36">
            <v>0</v>
          </cell>
          <cell r="Q36">
            <v>328774</v>
          </cell>
          <cell r="R36">
            <v>62045</v>
          </cell>
          <cell r="S36">
            <v>162428</v>
          </cell>
          <cell r="T36">
            <v>320508.54029999999</v>
          </cell>
          <cell r="U36">
            <v>40546</v>
          </cell>
          <cell r="V36">
            <v>579341</v>
          </cell>
          <cell r="W36">
            <v>111135</v>
          </cell>
          <cell r="X36">
            <v>109001</v>
          </cell>
          <cell r="Y36">
            <v>411231.47749999998</v>
          </cell>
          <cell r="Z36">
            <v>815039</v>
          </cell>
          <cell r="AA36">
            <v>326693</v>
          </cell>
          <cell r="AB36">
            <v>146829.769</v>
          </cell>
          <cell r="AC36">
            <v>190346</v>
          </cell>
          <cell r="AD36">
            <v>311442</v>
          </cell>
          <cell r="AE36">
            <v>247884</v>
          </cell>
          <cell r="AF36">
            <v>79730</v>
          </cell>
          <cell r="AG36">
            <v>198774</v>
          </cell>
          <cell r="AH36">
            <v>456967</v>
          </cell>
          <cell r="AI36">
            <v>167145</v>
          </cell>
          <cell r="AJ36">
            <v>441135</v>
          </cell>
          <cell r="AK36">
            <v>66369</v>
          </cell>
          <cell r="AL36">
            <v>119634</v>
          </cell>
          <cell r="AM36">
            <v>320318</v>
          </cell>
          <cell r="AN36">
            <v>146762.478</v>
          </cell>
          <cell r="AO36">
            <v>235578</v>
          </cell>
          <cell r="AP36">
            <v>492002</v>
          </cell>
          <cell r="AQ36">
            <v>255636</v>
          </cell>
          <cell r="AR36">
            <v>407737</v>
          </cell>
          <cell r="AS36">
            <v>189016</v>
          </cell>
          <cell r="AT36">
            <v>416041</v>
          </cell>
          <cell r="AU36">
            <v>345198</v>
          </cell>
          <cell r="AV36">
            <v>273760</v>
          </cell>
          <cell r="AW36">
            <v>153130.69399999999</v>
          </cell>
          <cell r="AX36">
            <v>997778</v>
          </cell>
          <cell r="AY36">
            <v>321659</v>
          </cell>
          <cell r="AZ36">
            <v>174834</v>
          </cell>
          <cell r="BA36">
            <v>580582</v>
          </cell>
          <cell r="BB36">
            <v>124494</v>
          </cell>
          <cell r="BC36">
            <v>191717</v>
          </cell>
          <cell r="BD36">
            <v>250107.24849999999</v>
          </cell>
          <cell r="BE36">
            <v>122491</v>
          </cell>
          <cell r="BF36">
            <v>167934.6931</v>
          </cell>
          <cell r="BG36">
            <v>19910</v>
          </cell>
          <cell r="BH36">
            <v>188650</v>
          </cell>
          <cell r="BI36">
            <v>905603</v>
          </cell>
          <cell r="BJ36">
            <v>196612.87950000001</v>
          </cell>
          <cell r="BK36">
            <v>302820</v>
          </cell>
          <cell r="BL36">
            <v>394426</v>
          </cell>
          <cell r="BM36">
            <v>159731</v>
          </cell>
          <cell r="BN36">
            <v>101105</v>
          </cell>
          <cell r="BO36">
            <v>109915</v>
          </cell>
          <cell r="BP36">
            <v>89826</v>
          </cell>
          <cell r="BQ36">
            <v>243386.86499999999</v>
          </cell>
          <cell r="BR36">
            <v>223189</v>
          </cell>
          <cell r="BS36">
            <v>167362</v>
          </cell>
          <cell r="BT36">
            <v>82680</v>
          </cell>
          <cell r="BU36">
            <v>166901.139</v>
          </cell>
          <cell r="BV36">
            <v>167888.8952</v>
          </cell>
          <cell r="BW36">
            <v>440805</v>
          </cell>
          <cell r="BX36">
            <v>195335</v>
          </cell>
          <cell r="BY36">
            <v>112498</v>
          </cell>
          <cell r="BZ36">
            <v>321012</v>
          </cell>
          <cell r="CA36">
            <v>101121</v>
          </cell>
          <cell r="CB36">
            <v>249537</v>
          </cell>
          <cell r="CC36">
            <v>171010</v>
          </cell>
          <cell r="CD36">
            <v>296044</v>
          </cell>
          <cell r="CE36">
            <v>280620</v>
          </cell>
          <cell r="CF36">
            <v>405316</v>
          </cell>
          <cell r="CG36">
            <v>33759</v>
          </cell>
          <cell r="CH36">
            <v>239627.3426</v>
          </cell>
          <cell r="CI36">
            <v>0</v>
          </cell>
          <cell r="CJ36">
            <v>205077</v>
          </cell>
          <cell r="CK36">
            <v>130615</v>
          </cell>
          <cell r="CL36">
            <v>274501</v>
          </cell>
          <cell r="CM36">
            <v>219816</v>
          </cell>
          <cell r="CN36">
            <v>195562</v>
          </cell>
          <cell r="CO36">
            <v>153584</v>
          </cell>
          <cell r="CP36">
            <v>57554</v>
          </cell>
          <cell r="CQ36">
            <v>152902</v>
          </cell>
          <cell r="CR36">
            <v>331341</v>
          </cell>
          <cell r="CS36">
            <v>337979</v>
          </cell>
          <cell r="CT36">
            <v>330865</v>
          </cell>
          <cell r="CU36">
            <v>764186</v>
          </cell>
          <cell r="CV36">
            <v>14826</v>
          </cell>
          <cell r="CW36">
            <v>265510</v>
          </cell>
          <cell r="CX36">
            <v>106783</v>
          </cell>
          <cell r="CY36">
            <v>413501.484</v>
          </cell>
          <cell r="CZ36">
            <v>181706</v>
          </cell>
          <cell r="DA36">
            <v>140110</v>
          </cell>
          <cell r="DB36">
            <v>100792</v>
          </cell>
          <cell r="DC36">
            <v>829502</v>
          </cell>
          <cell r="DD36">
            <v>224224</v>
          </cell>
          <cell r="DE36">
            <v>152478</v>
          </cell>
          <cell r="DF36">
            <v>162014</v>
          </cell>
          <cell r="DG36">
            <v>198356</v>
          </cell>
          <cell r="DH36">
            <v>311066</v>
          </cell>
          <cell r="DI36">
            <v>304939</v>
          </cell>
          <cell r="DJ36">
            <v>153945</v>
          </cell>
          <cell r="DK36">
            <v>527602</v>
          </cell>
          <cell r="DL36">
            <v>194078</v>
          </cell>
          <cell r="DM36">
            <v>217728</v>
          </cell>
          <cell r="DN36">
            <v>221227</v>
          </cell>
          <cell r="DO36">
            <v>219773</v>
          </cell>
          <cell r="DP36">
            <v>254028</v>
          </cell>
          <cell r="DQ36">
            <v>273399.89030000003</v>
          </cell>
          <cell r="DR36">
            <v>105315</v>
          </cell>
          <cell r="DS36">
            <v>268895</v>
          </cell>
          <cell r="DT36">
            <v>128566</v>
          </cell>
          <cell r="DU36">
            <v>222462.98670000001</v>
          </cell>
          <cell r="DV36">
            <v>146020</v>
          </cell>
          <cell r="DW36">
            <v>235169</v>
          </cell>
          <cell r="DX36">
            <v>18163</v>
          </cell>
          <cell r="DY36">
            <v>278021</v>
          </cell>
          <cell r="DZ36">
            <v>97094</v>
          </cell>
          <cell r="EA36">
            <v>185793</v>
          </cell>
          <cell r="EB36">
            <v>94453.712100000004</v>
          </cell>
          <cell r="EC36">
            <v>303199</v>
          </cell>
          <cell r="ED36">
            <v>194347</v>
          </cell>
          <cell r="EE36">
            <v>836870</v>
          </cell>
          <cell r="EF36">
            <v>88470</v>
          </cell>
          <cell r="EG36">
            <v>222230</v>
          </cell>
          <cell r="EH36">
            <v>244737</v>
          </cell>
          <cell r="EI36">
            <v>294869.0442</v>
          </cell>
          <cell r="EJ36">
            <v>72867</v>
          </cell>
          <cell r="EK36">
            <v>93258</v>
          </cell>
          <cell r="EL36">
            <v>204749</v>
          </cell>
          <cell r="EM36">
            <v>774641.26540000003</v>
          </cell>
          <cell r="EN36">
            <v>371058</v>
          </cell>
          <cell r="EO36">
            <v>565167</v>
          </cell>
          <cell r="EP36">
            <v>614443</v>
          </cell>
          <cell r="EQ36">
            <v>485340</v>
          </cell>
          <cell r="ER36">
            <v>249251</v>
          </cell>
          <cell r="ES36">
            <v>201418</v>
          </cell>
          <cell r="ET36">
            <v>220542</v>
          </cell>
          <cell r="EU36">
            <v>152304</v>
          </cell>
          <cell r="EV36">
            <v>357145</v>
          </cell>
          <cell r="EW36">
            <v>277791</v>
          </cell>
          <cell r="EX36">
            <v>246580</v>
          </cell>
          <cell r="EY36">
            <v>106099</v>
          </cell>
          <cell r="EZ36">
            <v>399681</v>
          </cell>
          <cell r="FA36">
            <v>39057432.53769999</v>
          </cell>
          <cell r="FB36">
            <v>11575265.749400001</v>
          </cell>
          <cell r="FC36">
            <v>5908967.5403000005</v>
          </cell>
          <cell r="FD36">
            <v>6185027.5375000006</v>
          </cell>
          <cell r="FE36">
            <v>2710805.6514999997</v>
          </cell>
          <cell r="FF36">
            <v>3994709.1896000002</v>
          </cell>
          <cell r="FG36">
            <v>7621149.8694000011</v>
          </cell>
          <cell r="FH36">
            <v>913183</v>
          </cell>
          <cell r="FI36">
            <v>148324</v>
          </cell>
        </row>
        <row r="37">
          <cell r="A37">
            <v>102</v>
          </cell>
          <cell r="B37">
            <v>5301</v>
          </cell>
          <cell r="C37">
            <v>6857</v>
          </cell>
          <cell r="D37">
            <v>42843</v>
          </cell>
          <cell r="E37">
            <v>18509</v>
          </cell>
          <cell r="F37">
            <v>32261</v>
          </cell>
          <cell r="G37">
            <v>19012.531999999999</v>
          </cell>
          <cell r="H37">
            <v>22727</v>
          </cell>
          <cell r="I37">
            <v>26226</v>
          </cell>
          <cell r="J37">
            <v>18365.5478</v>
          </cell>
          <cell r="K37">
            <v>19893.037899999999</v>
          </cell>
          <cell r="L37">
            <v>22838</v>
          </cell>
          <cell r="M37">
            <v>11756</v>
          </cell>
          <cell r="N37">
            <v>24229</v>
          </cell>
          <cell r="O37">
            <v>24771</v>
          </cell>
          <cell r="P37">
            <v>0</v>
          </cell>
          <cell r="Q37">
            <v>35802</v>
          </cell>
          <cell r="R37">
            <v>1021</v>
          </cell>
          <cell r="S37">
            <v>21024</v>
          </cell>
          <cell r="T37">
            <v>34212.057800000002</v>
          </cell>
          <cell r="U37">
            <v>6127</v>
          </cell>
          <cell r="V37">
            <v>128347</v>
          </cell>
          <cell r="W37">
            <v>15722</v>
          </cell>
          <cell r="X37">
            <v>32150</v>
          </cell>
          <cell r="Y37">
            <v>39999.134899999997</v>
          </cell>
          <cell r="Z37">
            <v>243538</v>
          </cell>
          <cell r="AA37">
            <v>51274</v>
          </cell>
          <cell r="AB37">
            <v>8162.5709999999999</v>
          </cell>
          <cell r="AC37">
            <v>23370</v>
          </cell>
          <cell r="AD37">
            <v>24932</v>
          </cell>
          <cell r="AE37">
            <v>19830</v>
          </cell>
          <cell r="AF37">
            <v>7386</v>
          </cell>
          <cell r="AG37">
            <v>16792</v>
          </cell>
          <cell r="AH37">
            <v>47212</v>
          </cell>
          <cell r="AI37">
            <v>6627</v>
          </cell>
          <cell r="AJ37">
            <v>46856</v>
          </cell>
          <cell r="AK37">
            <v>3156</v>
          </cell>
          <cell r="AL37">
            <v>11799</v>
          </cell>
          <cell r="AM37">
            <v>33536</v>
          </cell>
          <cell r="AN37">
            <v>11586.973</v>
          </cell>
          <cell r="AO37">
            <v>10423</v>
          </cell>
          <cell r="AP37">
            <v>42153</v>
          </cell>
          <cell r="AQ37">
            <v>13122</v>
          </cell>
          <cell r="AR37">
            <v>57557</v>
          </cell>
          <cell r="AS37">
            <v>23163.407999999999</v>
          </cell>
          <cell r="AT37">
            <v>65346.3</v>
          </cell>
          <cell r="AU37">
            <v>67411</v>
          </cell>
          <cell r="AV37">
            <v>27004.3</v>
          </cell>
          <cell r="AW37">
            <v>13407</v>
          </cell>
          <cell r="AX37">
            <v>292078</v>
          </cell>
          <cell r="AY37">
            <v>23986</v>
          </cell>
          <cell r="AZ37">
            <v>11976</v>
          </cell>
          <cell r="BA37">
            <v>66991</v>
          </cell>
          <cell r="BB37">
            <v>6543</v>
          </cell>
          <cell r="BC37">
            <v>9626</v>
          </cell>
          <cell r="BD37">
            <v>19825.370299999999</v>
          </cell>
          <cell r="BE37">
            <v>9317</v>
          </cell>
          <cell r="BF37">
            <v>11991.275299999999</v>
          </cell>
          <cell r="BG37">
            <v>482</v>
          </cell>
          <cell r="BH37">
            <v>18020</v>
          </cell>
          <cell r="BI37">
            <v>178178.61610000001</v>
          </cell>
          <cell r="BJ37">
            <v>29010.911599999999</v>
          </cell>
          <cell r="BK37">
            <v>23943</v>
          </cell>
          <cell r="BL37">
            <v>45682</v>
          </cell>
          <cell r="BM37">
            <v>19769</v>
          </cell>
          <cell r="BN37">
            <v>4468</v>
          </cell>
          <cell r="BO37">
            <v>12003</v>
          </cell>
          <cell r="BP37">
            <v>7440</v>
          </cell>
          <cell r="BQ37">
            <v>16295.421</v>
          </cell>
          <cell r="BR37">
            <v>32170</v>
          </cell>
          <cell r="BS37">
            <v>24305</v>
          </cell>
          <cell r="BT37">
            <v>8137</v>
          </cell>
          <cell r="BU37">
            <v>12407.541999999999</v>
          </cell>
          <cell r="BV37">
            <v>30070.775000000001</v>
          </cell>
          <cell r="BW37">
            <v>74367</v>
          </cell>
          <cell r="BX37">
            <v>17496</v>
          </cell>
          <cell r="BY37">
            <v>3150</v>
          </cell>
          <cell r="BZ37">
            <v>17912</v>
          </cell>
          <cell r="CA37">
            <v>8581</v>
          </cell>
          <cell r="CB37">
            <v>36010.3603</v>
          </cell>
          <cell r="CC37">
            <v>11143</v>
          </cell>
          <cell r="CD37">
            <v>35016</v>
          </cell>
          <cell r="CE37">
            <v>34358</v>
          </cell>
          <cell r="CF37">
            <v>56052</v>
          </cell>
          <cell r="CG37">
            <v>4728</v>
          </cell>
          <cell r="CH37">
            <v>48708.535799999998</v>
          </cell>
          <cell r="CI37">
            <v>0</v>
          </cell>
          <cell r="CJ37">
            <v>24714</v>
          </cell>
          <cell r="CK37">
            <v>13689</v>
          </cell>
          <cell r="CL37">
            <v>10157</v>
          </cell>
          <cell r="CM37">
            <v>27966</v>
          </cell>
          <cell r="CN37">
            <v>20219</v>
          </cell>
          <cell r="CO37">
            <v>12422</v>
          </cell>
          <cell r="CP37">
            <v>5312</v>
          </cell>
          <cell r="CQ37">
            <v>9438</v>
          </cell>
          <cell r="CR37">
            <v>23769</v>
          </cell>
          <cell r="CS37">
            <v>32413</v>
          </cell>
          <cell r="CT37">
            <v>68268</v>
          </cell>
          <cell r="CU37">
            <v>154599</v>
          </cell>
          <cell r="CV37">
            <v>1724</v>
          </cell>
          <cell r="CW37">
            <v>51018</v>
          </cell>
          <cell r="CX37">
            <v>9265</v>
          </cell>
          <cell r="CY37">
            <v>66070.345300000001</v>
          </cell>
          <cell r="CZ37">
            <v>21980</v>
          </cell>
          <cell r="DA37">
            <v>26439</v>
          </cell>
          <cell r="DB37">
            <v>31032</v>
          </cell>
          <cell r="DC37">
            <v>172646</v>
          </cell>
          <cell r="DD37">
            <v>59912</v>
          </cell>
          <cell r="DE37">
            <v>14473</v>
          </cell>
          <cell r="DF37">
            <v>10635</v>
          </cell>
          <cell r="DG37">
            <v>2545</v>
          </cell>
          <cell r="DH37">
            <v>13752</v>
          </cell>
          <cell r="DI37">
            <v>65186</v>
          </cell>
          <cell r="DJ37">
            <v>21938</v>
          </cell>
          <cell r="DK37">
            <v>51174</v>
          </cell>
          <cell r="DL37">
            <v>14157</v>
          </cell>
          <cell r="DM37">
            <v>19914</v>
          </cell>
          <cell r="DN37">
            <v>16515</v>
          </cell>
          <cell r="DO37">
            <v>9666</v>
          </cell>
          <cell r="DP37">
            <v>19847.047999999999</v>
          </cell>
          <cell r="DQ37">
            <v>72131.810400000002</v>
          </cell>
          <cell r="DR37">
            <v>14131</v>
          </cell>
          <cell r="DS37">
            <v>38896.400000000001</v>
          </cell>
          <cell r="DT37">
            <v>28301</v>
          </cell>
          <cell r="DU37">
            <v>32709.285500000002</v>
          </cell>
          <cell r="DV37">
            <v>13462</v>
          </cell>
          <cell r="DW37">
            <v>25464</v>
          </cell>
          <cell r="DX37">
            <v>23281</v>
          </cell>
          <cell r="DY37">
            <v>16561</v>
          </cell>
          <cell r="DZ37">
            <v>4807</v>
          </cell>
          <cell r="EA37">
            <v>50061</v>
          </cell>
          <cell r="EB37">
            <v>7404.6072999999997</v>
          </cell>
          <cell r="EC37">
            <v>23197</v>
          </cell>
          <cell r="ED37">
            <v>27481.7</v>
          </cell>
          <cell r="EE37">
            <v>171896</v>
          </cell>
          <cell r="EF37">
            <v>5255</v>
          </cell>
          <cell r="EG37">
            <v>20475</v>
          </cell>
          <cell r="EH37">
            <v>21802</v>
          </cell>
          <cell r="EI37">
            <v>65259.823499999999</v>
          </cell>
          <cell r="EJ37">
            <v>7510</v>
          </cell>
          <cell r="EK37">
            <v>7806</v>
          </cell>
          <cell r="EL37">
            <v>40467</v>
          </cell>
          <cell r="EM37">
            <v>171302.9669</v>
          </cell>
          <cell r="EN37">
            <v>104971.46799999999</v>
          </cell>
          <cell r="EO37">
            <v>109363</v>
          </cell>
          <cell r="EP37">
            <v>128702</v>
          </cell>
          <cell r="EQ37">
            <v>103997</v>
          </cell>
          <cell r="ER37">
            <v>26066</v>
          </cell>
          <cell r="ES37">
            <v>18559</v>
          </cell>
          <cell r="ET37">
            <v>14296</v>
          </cell>
          <cell r="EU37">
            <v>20939</v>
          </cell>
          <cell r="EV37">
            <v>46080</v>
          </cell>
          <cell r="EW37">
            <v>28534</v>
          </cell>
          <cell r="EX37">
            <v>21618</v>
          </cell>
          <cell r="EY37">
            <v>14572.59</v>
          </cell>
          <cell r="EZ37">
            <v>53657</v>
          </cell>
          <cell r="FA37">
            <v>5431747.7147000013</v>
          </cell>
          <cell r="FB37">
            <v>2353365.3962999997</v>
          </cell>
          <cell r="FC37">
            <v>665583.3578</v>
          </cell>
          <cell r="FD37">
            <v>735020.13159999996</v>
          </cell>
          <cell r="FE37">
            <v>406653.2058</v>
          </cell>
          <cell r="FF37">
            <v>415787.69990000001</v>
          </cell>
          <cell r="FG37">
            <v>810386.92330000002</v>
          </cell>
          <cell r="FH37">
            <v>40292</v>
          </cell>
          <cell r="FI37">
            <v>4659</v>
          </cell>
        </row>
        <row r="38">
          <cell r="A38">
            <v>105</v>
          </cell>
          <cell r="B38">
            <v>-103958</v>
          </cell>
          <cell r="C38">
            <v>-150969</v>
          </cell>
          <cell r="D38">
            <v>-311428</v>
          </cell>
          <cell r="E38">
            <v>-159329</v>
          </cell>
          <cell r="F38">
            <v>-191736</v>
          </cell>
          <cell r="G38">
            <v>-258251.57</v>
          </cell>
          <cell r="H38">
            <v>-183157</v>
          </cell>
          <cell r="I38">
            <v>-311361</v>
          </cell>
          <cell r="J38">
            <v>-222366.03950000001</v>
          </cell>
          <cell r="K38">
            <v>-232401.89199999999</v>
          </cell>
          <cell r="L38">
            <v>-244632</v>
          </cell>
          <cell r="M38">
            <v>-93491</v>
          </cell>
          <cell r="N38">
            <v>-376561</v>
          </cell>
          <cell r="O38">
            <v>-309474</v>
          </cell>
          <cell r="P38">
            <v>0</v>
          </cell>
          <cell r="Q38">
            <v>-359492</v>
          </cell>
          <cell r="R38">
            <v>-62733</v>
          </cell>
          <cell r="S38">
            <v>-190421</v>
          </cell>
          <cell r="T38">
            <v>-348632.52439999999</v>
          </cell>
          <cell r="U38">
            <v>-45372</v>
          </cell>
          <cell r="V38">
            <v>-709845</v>
          </cell>
          <cell r="W38">
            <v>-123323</v>
          </cell>
          <cell r="X38">
            <v>-135766</v>
          </cell>
          <cell r="Y38">
            <v>-446771.22950000002</v>
          </cell>
          <cell r="Z38">
            <v>-933573</v>
          </cell>
          <cell r="AA38">
            <v>-363465</v>
          </cell>
          <cell r="AB38">
            <v>-157781</v>
          </cell>
          <cell r="AC38">
            <v>-207095</v>
          </cell>
          <cell r="AD38">
            <v>-337895</v>
          </cell>
          <cell r="AE38">
            <v>-284670</v>
          </cell>
          <cell r="AF38">
            <v>-83943</v>
          </cell>
          <cell r="AG38">
            <v>-215204</v>
          </cell>
          <cell r="AH38">
            <v>-478137</v>
          </cell>
          <cell r="AI38">
            <v>-177961</v>
          </cell>
          <cell r="AJ38">
            <v>-533026.29619999998</v>
          </cell>
          <cell r="AK38">
            <v>-68036</v>
          </cell>
          <cell r="AL38">
            <v>-127720</v>
          </cell>
          <cell r="AM38">
            <v>-363926</v>
          </cell>
          <cell r="AN38">
            <v>-156608.1514</v>
          </cell>
          <cell r="AO38">
            <v>-243355</v>
          </cell>
          <cell r="AP38">
            <v>-532247.5</v>
          </cell>
          <cell r="AQ38">
            <v>-258133</v>
          </cell>
          <cell r="AR38">
            <v>-460482</v>
          </cell>
          <cell r="AS38">
            <v>-224362.492</v>
          </cell>
          <cell r="AT38">
            <v>-484678.77419999999</v>
          </cell>
          <cell r="AU38">
            <v>-401449</v>
          </cell>
          <cell r="AV38">
            <v>-294438.40000000002</v>
          </cell>
          <cell r="AW38">
            <v>-156452</v>
          </cell>
          <cell r="AX38">
            <v>-1238579</v>
          </cell>
          <cell r="AY38">
            <v>-344879</v>
          </cell>
          <cell r="AZ38">
            <v>-185114</v>
          </cell>
          <cell r="BA38">
            <v>-648267</v>
          </cell>
          <cell r="BB38">
            <v>-141311.54</v>
          </cell>
          <cell r="BC38">
            <v>-206272</v>
          </cell>
          <cell r="BD38">
            <v>-268268.783</v>
          </cell>
          <cell r="BE38">
            <v>-129997</v>
          </cell>
          <cell r="BF38">
            <v>-178137.13560000001</v>
          </cell>
          <cell r="BG38">
            <v>-20332</v>
          </cell>
          <cell r="BH38">
            <v>-210898.9</v>
          </cell>
          <cell r="BI38">
            <v>-1099712</v>
          </cell>
          <cell r="BJ38">
            <v>-223263.66070000001</v>
          </cell>
          <cell r="BK38">
            <v>-334409</v>
          </cell>
          <cell r="BL38">
            <v>-447962</v>
          </cell>
          <cell r="BM38">
            <v>-169571</v>
          </cell>
          <cell r="BN38">
            <v>-104246.28</v>
          </cell>
          <cell r="BO38">
            <v>-117282</v>
          </cell>
          <cell r="BP38">
            <v>-98070</v>
          </cell>
          <cell r="BQ38">
            <v>-256138.34469999999</v>
          </cell>
          <cell r="BR38">
            <v>-281114</v>
          </cell>
          <cell r="BS38">
            <v>-191720</v>
          </cell>
          <cell r="BT38">
            <v>-129848</v>
          </cell>
          <cell r="BU38">
            <v>-199596.19200000001</v>
          </cell>
          <cell r="BV38">
            <v>-226578.25880000001</v>
          </cell>
          <cell r="BW38">
            <v>-496230</v>
          </cell>
          <cell r="BX38">
            <v>-214850</v>
          </cell>
          <cell r="BY38">
            <v>-115637</v>
          </cell>
          <cell r="BZ38">
            <v>-336664</v>
          </cell>
          <cell r="CA38">
            <v>-124623</v>
          </cell>
          <cell r="CB38">
            <v>-276000.80979999999</v>
          </cell>
          <cell r="CC38">
            <v>-177425</v>
          </cell>
          <cell r="CD38">
            <v>-348916</v>
          </cell>
          <cell r="CE38">
            <v>-340052</v>
          </cell>
          <cell r="CF38">
            <v>-449057</v>
          </cell>
          <cell r="CG38">
            <v>-37343</v>
          </cell>
          <cell r="CH38">
            <v>-297063.82179999998</v>
          </cell>
          <cell r="CI38">
            <v>0</v>
          </cell>
          <cell r="CJ38">
            <v>-231508</v>
          </cell>
          <cell r="CK38">
            <v>-183704</v>
          </cell>
          <cell r="CL38">
            <v>-277641</v>
          </cell>
          <cell r="CM38">
            <v>-273442</v>
          </cell>
          <cell r="CN38">
            <v>-218011</v>
          </cell>
          <cell r="CO38">
            <v>-178234</v>
          </cell>
          <cell r="CP38">
            <v>-59613</v>
          </cell>
          <cell r="CQ38">
            <v>-157040</v>
          </cell>
          <cell r="CR38">
            <v>-358098.68640000001</v>
          </cell>
          <cell r="CS38">
            <v>-366301</v>
          </cell>
          <cell r="CT38">
            <v>-403751</v>
          </cell>
          <cell r="CU38">
            <v>-908971</v>
          </cell>
          <cell r="CV38">
            <v>-18145</v>
          </cell>
          <cell r="CW38">
            <v>-309247</v>
          </cell>
          <cell r="CX38">
            <v>-119624</v>
          </cell>
          <cell r="CY38">
            <v>-480029.54460000002</v>
          </cell>
          <cell r="CZ38">
            <v>-199862</v>
          </cell>
          <cell r="DA38">
            <v>-164206</v>
          </cell>
          <cell r="DB38">
            <v>-127567.80009999999</v>
          </cell>
          <cell r="DC38">
            <v>-980748</v>
          </cell>
          <cell r="DD38">
            <v>-280196</v>
          </cell>
          <cell r="DE38">
            <v>-161644</v>
          </cell>
          <cell r="DF38">
            <v>-171276</v>
          </cell>
          <cell r="DG38">
            <v>-198499</v>
          </cell>
          <cell r="DH38">
            <v>-317028</v>
          </cell>
          <cell r="DI38">
            <v>-369779</v>
          </cell>
          <cell r="DJ38">
            <v>-172336</v>
          </cell>
          <cell r="DK38">
            <v>-577510</v>
          </cell>
          <cell r="DL38">
            <v>-209072</v>
          </cell>
          <cell r="DM38">
            <v>-234676</v>
          </cell>
          <cell r="DN38">
            <v>-232222.946</v>
          </cell>
          <cell r="DO38">
            <v>-227572</v>
          </cell>
          <cell r="DP38">
            <v>-279156.34000000003</v>
          </cell>
          <cell r="DQ38">
            <v>-344207.11869999999</v>
          </cell>
          <cell r="DR38">
            <v>-124474</v>
          </cell>
          <cell r="DS38">
            <v>-299024</v>
          </cell>
          <cell r="DT38">
            <v>-147588</v>
          </cell>
          <cell r="DU38">
            <v>-239282.40280000001</v>
          </cell>
          <cell r="DV38">
            <v>-171096</v>
          </cell>
          <cell r="DW38">
            <v>-255137</v>
          </cell>
          <cell r="DX38">
            <v>-40568</v>
          </cell>
          <cell r="DY38">
            <v>-281129</v>
          </cell>
          <cell r="DZ38">
            <v>-100437.9247</v>
          </cell>
          <cell r="EA38">
            <v>-224529</v>
          </cell>
          <cell r="EB38">
            <v>-93319.411999999997</v>
          </cell>
          <cell r="EC38">
            <v>-321236</v>
          </cell>
          <cell r="ED38">
            <v>-225839</v>
          </cell>
          <cell r="EE38">
            <v>-935917</v>
          </cell>
          <cell r="EF38">
            <v>-92288</v>
          </cell>
          <cell r="EG38">
            <v>-240019</v>
          </cell>
          <cell r="EH38">
            <v>-267555</v>
          </cell>
          <cell r="EI38">
            <v>-354180.45529999997</v>
          </cell>
          <cell r="EJ38">
            <v>-77660</v>
          </cell>
          <cell r="EK38">
            <v>-100457</v>
          </cell>
          <cell r="EL38">
            <v>-250464</v>
          </cell>
          <cell r="EM38">
            <v>-895755.78899999999</v>
          </cell>
          <cell r="EN38">
            <v>-458896</v>
          </cell>
          <cell r="EO38">
            <v>-657129</v>
          </cell>
          <cell r="EP38">
            <v>-705078</v>
          </cell>
          <cell r="EQ38">
            <v>-594496</v>
          </cell>
          <cell r="ER38">
            <v>-298663</v>
          </cell>
          <cell r="ES38">
            <v>-222256</v>
          </cell>
          <cell r="ET38">
            <v>-230768</v>
          </cell>
          <cell r="EU38">
            <v>-176858</v>
          </cell>
          <cell r="EV38">
            <v>-385240</v>
          </cell>
          <cell r="EW38">
            <v>-306519</v>
          </cell>
          <cell r="EX38">
            <v>-272906.88199999998</v>
          </cell>
          <cell r="EY38">
            <v>-129768.62</v>
          </cell>
          <cell r="EZ38">
            <v>-452527</v>
          </cell>
          <cell r="FA38">
            <v>-44201518.517200001</v>
          </cell>
          <cell r="FB38">
            <v>-13525959.3336</v>
          </cell>
          <cell r="FC38">
            <v>-6594261.7812000001</v>
          </cell>
          <cell r="FD38">
            <v>-7004136.1294999998</v>
          </cell>
          <cell r="FE38">
            <v>-3107641.1261</v>
          </cell>
          <cell r="FF38">
            <v>-4535899.6916999994</v>
          </cell>
          <cell r="FG38">
            <v>-8338767.4550999999</v>
          </cell>
          <cell r="FH38">
            <v>-943752</v>
          </cell>
          <cell r="FI38">
            <v>-151101</v>
          </cell>
        </row>
        <row r="39">
          <cell r="A39">
            <v>110</v>
          </cell>
          <cell r="B39">
            <v>2415</v>
          </cell>
          <cell r="C39">
            <v>1883</v>
          </cell>
          <cell r="D39">
            <v>2583</v>
          </cell>
          <cell r="E39">
            <v>-1628</v>
          </cell>
          <cell r="F39">
            <v>18296</v>
          </cell>
          <cell r="G39">
            <v>4562.3860000000004</v>
          </cell>
          <cell r="H39">
            <v>-10207</v>
          </cell>
          <cell r="I39">
            <v>-16987</v>
          </cell>
          <cell r="J39">
            <v>3740.5083</v>
          </cell>
          <cell r="K39">
            <v>9253.8552</v>
          </cell>
          <cell r="L39">
            <v>4717</v>
          </cell>
          <cell r="M39">
            <v>1166</v>
          </cell>
          <cell r="N39">
            <v>-3021</v>
          </cell>
          <cell r="O39">
            <v>-17912</v>
          </cell>
          <cell r="P39">
            <v>0</v>
          </cell>
          <cell r="Q39">
            <v>5084</v>
          </cell>
          <cell r="R39">
            <v>333</v>
          </cell>
          <cell r="S39">
            <v>-6969</v>
          </cell>
          <cell r="T39">
            <v>6088.0736999999999</v>
          </cell>
          <cell r="U39">
            <v>1301</v>
          </cell>
          <cell r="V39">
            <v>-2157</v>
          </cell>
          <cell r="W39">
            <v>3534</v>
          </cell>
          <cell r="X39">
            <v>5385</v>
          </cell>
          <cell r="Y39">
            <v>4459.3828999999996</v>
          </cell>
          <cell r="Z39">
            <v>125004</v>
          </cell>
          <cell r="AA39">
            <v>14502</v>
          </cell>
          <cell r="AB39">
            <v>-2788.66</v>
          </cell>
          <cell r="AC39">
            <v>6621</v>
          </cell>
          <cell r="AD39">
            <v>-1521</v>
          </cell>
          <cell r="AE39">
            <v>-16956</v>
          </cell>
          <cell r="AF39">
            <v>3173</v>
          </cell>
          <cell r="AG39">
            <v>362</v>
          </cell>
          <cell r="AH39">
            <v>26042</v>
          </cell>
          <cell r="AI39">
            <v>-4189</v>
          </cell>
          <cell r="AJ39">
            <v>-45035.296199999997</v>
          </cell>
          <cell r="AK39">
            <v>1489</v>
          </cell>
          <cell r="AL39">
            <v>3713</v>
          </cell>
          <cell r="AM39">
            <v>-10072</v>
          </cell>
          <cell r="AN39">
            <v>1741.2996000000001</v>
          </cell>
          <cell r="AO39">
            <v>2646</v>
          </cell>
          <cell r="AP39">
            <v>1907.5</v>
          </cell>
          <cell r="AQ39">
            <v>10625</v>
          </cell>
          <cell r="AR39">
            <v>4812</v>
          </cell>
          <cell r="AS39">
            <v>-12183.084000000001</v>
          </cell>
          <cell r="AT39">
            <v>-3291.4742000000001</v>
          </cell>
          <cell r="AU39">
            <v>11160</v>
          </cell>
          <cell r="AV39">
            <v>6325.9</v>
          </cell>
          <cell r="AW39">
            <v>10085.694</v>
          </cell>
          <cell r="AX39">
            <v>51277</v>
          </cell>
          <cell r="AY39">
            <v>766</v>
          </cell>
          <cell r="AZ39">
            <v>1696</v>
          </cell>
          <cell r="BA39">
            <v>-694</v>
          </cell>
          <cell r="BB39">
            <v>-10274.540000000001</v>
          </cell>
          <cell r="BC39">
            <v>-4929</v>
          </cell>
          <cell r="BD39">
            <v>1663.8358000000001</v>
          </cell>
          <cell r="BE39">
            <v>1811</v>
          </cell>
          <cell r="BF39">
            <v>1788.8327999999999</v>
          </cell>
          <cell r="BG39">
            <v>60</v>
          </cell>
          <cell r="BH39">
            <v>-4228.8999999999996</v>
          </cell>
          <cell r="BI39">
            <v>-15930.383900000001</v>
          </cell>
          <cell r="BJ39">
            <v>2360.1304</v>
          </cell>
          <cell r="BK39">
            <v>-7646</v>
          </cell>
          <cell r="BL39">
            <v>-7854</v>
          </cell>
          <cell r="BM39">
            <v>9929</v>
          </cell>
          <cell r="BN39">
            <v>1326.72</v>
          </cell>
          <cell r="BO39">
            <v>4636</v>
          </cell>
          <cell r="BP39">
            <v>-804</v>
          </cell>
          <cell r="BQ39">
            <v>3543.9413</v>
          </cell>
          <cell r="BR39">
            <v>-25755</v>
          </cell>
          <cell r="BS39">
            <v>-53</v>
          </cell>
          <cell r="BT39">
            <v>-39031</v>
          </cell>
          <cell r="BU39">
            <v>-20287.510999999999</v>
          </cell>
          <cell r="BV39">
            <v>-28618.588599999999</v>
          </cell>
          <cell r="BW39">
            <v>18942</v>
          </cell>
          <cell r="BX39">
            <v>-2019</v>
          </cell>
          <cell r="BY39">
            <v>11</v>
          </cell>
          <cell r="BZ39">
            <v>2260</v>
          </cell>
          <cell r="CA39">
            <v>-14921</v>
          </cell>
          <cell r="CB39">
            <v>9546.5504999999994</v>
          </cell>
          <cell r="CC39">
            <v>4728</v>
          </cell>
          <cell r="CD39">
            <v>-17856</v>
          </cell>
          <cell r="CE39">
            <v>-25074</v>
          </cell>
          <cell r="CF39">
            <v>12311</v>
          </cell>
          <cell r="CG39">
            <v>1144</v>
          </cell>
          <cell r="CH39">
            <v>-8727.9434000000001</v>
          </cell>
          <cell r="CI39">
            <v>0</v>
          </cell>
          <cell r="CJ39">
            <v>-1717</v>
          </cell>
          <cell r="CK39">
            <v>-39400</v>
          </cell>
          <cell r="CL39">
            <v>7017</v>
          </cell>
          <cell r="CM39">
            <v>-25660</v>
          </cell>
          <cell r="CN39">
            <v>-2230</v>
          </cell>
          <cell r="CO39">
            <v>-12228</v>
          </cell>
          <cell r="CP39">
            <v>3253</v>
          </cell>
          <cell r="CQ39">
            <v>5300</v>
          </cell>
          <cell r="CR39">
            <v>-2988.6864</v>
          </cell>
          <cell r="CS39">
            <v>4091</v>
          </cell>
          <cell r="CT39">
            <v>-4618</v>
          </cell>
          <cell r="CU39">
            <v>9814</v>
          </cell>
          <cell r="CV39">
            <v>-1595</v>
          </cell>
          <cell r="CW39">
            <v>7281</v>
          </cell>
          <cell r="CX39">
            <v>-3576</v>
          </cell>
          <cell r="CY39">
            <v>-457.71530000000001</v>
          </cell>
          <cell r="CZ39">
            <v>3824</v>
          </cell>
          <cell r="DA39">
            <v>2343</v>
          </cell>
          <cell r="DB39">
            <v>4256.1998999999996</v>
          </cell>
          <cell r="DC39">
            <v>21400</v>
          </cell>
          <cell r="DD39">
            <v>3940</v>
          </cell>
          <cell r="DE39">
            <v>5307</v>
          </cell>
          <cell r="DF39">
            <v>1373</v>
          </cell>
          <cell r="DG39">
            <v>2402</v>
          </cell>
          <cell r="DH39">
            <v>7790</v>
          </cell>
          <cell r="DI39">
            <v>346</v>
          </cell>
          <cell r="DJ39">
            <v>3547</v>
          </cell>
          <cell r="DK39">
            <v>1266</v>
          </cell>
          <cell r="DL39">
            <v>-837</v>
          </cell>
          <cell r="DM39">
            <v>2966</v>
          </cell>
          <cell r="DN39">
            <v>5519.0540000000001</v>
          </cell>
          <cell r="DO39">
            <v>1867</v>
          </cell>
          <cell r="DP39">
            <v>-5281.2920000000004</v>
          </cell>
          <cell r="DQ39">
            <v>1324.5820000000001</v>
          </cell>
          <cell r="DR39">
            <v>-5028</v>
          </cell>
          <cell r="DS39">
            <v>8767.4</v>
          </cell>
          <cell r="DT39">
            <v>9279</v>
          </cell>
          <cell r="DU39">
            <v>15889.8694</v>
          </cell>
          <cell r="DV39">
            <v>-11614</v>
          </cell>
          <cell r="DW39">
            <v>5496</v>
          </cell>
          <cell r="DX39">
            <v>876</v>
          </cell>
          <cell r="DY39">
            <v>13453</v>
          </cell>
          <cell r="DZ39">
            <v>1463.0753</v>
          </cell>
          <cell r="EA39">
            <v>11325</v>
          </cell>
          <cell r="EB39">
            <v>8538.9074000000001</v>
          </cell>
          <cell r="EC39">
            <v>5160</v>
          </cell>
          <cell r="ED39">
            <v>-4010.3</v>
          </cell>
          <cell r="EE39">
            <v>72849</v>
          </cell>
          <cell r="EF39">
            <v>1437</v>
          </cell>
          <cell r="EG39">
            <v>2686</v>
          </cell>
          <cell r="EH39">
            <v>-1016</v>
          </cell>
          <cell r="EI39">
            <v>5948.4124000000002</v>
          </cell>
          <cell r="EJ39">
            <v>2717</v>
          </cell>
          <cell r="EK39">
            <v>607</v>
          </cell>
          <cell r="EL39">
            <v>-5248</v>
          </cell>
          <cell r="EM39">
            <v>50188.443299999999</v>
          </cell>
          <cell r="EN39">
            <v>17133.468000000001</v>
          </cell>
          <cell r="EO39">
            <v>17401</v>
          </cell>
          <cell r="EP39">
            <v>38067</v>
          </cell>
          <cell r="EQ39">
            <v>-5159</v>
          </cell>
          <cell r="ER39">
            <v>-23346</v>
          </cell>
          <cell r="ES39">
            <v>-2279</v>
          </cell>
          <cell r="ET39">
            <v>4070</v>
          </cell>
          <cell r="EU39">
            <v>-3615</v>
          </cell>
          <cell r="EV39">
            <v>17985</v>
          </cell>
          <cell r="EW39">
            <v>-194</v>
          </cell>
          <cell r="EX39">
            <v>-4708.8819999999996</v>
          </cell>
          <cell r="EY39">
            <v>-9097.0300000000007</v>
          </cell>
          <cell r="EZ39">
            <v>811</v>
          </cell>
          <cell r="FA39">
            <v>287661.7352</v>
          </cell>
          <cell r="FB39">
            <v>402671.81209999992</v>
          </cell>
          <cell r="FC39">
            <v>-19710.883099999999</v>
          </cell>
          <cell r="FD39">
            <v>-84088.460399999996</v>
          </cell>
          <cell r="FE39">
            <v>9817.731200000002</v>
          </cell>
          <cell r="FF39">
            <v>-125402.80220000001</v>
          </cell>
          <cell r="FG39">
            <v>92769.337600000013</v>
          </cell>
          <cell r="FH39">
            <v>9723</v>
          </cell>
          <cell r="FI39">
            <v>1882</v>
          </cell>
        </row>
        <row r="40">
          <cell r="A40">
            <v>115</v>
          </cell>
          <cell r="B40">
            <v>96</v>
          </cell>
          <cell r="C40">
            <v>28</v>
          </cell>
          <cell r="D40">
            <v>147</v>
          </cell>
          <cell r="E40">
            <v>78</v>
          </cell>
          <cell r="F40">
            <v>114</v>
          </cell>
          <cell r="G40">
            <v>29.530999999999999</v>
          </cell>
          <cell r="H40">
            <v>54</v>
          </cell>
          <cell r="I40">
            <v>100</v>
          </cell>
          <cell r="J40">
            <v>101</v>
          </cell>
          <cell r="K40">
            <v>93.565799999999996</v>
          </cell>
          <cell r="L40">
            <v>138</v>
          </cell>
          <cell r="M40">
            <v>61</v>
          </cell>
          <cell r="N40">
            <v>97</v>
          </cell>
          <cell r="O40">
            <v>41</v>
          </cell>
          <cell r="P40">
            <v>0</v>
          </cell>
          <cell r="Q40">
            <v>256</v>
          </cell>
          <cell r="R40">
            <v>8</v>
          </cell>
          <cell r="S40">
            <v>21</v>
          </cell>
          <cell r="T40">
            <v>97.929100000000005</v>
          </cell>
          <cell r="U40">
            <v>16</v>
          </cell>
          <cell r="V40">
            <v>139</v>
          </cell>
          <cell r="W40">
            <v>20</v>
          </cell>
          <cell r="X40">
            <v>184</v>
          </cell>
          <cell r="Y40">
            <v>21.055700000000002</v>
          </cell>
          <cell r="Z40">
            <v>932</v>
          </cell>
          <cell r="AA40">
            <v>50</v>
          </cell>
          <cell r="AB40">
            <v>106</v>
          </cell>
          <cell r="AC40">
            <v>165</v>
          </cell>
          <cell r="AD40">
            <v>74</v>
          </cell>
          <cell r="AE40">
            <v>55</v>
          </cell>
          <cell r="AF40">
            <v>66</v>
          </cell>
          <cell r="AG40">
            <v>147</v>
          </cell>
          <cell r="AH40">
            <v>271</v>
          </cell>
          <cell r="AI40">
            <v>124</v>
          </cell>
          <cell r="AJ40">
            <v>372</v>
          </cell>
          <cell r="AK40">
            <v>25</v>
          </cell>
          <cell r="AL40">
            <v>29</v>
          </cell>
          <cell r="AM40">
            <v>417</v>
          </cell>
          <cell r="AN40">
            <v>87</v>
          </cell>
          <cell r="AO40">
            <v>133</v>
          </cell>
          <cell r="AP40">
            <v>246</v>
          </cell>
          <cell r="AQ40">
            <v>132</v>
          </cell>
          <cell r="AR40">
            <v>136</v>
          </cell>
          <cell r="AS40">
            <v>105.88800000000001</v>
          </cell>
          <cell r="AT40">
            <v>90.4</v>
          </cell>
          <cell r="AU40">
            <v>240</v>
          </cell>
          <cell r="AV40">
            <v>28</v>
          </cell>
          <cell r="AW40">
            <v>192</v>
          </cell>
          <cell r="AX40">
            <v>463</v>
          </cell>
          <cell r="AY40">
            <v>51</v>
          </cell>
          <cell r="AZ40">
            <v>77</v>
          </cell>
          <cell r="BA40">
            <v>666</v>
          </cell>
          <cell r="BB40">
            <v>15</v>
          </cell>
          <cell r="BC40">
            <v>94</v>
          </cell>
          <cell r="BD40">
            <v>52</v>
          </cell>
          <cell r="BE40">
            <v>39</v>
          </cell>
          <cell r="BF40">
            <v>239.3775</v>
          </cell>
          <cell r="BG40">
            <v>4</v>
          </cell>
          <cell r="BH40">
            <v>20</v>
          </cell>
          <cell r="BI40">
            <v>213</v>
          </cell>
          <cell r="BJ40">
            <v>31.62</v>
          </cell>
          <cell r="BK40">
            <v>116</v>
          </cell>
          <cell r="BL40">
            <v>140</v>
          </cell>
          <cell r="BM40">
            <v>183</v>
          </cell>
          <cell r="BN40">
            <v>49</v>
          </cell>
          <cell r="BO40">
            <v>61</v>
          </cell>
          <cell r="BP40">
            <v>19</v>
          </cell>
          <cell r="BQ40">
            <v>148</v>
          </cell>
          <cell r="BR40">
            <v>32</v>
          </cell>
          <cell r="BS40">
            <v>81</v>
          </cell>
          <cell r="BT40">
            <v>7</v>
          </cell>
          <cell r="BU40">
            <v>16</v>
          </cell>
          <cell r="BV40">
            <v>51.9833</v>
          </cell>
          <cell r="BW40">
            <v>228</v>
          </cell>
          <cell r="BX40">
            <v>62</v>
          </cell>
          <cell r="BY40">
            <v>80</v>
          </cell>
          <cell r="BZ40">
            <v>219</v>
          </cell>
          <cell r="CA40">
            <v>50</v>
          </cell>
          <cell r="CB40">
            <v>212</v>
          </cell>
          <cell r="CC40">
            <v>200</v>
          </cell>
          <cell r="CD40">
            <v>144</v>
          </cell>
          <cell r="CE40">
            <v>69</v>
          </cell>
          <cell r="CF40">
            <v>295</v>
          </cell>
          <cell r="CG40">
            <v>5</v>
          </cell>
          <cell r="CH40">
            <v>76.464600000000004</v>
          </cell>
          <cell r="CI40">
            <v>0</v>
          </cell>
          <cell r="CJ40">
            <v>308</v>
          </cell>
          <cell r="CK40">
            <v>329</v>
          </cell>
          <cell r="CL40">
            <v>64</v>
          </cell>
          <cell r="CM40">
            <v>28</v>
          </cell>
          <cell r="CN40">
            <v>68</v>
          </cell>
          <cell r="CO40">
            <v>23</v>
          </cell>
          <cell r="CP40">
            <v>21</v>
          </cell>
          <cell r="CQ40">
            <v>102</v>
          </cell>
          <cell r="CR40">
            <v>79</v>
          </cell>
          <cell r="CS40">
            <v>36</v>
          </cell>
          <cell r="CT40">
            <v>114</v>
          </cell>
          <cell r="CU40">
            <v>290</v>
          </cell>
          <cell r="CV40">
            <v>13</v>
          </cell>
          <cell r="CW40">
            <v>40</v>
          </cell>
          <cell r="CX40">
            <v>20</v>
          </cell>
          <cell r="CY40">
            <v>271.69499999999999</v>
          </cell>
          <cell r="CZ40">
            <v>240</v>
          </cell>
          <cell r="DA40">
            <v>67</v>
          </cell>
          <cell r="DB40">
            <v>73</v>
          </cell>
          <cell r="DC40">
            <v>256</v>
          </cell>
          <cell r="DD40">
            <v>35</v>
          </cell>
          <cell r="DE40">
            <v>44</v>
          </cell>
          <cell r="DF40">
            <v>41</v>
          </cell>
          <cell r="DG40">
            <v>71</v>
          </cell>
          <cell r="DH40">
            <v>593</v>
          </cell>
          <cell r="DI40">
            <v>3750</v>
          </cell>
          <cell r="DJ40">
            <v>132</v>
          </cell>
          <cell r="DK40">
            <v>205</v>
          </cell>
          <cell r="DL40">
            <v>42</v>
          </cell>
          <cell r="DM40">
            <v>60</v>
          </cell>
          <cell r="DN40">
            <v>97</v>
          </cell>
          <cell r="DO40">
            <v>95</v>
          </cell>
          <cell r="DP40">
            <v>69.251000000000005</v>
          </cell>
          <cell r="DQ40">
            <v>77</v>
          </cell>
          <cell r="DR40">
            <v>92</v>
          </cell>
          <cell r="DS40">
            <v>179</v>
          </cell>
          <cell r="DT40">
            <v>116</v>
          </cell>
          <cell r="DU40">
            <v>441.17750000000001</v>
          </cell>
          <cell r="DV40">
            <v>23</v>
          </cell>
          <cell r="DW40">
            <v>59</v>
          </cell>
          <cell r="DX40">
            <v>13</v>
          </cell>
          <cell r="DY40">
            <v>151</v>
          </cell>
          <cell r="DZ40">
            <v>38.348100000000002</v>
          </cell>
          <cell r="EA40">
            <v>388</v>
          </cell>
          <cell r="EB40">
            <v>227.3826</v>
          </cell>
          <cell r="EC40">
            <v>173</v>
          </cell>
          <cell r="ED40">
            <v>17</v>
          </cell>
          <cell r="EE40">
            <v>833</v>
          </cell>
          <cell r="EF40">
            <v>30</v>
          </cell>
          <cell r="EG40">
            <v>69</v>
          </cell>
          <cell r="EH40">
            <v>154</v>
          </cell>
          <cell r="EI40">
            <v>44.578099999999999</v>
          </cell>
          <cell r="EJ40">
            <v>74</v>
          </cell>
          <cell r="EK40">
            <v>84</v>
          </cell>
          <cell r="EL40">
            <v>81</v>
          </cell>
          <cell r="EM40">
            <v>268.73309999999998</v>
          </cell>
          <cell r="EN40">
            <v>377</v>
          </cell>
          <cell r="EO40">
            <v>187</v>
          </cell>
          <cell r="EP40">
            <v>307</v>
          </cell>
          <cell r="EQ40">
            <v>251</v>
          </cell>
          <cell r="ER40">
            <v>30</v>
          </cell>
          <cell r="ES40">
            <v>37</v>
          </cell>
          <cell r="ET40">
            <v>80</v>
          </cell>
          <cell r="EU40">
            <v>22</v>
          </cell>
          <cell r="EV40">
            <v>32</v>
          </cell>
          <cell r="EW40">
            <v>72</v>
          </cell>
          <cell r="EX40">
            <v>74</v>
          </cell>
          <cell r="EY40">
            <v>26</v>
          </cell>
          <cell r="EZ40">
            <v>163</v>
          </cell>
          <cell r="FA40">
            <v>23641.9804</v>
          </cell>
          <cell r="FB40">
            <v>5886.4281000000001</v>
          </cell>
          <cell r="FC40">
            <v>3154.3290999999999</v>
          </cell>
          <cell r="FD40">
            <v>2008.7819999999999</v>
          </cell>
          <cell r="FE40">
            <v>1998.9439999999997</v>
          </cell>
          <cell r="FF40">
            <v>1685.8854999999999</v>
          </cell>
          <cell r="FG40">
            <v>8503.6116999999995</v>
          </cell>
          <cell r="FH40">
            <v>367</v>
          </cell>
          <cell r="FI40">
            <v>37</v>
          </cell>
        </row>
        <row r="41">
          <cell r="A41">
            <v>120</v>
          </cell>
          <cell r="B41">
            <v>-23</v>
          </cell>
          <cell r="C41">
            <v>-17</v>
          </cell>
          <cell r="D41">
            <v>-1462</v>
          </cell>
          <cell r="E41">
            <v>-128</v>
          </cell>
          <cell r="F41">
            <v>-412</v>
          </cell>
          <cell r="G41">
            <v>-362.80200000000002</v>
          </cell>
          <cell r="H41">
            <v>-229</v>
          </cell>
          <cell r="I41">
            <v>-1111</v>
          </cell>
          <cell r="J41">
            <v>-3622</v>
          </cell>
          <cell r="K41">
            <v>-5958.1019999999999</v>
          </cell>
          <cell r="L41">
            <v>-678</v>
          </cell>
          <cell r="M41">
            <v>0</v>
          </cell>
          <cell r="N41">
            <v>-1234</v>
          </cell>
          <cell r="O41">
            <v>-849</v>
          </cell>
          <cell r="P41">
            <v>0</v>
          </cell>
          <cell r="Q41">
            <v>-142</v>
          </cell>
          <cell r="R41">
            <v>0</v>
          </cell>
          <cell r="S41">
            <v>-58</v>
          </cell>
          <cell r="T41">
            <v>-10998.8995</v>
          </cell>
          <cell r="U41">
            <v>0</v>
          </cell>
          <cell r="V41">
            <v>-8088</v>
          </cell>
          <cell r="W41">
            <v>-1699</v>
          </cell>
          <cell r="X41">
            <v>0</v>
          </cell>
          <cell r="Y41">
            <v>-113.68389999999999</v>
          </cell>
          <cell r="Z41">
            <v>-28770</v>
          </cell>
          <cell r="AA41">
            <v>-818</v>
          </cell>
          <cell r="AB41">
            <v>-166</v>
          </cell>
          <cell r="AC41">
            <v>-156</v>
          </cell>
          <cell r="AD41">
            <v>-1439</v>
          </cell>
          <cell r="AE41">
            <v>-584</v>
          </cell>
          <cell r="AF41">
            <v>-2252</v>
          </cell>
          <cell r="AG41">
            <v>-657</v>
          </cell>
          <cell r="AH41">
            <v>-15302</v>
          </cell>
          <cell r="AI41">
            <v>-603</v>
          </cell>
          <cell r="AJ41">
            <v>-14186</v>
          </cell>
          <cell r="AK41">
            <v>0</v>
          </cell>
          <cell r="AL41">
            <v>-2489</v>
          </cell>
          <cell r="AM41">
            <v>-309</v>
          </cell>
          <cell r="AN41">
            <v>-123</v>
          </cell>
          <cell r="AO41">
            <v>-27</v>
          </cell>
          <cell r="AP41">
            <v>-4</v>
          </cell>
          <cell r="AQ41">
            <v>-2271</v>
          </cell>
          <cell r="AR41">
            <v>-114</v>
          </cell>
          <cell r="AS41">
            <v>-888.14200000000005</v>
          </cell>
          <cell r="AT41">
            <v>-4406.3</v>
          </cell>
          <cell r="AU41">
            <v>0</v>
          </cell>
          <cell r="AV41">
            <v>-14164</v>
          </cell>
          <cell r="AW41">
            <v>0</v>
          </cell>
          <cell r="AX41">
            <v>-3812</v>
          </cell>
          <cell r="AY41">
            <v>-176</v>
          </cell>
          <cell r="AZ41">
            <v>-54</v>
          </cell>
          <cell r="BA41">
            <v>-263</v>
          </cell>
          <cell r="BB41">
            <v>-204</v>
          </cell>
          <cell r="BC41">
            <v>-302</v>
          </cell>
          <cell r="BD41">
            <v>-210</v>
          </cell>
          <cell r="BE41">
            <v>-198</v>
          </cell>
          <cell r="BF41">
            <v>-24.4512</v>
          </cell>
          <cell r="BG41">
            <v>0</v>
          </cell>
          <cell r="BH41">
            <v>-447</v>
          </cell>
          <cell r="BI41">
            <v>-25252</v>
          </cell>
          <cell r="BJ41">
            <v>-3241.8</v>
          </cell>
          <cell r="BK41">
            <v>-1686</v>
          </cell>
          <cell r="BL41">
            <v>-771</v>
          </cell>
          <cell r="BM41">
            <v>-4297</v>
          </cell>
          <cell r="BN41">
            <v>-148</v>
          </cell>
          <cell r="BO41">
            <v>-40</v>
          </cell>
          <cell r="BP41">
            <v>-42</v>
          </cell>
          <cell r="BQ41">
            <v>-751</v>
          </cell>
          <cell r="BR41">
            <v>-228</v>
          </cell>
          <cell r="BS41">
            <v>-139</v>
          </cell>
          <cell r="BT41">
            <v>-1</v>
          </cell>
          <cell r="BU41">
            <v>-444</v>
          </cell>
          <cell r="BV41">
            <v>-532.94929999999999</v>
          </cell>
          <cell r="BW41">
            <v>-27864</v>
          </cell>
          <cell r="BX41">
            <v>-994</v>
          </cell>
          <cell r="BY41">
            <v>-135</v>
          </cell>
          <cell r="BZ41">
            <v>-1229</v>
          </cell>
          <cell r="CA41">
            <v>-534</v>
          </cell>
          <cell r="CB41">
            <v>-134</v>
          </cell>
          <cell r="CC41">
            <v>-2891</v>
          </cell>
          <cell r="CD41">
            <v>-290</v>
          </cell>
          <cell r="CE41">
            <v>-5484</v>
          </cell>
          <cell r="CF41">
            <v>-12477</v>
          </cell>
          <cell r="CG41">
            <v>-169</v>
          </cell>
          <cell r="CH41">
            <v>-2088.8710000000001</v>
          </cell>
          <cell r="CI41">
            <v>0</v>
          </cell>
          <cell r="CJ41">
            <v>-1075</v>
          </cell>
          <cell r="CK41">
            <v>0</v>
          </cell>
          <cell r="CL41">
            <v>-1242</v>
          </cell>
          <cell r="CM41">
            <v>-12889</v>
          </cell>
          <cell r="CN41">
            <v>-46</v>
          </cell>
          <cell r="CO41">
            <v>-146</v>
          </cell>
          <cell r="CP41">
            <v>-261</v>
          </cell>
          <cell r="CQ41">
            <v>-1836</v>
          </cell>
          <cell r="CR41">
            <v>-1190</v>
          </cell>
          <cell r="CS41">
            <v>-160</v>
          </cell>
          <cell r="CT41">
            <v>-823</v>
          </cell>
          <cell r="CU41">
            <v>-4314</v>
          </cell>
          <cell r="CV41">
            <v>0</v>
          </cell>
          <cell r="CW41">
            <v>-121</v>
          </cell>
          <cell r="CX41">
            <v>-44</v>
          </cell>
          <cell r="CY41">
            <v>-7365</v>
          </cell>
          <cell r="CZ41">
            <v>-1941</v>
          </cell>
          <cell r="DA41">
            <v>-250</v>
          </cell>
          <cell r="DB41">
            <v>-16</v>
          </cell>
          <cell r="DC41">
            <v>-3343</v>
          </cell>
          <cell r="DD41">
            <v>-17861</v>
          </cell>
          <cell r="DE41">
            <v>-71</v>
          </cell>
          <cell r="DF41">
            <v>-87</v>
          </cell>
          <cell r="DG41">
            <v>-107</v>
          </cell>
          <cell r="DH41">
            <v>-3082</v>
          </cell>
          <cell r="DI41">
            <v>0</v>
          </cell>
          <cell r="DJ41">
            <v>-1207</v>
          </cell>
          <cell r="DK41">
            <v>-15806</v>
          </cell>
          <cell r="DL41">
            <v>-9</v>
          </cell>
          <cell r="DM41">
            <v>-51</v>
          </cell>
          <cell r="DN41">
            <v>0</v>
          </cell>
          <cell r="DO41">
            <v>-124</v>
          </cell>
          <cell r="DP41">
            <v>-351</v>
          </cell>
          <cell r="DQ41">
            <v>-1197.6010000000001</v>
          </cell>
          <cell r="DR41">
            <v>-580</v>
          </cell>
          <cell r="DS41">
            <v>-802</v>
          </cell>
          <cell r="DT41">
            <v>0</v>
          </cell>
          <cell r="DU41">
            <v>-2526.7136999999998</v>
          </cell>
          <cell r="DV41">
            <v>-3221</v>
          </cell>
          <cell r="DW41">
            <v>-1944</v>
          </cell>
          <cell r="DX41">
            <v>0</v>
          </cell>
          <cell r="DY41">
            <v>-5396</v>
          </cell>
          <cell r="DZ41">
            <v>-533</v>
          </cell>
          <cell r="EA41">
            <v>-788</v>
          </cell>
          <cell r="EB41">
            <v>-182.4863</v>
          </cell>
          <cell r="EC41">
            <v>-11098</v>
          </cell>
          <cell r="ED41">
            <v>-2014</v>
          </cell>
          <cell r="EE41">
            <v>-23355</v>
          </cell>
          <cell r="EF41">
            <v>-15</v>
          </cell>
          <cell r="EG41">
            <v>-558</v>
          </cell>
          <cell r="EH41">
            <v>-247</v>
          </cell>
          <cell r="EI41">
            <v>-159.45930000000001</v>
          </cell>
          <cell r="EJ41">
            <v>-19</v>
          </cell>
          <cell r="EK41">
            <v>-633</v>
          </cell>
          <cell r="EL41">
            <v>-1162</v>
          </cell>
          <cell r="EM41">
            <v>-33404.932699999998</v>
          </cell>
          <cell r="EN41">
            <v>-10390.995999999999</v>
          </cell>
          <cell r="EO41">
            <v>-2122</v>
          </cell>
          <cell r="EP41">
            <v>-22529</v>
          </cell>
          <cell r="EQ41">
            <v>-3486</v>
          </cell>
          <cell r="ER41">
            <v>-4</v>
          </cell>
          <cell r="ES41">
            <v>-15</v>
          </cell>
          <cell r="ET41">
            <v>0</v>
          </cell>
          <cell r="EU41">
            <v>-71</v>
          </cell>
          <cell r="EV41">
            <v>-994</v>
          </cell>
          <cell r="EW41">
            <v>-357</v>
          </cell>
          <cell r="EX41">
            <v>-209</v>
          </cell>
          <cell r="EY41">
            <v>-43</v>
          </cell>
          <cell r="EZ41">
            <v>-354</v>
          </cell>
          <cell r="FA41">
            <v>-430697.18990000006</v>
          </cell>
          <cell r="FB41">
            <v>-208351.92869999999</v>
          </cell>
          <cell r="FC41">
            <v>-78664.199500000002</v>
          </cell>
          <cell r="FD41">
            <v>-69273.801999999996</v>
          </cell>
          <cell r="FE41">
            <v>-4172.8949000000002</v>
          </cell>
          <cell r="FF41">
            <v>-12337.3932</v>
          </cell>
          <cell r="FG41">
            <v>-57443.971600000004</v>
          </cell>
          <cell r="FH41">
            <v>-453</v>
          </cell>
          <cell r="FI41">
            <v>0</v>
          </cell>
        </row>
        <row r="42">
          <cell r="A42">
            <v>125</v>
          </cell>
          <cell r="B42">
            <v>0</v>
          </cell>
          <cell r="C42">
            <v>0</v>
          </cell>
          <cell r="D42">
            <v>0</v>
          </cell>
          <cell r="E42">
            <v>-15</v>
          </cell>
          <cell r="F42">
            <v>-16</v>
          </cell>
          <cell r="G42">
            <v>0</v>
          </cell>
          <cell r="H42">
            <v>0</v>
          </cell>
          <cell r="I42">
            <v>-10</v>
          </cell>
          <cell r="J42">
            <v>-101</v>
          </cell>
          <cell r="K42">
            <v>0</v>
          </cell>
          <cell r="L42">
            <v>36</v>
          </cell>
          <cell r="M42">
            <v>0</v>
          </cell>
          <cell r="N42">
            <v>-26</v>
          </cell>
          <cell r="O42">
            <v>-122</v>
          </cell>
          <cell r="P42">
            <v>0</v>
          </cell>
          <cell r="Q42">
            <v>-52</v>
          </cell>
          <cell r="R42">
            <v>0</v>
          </cell>
          <cell r="S42">
            <v>0</v>
          </cell>
          <cell r="T42">
            <v>-69.365700000000004</v>
          </cell>
          <cell r="U42">
            <v>-16</v>
          </cell>
          <cell r="V42">
            <v>-154</v>
          </cell>
          <cell r="W42">
            <v>0</v>
          </cell>
          <cell r="X42">
            <v>-4</v>
          </cell>
          <cell r="Y42">
            <v>0</v>
          </cell>
          <cell r="Z42">
            <v>-117</v>
          </cell>
          <cell r="AA42">
            <v>-10</v>
          </cell>
          <cell r="AB42">
            <v>-19</v>
          </cell>
          <cell r="AC42">
            <v>-23</v>
          </cell>
          <cell r="AD42">
            <v>-20</v>
          </cell>
          <cell r="AE42">
            <v>-21</v>
          </cell>
          <cell r="AF42">
            <v>-85</v>
          </cell>
          <cell r="AG42">
            <v>0</v>
          </cell>
          <cell r="AH42">
            <v>-50</v>
          </cell>
          <cell r="AI42">
            <v>-10</v>
          </cell>
          <cell r="AJ42">
            <v>-57</v>
          </cell>
          <cell r="AK42">
            <v>0</v>
          </cell>
          <cell r="AL42">
            <v>-50</v>
          </cell>
          <cell r="AM42">
            <v>-23</v>
          </cell>
          <cell r="AN42">
            <v>-7</v>
          </cell>
          <cell r="AO42">
            <v>-17</v>
          </cell>
          <cell r="AP42">
            <v>-303</v>
          </cell>
          <cell r="AQ42">
            <v>0</v>
          </cell>
          <cell r="AR42">
            <v>-1</v>
          </cell>
          <cell r="AS42">
            <v>-60.975000000000001</v>
          </cell>
          <cell r="AT42">
            <v>-129.80000000000001</v>
          </cell>
          <cell r="AU42">
            <v>-15</v>
          </cell>
          <cell r="AV42">
            <v>-36.299999999999997</v>
          </cell>
          <cell r="AW42">
            <v>-180</v>
          </cell>
          <cell r="AX42">
            <v>-161</v>
          </cell>
          <cell r="AY42">
            <v>-192</v>
          </cell>
          <cell r="AZ42">
            <v>-11</v>
          </cell>
          <cell r="BA42">
            <v>-3</v>
          </cell>
          <cell r="BB42">
            <v>0</v>
          </cell>
          <cell r="BC42">
            <v>-72</v>
          </cell>
          <cell r="BD42">
            <v>22</v>
          </cell>
          <cell r="BE42">
            <v>-22</v>
          </cell>
          <cell r="BF42">
            <v>-36</v>
          </cell>
          <cell r="BG42">
            <v>0</v>
          </cell>
          <cell r="BH42">
            <v>-10</v>
          </cell>
          <cell r="BI42">
            <v>-153</v>
          </cell>
          <cell r="BJ42">
            <v>-20.1631</v>
          </cell>
          <cell r="BK42">
            <v>-22</v>
          </cell>
          <cell r="BL42">
            <v>-35</v>
          </cell>
          <cell r="BM42">
            <v>-32</v>
          </cell>
          <cell r="BN42">
            <v>-20</v>
          </cell>
          <cell r="BO42">
            <v>0</v>
          </cell>
          <cell r="BP42">
            <v>-27</v>
          </cell>
          <cell r="BQ42">
            <v>-11.3</v>
          </cell>
          <cell r="BR42">
            <v>-22</v>
          </cell>
          <cell r="BS42">
            <v>-21</v>
          </cell>
          <cell r="BT42">
            <v>0</v>
          </cell>
          <cell r="BU42">
            <v>-11</v>
          </cell>
          <cell r="BV42">
            <v>-2.8809999999999998</v>
          </cell>
          <cell r="BW42">
            <v>-30</v>
          </cell>
          <cell r="BX42">
            <v>-48</v>
          </cell>
          <cell r="BY42">
            <v>-53</v>
          </cell>
          <cell r="BZ42">
            <v>-61</v>
          </cell>
          <cell r="CA42">
            <v>-500</v>
          </cell>
          <cell r="CB42">
            <v>-20</v>
          </cell>
          <cell r="CC42">
            <v>-21</v>
          </cell>
          <cell r="CD42">
            <v>-56</v>
          </cell>
          <cell r="CE42">
            <v>-84</v>
          </cell>
          <cell r="CF42">
            <v>-105</v>
          </cell>
          <cell r="CG42">
            <v>0</v>
          </cell>
          <cell r="CH42">
            <v>-35.656100000000002</v>
          </cell>
          <cell r="CI42">
            <v>0</v>
          </cell>
          <cell r="CJ42">
            <v>-36</v>
          </cell>
          <cell r="CK42">
            <v>0</v>
          </cell>
          <cell r="CL42">
            <v>-2</v>
          </cell>
          <cell r="CM42">
            <v>0</v>
          </cell>
          <cell r="CN42">
            <v>-10</v>
          </cell>
          <cell r="CO42">
            <v>-5</v>
          </cell>
          <cell r="CP42">
            <v>-8</v>
          </cell>
          <cell r="CQ42">
            <v>-3</v>
          </cell>
          <cell r="CR42">
            <v>-60</v>
          </cell>
          <cell r="CS42">
            <v>-11</v>
          </cell>
          <cell r="CT42">
            <v>-7</v>
          </cell>
          <cell r="CU42">
            <v>-80</v>
          </cell>
          <cell r="CV42">
            <v>0</v>
          </cell>
          <cell r="CW42">
            <v>-4</v>
          </cell>
          <cell r="CX42">
            <v>-11</v>
          </cell>
          <cell r="CY42">
            <v>-28</v>
          </cell>
          <cell r="CZ42">
            <v>-5</v>
          </cell>
          <cell r="DA42">
            <v>-8</v>
          </cell>
          <cell r="DB42">
            <v>-10</v>
          </cell>
          <cell r="DC42">
            <v>-43</v>
          </cell>
          <cell r="DD42">
            <v>0</v>
          </cell>
          <cell r="DE42">
            <v>-3</v>
          </cell>
          <cell r="DF42">
            <v>-17</v>
          </cell>
          <cell r="DG42">
            <v>-80</v>
          </cell>
          <cell r="DH42">
            <v>-60</v>
          </cell>
          <cell r="DI42">
            <v>-53</v>
          </cell>
          <cell r="DJ42">
            <v>0</v>
          </cell>
          <cell r="DK42">
            <v>-5</v>
          </cell>
          <cell r="DL42">
            <v>-8</v>
          </cell>
          <cell r="DM42">
            <v>-71</v>
          </cell>
          <cell r="DN42">
            <v>0</v>
          </cell>
          <cell r="DO42">
            <v>-52</v>
          </cell>
          <cell r="DP42">
            <v>-6</v>
          </cell>
          <cell r="DQ42">
            <v>0</v>
          </cell>
          <cell r="DR42">
            <v>-3</v>
          </cell>
          <cell r="DS42">
            <v>-45</v>
          </cell>
          <cell r="DT42">
            <v>-208</v>
          </cell>
          <cell r="DU42">
            <v>-21.4</v>
          </cell>
          <cell r="DV42">
            <v>-19</v>
          </cell>
          <cell r="DW42">
            <v>-16</v>
          </cell>
          <cell r="DX42">
            <v>-1</v>
          </cell>
          <cell r="DY42">
            <v>-12</v>
          </cell>
          <cell r="DZ42">
            <v>0</v>
          </cell>
          <cell r="EA42">
            <v>-11</v>
          </cell>
          <cell r="EB42">
            <v>0</v>
          </cell>
          <cell r="EC42">
            <v>0</v>
          </cell>
          <cell r="ED42">
            <v>-73</v>
          </cell>
          <cell r="EE42">
            <v>404</v>
          </cell>
          <cell r="EF42">
            <v>0</v>
          </cell>
          <cell r="EG42">
            <v>0</v>
          </cell>
          <cell r="EH42">
            <v>-12</v>
          </cell>
          <cell r="EI42">
            <v>0</v>
          </cell>
          <cell r="EJ42">
            <v>-12</v>
          </cell>
          <cell r="EK42">
            <v>-5</v>
          </cell>
          <cell r="EL42">
            <v>-72</v>
          </cell>
          <cell r="EM42">
            <v>-35.693100000000001</v>
          </cell>
          <cell r="EN42">
            <v>-86</v>
          </cell>
          <cell r="EO42">
            <v>-48</v>
          </cell>
          <cell r="EP42">
            <v>-26</v>
          </cell>
          <cell r="EQ42">
            <v>-3</v>
          </cell>
          <cell r="ER42">
            <v>-43</v>
          </cell>
          <cell r="ES42">
            <v>0</v>
          </cell>
          <cell r="ET42">
            <v>-64</v>
          </cell>
          <cell r="EU42">
            <v>-5</v>
          </cell>
          <cell r="EV42">
            <v>-39</v>
          </cell>
          <cell r="EW42">
            <v>-37</v>
          </cell>
          <cell r="EX42">
            <v>-54</v>
          </cell>
          <cell r="EY42">
            <v>-12</v>
          </cell>
          <cell r="EZ42">
            <v>-23</v>
          </cell>
          <cell r="FA42">
            <v>-4928.5340000000006</v>
          </cell>
          <cell r="FB42">
            <v>-746.69309999999996</v>
          </cell>
          <cell r="FC42">
            <v>-1119.1657</v>
          </cell>
          <cell r="FD42">
            <v>-557.6</v>
          </cell>
          <cell r="FE42">
            <v>-79.881</v>
          </cell>
          <cell r="FF42">
            <v>-350.13810000000001</v>
          </cell>
          <cell r="FG42">
            <v>-1809.0561</v>
          </cell>
          <cell r="FH42">
            <v>-266</v>
          </cell>
          <cell r="FI42">
            <v>0</v>
          </cell>
        </row>
        <row r="43">
          <cell r="A43">
            <v>130</v>
          </cell>
          <cell r="B43">
            <v>-2265</v>
          </cell>
          <cell r="C43">
            <v>-1950</v>
          </cell>
          <cell r="D43">
            <v>-3622</v>
          </cell>
          <cell r="E43">
            <v>-1098</v>
          </cell>
          <cell r="F43">
            <v>-1725</v>
          </cell>
          <cell r="G43">
            <v>-5187</v>
          </cell>
          <cell r="H43">
            <v>-1611</v>
          </cell>
          <cell r="I43">
            <v>-5829</v>
          </cell>
          <cell r="J43">
            <v>-1133</v>
          </cell>
          <cell r="K43">
            <v>-2825.2429999999999</v>
          </cell>
          <cell r="L43">
            <v>-2498</v>
          </cell>
          <cell r="M43">
            <v>-1316</v>
          </cell>
          <cell r="N43">
            <v>-3274</v>
          </cell>
          <cell r="O43">
            <v>-2535</v>
          </cell>
          <cell r="Q43">
            <v>-3309</v>
          </cell>
          <cell r="R43">
            <v>-187</v>
          </cell>
          <cell r="S43">
            <v>-3594</v>
          </cell>
          <cell r="T43">
            <v>-3351</v>
          </cell>
          <cell r="U43">
            <v>-1651</v>
          </cell>
          <cell r="V43">
            <v>-5409</v>
          </cell>
          <cell r="W43">
            <v>-2253</v>
          </cell>
          <cell r="X43">
            <v>-3640</v>
          </cell>
          <cell r="Y43">
            <v>-6799.6172999999999</v>
          </cell>
          <cell r="Z43">
            <v>-5064</v>
          </cell>
          <cell r="AA43">
            <v>-11356</v>
          </cell>
          <cell r="AB43">
            <v>-2006</v>
          </cell>
          <cell r="AC43">
            <v>-3503</v>
          </cell>
          <cell r="AD43">
            <v>-4990</v>
          </cell>
          <cell r="AE43">
            <v>-5081</v>
          </cell>
          <cell r="AF43">
            <v>-597</v>
          </cell>
          <cell r="AG43">
            <v>-452</v>
          </cell>
          <cell r="AH43">
            <v>-2306</v>
          </cell>
          <cell r="AI43">
            <v>-1660</v>
          </cell>
          <cell r="AJ43">
            <v>34</v>
          </cell>
          <cell r="AK43">
            <v>-1017</v>
          </cell>
          <cell r="AL43">
            <v>-1369</v>
          </cell>
          <cell r="AM43">
            <v>-5660</v>
          </cell>
          <cell r="AN43">
            <v>-2408</v>
          </cell>
          <cell r="AO43">
            <v>-4282</v>
          </cell>
          <cell r="AP43">
            <v>-9391</v>
          </cell>
          <cell r="AQ43">
            <v>-4194</v>
          </cell>
          <cell r="AR43">
            <v>-7362</v>
          </cell>
          <cell r="AS43">
            <v>-2857</v>
          </cell>
          <cell r="AT43">
            <v>-7528</v>
          </cell>
          <cell r="AU43">
            <v>-6820</v>
          </cell>
          <cell r="AV43">
            <v>-979</v>
          </cell>
          <cell r="AW43">
            <v>-2059</v>
          </cell>
          <cell r="AX43">
            <v>-23519</v>
          </cell>
          <cell r="AY43">
            <v>-4702</v>
          </cell>
          <cell r="AZ43">
            <v>-2530</v>
          </cell>
          <cell r="BA43">
            <v>-5656</v>
          </cell>
          <cell r="BB43">
            <v>-1383</v>
          </cell>
          <cell r="BC43">
            <v>-4688</v>
          </cell>
          <cell r="BD43">
            <v>-4318</v>
          </cell>
          <cell r="BE43">
            <v>-1943</v>
          </cell>
          <cell r="BF43">
            <v>-1697.25</v>
          </cell>
          <cell r="BG43">
            <v>0</v>
          </cell>
          <cell r="BH43">
            <v>-2037</v>
          </cell>
          <cell r="BI43">
            <v>-11450</v>
          </cell>
          <cell r="BJ43">
            <v>-2874</v>
          </cell>
          <cell r="BK43">
            <v>-3489</v>
          </cell>
          <cell r="BL43">
            <v>-5255</v>
          </cell>
          <cell r="BM43">
            <v>-156</v>
          </cell>
          <cell r="BN43">
            <v>-1155</v>
          </cell>
          <cell r="BO43">
            <v>-2095</v>
          </cell>
          <cell r="BP43">
            <v>-1881</v>
          </cell>
          <cell r="BQ43">
            <v>-2768</v>
          </cell>
          <cell r="BR43">
            <v>-4562</v>
          </cell>
          <cell r="BS43">
            <v>-1983</v>
          </cell>
          <cell r="BT43">
            <v>-2162</v>
          </cell>
          <cell r="BU43">
            <v>-4158</v>
          </cell>
          <cell r="BV43">
            <v>-1565.0442</v>
          </cell>
          <cell r="BW43">
            <v>-891</v>
          </cell>
          <cell r="BX43">
            <v>-3876</v>
          </cell>
          <cell r="BY43">
            <v>-811</v>
          </cell>
          <cell r="BZ43">
            <v>-2986</v>
          </cell>
          <cell r="CA43">
            <v>-1375</v>
          </cell>
          <cell r="CB43">
            <v>-3208</v>
          </cell>
          <cell r="CC43">
            <v>-819</v>
          </cell>
          <cell r="CD43">
            <v>-3318</v>
          </cell>
          <cell r="CE43">
            <v>-1031</v>
          </cell>
          <cell r="CF43">
            <v>0</v>
          </cell>
          <cell r="CG43">
            <v>-754</v>
          </cell>
          <cell r="CH43">
            <v>-4070.58</v>
          </cell>
          <cell r="CJ43">
            <v>-2416</v>
          </cell>
          <cell r="CK43">
            <v>-1636</v>
          </cell>
          <cell r="CL43">
            <v>-2430</v>
          </cell>
          <cell r="CN43">
            <v>-2814</v>
          </cell>
          <cell r="CO43">
            <v>-2199</v>
          </cell>
          <cell r="CP43">
            <v>-884</v>
          </cell>
          <cell r="CQ43">
            <v>-1776</v>
          </cell>
          <cell r="CR43">
            <v>-4992</v>
          </cell>
          <cell r="CS43">
            <v>-6681</v>
          </cell>
          <cell r="CT43">
            <v>-5884</v>
          </cell>
          <cell r="CU43">
            <v>-11533</v>
          </cell>
          <cell r="CV43">
            <v>-138</v>
          </cell>
          <cell r="CW43">
            <v>-4369</v>
          </cell>
          <cell r="CX43">
            <v>-2376</v>
          </cell>
          <cell r="CY43">
            <v>-2231</v>
          </cell>
          <cell r="CZ43">
            <v>-3675</v>
          </cell>
          <cell r="DA43">
            <v>-1884</v>
          </cell>
          <cell r="DB43">
            <v>-1707</v>
          </cell>
          <cell r="DC43">
            <v>-9879</v>
          </cell>
          <cell r="DE43">
            <v>-3345</v>
          </cell>
          <cell r="DF43">
            <v>-1260</v>
          </cell>
          <cell r="DG43">
            <v>-2224</v>
          </cell>
          <cell r="DH43">
            <v>-4466</v>
          </cell>
          <cell r="DI43">
            <v>-7396</v>
          </cell>
          <cell r="DJ43">
            <v>-1333</v>
          </cell>
          <cell r="DK43">
            <v>-2930</v>
          </cell>
          <cell r="DL43">
            <v>-2411</v>
          </cell>
          <cell r="DM43">
            <v>-2765</v>
          </cell>
          <cell r="DN43">
            <v>-2793</v>
          </cell>
          <cell r="DO43">
            <v>-1627</v>
          </cell>
          <cell r="DP43">
            <v>-4242</v>
          </cell>
          <cell r="DQ43">
            <v>-6368</v>
          </cell>
          <cell r="DR43">
            <v>-1282</v>
          </cell>
          <cell r="DS43">
            <v>-3520</v>
          </cell>
          <cell r="DT43">
            <v>-2518</v>
          </cell>
          <cell r="DU43">
            <v>-3936</v>
          </cell>
          <cell r="DV43">
            <v>-873</v>
          </cell>
          <cell r="DW43">
            <v>-3730</v>
          </cell>
          <cell r="DX43">
            <v>-344</v>
          </cell>
          <cell r="DY43">
            <v>-4076</v>
          </cell>
          <cell r="DZ43">
            <v>-1445</v>
          </cell>
          <cell r="EA43">
            <v>-2450</v>
          </cell>
          <cell r="EC43">
            <v>-2344</v>
          </cell>
          <cell r="ED43">
            <v>-3897</v>
          </cell>
          <cell r="EE43">
            <v>-7419</v>
          </cell>
          <cell r="EF43">
            <v>-1346</v>
          </cell>
          <cell r="EG43">
            <v>-2058</v>
          </cell>
          <cell r="EH43">
            <v>-4485</v>
          </cell>
          <cell r="EI43">
            <v>-4867.9931999999999</v>
          </cell>
          <cell r="EJ43">
            <v>-1338</v>
          </cell>
          <cell r="EK43">
            <v>-1238</v>
          </cell>
          <cell r="EL43">
            <v>-2248</v>
          </cell>
          <cell r="EM43">
            <v>-9669</v>
          </cell>
          <cell r="EN43">
            <v>-2000</v>
          </cell>
          <cell r="EO43">
            <v>-6924</v>
          </cell>
          <cell r="EQ43">
            <v>-7953</v>
          </cell>
          <cell r="ER43">
            <v>-3805</v>
          </cell>
          <cell r="ES43">
            <v>-4233</v>
          </cell>
          <cell r="ET43">
            <v>-702</v>
          </cell>
          <cell r="EU43">
            <v>-1753</v>
          </cell>
          <cell r="EV43">
            <v>-7318</v>
          </cell>
          <cell r="EW43">
            <v>-4165</v>
          </cell>
          <cell r="EX43">
            <v>-4427</v>
          </cell>
          <cell r="EY43">
            <v>-1508</v>
          </cell>
          <cell r="EZ43">
            <v>-6238</v>
          </cell>
          <cell r="FA43">
            <v>-509908.72770000005</v>
          </cell>
          <cell r="FB43">
            <v>-138820</v>
          </cell>
          <cell r="FC43">
            <v>-67992</v>
          </cell>
          <cell r="FD43">
            <v>-86952</v>
          </cell>
          <cell r="FE43">
            <v>-40363.037400000001</v>
          </cell>
          <cell r="FF43">
            <v>-56578.25</v>
          </cell>
          <cell r="FG43">
            <v>-111375.4403</v>
          </cell>
          <cell r="FH43">
            <v>-6624</v>
          </cell>
          <cell r="FI43">
            <v>-1204</v>
          </cell>
        </row>
        <row r="44">
          <cell r="A44">
            <v>135</v>
          </cell>
          <cell r="B44">
            <v>-2192</v>
          </cell>
          <cell r="C44">
            <v>-1939</v>
          </cell>
          <cell r="D44">
            <v>-4937</v>
          </cell>
          <cell r="E44">
            <v>-1163</v>
          </cell>
          <cell r="F44">
            <v>-2039</v>
          </cell>
          <cell r="G44">
            <v>-5520.2709999999997</v>
          </cell>
          <cell r="H44">
            <v>-1786</v>
          </cell>
          <cell r="I44">
            <v>-6850</v>
          </cell>
          <cell r="J44">
            <v>-4755</v>
          </cell>
          <cell r="K44">
            <v>-8689.7792000000009</v>
          </cell>
          <cell r="L44">
            <v>-3002</v>
          </cell>
          <cell r="M44">
            <v>-1255</v>
          </cell>
          <cell r="N44">
            <v>-4437</v>
          </cell>
          <cell r="O44">
            <v>-3465</v>
          </cell>
          <cell r="P44">
            <v>0</v>
          </cell>
          <cell r="Q44">
            <v>-3247</v>
          </cell>
          <cell r="R44">
            <v>-179</v>
          </cell>
          <cell r="S44">
            <v>-3631</v>
          </cell>
          <cell r="T44">
            <v>-14321.3361</v>
          </cell>
          <cell r="U44">
            <v>-1651</v>
          </cell>
          <cell r="V44">
            <v>-13512</v>
          </cell>
          <cell r="W44">
            <v>-3932</v>
          </cell>
          <cell r="X44">
            <v>-3460</v>
          </cell>
          <cell r="Y44">
            <v>-6892.2455</v>
          </cell>
          <cell r="Z44">
            <v>-33019</v>
          </cell>
          <cell r="AA44">
            <v>-12134</v>
          </cell>
          <cell r="AB44">
            <v>-2085</v>
          </cell>
          <cell r="AC44">
            <v>-3517</v>
          </cell>
          <cell r="AD44">
            <v>-6375</v>
          </cell>
          <cell r="AE44">
            <v>-5631</v>
          </cell>
          <cell r="AF44">
            <v>-2868</v>
          </cell>
          <cell r="AG44">
            <v>-962</v>
          </cell>
          <cell r="AH44">
            <v>-17387</v>
          </cell>
          <cell r="AI44">
            <v>-2149</v>
          </cell>
          <cell r="AJ44">
            <v>-13837</v>
          </cell>
          <cell r="AK44">
            <v>-992</v>
          </cell>
          <cell r="AL44">
            <v>-3879</v>
          </cell>
          <cell r="AM44">
            <v>-5575</v>
          </cell>
          <cell r="AN44">
            <v>-2451</v>
          </cell>
          <cell r="AO44">
            <v>-4193</v>
          </cell>
          <cell r="AP44">
            <v>-9452</v>
          </cell>
          <cell r="AQ44">
            <v>-6333</v>
          </cell>
          <cell r="AR44">
            <v>-7341</v>
          </cell>
          <cell r="AS44">
            <v>-3700.2289999999998</v>
          </cell>
          <cell r="AT44">
            <v>-11973.7</v>
          </cell>
          <cell r="AU44">
            <v>-6595</v>
          </cell>
          <cell r="AV44">
            <v>-15151.3</v>
          </cell>
          <cell r="AW44">
            <v>-2047</v>
          </cell>
          <cell r="AX44">
            <v>-27029</v>
          </cell>
          <cell r="AY44">
            <v>-5019</v>
          </cell>
          <cell r="AZ44">
            <v>-2518</v>
          </cell>
          <cell r="BA44">
            <v>-5256</v>
          </cell>
          <cell r="BB44">
            <v>-1572</v>
          </cell>
          <cell r="BC44">
            <v>-4968</v>
          </cell>
          <cell r="BD44">
            <v>-4454</v>
          </cell>
          <cell r="BE44">
            <v>-2124</v>
          </cell>
          <cell r="BF44">
            <v>-1518.3236999999999</v>
          </cell>
          <cell r="BG44">
            <v>4</v>
          </cell>
          <cell r="BH44">
            <v>-2474</v>
          </cell>
          <cell r="BI44">
            <v>-36642</v>
          </cell>
          <cell r="BJ44">
            <v>-6104.3431</v>
          </cell>
          <cell r="BK44">
            <v>-5081</v>
          </cell>
          <cell r="BL44">
            <v>-5921</v>
          </cell>
          <cell r="BM44">
            <v>-4302</v>
          </cell>
          <cell r="BN44">
            <v>-1274</v>
          </cell>
          <cell r="BO44">
            <v>-2074</v>
          </cell>
          <cell r="BP44">
            <v>-1931</v>
          </cell>
          <cell r="BQ44">
            <v>-3382.3</v>
          </cell>
          <cell r="BR44">
            <v>-4780</v>
          </cell>
          <cell r="BS44">
            <v>-2062</v>
          </cell>
          <cell r="BT44">
            <v>-2156</v>
          </cell>
          <cell r="BU44">
            <v>-4597</v>
          </cell>
          <cell r="BV44">
            <v>-2048.8912</v>
          </cell>
          <cell r="BW44">
            <v>-28557</v>
          </cell>
          <cell r="BX44">
            <v>-4856</v>
          </cell>
          <cell r="BY44">
            <v>-919</v>
          </cell>
          <cell r="BZ44">
            <v>-4057</v>
          </cell>
          <cell r="CA44">
            <v>-2359</v>
          </cell>
          <cell r="CB44">
            <v>-3150</v>
          </cell>
          <cell r="CC44">
            <v>-3531</v>
          </cell>
          <cell r="CD44">
            <v>-3520</v>
          </cell>
          <cell r="CE44">
            <v>-6530</v>
          </cell>
          <cell r="CF44">
            <v>-12287</v>
          </cell>
          <cell r="CG44">
            <v>-918</v>
          </cell>
          <cell r="CH44">
            <v>-6118.6424999999999</v>
          </cell>
          <cell r="CI44">
            <v>0</v>
          </cell>
          <cell r="CJ44">
            <v>-3219</v>
          </cell>
          <cell r="CK44">
            <v>-1307</v>
          </cell>
          <cell r="CL44">
            <v>-3610</v>
          </cell>
          <cell r="CM44">
            <v>-12861</v>
          </cell>
          <cell r="CN44">
            <v>-2802</v>
          </cell>
          <cell r="CO44">
            <v>-2327</v>
          </cell>
          <cell r="CP44">
            <v>-1132</v>
          </cell>
          <cell r="CQ44">
            <v>-3513</v>
          </cell>
          <cell r="CR44">
            <v>-6163</v>
          </cell>
          <cell r="CS44">
            <v>-6816</v>
          </cell>
          <cell r="CT44">
            <v>-6600</v>
          </cell>
          <cell r="CU44">
            <v>-15637</v>
          </cell>
          <cell r="CV44">
            <v>-125</v>
          </cell>
          <cell r="CW44">
            <v>-4454</v>
          </cell>
          <cell r="CX44">
            <v>-2411</v>
          </cell>
          <cell r="CY44">
            <v>-9352.3050000000003</v>
          </cell>
          <cell r="CZ44">
            <v>-5381</v>
          </cell>
          <cell r="DA44">
            <v>-2075</v>
          </cell>
          <cell r="DB44">
            <v>-1660</v>
          </cell>
          <cell r="DC44">
            <v>-13009</v>
          </cell>
          <cell r="DD44">
            <v>-17826</v>
          </cell>
          <cell r="DE44">
            <v>-3375</v>
          </cell>
          <cell r="DF44">
            <v>-1323</v>
          </cell>
          <cell r="DG44">
            <v>-2340</v>
          </cell>
          <cell r="DH44">
            <v>-7015</v>
          </cell>
          <cell r="DI44">
            <v>-3699</v>
          </cell>
          <cell r="DJ44">
            <v>-2408</v>
          </cell>
          <cell r="DK44">
            <v>-18536</v>
          </cell>
          <cell r="DL44">
            <v>-2386</v>
          </cell>
          <cell r="DM44">
            <v>-2827</v>
          </cell>
          <cell r="DN44">
            <v>-2696</v>
          </cell>
          <cell r="DO44">
            <v>-1708</v>
          </cell>
          <cell r="DP44">
            <v>-4529.7489999999998</v>
          </cell>
          <cell r="DQ44">
            <v>-7488.6009999999997</v>
          </cell>
          <cell r="DR44">
            <v>-1773</v>
          </cell>
          <cell r="DS44">
            <v>-4188</v>
          </cell>
          <cell r="DT44">
            <v>-2610</v>
          </cell>
          <cell r="DU44">
            <v>-6042.9362000000001</v>
          </cell>
          <cell r="DV44">
            <v>-4090</v>
          </cell>
          <cell r="DW44">
            <v>-5631</v>
          </cell>
          <cell r="DX44">
            <v>-332</v>
          </cell>
          <cell r="DY44">
            <v>-9333</v>
          </cell>
          <cell r="DZ44">
            <v>-1939.6519000000001</v>
          </cell>
          <cell r="EA44">
            <v>-2861</v>
          </cell>
          <cell r="EB44">
            <v>44.896299999999997</v>
          </cell>
          <cell r="EC44">
            <v>-13269</v>
          </cell>
          <cell r="ED44">
            <v>-5967</v>
          </cell>
          <cell r="EE44">
            <v>-29537</v>
          </cell>
          <cell r="EF44">
            <v>-1331</v>
          </cell>
          <cell r="EG44">
            <v>-2547</v>
          </cell>
          <cell r="EH44">
            <v>-4590</v>
          </cell>
          <cell r="EI44">
            <v>-4982.8743999999997</v>
          </cell>
          <cell r="EJ44">
            <v>-1295</v>
          </cell>
          <cell r="EK44">
            <v>-1792</v>
          </cell>
          <cell r="EL44">
            <v>-3401</v>
          </cell>
          <cell r="EM44">
            <v>-42840.892699999997</v>
          </cell>
          <cell r="EN44">
            <v>-12099.995999999999</v>
          </cell>
          <cell r="EO44">
            <v>-8907</v>
          </cell>
          <cell r="EP44">
            <v>-22248</v>
          </cell>
          <cell r="EQ44">
            <v>-11191</v>
          </cell>
          <cell r="ER44">
            <v>-3822</v>
          </cell>
          <cell r="ES44">
            <v>-4211</v>
          </cell>
          <cell r="ET44">
            <v>-686</v>
          </cell>
          <cell r="EU44">
            <v>-1807</v>
          </cell>
          <cell r="EV44">
            <v>-8319</v>
          </cell>
          <cell r="EW44">
            <v>-4487</v>
          </cell>
          <cell r="EX44">
            <v>-4616</v>
          </cell>
          <cell r="EY44">
            <v>-1537</v>
          </cell>
          <cell r="EZ44">
            <v>-6452</v>
          </cell>
          <cell r="FA44">
            <v>-921892.47120000003</v>
          </cell>
          <cell r="FB44">
            <v>-342032.1937</v>
          </cell>
          <cell r="FC44">
            <v>-144621.0361</v>
          </cell>
          <cell r="FD44">
            <v>-154774.62</v>
          </cell>
          <cell r="FE44">
            <v>-42616.869299999998</v>
          </cell>
          <cell r="FF44">
            <v>-67579.895799999998</v>
          </cell>
          <cell r="FG44">
            <v>-162124.85630000001</v>
          </cell>
          <cell r="FH44">
            <v>-6976</v>
          </cell>
          <cell r="FI44">
            <v>-1167</v>
          </cell>
        </row>
        <row r="45">
          <cell r="A45">
            <v>140</v>
          </cell>
          <cell r="T45">
            <v>211</v>
          </cell>
          <cell r="V45">
            <v>-1220</v>
          </cell>
          <cell r="X45">
            <v>0</v>
          </cell>
          <cell r="Y45">
            <v>0</v>
          </cell>
          <cell r="AE45">
            <v>0</v>
          </cell>
          <cell r="BI45">
            <v>757</v>
          </cell>
          <cell r="BK45">
            <v>172</v>
          </cell>
          <cell r="BO45">
            <v>-32</v>
          </cell>
          <cell r="BP45">
            <v>10</v>
          </cell>
          <cell r="BY45">
            <v>0</v>
          </cell>
          <cell r="CD45">
            <v>-43</v>
          </cell>
          <cell r="CE45">
            <v>49</v>
          </cell>
          <cell r="CF45">
            <v>0</v>
          </cell>
          <cell r="CR45">
            <v>0</v>
          </cell>
          <cell r="CW45">
            <v>0</v>
          </cell>
          <cell r="DJ45">
            <v>0</v>
          </cell>
          <cell r="DK45">
            <v>0</v>
          </cell>
          <cell r="DU45">
            <v>-218.4237</v>
          </cell>
          <cell r="DW45">
            <v>201</v>
          </cell>
          <cell r="EA45">
            <v>4368</v>
          </cell>
          <cell r="EB45">
            <v>-78</v>
          </cell>
          <cell r="EC45">
            <v>0</v>
          </cell>
          <cell r="EL45">
            <v>0</v>
          </cell>
          <cell r="EQ45">
            <v>0</v>
          </cell>
          <cell r="FA45">
            <v>4176.5762999999997</v>
          </cell>
          <cell r="FB45">
            <v>-463</v>
          </cell>
          <cell r="FC45">
            <v>168</v>
          </cell>
          <cell r="FD45">
            <v>201</v>
          </cell>
          <cell r="FE45">
            <v>4268</v>
          </cell>
          <cell r="FF45">
            <v>0</v>
          </cell>
          <cell r="FG45">
            <v>2.5763000000000034</v>
          </cell>
          <cell r="FH45">
            <v>0</v>
          </cell>
          <cell r="FI45">
            <v>0</v>
          </cell>
        </row>
        <row r="46">
          <cell r="A46">
            <v>141</v>
          </cell>
          <cell r="X46">
            <v>0</v>
          </cell>
          <cell r="Y46">
            <v>0</v>
          </cell>
          <cell r="AE46">
            <v>0</v>
          </cell>
          <cell r="AR46">
            <v>90732</v>
          </cell>
          <cell r="BB46">
            <v>-90732.4</v>
          </cell>
          <cell r="BT46">
            <v>-109733</v>
          </cell>
          <cell r="BY46">
            <v>0</v>
          </cell>
          <cell r="CE46">
            <v>0</v>
          </cell>
          <cell r="CF46">
            <v>0</v>
          </cell>
          <cell r="CR46">
            <v>0</v>
          </cell>
          <cell r="CU46">
            <v>186835</v>
          </cell>
          <cell r="CV46">
            <v>-7034</v>
          </cell>
          <cell r="CW46">
            <v>0</v>
          </cell>
          <cell r="CX46">
            <v>7034</v>
          </cell>
          <cell r="DF46">
            <v>6317</v>
          </cell>
          <cell r="DJ46">
            <v>0</v>
          </cell>
          <cell r="DK46">
            <v>0</v>
          </cell>
          <cell r="DM46">
            <v>87</v>
          </cell>
          <cell r="EC46">
            <v>0</v>
          </cell>
          <cell r="EL46">
            <v>0</v>
          </cell>
          <cell r="EQ46">
            <v>0</v>
          </cell>
          <cell r="ET46">
            <v>153</v>
          </cell>
          <cell r="FA46">
            <v>83658.600000000006</v>
          </cell>
          <cell r="FB46">
            <v>186835</v>
          </cell>
          <cell r="FC46">
            <v>0</v>
          </cell>
          <cell r="FD46">
            <v>97766</v>
          </cell>
          <cell r="FE46">
            <v>-7034</v>
          </cell>
          <cell r="FF46">
            <v>-200378.4</v>
          </cell>
          <cell r="FG46">
            <v>0</v>
          </cell>
          <cell r="FH46">
            <v>6470</v>
          </cell>
          <cell r="FI46">
            <v>0</v>
          </cell>
        </row>
        <row r="47">
          <cell r="A47">
            <v>142</v>
          </cell>
          <cell r="B47">
            <v>0</v>
          </cell>
          <cell r="C47">
            <v>0</v>
          </cell>
          <cell r="D47">
            <v>0</v>
          </cell>
          <cell r="E47">
            <v>27</v>
          </cell>
          <cell r="F47">
            <v>0</v>
          </cell>
          <cell r="G47">
            <v>0</v>
          </cell>
          <cell r="H47">
            <v>19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1142</v>
          </cell>
          <cell r="U47">
            <v>-12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127</v>
          </cell>
          <cell r="AJ47">
            <v>646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220</v>
          </cell>
          <cell r="AQ47">
            <v>0</v>
          </cell>
          <cell r="AR47">
            <v>0</v>
          </cell>
          <cell r="AS47">
            <v>0</v>
          </cell>
          <cell r="AT47">
            <v>74</v>
          </cell>
          <cell r="AU47">
            <v>0</v>
          </cell>
          <cell r="AV47">
            <v>54</v>
          </cell>
          <cell r="AW47">
            <v>0</v>
          </cell>
          <cell r="AX47">
            <v>0</v>
          </cell>
          <cell r="AY47">
            <v>0</v>
          </cell>
          <cell r="AZ47">
            <v>143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238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142</v>
          </cell>
          <cell r="CE47">
            <v>0</v>
          </cell>
          <cell r="CF47">
            <v>54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719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-334</v>
          </cell>
          <cell r="CR47">
            <v>0</v>
          </cell>
          <cell r="CS47">
            <v>-593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24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541</v>
          </cell>
          <cell r="DI47">
            <v>15698</v>
          </cell>
          <cell r="DJ47">
            <v>0</v>
          </cell>
          <cell r="DK47">
            <v>303</v>
          </cell>
          <cell r="DL47">
            <v>0</v>
          </cell>
          <cell r="DM47">
            <v>0</v>
          </cell>
          <cell r="DN47">
            <v>16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115.5</v>
          </cell>
          <cell r="DT47">
            <v>67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30</v>
          </cell>
          <cell r="EB47">
            <v>0</v>
          </cell>
          <cell r="EC47">
            <v>0</v>
          </cell>
          <cell r="ED47">
            <v>3874</v>
          </cell>
          <cell r="EE47">
            <v>0</v>
          </cell>
          <cell r="EF47">
            <v>0</v>
          </cell>
          <cell r="EG47">
            <v>0</v>
          </cell>
          <cell r="EH47">
            <v>286</v>
          </cell>
          <cell r="EI47">
            <v>0</v>
          </cell>
          <cell r="EJ47">
            <v>27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23647.5</v>
          </cell>
          <cell r="FB47">
            <v>0</v>
          </cell>
          <cell r="FC47">
            <v>2581</v>
          </cell>
          <cell r="FD47">
            <v>4567.5</v>
          </cell>
          <cell r="FE47">
            <v>183</v>
          </cell>
          <cell r="FF47">
            <v>213</v>
          </cell>
          <cell r="FG47">
            <v>16103</v>
          </cell>
          <cell r="FH47">
            <v>0</v>
          </cell>
          <cell r="FI47">
            <v>0</v>
          </cell>
        </row>
        <row r="48">
          <cell r="A48">
            <v>145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9</v>
          </cell>
          <cell r="I48">
            <v>0</v>
          </cell>
          <cell r="J48">
            <v>0</v>
          </cell>
          <cell r="K48">
            <v>-2.5089999999999999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-98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-250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-82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-194.09800000000001</v>
          </cell>
          <cell r="EC48">
            <v>-19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-172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-808.60699999999997</v>
          </cell>
          <cell r="FB48">
            <v>-422</v>
          </cell>
          <cell r="FC48">
            <v>-180</v>
          </cell>
          <cell r="FD48">
            <v>-19</v>
          </cell>
          <cell r="FE48">
            <v>-194.09800000000001</v>
          </cell>
          <cell r="FF48">
            <v>9</v>
          </cell>
          <cell r="FG48">
            <v>-2.5089999999999999</v>
          </cell>
          <cell r="FH48">
            <v>0</v>
          </cell>
          <cell r="FI48">
            <v>0</v>
          </cell>
        </row>
        <row r="49">
          <cell r="A49">
            <v>150</v>
          </cell>
          <cell r="B49">
            <v>223</v>
          </cell>
          <cell r="C49">
            <v>-56</v>
          </cell>
          <cell r="D49">
            <v>-2354</v>
          </cell>
          <cell r="E49">
            <v>-2764</v>
          </cell>
          <cell r="F49">
            <v>16257</v>
          </cell>
          <cell r="G49">
            <v>-957.88499999999999</v>
          </cell>
          <cell r="H49">
            <v>-11965</v>
          </cell>
          <cell r="I49">
            <v>-23837</v>
          </cell>
          <cell r="J49">
            <v>-1014.4917</v>
          </cell>
          <cell r="K49">
            <v>561.56700000000001</v>
          </cell>
          <cell r="L49">
            <v>1715</v>
          </cell>
          <cell r="M49">
            <v>-89</v>
          </cell>
          <cell r="N49">
            <v>-7458</v>
          </cell>
          <cell r="O49">
            <v>-21377</v>
          </cell>
          <cell r="P49">
            <v>0</v>
          </cell>
          <cell r="Q49">
            <v>1837</v>
          </cell>
          <cell r="R49">
            <v>154</v>
          </cell>
          <cell r="S49">
            <v>-10600</v>
          </cell>
          <cell r="T49">
            <v>-6880.2623999999996</v>
          </cell>
          <cell r="U49">
            <v>-362</v>
          </cell>
          <cell r="V49">
            <v>-16889</v>
          </cell>
          <cell r="W49">
            <v>-398</v>
          </cell>
          <cell r="X49">
            <v>1925</v>
          </cell>
          <cell r="Y49">
            <v>-2432.8625999999999</v>
          </cell>
          <cell r="Z49">
            <v>91985</v>
          </cell>
          <cell r="AA49">
            <v>2368</v>
          </cell>
          <cell r="AB49">
            <v>-4873.66</v>
          </cell>
          <cell r="AC49">
            <v>3104</v>
          </cell>
          <cell r="AD49">
            <v>-7896</v>
          </cell>
          <cell r="AE49">
            <v>-22587</v>
          </cell>
          <cell r="AF49">
            <v>305</v>
          </cell>
          <cell r="AG49">
            <v>-600</v>
          </cell>
          <cell r="AH49">
            <v>8655</v>
          </cell>
          <cell r="AI49">
            <v>-6211</v>
          </cell>
          <cell r="AJ49">
            <v>-58226.296199999997</v>
          </cell>
          <cell r="AK49">
            <v>497</v>
          </cell>
          <cell r="AL49">
            <v>-166</v>
          </cell>
          <cell r="AM49">
            <v>-15647</v>
          </cell>
          <cell r="AN49">
            <v>-709.70039999999995</v>
          </cell>
          <cell r="AO49">
            <v>-1547</v>
          </cell>
          <cell r="AP49">
            <v>-7422.5</v>
          </cell>
          <cell r="AQ49">
            <v>4292</v>
          </cell>
          <cell r="AR49">
            <v>88203</v>
          </cell>
          <cell r="AS49">
            <v>-15883.313</v>
          </cell>
          <cell r="AT49">
            <v>-15191.174199999999</v>
          </cell>
          <cell r="AU49">
            <v>4565</v>
          </cell>
          <cell r="AV49">
            <v>-8771.4</v>
          </cell>
          <cell r="AW49">
            <v>8038.6940000000004</v>
          </cell>
          <cell r="AX49">
            <v>24248</v>
          </cell>
          <cell r="AY49">
            <v>-4253</v>
          </cell>
          <cell r="AZ49">
            <v>-679</v>
          </cell>
          <cell r="BA49">
            <v>-5950</v>
          </cell>
          <cell r="BB49">
            <v>-102578.94</v>
          </cell>
          <cell r="BC49">
            <v>-9897</v>
          </cell>
          <cell r="BD49">
            <v>-2790.1642000000002</v>
          </cell>
          <cell r="BE49">
            <v>-313</v>
          </cell>
          <cell r="BF49">
            <v>270.50909999999999</v>
          </cell>
          <cell r="BG49">
            <v>64</v>
          </cell>
          <cell r="BH49">
            <v>-6702.9</v>
          </cell>
          <cell r="BI49">
            <v>-52065.383900000001</v>
          </cell>
          <cell r="BJ49">
            <v>-3744.2127</v>
          </cell>
          <cell r="BK49">
            <v>-12555</v>
          </cell>
          <cell r="BL49">
            <v>-13775</v>
          </cell>
          <cell r="BM49">
            <v>5627</v>
          </cell>
          <cell r="BN49">
            <v>52.72</v>
          </cell>
          <cell r="BO49">
            <v>2530</v>
          </cell>
          <cell r="BP49">
            <v>-2725</v>
          </cell>
          <cell r="BQ49">
            <v>399.6413</v>
          </cell>
          <cell r="BR49">
            <v>-30535</v>
          </cell>
          <cell r="BS49">
            <v>-2115</v>
          </cell>
          <cell r="BT49">
            <v>-150920</v>
          </cell>
          <cell r="BU49">
            <v>-24884.510999999999</v>
          </cell>
          <cell r="BV49">
            <v>-30667.479800000001</v>
          </cell>
          <cell r="BW49">
            <v>-9615</v>
          </cell>
          <cell r="BX49">
            <v>-6875</v>
          </cell>
          <cell r="BY49">
            <v>-908</v>
          </cell>
          <cell r="BZ49">
            <v>-1797</v>
          </cell>
          <cell r="CA49">
            <v>-17280</v>
          </cell>
          <cell r="CB49">
            <v>6396.5505000000003</v>
          </cell>
          <cell r="CC49">
            <v>1197</v>
          </cell>
          <cell r="CD49">
            <v>-21277</v>
          </cell>
          <cell r="CE49">
            <v>-31555</v>
          </cell>
          <cell r="CF49">
            <v>78</v>
          </cell>
          <cell r="CG49">
            <v>226</v>
          </cell>
          <cell r="CH49">
            <v>-14846.5859</v>
          </cell>
          <cell r="CI49">
            <v>0</v>
          </cell>
          <cell r="CJ49">
            <v>-4936</v>
          </cell>
          <cell r="CK49">
            <v>-39988</v>
          </cell>
          <cell r="CL49">
            <v>3407</v>
          </cell>
          <cell r="CM49">
            <v>-38521</v>
          </cell>
          <cell r="CN49">
            <v>-5032</v>
          </cell>
          <cell r="CO49">
            <v>-14555</v>
          </cell>
          <cell r="CP49">
            <v>2121</v>
          </cell>
          <cell r="CQ49">
            <v>1453</v>
          </cell>
          <cell r="CR49">
            <v>-9233.6864000000005</v>
          </cell>
          <cell r="CS49">
            <v>-3318</v>
          </cell>
          <cell r="CT49">
            <v>-11218</v>
          </cell>
          <cell r="CU49">
            <v>181012</v>
          </cell>
          <cell r="CV49">
            <v>-8754</v>
          </cell>
          <cell r="CW49">
            <v>2827</v>
          </cell>
          <cell r="CX49">
            <v>1047</v>
          </cell>
          <cell r="CY49">
            <v>-9810.0203000000001</v>
          </cell>
          <cell r="CZ49">
            <v>-1533</v>
          </cell>
          <cell r="DA49">
            <v>268</v>
          </cell>
          <cell r="DB49">
            <v>2596.1999000000001</v>
          </cell>
          <cell r="DC49">
            <v>8391</v>
          </cell>
          <cell r="DD49">
            <v>-13886</v>
          </cell>
          <cell r="DE49">
            <v>1932</v>
          </cell>
          <cell r="DF49">
            <v>6367</v>
          </cell>
          <cell r="DG49">
            <v>62</v>
          </cell>
          <cell r="DH49">
            <v>1316</v>
          </cell>
          <cell r="DI49">
            <v>12345</v>
          </cell>
          <cell r="DJ49">
            <v>1139</v>
          </cell>
          <cell r="DK49">
            <v>-16967</v>
          </cell>
          <cell r="DL49">
            <v>-3223</v>
          </cell>
          <cell r="DM49">
            <v>226</v>
          </cell>
          <cell r="DN49">
            <v>2839.0540000000001</v>
          </cell>
          <cell r="DO49">
            <v>159</v>
          </cell>
          <cell r="DP49">
            <v>-9811.0409999999993</v>
          </cell>
          <cell r="DQ49">
            <v>-6164.0190000000002</v>
          </cell>
          <cell r="DR49">
            <v>-6801</v>
          </cell>
          <cell r="DS49">
            <v>4694.8999999999996</v>
          </cell>
          <cell r="DT49">
            <v>6736</v>
          </cell>
          <cell r="DU49">
            <v>9628.5095000000001</v>
          </cell>
          <cell r="DV49">
            <v>-15704</v>
          </cell>
          <cell r="DW49">
            <v>66</v>
          </cell>
          <cell r="DX49">
            <v>544</v>
          </cell>
          <cell r="DY49">
            <v>4120</v>
          </cell>
          <cell r="DZ49">
            <v>-476.57659999999998</v>
          </cell>
          <cell r="EA49">
            <v>12862</v>
          </cell>
          <cell r="EB49">
            <v>8311.7057000000004</v>
          </cell>
          <cell r="EC49">
            <v>-8128</v>
          </cell>
          <cell r="ED49">
            <v>-6103.3</v>
          </cell>
          <cell r="EE49">
            <v>43312</v>
          </cell>
          <cell r="EF49">
            <v>106</v>
          </cell>
          <cell r="EG49">
            <v>139</v>
          </cell>
          <cell r="EH49">
            <v>-5320</v>
          </cell>
          <cell r="EI49">
            <v>965.53800000000001</v>
          </cell>
          <cell r="EJ49">
            <v>1449</v>
          </cell>
          <cell r="EK49">
            <v>-1185</v>
          </cell>
          <cell r="EL49">
            <v>-8649</v>
          </cell>
          <cell r="EM49">
            <v>7347.5505999999996</v>
          </cell>
          <cell r="EN49">
            <v>5033.4719999999998</v>
          </cell>
          <cell r="EO49">
            <v>8494</v>
          </cell>
          <cell r="EP49">
            <v>15647</v>
          </cell>
          <cell r="EQ49">
            <v>-16350</v>
          </cell>
          <cell r="ER49">
            <v>-27168</v>
          </cell>
          <cell r="ES49">
            <v>-6490</v>
          </cell>
          <cell r="ET49">
            <v>3537</v>
          </cell>
          <cell r="EU49">
            <v>-5422</v>
          </cell>
          <cell r="EV49">
            <v>9666</v>
          </cell>
          <cell r="EW49">
            <v>-4681</v>
          </cell>
          <cell r="EX49">
            <v>-9324.8819999999996</v>
          </cell>
          <cell r="EY49">
            <v>-10634.03</v>
          </cell>
          <cell r="EZ49">
            <v>-5641</v>
          </cell>
          <cell r="FA49">
            <v>-523556.66669999989</v>
          </cell>
          <cell r="FB49">
            <v>246589.61839999998</v>
          </cell>
          <cell r="FC49">
            <v>-161762.9192</v>
          </cell>
          <cell r="FD49">
            <v>-136347.58040000001</v>
          </cell>
          <cell r="FE49">
            <v>-35576.236100000002</v>
          </cell>
          <cell r="FF49">
            <v>-393139.09800000006</v>
          </cell>
          <cell r="FG49">
            <v>-53252.451399999991</v>
          </cell>
          <cell r="FH49">
            <v>9217</v>
          </cell>
          <cell r="FI49">
            <v>715</v>
          </cell>
        </row>
        <row r="50">
          <cell r="A50">
            <v>155</v>
          </cell>
          <cell r="B50">
            <v>-131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439</v>
          </cell>
          <cell r="V50">
            <v>0</v>
          </cell>
          <cell r="W50">
            <v>0</v>
          </cell>
          <cell r="X50">
            <v>0</v>
          </cell>
          <cell r="Y50">
            <v>80.148899999999998</v>
          </cell>
          <cell r="Z50">
            <v>0</v>
          </cell>
          <cell r="AA50">
            <v>0</v>
          </cell>
          <cell r="AB50">
            <v>-471.52699999999999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126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-3820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-3777.3780999999999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126</v>
          </cell>
          <cell r="FG50">
            <v>-83.378099999999961</v>
          </cell>
          <cell r="FH50">
            <v>-3820</v>
          </cell>
          <cell r="FI50">
            <v>0</v>
          </cell>
        </row>
        <row r="51">
          <cell r="A51">
            <v>160</v>
          </cell>
          <cell r="B51">
            <v>92</v>
          </cell>
          <cell r="C51">
            <v>-56</v>
          </cell>
          <cell r="D51">
            <v>-2354</v>
          </cell>
          <cell r="E51">
            <v>-2764</v>
          </cell>
          <cell r="F51">
            <v>16257</v>
          </cell>
          <cell r="G51">
            <v>-957.88499999999999</v>
          </cell>
          <cell r="H51">
            <v>-11965</v>
          </cell>
          <cell r="I51">
            <v>-23837</v>
          </cell>
          <cell r="J51">
            <v>-1014.4917</v>
          </cell>
          <cell r="K51">
            <v>561.56700000000001</v>
          </cell>
          <cell r="L51">
            <v>1715</v>
          </cell>
          <cell r="M51">
            <v>-89</v>
          </cell>
          <cell r="N51">
            <v>-7458</v>
          </cell>
          <cell r="O51">
            <v>-21377</v>
          </cell>
          <cell r="P51">
            <v>0</v>
          </cell>
          <cell r="Q51">
            <v>1837</v>
          </cell>
          <cell r="R51">
            <v>154</v>
          </cell>
          <cell r="S51">
            <v>-10600</v>
          </cell>
          <cell r="T51">
            <v>-6880.2623999999996</v>
          </cell>
          <cell r="U51">
            <v>77</v>
          </cell>
          <cell r="V51">
            <v>-16889</v>
          </cell>
          <cell r="W51">
            <v>-398</v>
          </cell>
          <cell r="X51">
            <v>1925</v>
          </cell>
          <cell r="Y51">
            <v>-2352.7136999999998</v>
          </cell>
          <cell r="Z51">
            <v>91985</v>
          </cell>
          <cell r="AA51">
            <v>2368</v>
          </cell>
          <cell r="AB51">
            <v>-5345.1869999999999</v>
          </cell>
          <cell r="AC51">
            <v>3104</v>
          </cell>
          <cell r="AD51">
            <v>-7896</v>
          </cell>
          <cell r="AE51">
            <v>-22587</v>
          </cell>
          <cell r="AF51">
            <v>305</v>
          </cell>
          <cell r="AG51">
            <v>-600</v>
          </cell>
          <cell r="AH51">
            <v>8655</v>
          </cell>
          <cell r="AI51">
            <v>-6211</v>
          </cell>
          <cell r="AJ51">
            <v>-58226.296199999997</v>
          </cell>
          <cell r="AK51">
            <v>497</v>
          </cell>
          <cell r="AL51">
            <v>-166</v>
          </cell>
          <cell r="AM51">
            <v>-15647</v>
          </cell>
          <cell r="AN51">
            <v>-709.70039999999995</v>
          </cell>
          <cell r="AO51">
            <v>-1547</v>
          </cell>
          <cell r="AP51">
            <v>-7422.5</v>
          </cell>
          <cell r="AQ51">
            <v>4292</v>
          </cell>
          <cell r="AR51">
            <v>88203</v>
          </cell>
          <cell r="AS51">
            <v>-15757.313</v>
          </cell>
          <cell r="AT51">
            <v>-15191.174199999999</v>
          </cell>
          <cell r="AU51">
            <v>4565</v>
          </cell>
          <cell r="AV51">
            <v>-8771.4</v>
          </cell>
          <cell r="AW51">
            <v>8038.6940000000004</v>
          </cell>
          <cell r="AX51">
            <v>24248</v>
          </cell>
          <cell r="AY51">
            <v>-4253</v>
          </cell>
          <cell r="AZ51">
            <v>-679</v>
          </cell>
          <cell r="BA51">
            <v>-5950</v>
          </cell>
          <cell r="BB51">
            <v>-102578.94</v>
          </cell>
          <cell r="BC51">
            <v>-9897</v>
          </cell>
          <cell r="BD51">
            <v>-2790.1642000000002</v>
          </cell>
          <cell r="BE51">
            <v>-313</v>
          </cell>
          <cell r="BF51">
            <v>270.50909999999999</v>
          </cell>
          <cell r="BG51">
            <v>64</v>
          </cell>
          <cell r="BH51">
            <v>-6702.9</v>
          </cell>
          <cell r="BI51">
            <v>-52065.383900000001</v>
          </cell>
          <cell r="BJ51">
            <v>-3744.2127</v>
          </cell>
          <cell r="BK51">
            <v>-12555</v>
          </cell>
          <cell r="BL51">
            <v>-13775</v>
          </cell>
          <cell r="BM51">
            <v>5627</v>
          </cell>
          <cell r="BN51">
            <v>52.72</v>
          </cell>
          <cell r="BO51">
            <v>2530</v>
          </cell>
          <cell r="BP51">
            <v>-2725</v>
          </cell>
          <cell r="BQ51">
            <v>399.6413</v>
          </cell>
          <cell r="BR51">
            <v>-30535</v>
          </cell>
          <cell r="BS51">
            <v>-2115</v>
          </cell>
          <cell r="BT51">
            <v>-150920</v>
          </cell>
          <cell r="BU51">
            <v>-24884.510999999999</v>
          </cell>
          <cell r="BV51">
            <v>-30667.479800000001</v>
          </cell>
          <cell r="BW51">
            <v>-9615</v>
          </cell>
          <cell r="BX51">
            <v>-6875</v>
          </cell>
          <cell r="BY51">
            <v>-908</v>
          </cell>
          <cell r="BZ51">
            <v>-1797</v>
          </cell>
          <cell r="CA51">
            <v>-17280</v>
          </cell>
          <cell r="CB51">
            <v>6396.5505000000003</v>
          </cell>
          <cell r="CC51">
            <v>1197</v>
          </cell>
          <cell r="CD51">
            <v>-21277</v>
          </cell>
          <cell r="CE51">
            <v>-31555</v>
          </cell>
          <cell r="CF51">
            <v>78</v>
          </cell>
          <cell r="CG51">
            <v>226</v>
          </cell>
          <cell r="CH51">
            <v>-14846.5859</v>
          </cell>
          <cell r="CI51">
            <v>0</v>
          </cell>
          <cell r="CJ51">
            <v>-4936</v>
          </cell>
          <cell r="CK51">
            <v>-39988</v>
          </cell>
          <cell r="CL51">
            <v>3407</v>
          </cell>
          <cell r="CM51">
            <v>-38521</v>
          </cell>
          <cell r="CN51">
            <v>-5032</v>
          </cell>
          <cell r="CO51">
            <v>-14555</v>
          </cell>
          <cell r="CP51">
            <v>2121</v>
          </cell>
          <cell r="CQ51">
            <v>1453</v>
          </cell>
          <cell r="CR51">
            <v>-9233.6864000000005</v>
          </cell>
          <cell r="CS51">
            <v>-3318</v>
          </cell>
          <cell r="CT51">
            <v>-11218</v>
          </cell>
          <cell r="CU51">
            <v>181012</v>
          </cell>
          <cell r="CV51">
            <v>-8754</v>
          </cell>
          <cell r="CW51">
            <v>2827</v>
          </cell>
          <cell r="CX51">
            <v>1047</v>
          </cell>
          <cell r="CY51">
            <v>-9810.0203000000001</v>
          </cell>
          <cell r="CZ51">
            <v>-1533</v>
          </cell>
          <cell r="DA51">
            <v>268</v>
          </cell>
          <cell r="DB51">
            <v>2596.1999000000001</v>
          </cell>
          <cell r="DC51">
            <v>8391</v>
          </cell>
          <cell r="DD51">
            <v>-13886</v>
          </cell>
          <cell r="DE51">
            <v>1932</v>
          </cell>
          <cell r="DF51">
            <v>2547</v>
          </cell>
          <cell r="DG51">
            <v>62</v>
          </cell>
          <cell r="DH51">
            <v>1316</v>
          </cell>
          <cell r="DI51">
            <v>12345</v>
          </cell>
          <cell r="DJ51">
            <v>1139</v>
          </cell>
          <cell r="DK51">
            <v>-16967</v>
          </cell>
          <cell r="DL51">
            <v>-3223</v>
          </cell>
          <cell r="DM51">
            <v>226</v>
          </cell>
          <cell r="DN51">
            <v>2839.0540000000001</v>
          </cell>
          <cell r="DO51">
            <v>159</v>
          </cell>
          <cell r="DP51">
            <v>-9811.0409999999993</v>
          </cell>
          <cell r="DQ51">
            <v>-6164.0190000000002</v>
          </cell>
          <cell r="DR51">
            <v>-6801</v>
          </cell>
          <cell r="DS51">
            <v>4694.8999999999996</v>
          </cell>
          <cell r="DT51">
            <v>6736</v>
          </cell>
          <cell r="DU51">
            <v>9628.5095000000001</v>
          </cell>
          <cell r="DV51">
            <v>-15704</v>
          </cell>
          <cell r="DW51">
            <v>66</v>
          </cell>
          <cell r="DX51">
            <v>544</v>
          </cell>
          <cell r="DY51">
            <v>4120</v>
          </cell>
          <cell r="DZ51">
            <v>-476.57659999999998</v>
          </cell>
          <cell r="EA51">
            <v>12862</v>
          </cell>
          <cell r="EB51">
            <v>8311.7057000000004</v>
          </cell>
          <cell r="EC51">
            <v>-8128</v>
          </cell>
          <cell r="ED51">
            <v>-6103.3</v>
          </cell>
          <cell r="EE51">
            <v>43312</v>
          </cell>
          <cell r="EF51">
            <v>106</v>
          </cell>
          <cell r="EG51">
            <v>139</v>
          </cell>
          <cell r="EH51">
            <v>-5320</v>
          </cell>
          <cell r="EI51">
            <v>965.53800000000001</v>
          </cell>
          <cell r="EJ51">
            <v>1449</v>
          </cell>
          <cell r="EK51">
            <v>-1185</v>
          </cell>
          <cell r="EL51">
            <v>-8649</v>
          </cell>
          <cell r="EM51">
            <v>7347.5505999999996</v>
          </cell>
          <cell r="EN51">
            <v>5033.4719999999998</v>
          </cell>
          <cell r="EO51">
            <v>8494</v>
          </cell>
          <cell r="EP51">
            <v>15647</v>
          </cell>
          <cell r="EQ51">
            <v>-16350</v>
          </cell>
          <cell r="ER51">
            <v>-27168</v>
          </cell>
          <cell r="ES51">
            <v>-6490</v>
          </cell>
          <cell r="ET51">
            <v>3537</v>
          </cell>
          <cell r="EU51">
            <v>-5422</v>
          </cell>
          <cell r="EV51">
            <v>9666</v>
          </cell>
          <cell r="EW51">
            <v>-4681</v>
          </cell>
          <cell r="EX51">
            <v>-9324.8819999999996</v>
          </cell>
          <cell r="EY51">
            <v>-10634.03</v>
          </cell>
          <cell r="EZ51">
            <v>-5641</v>
          </cell>
          <cell r="FA51">
            <v>-527334.04480000003</v>
          </cell>
          <cell r="FB51">
            <v>246589.61839999998</v>
          </cell>
          <cell r="FC51">
            <v>-161762.9192</v>
          </cell>
          <cell r="FD51">
            <v>-136347.58040000001</v>
          </cell>
          <cell r="FE51">
            <v>-35576.236100000002</v>
          </cell>
          <cell r="FF51">
            <v>-393013.09800000006</v>
          </cell>
          <cell r="FG51">
            <v>-53335.829499999993</v>
          </cell>
          <cell r="FH51">
            <v>5397</v>
          </cell>
          <cell r="FI51">
            <v>715</v>
          </cell>
        </row>
        <row r="52">
          <cell r="A52">
            <v>165</v>
          </cell>
          <cell r="B52">
            <v>-754</v>
          </cell>
          <cell r="C52">
            <v>0</v>
          </cell>
          <cell r="D52">
            <v>-11490</v>
          </cell>
          <cell r="E52">
            <v>3936</v>
          </cell>
          <cell r="F52">
            <v>-1</v>
          </cell>
          <cell r="G52">
            <v>-16152</v>
          </cell>
          <cell r="H52">
            <v>0</v>
          </cell>
          <cell r="I52">
            <v>0</v>
          </cell>
          <cell r="J52">
            <v>-4152</v>
          </cell>
          <cell r="K52">
            <v>2984.2941000000001</v>
          </cell>
          <cell r="L52">
            <v>-2652</v>
          </cell>
          <cell r="M52">
            <v>0</v>
          </cell>
          <cell r="N52">
            <v>-2517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-3107</v>
          </cell>
          <cell r="T52">
            <v>-7980</v>
          </cell>
          <cell r="U52">
            <v>-246</v>
          </cell>
          <cell r="V52">
            <v>0</v>
          </cell>
          <cell r="W52">
            <v>0</v>
          </cell>
          <cell r="X52">
            <v>-402</v>
          </cell>
          <cell r="Y52">
            <v>-495.36320000000001</v>
          </cell>
          <cell r="Z52">
            <v>4812</v>
          </cell>
          <cell r="AA52">
            <v>0</v>
          </cell>
          <cell r="AB52">
            <v>-397</v>
          </cell>
          <cell r="AC52">
            <v>1442</v>
          </cell>
          <cell r="AD52">
            <v>0</v>
          </cell>
          <cell r="AE52">
            <v>0</v>
          </cell>
          <cell r="AF52">
            <v>-1038</v>
          </cell>
          <cell r="AG52">
            <v>754</v>
          </cell>
          <cell r="AH52">
            <v>0</v>
          </cell>
          <cell r="AI52">
            <v>1121</v>
          </cell>
          <cell r="AJ52">
            <v>-10593</v>
          </cell>
          <cell r="AK52">
            <v>0</v>
          </cell>
          <cell r="AL52">
            <v>-146</v>
          </cell>
          <cell r="AM52">
            <v>0</v>
          </cell>
          <cell r="AN52">
            <v>-2200</v>
          </cell>
          <cell r="AO52">
            <v>-8289</v>
          </cell>
          <cell r="AP52">
            <v>5555</v>
          </cell>
          <cell r="AQ52">
            <v>0</v>
          </cell>
          <cell r="AR52">
            <v>-6398</v>
          </cell>
          <cell r="AS52">
            <v>-899.06600000000003</v>
          </cell>
          <cell r="AT52">
            <v>-8363.4</v>
          </cell>
          <cell r="AU52">
            <v>-536</v>
          </cell>
          <cell r="AV52">
            <v>0</v>
          </cell>
          <cell r="AW52">
            <v>0</v>
          </cell>
          <cell r="AX52">
            <v>-1917</v>
          </cell>
          <cell r="AY52">
            <v>-13145</v>
          </cell>
          <cell r="AZ52">
            <v>0</v>
          </cell>
          <cell r="BA52">
            <v>0</v>
          </cell>
          <cell r="BB52">
            <v>0</v>
          </cell>
          <cell r="BC52">
            <v>-4099</v>
          </cell>
          <cell r="BD52">
            <v>-773</v>
          </cell>
          <cell r="BE52">
            <v>-103</v>
          </cell>
          <cell r="BF52">
            <v>0</v>
          </cell>
          <cell r="BG52">
            <v>0</v>
          </cell>
          <cell r="BH52">
            <v>-3899</v>
          </cell>
          <cell r="BI52">
            <v>-5595</v>
          </cell>
          <cell r="BJ52">
            <v>-2341</v>
          </cell>
          <cell r="BK52">
            <v>-1149</v>
          </cell>
          <cell r="BL52">
            <v>-12804</v>
          </cell>
          <cell r="BM52">
            <v>-38</v>
          </cell>
          <cell r="BN52">
            <v>-789</v>
          </cell>
          <cell r="BO52">
            <v>-191</v>
          </cell>
          <cell r="BP52">
            <v>-13</v>
          </cell>
          <cell r="BQ52">
            <v>0</v>
          </cell>
          <cell r="BR52">
            <v>-184</v>
          </cell>
          <cell r="BS52">
            <v>-5499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-1331</v>
          </cell>
          <cell r="BY52">
            <v>0</v>
          </cell>
          <cell r="BZ52">
            <v>-1238</v>
          </cell>
          <cell r="CA52">
            <v>0</v>
          </cell>
          <cell r="CB52">
            <v>0</v>
          </cell>
          <cell r="CC52">
            <v>-110</v>
          </cell>
          <cell r="CD52">
            <v>-2009</v>
          </cell>
          <cell r="CE52">
            <v>-163</v>
          </cell>
          <cell r="CF52">
            <v>-500</v>
          </cell>
          <cell r="CG52">
            <v>136</v>
          </cell>
          <cell r="CH52">
            <v>-11507</v>
          </cell>
          <cell r="CI52">
            <v>0</v>
          </cell>
          <cell r="CJ52">
            <v>-303</v>
          </cell>
          <cell r="CK52">
            <v>0</v>
          </cell>
          <cell r="CL52">
            <v>-183</v>
          </cell>
          <cell r="CM52">
            <v>0</v>
          </cell>
          <cell r="CN52">
            <v>-1836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-6602</v>
          </cell>
          <cell r="CV52">
            <v>0</v>
          </cell>
          <cell r="CW52">
            <v>0</v>
          </cell>
          <cell r="CX52">
            <v>-2947</v>
          </cell>
          <cell r="CY52">
            <v>-2158.7858000000001</v>
          </cell>
          <cell r="CZ52">
            <v>0</v>
          </cell>
          <cell r="DA52">
            <v>-157</v>
          </cell>
          <cell r="DB52">
            <v>0</v>
          </cell>
          <cell r="DC52">
            <v>-2746</v>
          </cell>
          <cell r="DD52">
            <v>0</v>
          </cell>
          <cell r="DE52">
            <v>2286</v>
          </cell>
          <cell r="DF52">
            <v>1534</v>
          </cell>
          <cell r="DG52">
            <v>0</v>
          </cell>
          <cell r="DH52">
            <v>-367</v>
          </cell>
          <cell r="DI52">
            <v>-8125</v>
          </cell>
          <cell r="DJ52">
            <v>0</v>
          </cell>
          <cell r="DK52">
            <v>-18587</v>
          </cell>
          <cell r="DL52">
            <v>-35206</v>
          </cell>
          <cell r="DM52">
            <v>0</v>
          </cell>
          <cell r="DN52">
            <v>0</v>
          </cell>
          <cell r="DO52">
            <v>-262</v>
          </cell>
          <cell r="DP52">
            <v>0</v>
          </cell>
          <cell r="DQ52">
            <v>-2976</v>
          </cell>
          <cell r="DR52">
            <v>0</v>
          </cell>
          <cell r="DS52">
            <v>-4012</v>
          </cell>
          <cell r="DT52">
            <v>0</v>
          </cell>
          <cell r="DU52">
            <v>-6421.7412999999997</v>
          </cell>
          <cell r="DV52">
            <v>0</v>
          </cell>
          <cell r="DW52">
            <v>0</v>
          </cell>
          <cell r="DX52">
            <v>0</v>
          </cell>
          <cell r="DY52">
            <v>-15596</v>
          </cell>
          <cell r="DZ52">
            <v>-1007.68</v>
          </cell>
          <cell r="EA52">
            <v>0</v>
          </cell>
          <cell r="EB52">
            <v>-765.44970000000001</v>
          </cell>
          <cell r="EC52">
            <v>0</v>
          </cell>
          <cell r="ED52">
            <v>-567</v>
          </cell>
          <cell r="EE52">
            <v>0</v>
          </cell>
          <cell r="EF52">
            <v>-71</v>
          </cell>
          <cell r="EG52">
            <v>0</v>
          </cell>
          <cell r="EH52">
            <v>-3197</v>
          </cell>
          <cell r="EI52">
            <v>-4430.3069999999998</v>
          </cell>
          <cell r="EJ52">
            <v>325</v>
          </cell>
          <cell r="EK52">
            <v>0</v>
          </cell>
          <cell r="EL52">
            <v>0</v>
          </cell>
          <cell r="EM52">
            <v>-2790.7474999999999</v>
          </cell>
          <cell r="EN52">
            <v>0</v>
          </cell>
          <cell r="EO52">
            <v>-6153</v>
          </cell>
          <cell r="EP52">
            <v>0</v>
          </cell>
          <cell r="EQ52">
            <v>0</v>
          </cell>
          <cell r="ER52">
            <v>-5042</v>
          </cell>
          <cell r="ES52">
            <v>-218</v>
          </cell>
          <cell r="ET52">
            <v>1872</v>
          </cell>
          <cell r="EU52">
            <v>0</v>
          </cell>
          <cell r="EV52">
            <v>0</v>
          </cell>
          <cell r="EW52">
            <v>0</v>
          </cell>
          <cell r="EX52">
            <v>-6058</v>
          </cell>
          <cell r="EY52">
            <v>-4400.84</v>
          </cell>
          <cell r="EZ52">
            <v>-1363</v>
          </cell>
          <cell r="FA52">
            <v>-275997.08639999997</v>
          </cell>
          <cell r="FB52">
            <v>-39834.533300000003</v>
          </cell>
          <cell r="FC52">
            <v>-55622.400000000001</v>
          </cell>
          <cell r="FD52">
            <v>-56820</v>
          </cell>
          <cell r="FE52">
            <v>-8491.7566999999999</v>
          </cell>
          <cell r="FF52">
            <v>-53473.906000000003</v>
          </cell>
          <cell r="FG52">
            <v>-64898.490400000002</v>
          </cell>
          <cell r="FH52">
            <v>3144</v>
          </cell>
          <cell r="FI52">
            <v>0</v>
          </cell>
        </row>
        <row r="53">
          <cell r="A53">
            <v>170</v>
          </cell>
          <cell r="B53">
            <v>1149</v>
          </cell>
          <cell r="C53">
            <v>3203</v>
          </cell>
          <cell r="D53">
            <v>10456</v>
          </cell>
          <cell r="E53">
            <v>150</v>
          </cell>
          <cell r="F53">
            <v>0</v>
          </cell>
          <cell r="G53">
            <v>16214</v>
          </cell>
          <cell r="H53">
            <v>-382</v>
          </cell>
          <cell r="I53">
            <v>16837</v>
          </cell>
          <cell r="J53">
            <v>9929.5</v>
          </cell>
          <cell r="K53">
            <v>0</v>
          </cell>
          <cell r="L53">
            <v>7885</v>
          </cell>
          <cell r="M53">
            <v>2611</v>
          </cell>
          <cell r="N53">
            <v>370</v>
          </cell>
          <cell r="O53">
            <v>-5155</v>
          </cell>
          <cell r="P53">
            <v>0</v>
          </cell>
          <cell r="Q53">
            <v>-741</v>
          </cell>
          <cell r="R53">
            <v>360</v>
          </cell>
          <cell r="S53">
            <v>-1894</v>
          </cell>
          <cell r="T53">
            <v>9835</v>
          </cell>
          <cell r="U53">
            <v>3520</v>
          </cell>
          <cell r="V53">
            <v>27185</v>
          </cell>
          <cell r="W53">
            <v>0</v>
          </cell>
          <cell r="X53">
            <v>7558</v>
          </cell>
          <cell r="Y53">
            <v>43.833199999999998</v>
          </cell>
          <cell r="Z53">
            <v>0</v>
          </cell>
          <cell r="AA53">
            <v>5569</v>
          </cell>
          <cell r="AB53">
            <v>2330</v>
          </cell>
          <cell r="AC53">
            <v>4115</v>
          </cell>
          <cell r="AD53">
            <v>0</v>
          </cell>
          <cell r="AE53">
            <v>9991</v>
          </cell>
          <cell r="AF53">
            <v>634</v>
          </cell>
          <cell r="AG53">
            <v>0</v>
          </cell>
          <cell r="AH53">
            <v>13949</v>
          </cell>
          <cell r="AI53">
            <v>0</v>
          </cell>
          <cell r="AJ53">
            <v>12412.6774</v>
          </cell>
          <cell r="AK53">
            <v>2843</v>
          </cell>
          <cell r="AL53">
            <v>6308</v>
          </cell>
          <cell r="AM53">
            <v>0</v>
          </cell>
          <cell r="AN53">
            <v>2408</v>
          </cell>
          <cell r="AO53">
            <v>9676</v>
          </cell>
          <cell r="AP53">
            <v>6169</v>
          </cell>
          <cell r="AQ53">
            <v>10785</v>
          </cell>
          <cell r="AR53">
            <v>56170</v>
          </cell>
          <cell r="AS53">
            <v>3767</v>
          </cell>
          <cell r="AT53">
            <v>12080.8</v>
          </cell>
          <cell r="AU53">
            <v>6830</v>
          </cell>
          <cell r="AV53">
            <v>0</v>
          </cell>
          <cell r="AW53">
            <v>0</v>
          </cell>
          <cell r="AX53">
            <v>48992</v>
          </cell>
          <cell r="AY53">
            <v>742</v>
          </cell>
          <cell r="AZ53">
            <v>2698</v>
          </cell>
          <cell r="BA53">
            <v>3300</v>
          </cell>
          <cell r="BB53">
            <v>0</v>
          </cell>
          <cell r="BC53">
            <v>6070</v>
          </cell>
          <cell r="BD53">
            <v>6456</v>
          </cell>
          <cell r="BE53">
            <v>2292</v>
          </cell>
          <cell r="BF53">
            <v>0</v>
          </cell>
          <cell r="BG53">
            <v>0</v>
          </cell>
          <cell r="BH53">
            <v>11990</v>
          </cell>
          <cell r="BI53">
            <v>26261</v>
          </cell>
          <cell r="BJ53">
            <v>5762.2304999999997</v>
          </cell>
          <cell r="BK53">
            <v>18614</v>
          </cell>
          <cell r="BL53">
            <v>18854</v>
          </cell>
          <cell r="BM53">
            <v>828</v>
          </cell>
          <cell r="BN53">
            <v>3931</v>
          </cell>
          <cell r="BO53">
            <v>2291</v>
          </cell>
          <cell r="BP53">
            <v>1860</v>
          </cell>
          <cell r="BQ53">
            <v>-2218.1208000000001</v>
          </cell>
          <cell r="BR53">
            <v>13787</v>
          </cell>
          <cell r="BS53">
            <v>5298</v>
          </cell>
          <cell r="BT53">
            <v>0</v>
          </cell>
          <cell r="BU53">
            <v>0</v>
          </cell>
          <cell r="BV53">
            <v>840.21</v>
          </cell>
          <cell r="BW53">
            <v>38546</v>
          </cell>
          <cell r="BX53">
            <v>19370</v>
          </cell>
          <cell r="BY53">
            <v>1708</v>
          </cell>
          <cell r="BZ53">
            <v>5760</v>
          </cell>
          <cell r="CA53">
            <v>0</v>
          </cell>
          <cell r="CB53">
            <v>690.15440000000001</v>
          </cell>
          <cell r="CC53">
            <v>5054</v>
          </cell>
          <cell r="CD53">
            <v>817</v>
          </cell>
          <cell r="CE53">
            <v>758</v>
          </cell>
          <cell r="CF53">
            <v>156</v>
          </cell>
          <cell r="CG53">
            <v>0</v>
          </cell>
          <cell r="CH53">
            <v>5358.11</v>
          </cell>
          <cell r="CI53">
            <v>0</v>
          </cell>
          <cell r="CJ53">
            <v>945</v>
          </cell>
          <cell r="CK53">
            <v>509</v>
          </cell>
          <cell r="CL53">
            <v>5934</v>
          </cell>
          <cell r="CM53">
            <v>-1613</v>
          </cell>
          <cell r="CN53">
            <v>5276</v>
          </cell>
          <cell r="CO53">
            <v>2443</v>
          </cell>
          <cell r="CP53">
            <v>0</v>
          </cell>
          <cell r="CQ53">
            <v>2</v>
          </cell>
          <cell r="CR53">
            <v>0</v>
          </cell>
          <cell r="CS53">
            <v>1320</v>
          </cell>
          <cell r="CT53">
            <v>0</v>
          </cell>
          <cell r="CU53">
            <v>11956</v>
          </cell>
          <cell r="CV53">
            <v>250</v>
          </cell>
          <cell r="CW53">
            <v>1438</v>
          </cell>
          <cell r="CX53">
            <v>3676</v>
          </cell>
          <cell r="CY53">
            <v>6082.7936</v>
          </cell>
          <cell r="CZ53">
            <v>-587</v>
          </cell>
          <cell r="DA53">
            <v>3222</v>
          </cell>
          <cell r="DB53">
            <v>0</v>
          </cell>
          <cell r="DC53">
            <v>11031</v>
          </cell>
          <cell r="DD53">
            <v>1970</v>
          </cell>
          <cell r="DE53">
            <v>0</v>
          </cell>
          <cell r="DF53">
            <v>-1</v>
          </cell>
          <cell r="DG53">
            <v>7324</v>
          </cell>
          <cell r="DH53">
            <v>18955</v>
          </cell>
          <cell r="DI53">
            <v>28745</v>
          </cell>
          <cell r="DJ53">
            <v>5862</v>
          </cell>
          <cell r="DK53">
            <v>15936</v>
          </cell>
          <cell r="DL53">
            <v>6097</v>
          </cell>
          <cell r="DM53">
            <v>-2061</v>
          </cell>
          <cell r="DN53">
            <v>2098</v>
          </cell>
          <cell r="DO53">
            <v>1605</v>
          </cell>
          <cell r="DP53">
            <v>0</v>
          </cell>
          <cell r="DQ53">
            <v>12894</v>
          </cell>
          <cell r="DR53">
            <v>0</v>
          </cell>
          <cell r="DS53">
            <v>14031</v>
          </cell>
          <cell r="DT53">
            <v>2057</v>
          </cell>
          <cell r="DU53">
            <v>11766.9812</v>
          </cell>
          <cell r="DV53">
            <v>7179</v>
          </cell>
          <cell r="DW53">
            <v>4350</v>
          </cell>
          <cell r="DX53">
            <v>0</v>
          </cell>
          <cell r="DY53">
            <v>3960</v>
          </cell>
          <cell r="DZ53">
            <v>894.12400000000002</v>
          </cell>
          <cell r="EA53">
            <v>7294</v>
          </cell>
          <cell r="EB53">
            <v>826.48599999999999</v>
          </cell>
          <cell r="EC53">
            <v>0</v>
          </cell>
          <cell r="ED53">
            <v>12744.4</v>
          </cell>
          <cell r="EE53">
            <v>45316</v>
          </cell>
          <cell r="EF53">
            <v>644</v>
          </cell>
          <cell r="EG53">
            <v>19147</v>
          </cell>
          <cell r="EH53">
            <v>7219</v>
          </cell>
          <cell r="EI53">
            <v>0</v>
          </cell>
          <cell r="EJ53">
            <v>0</v>
          </cell>
          <cell r="EK53">
            <v>663</v>
          </cell>
          <cell r="EL53">
            <v>1724</v>
          </cell>
          <cell r="EM53">
            <v>18920.589599999999</v>
          </cell>
          <cell r="EN53">
            <v>10149</v>
          </cell>
          <cell r="EO53">
            <v>2666</v>
          </cell>
          <cell r="EP53">
            <v>2363</v>
          </cell>
          <cell r="EQ53">
            <v>2848</v>
          </cell>
          <cell r="ER53">
            <v>4851</v>
          </cell>
          <cell r="ES53">
            <v>10349</v>
          </cell>
          <cell r="ET53">
            <v>24</v>
          </cell>
          <cell r="EU53">
            <v>-4747</v>
          </cell>
          <cell r="EV53">
            <v>10179</v>
          </cell>
          <cell r="EW53">
            <v>0</v>
          </cell>
          <cell r="EX53">
            <v>8289</v>
          </cell>
          <cell r="EY53">
            <v>2197.33</v>
          </cell>
          <cell r="EZ53">
            <v>6945</v>
          </cell>
          <cell r="FA53">
            <v>898196.09909999988</v>
          </cell>
          <cell r="FB53">
            <v>283313.38320000004</v>
          </cell>
          <cell r="FC53">
            <v>85576.477400000003</v>
          </cell>
          <cell r="FD53">
            <v>201054.43359999999</v>
          </cell>
          <cell r="FE53">
            <v>37045.695999999996</v>
          </cell>
          <cell r="FF53">
            <v>60058.5605</v>
          </cell>
          <cell r="FG53">
            <v>217284.5484</v>
          </cell>
          <cell r="FH53">
            <v>10660</v>
          </cell>
          <cell r="FI53">
            <v>3203</v>
          </cell>
        </row>
        <row r="54">
          <cell r="A54">
            <v>190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</row>
        <row r="55">
          <cell r="A55">
            <v>200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33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948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238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429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473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140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48</v>
          </cell>
          <cell r="BP55">
            <v>0</v>
          </cell>
          <cell r="BQ55">
            <v>0</v>
          </cell>
          <cell r="BR55">
            <v>0</v>
          </cell>
          <cell r="BS55">
            <v>41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24</v>
          </cell>
          <cell r="CP55">
            <v>0</v>
          </cell>
          <cell r="CQ55">
            <v>21</v>
          </cell>
          <cell r="CR55">
            <v>1</v>
          </cell>
          <cell r="CS55">
            <v>0</v>
          </cell>
          <cell r="CT55">
            <v>0</v>
          </cell>
          <cell r="CU55">
            <v>0</v>
          </cell>
          <cell r="CV55">
            <v>16</v>
          </cell>
          <cell r="CW55">
            <v>0</v>
          </cell>
          <cell r="CX55">
            <v>251</v>
          </cell>
          <cell r="CY55">
            <v>300</v>
          </cell>
          <cell r="CZ55">
            <v>393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53</v>
          </cell>
          <cell r="EC55">
            <v>73</v>
          </cell>
          <cell r="ED55">
            <v>0</v>
          </cell>
          <cell r="EE55">
            <v>668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24</v>
          </cell>
          <cell r="EL55">
            <v>0</v>
          </cell>
          <cell r="EM55">
            <v>0</v>
          </cell>
          <cell r="EN55">
            <v>467</v>
          </cell>
          <cell r="EO55">
            <v>126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4767</v>
          </cell>
          <cell r="FB55">
            <v>2509</v>
          </cell>
          <cell r="FC55">
            <v>1141</v>
          </cell>
          <cell r="FD55">
            <v>324</v>
          </cell>
          <cell r="FE55">
            <v>174</v>
          </cell>
          <cell r="FF55">
            <v>598</v>
          </cell>
          <cell r="FG55">
            <v>21</v>
          </cell>
          <cell r="FH55">
            <v>0</v>
          </cell>
          <cell r="FI55">
            <v>0</v>
          </cell>
        </row>
        <row r="56">
          <cell r="A56">
            <v>205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152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152</v>
          </cell>
          <cell r="FB56">
            <v>0</v>
          </cell>
          <cell r="FC56">
            <v>0</v>
          </cell>
          <cell r="FD56">
            <v>152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</row>
        <row r="57">
          <cell r="A57">
            <v>210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0.2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-4152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58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-6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1693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1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-60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18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-2447.8000000000002</v>
          </cell>
          <cell r="FB57">
            <v>-60</v>
          </cell>
          <cell r="FC57">
            <v>-6</v>
          </cell>
          <cell r="FD57">
            <v>-4134</v>
          </cell>
          <cell r="FE57">
            <v>0</v>
          </cell>
          <cell r="FF57">
            <v>0.2</v>
          </cell>
          <cell r="FG57">
            <v>1752</v>
          </cell>
          <cell r="FH57">
            <v>0</v>
          </cell>
          <cell r="FI57">
            <v>0</v>
          </cell>
        </row>
        <row r="58">
          <cell r="A58">
            <v>220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-895</v>
          </cell>
          <cell r="CB58">
            <v>0</v>
          </cell>
          <cell r="CC58">
            <v>-252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-343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-447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-1925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-1357</v>
          </cell>
          <cell r="DI58">
            <v>0</v>
          </cell>
          <cell r="DJ58">
            <v>-596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32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-411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-6194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-6194</v>
          </cell>
          <cell r="FH58">
            <v>0</v>
          </cell>
          <cell r="FI58">
            <v>0</v>
          </cell>
        </row>
        <row r="59">
          <cell r="A59">
            <v>230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3</v>
          </cell>
          <cell r="K59">
            <v>-195.88229999999999</v>
          </cell>
          <cell r="L59">
            <v>4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0.4</v>
          </cell>
          <cell r="T59">
            <v>296.03809999999999</v>
          </cell>
          <cell r="U59">
            <v>0</v>
          </cell>
          <cell r="V59">
            <v>125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0.7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-45.6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-6</v>
          </cell>
          <cell r="AQ59">
            <v>0</v>
          </cell>
          <cell r="AR59">
            <v>0</v>
          </cell>
          <cell r="AS59">
            <v>102.571</v>
          </cell>
          <cell r="AT59">
            <v>-11</v>
          </cell>
          <cell r="AU59">
            <v>0</v>
          </cell>
          <cell r="AV59">
            <v>0</v>
          </cell>
          <cell r="AW59">
            <v>-6</v>
          </cell>
          <cell r="AX59">
            <v>-5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-280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-4</v>
          </cell>
          <cell r="CB59">
            <v>69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-0.4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1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1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-330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43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0.23899999999999999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-2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-1</v>
          </cell>
          <cell r="EX59">
            <v>0</v>
          </cell>
          <cell r="EY59">
            <v>0</v>
          </cell>
          <cell r="EZ59">
            <v>0</v>
          </cell>
          <cell r="FA59">
            <v>-240.93419999999995</v>
          </cell>
          <cell r="FB59">
            <v>-161</v>
          </cell>
          <cell r="FC59">
            <v>233.43809999999999</v>
          </cell>
          <cell r="FD59">
            <v>-263</v>
          </cell>
          <cell r="FE59">
            <v>5.2389999999999999</v>
          </cell>
          <cell r="FF59">
            <v>104.67099999999999</v>
          </cell>
          <cell r="FG59">
            <v>-160.28229999999999</v>
          </cell>
          <cell r="FH59">
            <v>0</v>
          </cell>
          <cell r="FI59">
            <v>0</v>
          </cell>
        </row>
        <row r="60">
          <cell r="A60">
            <v>235</v>
          </cell>
          <cell r="B60">
            <v>487</v>
          </cell>
          <cell r="C60">
            <v>3147</v>
          </cell>
          <cell r="D60">
            <v>-3388</v>
          </cell>
          <cell r="E60">
            <v>1322</v>
          </cell>
          <cell r="F60">
            <v>16256</v>
          </cell>
          <cell r="G60">
            <v>-895.88499999999999</v>
          </cell>
          <cell r="H60">
            <v>-12347</v>
          </cell>
          <cell r="I60">
            <v>-7000</v>
          </cell>
          <cell r="J60">
            <v>4766.0083000000004</v>
          </cell>
          <cell r="K60">
            <v>3349.9787999999999</v>
          </cell>
          <cell r="L60">
            <v>6952</v>
          </cell>
          <cell r="M60">
            <v>2555</v>
          </cell>
          <cell r="N60">
            <v>-9605</v>
          </cell>
          <cell r="O60">
            <v>-26532</v>
          </cell>
          <cell r="P60">
            <v>0</v>
          </cell>
          <cell r="Q60">
            <v>1096</v>
          </cell>
          <cell r="R60">
            <v>514</v>
          </cell>
          <cell r="S60">
            <v>-15600.4</v>
          </cell>
          <cell r="T60">
            <v>-4729.2242999999999</v>
          </cell>
          <cell r="U60">
            <v>3351</v>
          </cell>
          <cell r="V60">
            <v>10421</v>
          </cell>
          <cell r="W60">
            <v>-398</v>
          </cell>
          <cell r="X60">
            <v>9081</v>
          </cell>
          <cell r="Y60">
            <v>-2804.2437</v>
          </cell>
          <cell r="Z60">
            <v>97745</v>
          </cell>
          <cell r="AA60">
            <v>7937</v>
          </cell>
          <cell r="AB60">
            <v>-3412.1869999999999</v>
          </cell>
          <cell r="AC60">
            <v>8661.7000000000007</v>
          </cell>
          <cell r="AD60">
            <v>-7896</v>
          </cell>
          <cell r="AE60">
            <v>-12596</v>
          </cell>
          <cell r="AF60">
            <v>-99</v>
          </cell>
          <cell r="AG60">
            <v>154</v>
          </cell>
          <cell r="AH60">
            <v>22842</v>
          </cell>
          <cell r="AI60">
            <v>-5090</v>
          </cell>
          <cell r="AJ60">
            <v>-56452.218800000002</v>
          </cell>
          <cell r="AK60">
            <v>3340</v>
          </cell>
          <cell r="AL60">
            <v>5996</v>
          </cell>
          <cell r="AM60">
            <v>-15218</v>
          </cell>
          <cell r="AN60">
            <v>-501.7004</v>
          </cell>
          <cell r="AO60">
            <v>-160</v>
          </cell>
          <cell r="AP60">
            <v>4295.5</v>
          </cell>
          <cell r="AQ60">
            <v>15077</v>
          </cell>
          <cell r="AR60">
            <v>133823</v>
          </cell>
          <cell r="AS60">
            <v>-12786.808000000001</v>
          </cell>
          <cell r="AT60">
            <v>-11484.7742</v>
          </cell>
          <cell r="AU60">
            <v>10859</v>
          </cell>
          <cell r="AV60">
            <v>-8771.4</v>
          </cell>
          <cell r="AW60">
            <v>8032.6940000000004</v>
          </cell>
          <cell r="AX60">
            <v>71318</v>
          </cell>
          <cell r="AY60">
            <v>-16656</v>
          </cell>
          <cell r="AZ60">
            <v>2019</v>
          </cell>
          <cell r="BA60">
            <v>-2177</v>
          </cell>
          <cell r="BB60">
            <v>-102578.94</v>
          </cell>
          <cell r="BC60">
            <v>-7926</v>
          </cell>
          <cell r="BD60">
            <v>2892.8357999999998</v>
          </cell>
          <cell r="BE60">
            <v>1876</v>
          </cell>
          <cell r="BF60">
            <v>410.50909999999999</v>
          </cell>
          <cell r="BG60">
            <v>64</v>
          </cell>
          <cell r="BH60">
            <v>1388.1</v>
          </cell>
          <cell r="BI60">
            <v>-31679.383900000001</v>
          </cell>
          <cell r="BJ60">
            <v>-322.98219999999998</v>
          </cell>
          <cell r="BK60">
            <v>4910</v>
          </cell>
          <cell r="BL60">
            <v>-7725</v>
          </cell>
          <cell r="BM60">
            <v>6417</v>
          </cell>
          <cell r="BN60">
            <v>3194.72</v>
          </cell>
          <cell r="BO60">
            <v>4678</v>
          </cell>
          <cell r="BP60">
            <v>-878</v>
          </cell>
          <cell r="BQ60">
            <v>-1818.4794999999999</v>
          </cell>
          <cell r="BR60">
            <v>-16932</v>
          </cell>
          <cell r="BS60">
            <v>-2275</v>
          </cell>
          <cell r="BT60">
            <v>-150920</v>
          </cell>
          <cell r="BU60">
            <v>-24884.510999999999</v>
          </cell>
          <cell r="BV60">
            <v>-29827.269799999998</v>
          </cell>
          <cell r="BW60">
            <v>28931</v>
          </cell>
          <cell r="BX60">
            <v>11164</v>
          </cell>
          <cell r="BY60">
            <v>800</v>
          </cell>
          <cell r="BZ60">
            <v>2725</v>
          </cell>
          <cell r="CA60">
            <v>-18179</v>
          </cell>
          <cell r="CB60">
            <v>7307.7048999999997</v>
          </cell>
          <cell r="CC60">
            <v>5889</v>
          </cell>
          <cell r="CD60">
            <v>-22469</v>
          </cell>
          <cell r="CE60">
            <v>-30960</v>
          </cell>
          <cell r="CF60">
            <v>-266</v>
          </cell>
          <cell r="CG60">
            <v>362</v>
          </cell>
          <cell r="CH60">
            <v>-21338.875899999999</v>
          </cell>
          <cell r="CI60">
            <v>0</v>
          </cell>
          <cell r="CJ60">
            <v>-4294</v>
          </cell>
          <cell r="CK60">
            <v>-39479</v>
          </cell>
          <cell r="CL60">
            <v>9216</v>
          </cell>
          <cell r="CM60">
            <v>-40134</v>
          </cell>
          <cell r="CN60">
            <v>-1591</v>
          </cell>
          <cell r="CO60">
            <v>-12088</v>
          </cell>
          <cell r="CP60">
            <v>2121</v>
          </cell>
          <cell r="CQ60">
            <v>1029</v>
          </cell>
          <cell r="CR60">
            <v>-9238.6864000000005</v>
          </cell>
          <cell r="CS60">
            <v>-1997</v>
          </cell>
          <cell r="CT60">
            <v>-11218</v>
          </cell>
          <cell r="CU60">
            <v>186366</v>
          </cell>
          <cell r="CV60">
            <v>-8488</v>
          </cell>
          <cell r="CW60">
            <v>4265</v>
          </cell>
          <cell r="CX60">
            <v>1697</v>
          </cell>
          <cell r="CY60">
            <v>-5586.0124999999998</v>
          </cell>
          <cell r="CZ60">
            <v>-1727</v>
          </cell>
          <cell r="DA60">
            <v>3333</v>
          </cell>
          <cell r="DB60">
            <v>2364.1999000000001</v>
          </cell>
          <cell r="DC60">
            <v>16676</v>
          </cell>
          <cell r="DD60">
            <v>-11916</v>
          </cell>
          <cell r="DE60">
            <v>4218</v>
          </cell>
          <cell r="DF60">
            <v>4080</v>
          </cell>
          <cell r="DG60">
            <v>7386</v>
          </cell>
          <cell r="DH60">
            <v>18547</v>
          </cell>
          <cell r="DI60">
            <v>32965</v>
          </cell>
          <cell r="DJ60">
            <v>6406</v>
          </cell>
          <cell r="DK60">
            <v>-19618</v>
          </cell>
          <cell r="DL60">
            <v>-32332</v>
          </cell>
          <cell r="DM60">
            <v>-1835</v>
          </cell>
          <cell r="DN60">
            <v>4937.0540000000001</v>
          </cell>
          <cell r="DO60">
            <v>1502</v>
          </cell>
          <cell r="DP60">
            <v>-9811.0409999999993</v>
          </cell>
          <cell r="DQ60">
            <v>3828.9810000000002</v>
          </cell>
          <cell r="DR60">
            <v>-6861</v>
          </cell>
          <cell r="DS60">
            <v>14713.9</v>
          </cell>
          <cell r="DT60">
            <v>8793</v>
          </cell>
          <cell r="DU60">
            <v>14973.749400000001</v>
          </cell>
          <cell r="DV60">
            <v>-8525</v>
          </cell>
          <cell r="DW60">
            <v>4434</v>
          </cell>
          <cell r="DX60">
            <v>544</v>
          </cell>
          <cell r="DY60">
            <v>-7516</v>
          </cell>
          <cell r="DZ60">
            <v>-1001.1326</v>
          </cell>
          <cell r="EA60">
            <v>20156</v>
          </cell>
          <cell r="EB60">
            <v>8425.9809999999998</v>
          </cell>
          <cell r="EC60">
            <v>-8055</v>
          </cell>
          <cell r="ED60">
            <v>6074.1</v>
          </cell>
          <cell r="EE60">
            <v>89296</v>
          </cell>
          <cell r="EF60">
            <v>679</v>
          </cell>
          <cell r="EG60">
            <v>19284</v>
          </cell>
          <cell r="EH60">
            <v>-1298</v>
          </cell>
          <cell r="EI60">
            <v>-3464.7689999999998</v>
          </cell>
          <cell r="EJ60">
            <v>1774</v>
          </cell>
          <cell r="EK60">
            <v>-498</v>
          </cell>
          <cell r="EL60">
            <v>-6925</v>
          </cell>
          <cell r="EM60">
            <v>23477.3927</v>
          </cell>
          <cell r="EN60">
            <v>15649.472</v>
          </cell>
          <cell r="EO60">
            <v>5133</v>
          </cell>
          <cell r="EP60">
            <v>18010</v>
          </cell>
          <cell r="EQ60">
            <v>-13502</v>
          </cell>
          <cell r="ER60">
            <v>-27359</v>
          </cell>
          <cell r="ES60">
            <v>3641</v>
          </cell>
          <cell r="ET60">
            <v>5433</v>
          </cell>
          <cell r="EU60">
            <v>-10169</v>
          </cell>
          <cell r="EV60">
            <v>19845</v>
          </cell>
          <cell r="EW60">
            <v>-4682</v>
          </cell>
          <cell r="EX60">
            <v>-7093.8819999999996</v>
          </cell>
          <cell r="EY60">
            <v>-12837.54</v>
          </cell>
          <cell r="EZ60">
            <v>-59</v>
          </cell>
          <cell r="FA60">
            <v>90901.233699999953</v>
          </cell>
          <cell r="FB60">
            <v>492356.46830000001</v>
          </cell>
          <cell r="FC60">
            <v>-130440.40370000002</v>
          </cell>
          <cell r="FD60">
            <v>3965.8531999999959</v>
          </cell>
          <cell r="FE60">
            <v>-6843.057799999995</v>
          </cell>
          <cell r="FF60">
            <v>-385725.57250000001</v>
          </cell>
          <cell r="FG60">
            <v>94468.94620000002</v>
          </cell>
          <cell r="FH60">
            <v>19201</v>
          </cell>
          <cell r="FI60">
            <v>3918</v>
          </cell>
        </row>
      </sheetData>
      <sheetData sheetId="5">
        <row r="6">
          <cell r="B6" t="str">
            <v>RTQ</v>
          </cell>
          <cell r="C6" t="str">
            <v>RTV</v>
          </cell>
          <cell r="D6" t="str">
            <v>REM</v>
          </cell>
          <cell r="E6" t="str">
            <v>RCF</v>
          </cell>
          <cell r="F6" t="str">
            <v>RBS</v>
          </cell>
          <cell r="G6" t="str">
            <v>RTK</v>
          </cell>
          <cell r="H6" t="str">
            <v>RFF</v>
          </cell>
          <cell r="I6" t="str">
            <v>RDD</v>
          </cell>
          <cell r="J6" t="str">
            <v>RWX</v>
          </cell>
          <cell r="K6" t="str">
            <v>RXT</v>
          </cell>
          <cell r="L6" t="str">
            <v>RQ3</v>
          </cell>
          <cell r="M6" t="str">
            <v>RLU</v>
          </cell>
          <cell r="N6" t="str">
            <v>RXL</v>
          </cell>
          <cell r="O6" t="str">
            <v>RMC</v>
          </cell>
          <cell r="P6" t="str">
            <v>RAE</v>
          </cell>
          <cell r="Q6" t="str">
            <v>RY2</v>
          </cell>
          <cell r="R6" t="str">
            <v>RJF</v>
          </cell>
          <cell r="S6" t="str">
            <v>RWY</v>
          </cell>
          <cell r="T6" t="str">
            <v>RJX</v>
          </cell>
          <cell r="U6" t="str">
            <v>RGT</v>
          </cell>
          <cell r="V6" t="str">
            <v>RT1</v>
          </cell>
          <cell r="W6" t="str">
            <v>TAF</v>
          </cell>
          <cell r="X6" t="str">
            <v>RV3</v>
          </cell>
          <cell r="Y6" t="str">
            <v>RW3</v>
          </cell>
          <cell r="Z6" t="str">
            <v>RQM</v>
          </cell>
          <cell r="AA6" t="str">
            <v>RXA</v>
          </cell>
          <cell r="AB6" t="str">
            <v>RFS</v>
          </cell>
          <cell r="AC6" t="str">
            <v>RLN</v>
          </cell>
          <cell r="AD6" t="str">
            <v>RDE</v>
          </cell>
          <cell r="AE6" t="str">
            <v>RJ8</v>
          </cell>
          <cell r="AF6" t="str">
            <v>RJR</v>
          </cell>
          <cell r="AG6" t="str">
            <v>RXP</v>
          </cell>
          <cell r="AH6" t="str">
            <v>RNN</v>
          </cell>
          <cell r="AI6" t="str">
            <v>RTG</v>
          </cell>
          <cell r="AJ6" t="str">
            <v>RY8</v>
          </cell>
          <cell r="AK6" t="str">
            <v>RXM</v>
          </cell>
          <cell r="AL6" t="str">
            <v>RP5</v>
          </cell>
          <cell r="AM6" t="str">
            <v>RBD</v>
          </cell>
          <cell r="AN6" t="str">
            <v>RDY</v>
          </cell>
          <cell r="AO6" t="str">
            <v>RVV</v>
          </cell>
          <cell r="AP6" t="str">
            <v>RWK</v>
          </cell>
          <cell r="AQ6" t="str">
            <v>RDU</v>
          </cell>
          <cell r="AR6" t="str">
            <v>RR7</v>
          </cell>
          <cell r="AS6" t="str">
            <v>RTE</v>
          </cell>
          <cell r="AT6" t="str">
            <v>RP4</v>
          </cell>
          <cell r="AU6" t="str">
            <v>RN3</v>
          </cell>
          <cell r="AV6" t="str">
            <v>RXV</v>
          </cell>
          <cell r="AW6" t="str">
            <v>RJ1</v>
          </cell>
          <cell r="AX6" t="str">
            <v>RN5</v>
          </cell>
          <cell r="AY6" t="str">
            <v>RCD</v>
          </cell>
          <cell r="AZ6" t="str">
            <v>RR1</v>
          </cell>
          <cell r="BA6" t="str">
            <v>RD7</v>
          </cell>
          <cell r="BB6" t="str">
            <v>RWR</v>
          </cell>
          <cell r="BC6" t="str">
            <v>RQX</v>
          </cell>
          <cell r="BD6" t="str">
            <v>RV9</v>
          </cell>
          <cell r="BE6" t="str">
            <v>RGP</v>
          </cell>
          <cell r="BF6" t="str">
            <v>RYY</v>
          </cell>
          <cell r="BG6" t="str">
            <v>RNQ</v>
          </cell>
          <cell r="BH6" t="str">
            <v>RJZ</v>
          </cell>
          <cell r="BI6" t="str">
            <v>RAX</v>
          </cell>
          <cell r="BJ6" t="str">
            <v>RW5</v>
          </cell>
          <cell r="BK6" t="str">
            <v>RXN</v>
          </cell>
          <cell r="BL6" t="str">
            <v>RGD</v>
          </cell>
          <cell r="BM6" t="str">
            <v>RP7</v>
          </cell>
          <cell r="BN6" t="str">
            <v>RBQ</v>
          </cell>
          <cell r="BO6" t="str">
            <v>REP</v>
          </cell>
          <cell r="BP6" t="str">
            <v>RC9</v>
          </cell>
          <cell r="BQ6" t="str">
            <v>RPA</v>
          </cell>
          <cell r="BR6" t="str">
            <v>RBT</v>
          </cell>
          <cell r="BS6" t="str">
            <v>RJD</v>
          </cell>
          <cell r="BT6" t="str">
            <v>RD8</v>
          </cell>
          <cell r="BU6" t="str">
            <v>RP6</v>
          </cell>
          <cell r="BV6" t="str">
            <v>RM1</v>
          </cell>
          <cell r="BW6" t="str">
            <v>RMY</v>
          </cell>
          <cell r="BX6" t="str">
            <v>RX6</v>
          </cell>
          <cell r="BY6" t="str">
            <v>RAT</v>
          </cell>
          <cell r="BZ6" t="str">
            <v>RRD</v>
          </cell>
          <cell r="CA6" t="str">
            <v>RVW</v>
          </cell>
          <cell r="CB6" t="str">
            <v>RP1</v>
          </cell>
          <cell r="CC6" t="str">
            <v>RJL</v>
          </cell>
          <cell r="CD6" t="str">
            <v>RX4</v>
          </cell>
          <cell r="CE6" t="str">
            <v>RTF</v>
          </cell>
          <cell r="CF6" t="str">
            <v>RHA</v>
          </cell>
          <cell r="CG6" t="str">
            <v>RNU</v>
          </cell>
          <cell r="CH6" t="str">
            <v>RPG</v>
          </cell>
          <cell r="CI6" t="str">
            <v>RGM</v>
          </cell>
          <cell r="CJ6" t="str">
            <v>RT2</v>
          </cell>
          <cell r="CK6" t="str">
            <v>RGN</v>
          </cell>
          <cell r="CL6" t="str">
            <v>RD3</v>
          </cell>
          <cell r="CM6" t="str">
            <v>RCX</v>
          </cell>
          <cell r="CN6" t="str">
            <v>RPC</v>
          </cell>
          <cell r="CO6" t="str">
            <v>RXE</v>
          </cell>
          <cell r="CP6" t="str">
            <v>RHW</v>
          </cell>
          <cell r="CQ6" t="str">
            <v>RT3</v>
          </cell>
          <cell r="CR6" t="str">
            <v>RH8</v>
          </cell>
          <cell r="CS6" t="str">
            <v>RAL</v>
          </cell>
          <cell r="CT6" t="str">
            <v>RBB</v>
          </cell>
          <cell r="CU6" t="str">
            <v>RA2</v>
          </cell>
          <cell r="CV6" t="str">
            <v>RD1</v>
          </cell>
          <cell r="CW6" t="str">
            <v>RM3</v>
          </cell>
          <cell r="CX6" t="str">
            <v>RNZ</v>
          </cell>
          <cell r="CY6" t="str">
            <v>RCU</v>
          </cell>
          <cell r="CZ6" t="str">
            <v>TAH</v>
          </cell>
          <cell r="DA6" t="str">
            <v>RHQ</v>
          </cell>
          <cell r="DB6" t="str">
            <v>RK5</v>
          </cell>
          <cell r="DC6" t="str">
            <v>RH5</v>
          </cell>
          <cell r="DD6" t="str">
            <v>RYE</v>
          </cell>
          <cell r="DE6" t="str">
            <v>RA9</v>
          </cell>
          <cell r="DF6" t="str">
            <v>RYD</v>
          </cell>
          <cell r="DG6" t="str">
            <v>RWN</v>
          </cell>
          <cell r="DH6" t="str">
            <v>RV5</v>
          </cell>
          <cell r="DI6" t="str">
            <v>RRE</v>
          </cell>
          <cell r="DJ6" t="str">
            <v>RTR</v>
          </cell>
          <cell r="DK6" t="str">
            <v>RE9</v>
          </cell>
          <cell r="DL6" t="str">
            <v>RJC</v>
          </cell>
          <cell r="DM6" t="str">
            <v>RXG</v>
          </cell>
          <cell r="DN6" t="str">
            <v>RYF</v>
          </cell>
          <cell r="DO6" t="str">
            <v>RAJ</v>
          </cell>
          <cell r="DP6" t="str">
            <v>RW1</v>
          </cell>
          <cell r="DQ6" t="str">
            <v>RJ7</v>
          </cell>
          <cell r="DR6" t="str">
            <v>RWJ</v>
          </cell>
          <cell r="DS6" t="str">
            <v>RXX</v>
          </cell>
          <cell r="DT6" t="str">
            <v>RX2</v>
          </cell>
          <cell r="DU6" t="str">
            <v>RMP</v>
          </cell>
          <cell r="DV6" t="str">
            <v>RBA</v>
          </cell>
          <cell r="DW6" t="str">
            <v>RNK</v>
          </cell>
          <cell r="DX6" t="str">
            <v>RX3</v>
          </cell>
          <cell r="DY6" t="str">
            <v>TAJ</v>
          </cell>
          <cell r="DZ6" t="str">
            <v>RBV</v>
          </cell>
          <cell r="EA6" t="str">
            <v>REN</v>
          </cell>
          <cell r="EB6" t="str">
            <v>RNA</v>
          </cell>
          <cell r="EC6" t="str">
            <v>RAS</v>
          </cell>
          <cell r="ED6" t="str">
            <v>RTD</v>
          </cell>
          <cell r="EE6" t="str">
            <v>RL1</v>
          </cell>
          <cell r="EF6" t="str">
            <v>RFR</v>
          </cell>
          <cell r="EG6" t="str">
            <v>RDZ</v>
          </cell>
          <cell r="EH6" t="str">
            <v>RPY</v>
          </cell>
          <cell r="EI6" t="str">
            <v>RRJ</v>
          </cell>
          <cell r="EJ6" t="str">
            <v>RET</v>
          </cell>
          <cell r="EK6" t="str">
            <v>RRV</v>
          </cell>
          <cell r="EL6" t="str">
            <v>RM2</v>
          </cell>
          <cell r="EM6" t="str">
            <v>RHM</v>
          </cell>
          <cell r="EN6" t="str">
            <v>RRK</v>
          </cell>
          <cell r="EO6" t="str">
            <v>RA7</v>
          </cell>
          <cell r="EP6" t="str">
            <v>RTX</v>
          </cell>
          <cell r="EQ6" t="str">
            <v>RWW</v>
          </cell>
          <cell r="ER6" t="str">
            <v>RYA</v>
          </cell>
          <cell r="ES6" t="str">
            <v>RGR</v>
          </cell>
          <cell r="ET6" t="str">
            <v>RYR</v>
          </cell>
          <cell r="EU6" t="str">
            <v>RBL</v>
          </cell>
          <cell r="EV6" t="str">
            <v>RRF</v>
          </cell>
          <cell r="EW6" t="str">
            <v>RA4</v>
          </cell>
          <cell r="EX6" t="str">
            <v>RCB</v>
          </cell>
          <cell r="EY6" t="str">
            <v>XXX</v>
          </cell>
          <cell r="EZ6" t="str">
            <v>ACT</v>
          </cell>
          <cell r="FA6" t="str">
            <v>ACL</v>
          </cell>
          <cell r="FB6" t="str">
            <v>ACM</v>
          </cell>
          <cell r="FC6" t="str">
            <v>SPE</v>
          </cell>
          <cell r="FD6" t="str">
            <v>ACS</v>
          </cell>
          <cell r="FE6" t="str">
            <v>MEN</v>
          </cell>
          <cell r="FF6" t="str">
            <v>AMB</v>
          </cell>
          <cell r="FG6" t="str">
            <v>COM</v>
          </cell>
        </row>
        <row r="38">
          <cell r="A38">
            <v>100</v>
          </cell>
          <cell r="B38">
            <v>106915</v>
          </cell>
          <cell r="C38">
            <v>152019</v>
          </cell>
          <cell r="D38">
            <v>297195</v>
          </cell>
          <cell r="E38">
            <v>146963</v>
          </cell>
          <cell r="F38">
            <v>193475</v>
          </cell>
          <cell r="G38">
            <v>245897</v>
          </cell>
          <cell r="H38">
            <v>169730</v>
          </cell>
          <cell r="I38">
            <v>288356</v>
          </cell>
          <cell r="J38">
            <v>222197.4522</v>
          </cell>
          <cell r="K38">
            <v>241377.02739999999</v>
          </cell>
          <cell r="L38">
            <v>246098</v>
          </cell>
          <cell r="M38">
            <v>92838</v>
          </cell>
          <cell r="N38">
            <v>373205</v>
          </cell>
          <cell r="O38">
            <v>284241</v>
          </cell>
          <cell r="P38">
            <v>363837</v>
          </cell>
          <cell r="Q38">
            <v>0</v>
          </cell>
          <cell r="R38">
            <v>180149</v>
          </cell>
          <cell r="S38">
            <v>353634.24060000002</v>
          </cell>
          <cell r="T38">
            <v>52232</v>
          </cell>
          <cell r="U38">
            <v>702673</v>
          </cell>
          <cell r="V38">
            <v>124997</v>
          </cell>
          <cell r="W38">
            <v>137627</v>
          </cell>
          <cell r="X38">
            <v>439471.12719999999</v>
          </cell>
          <cell r="Y38">
            <v>921952</v>
          </cell>
          <cell r="Z38">
            <v>365972</v>
          </cell>
          <cell r="AA38">
            <v>152616</v>
          </cell>
          <cell r="AB38">
            <v>210587</v>
          </cell>
          <cell r="AC38">
            <v>324315</v>
          </cell>
          <cell r="AD38">
            <v>268897</v>
          </cell>
          <cell r="AE38">
            <v>87192</v>
          </cell>
          <cell r="AF38">
            <v>201450</v>
          </cell>
          <cell r="AG38">
            <v>506430</v>
          </cell>
          <cell r="AH38">
            <v>174040</v>
          </cell>
          <cell r="AI38">
            <v>470551.06699999998</v>
          </cell>
          <cell r="AJ38">
            <v>0</v>
          </cell>
          <cell r="AK38">
            <v>127549</v>
          </cell>
          <cell r="AL38">
            <v>350910</v>
          </cell>
          <cell r="AM38">
            <v>153700</v>
          </cell>
          <cell r="AN38">
            <v>242483</v>
          </cell>
          <cell r="AO38">
            <v>525844.4</v>
          </cell>
          <cell r="AP38">
            <v>276647</v>
          </cell>
          <cell r="AQ38">
            <v>291895</v>
          </cell>
          <cell r="AR38">
            <v>203425.986</v>
          </cell>
          <cell r="AS38">
            <v>466682</v>
          </cell>
          <cell r="AT38">
            <v>413910</v>
          </cell>
          <cell r="AU38">
            <v>308102.40000000002</v>
          </cell>
          <cell r="AV38">
            <v>157587</v>
          </cell>
          <cell r="AW38">
            <v>1241256.1132</v>
          </cell>
          <cell r="AX38">
            <v>343893</v>
          </cell>
          <cell r="AY38">
            <v>187949</v>
          </cell>
          <cell r="AZ38">
            <v>635943</v>
          </cell>
          <cell r="BA38">
            <v>252925</v>
          </cell>
          <cell r="BB38">
            <v>198408</v>
          </cell>
          <cell r="BC38">
            <v>261249.4</v>
          </cell>
          <cell r="BD38">
            <v>132586</v>
          </cell>
          <cell r="BE38">
            <v>174276.6153</v>
          </cell>
          <cell r="BF38">
            <v>0</v>
          </cell>
          <cell r="BG38">
            <v>200360</v>
          </cell>
          <cell r="BH38">
            <v>892054</v>
          </cell>
          <cell r="BI38">
            <v>194212.63310000001</v>
          </cell>
          <cell r="BJ38">
            <v>325416</v>
          </cell>
          <cell r="BK38">
            <v>415237</v>
          </cell>
          <cell r="BL38">
            <v>179946</v>
          </cell>
          <cell r="BM38">
            <v>100480</v>
          </cell>
          <cell r="BN38">
            <v>114447</v>
          </cell>
          <cell r="BO38">
            <v>94260.736000000004</v>
          </cell>
          <cell r="BP38">
            <v>244452.94620000001</v>
          </cell>
          <cell r="BQ38">
            <v>252793</v>
          </cell>
          <cell r="BR38">
            <v>183514</v>
          </cell>
          <cell r="BS38">
            <v>159203</v>
          </cell>
          <cell r="BT38">
            <v>173134.82</v>
          </cell>
          <cell r="BU38">
            <v>173865.08180000001</v>
          </cell>
          <cell r="BV38">
            <v>479877</v>
          </cell>
          <cell r="BW38">
            <v>216823</v>
          </cell>
          <cell r="BX38">
            <v>114694</v>
          </cell>
          <cell r="BY38">
            <v>340426</v>
          </cell>
          <cell r="BZ38">
            <v>112749</v>
          </cell>
          <cell r="CA38">
            <v>278579</v>
          </cell>
          <cell r="CB38">
            <v>180130</v>
          </cell>
          <cell r="CC38">
            <v>321010</v>
          </cell>
          <cell r="CD38">
            <v>301260</v>
          </cell>
          <cell r="CE38">
            <v>449475</v>
          </cell>
          <cell r="CF38">
            <v>0</v>
          </cell>
          <cell r="CG38">
            <v>286069.38299999997</v>
          </cell>
          <cell r="CH38">
            <v>213009</v>
          </cell>
          <cell r="CI38">
            <v>142494.459</v>
          </cell>
          <cell r="CJ38">
            <v>283615</v>
          </cell>
          <cell r="CK38">
            <v>233149</v>
          </cell>
          <cell r="CL38">
            <v>210640</v>
          </cell>
          <cell r="CM38">
            <v>166165</v>
          </cell>
          <cell r="CN38">
            <v>62394</v>
          </cell>
          <cell r="CO38">
            <v>167275</v>
          </cell>
          <cell r="CP38">
            <v>343755</v>
          </cell>
          <cell r="CQ38">
            <v>339932</v>
          </cell>
          <cell r="CR38">
            <v>384723</v>
          </cell>
          <cell r="CS38">
            <v>593741</v>
          </cell>
          <cell r="CT38">
            <v>18453</v>
          </cell>
          <cell r="CU38">
            <v>281322</v>
          </cell>
          <cell r="CV38">
            <v>0</v>
          </cell>
          <cell r="CW38">
            <v>460694.12040000001</v>
          </cell>
          <cell r="CX38">
            <v>199493</v>
          </cell>
          <cell r="CY38">
            <v>159611</v>
          </cell>
          <cell r="CZ38">
            <v>130030</v>
          </cell>
          <cell r="DA38">
            <v>932870</v>
          </cell>
          <cell r="DB38">
            <v>266158.17070000002</v>
          </cell>
          <cell r="DC38">
            <v>158499</v>
          </cell>
          <cell r="DD38">
            <v>162410</v>
          </cell>
          <cell r="DE38">
            <v>240989.1765</v>
          </cell>
          <cell r="DF38">
            <v>189438</v>
          </cell>
          <cell r="DG38">
            <v>324411</v>
          </cell>
          <cell r="DH38">
            <v>363357</v>
          </cell>
          <cell r="DI38">
            <v>178507</v>
          </cell>
          <cell r="DJ38">
            <v>550547</v>
          </cell>
          <cell r="DK38">
            <v>214762</v>
          </cell>
          <cell r="DL38">
            <v>226834</v>
          </cell>
          <cell r="DM38">
            <v>235755.17199999999</v>
          </cell>
          <cell r="DN38">
            <v>225618</v>
          </cell>
          <cell r="DO38">
            <v>270682</v>
          </cell>
          <cell r="DP38">
            <v>353918.0785</v>
          </cell>
          <cell r="DQ38">
            <v>0</v>
          </cell>
          <cell r="DR38">
            <v>293744.4633</v>
          </cell>
          <cell r="DS38">
            <v>156159</v>
          </cell>
          <cell r="DT38">
            <v>246709.7916</v>
          </cell>
          <cell r="DU38">
            <v>166465</v>
          </cell>
          <cell r="DV38">
            <v>251596</v>
          </cell>
          <cell r="DW38">
            <v>40367</v>
          </cell>
          <cell r="DX38">
            <v>290974</v>
          </cell>
          <cell r="DY38">
            <v>102616.57769999999</v>
          </cell>
          <cell r="DZ38">
            <v>221138</v>
          </cell>
          <cell r="EA38">
            <v>97879.615399999995</v>
          </cell>
          <cell r="EB38">
            <v>316868</v>
          </cell>
          <cell r="EC38">
            <v>204301</v>
          </cell>
          <cell r="ED38">
            <v>944807</v>
          </cell>
          <cell r="EE38">
            <v>91115</v>
          </cell>
          <cell r="EF38">
            <v>235112</v>
          </cell>
          <cell r="EG38">
            <v>260756</v>
          </cell>
          <cell r="EH38">
            <v>337156</v>
          </cell>
          <cell r="EI38">
            <v>76245</v>
          </cell>
          <cell r="EJ38">
            <v>97785</v>
          </cell>
          <cell r="EK38">
            <v>912630.27639999997</v>
          </cell>
          <cell r="EL38">
            <v>491063</v>
          </cell>
          <cell r="EM38">
            <v>618066</v>
          </cell>
          <cell r="EN38">
            <v>715889</v>
          </cell>
          <cell r="EO38">
            <v>554406</v>
          </cell>
          <cell r="EP38">
            <v>270558</v>
          </cell>
          <cell r="EQ38">
            <v>212729</v>
          </cell>
          <cell r="ER38">
            <v>213061</v>
          </cell>
          <cell r="ES38">
            <v>172283</v>
          </cell>
          <cell r="ET38">
            <v>294925</v>
          </cell>
          <cell r="EU38">
            <v>300889</v>
          </cell>
          <cell r="EV38">
            <v>262465</v>
          </cell>
          <cell r="EW38">
            <v>117922</v>
          </cell>
          <cell r="EX38">
            <v>443835</v>
          </cell>
          <cell r="EY38">
            <v>42128586.330499999</v>
          </cell>
          <cell r="EZ38">
            <v>5183081.0964000002</v>
          </cell>
          <cell r="FA38">
            <v>5008087.8499999996</v>
          </cell>
          <cell r="FB38">
            <v>7920290.3120999997</v>
          </cell>
          <cell r="FC38">
            <v>5157939.9586000005</v>
          </cell>
          <cell r="FD38">
            <v>5750294.4737999998</v>
          </cell>
          <cell r="FE38">
            <v>10593256.399</v>
          </cell>
          <cell r="FF38">
            <v>1198169</v>
          </cell>
          <cell r="FG38">
            <v>1317467.2406000001</v>
          </cell>
        </row>
        <row r="39">
          <cell r="A39">
            <v>101</v>
          </cell>
          <cell r="B39">
            <v>101514</v>
          </cell>
          <cell r="C39">
            <v>145282</v>
          </cell>
          <cell r="D39">
            <v>263551</v>
          </cell>
          <cell r="E39">
            <v>135736</v>
          </cell>
          <cell r="F39">
            <v>169567</v>
          </cell>
          <cell r="G39">
            <v>229131</v>
          </cell>
          <cell r="H39">
            <v>147164</v>
          </cell>
          <cell r="I39">
            <v>263091</v>
          </cell>
          <cell r="J39">
            <v>202288.26509999999</v>
          </cell>
          <cell r="K39">
            <v>216170.4</v>
          </cell>
          <cell r="L39">
            <v>221728</v>
          </cell>
          <cell r="M39">
            <v>78203</v>
          </cell>
          <cell r="N39">
            <v>347254</v>
          </cell>
          <cell r="O39">
            <v>261228</v>
          </cell>
          <cell r="P39">
            <v>328293</v>
          </cell>
          <cell r="Q39">
            <v>0</v>
          </cell>
          <cell r="R39">
            <v>156148</v>
          </cell>
          <cell r="S39">
            <v>321018.01079999999</v>
          </cell>
          <cell r="T39">
            <v>44366</v>
          </cell>
          <cell r="U39">
            <v>559364</v>
          </cell>
          <cell r="V39">
            <v>107957</v>
          </cell>
          <cell r="W39">
            <v>105633</v>
          </cell>
          <cell r="X39">
            <v>398716.63919999998</v>
          </cell>
          <cell r="Y39">
            <v>797683</v>
          </cell>
          <cell r="Z39">
            <v>317067</v>
          </cell>
          <cell r="AA39">
            <v>147355</v>
          </cell>
          <cell r="AB39">
            <v>189568</v>
          </cell>
          <cell r="AC39">
            <v>299183</v>
          </cell>
          <cell r="AD39">
            <v>247287</v>
          </cell>
          <cell r="AE39">
            <v>79813</v>
          </cell>
          <cell r="AF39">
            <v>186952</v>
          </cell>
          <cell r="AG39">
            <v>450130</v>
          </cell>
          <cell r="AH39">
            <v>166512</v>
          </cell>
          <cell r="AI39">
            <v>427517.408</v>
          </cell>
          <cell r="AJ39">
            <v>0</v>
          </cell>
          <cell r="AK39">
            <v>116735</v>
          </cell>
          <cell r="AL39">
            <v>314987</v>
          </cell>
          <cell r="AM39">
            <v>142578</v>
          </cell>
          <cell r="AN39">
            <v>229195</v>
          </cell>
          <cell r="AO39">
            <v>484476.8</v>
          </cell>
          <cell r="AP39">
            <v>255109</v>
          </cell>
          <cell r="AQ39">
            <v>267818</v>
          </cell>
          <cell r="AR39">
            <v>177645.951</v>
          </cell>
          <cell r="AS39">
            <v>404730</v>
          </cell>
          <cell r="AT39">
            <v>332680</v>
          </cell>
          <cell r="AU39">
            <v>281501</v>
          </cell>
          <cell r="AV39">
            <v>146043</v>
          </cell>
          <cell r="AW39">
            <v>947318</v>
          </cell>
          <cell r="AX39">
            <v>313277</v>
          </cell>
          <cell r="AY39">
            <v>169942</v>
          </cell>
          <cell r="AZ39">
            <v>562839</v>
          </cell>
          <cell r="BA39">
            <v>235257</v>
          </cell>
          <cell r="BB39">
            <v>184697</v>
          </cell>
          <cell r="BC39">
            <v>240109</v>
          </cell>
          <cell r="BD39">
            <v>124612</v>
          </cell>
          <cell r="BE39">
            <v>162197.59359999999</v>
          </cell>
          <cell r="BF39">
            <v>0</v>
          </cell>
          <cell r="BG39">
            <v>180878</v>
          </cell>
          <cell r="BH39">
            <v>750038</v>
          </cell>
          <cell r="BI39">
            <v>172641.6372</v>
          </cell>
          <cell r="BJ39">
            <v>303846</v>
          </cell>
          <cell r="BK39">
            <v>368776</v>
          </cell>
          <cell r="BL39">
            <v>160195</v>
          </cell>
          <cell r="BM39">
            <v>95619</v>
          </cell>
          <cell r="BN39">
            <v>103971</v>
          </cell>
          <cell r="BO39">
            <v>84395</v>
          </cell>
          <cell r="BP39">
            <v>227538.83600000001</v>
          </cell>
          <cell r="BQ39">
            <v>220648</v>
          </cell>
          <cell r="BR39">
            <v>163954</v>
          </cell>
          <cell r="BS39">
            <v>144949</v>
          </cell>
          <cell r="BT39">
            <v>160785.82</v>
          </cell>
          <cell r="BU39">
            <v>144336.29829999999</v>
          </cell>
          <cell r="BV39">
            <v>419842</v>
          </cell>
          <cell r="BW39">
            <v>199896</v>
          </cell>
          <cell r="BX39">
            <v>112029</v>
          </cell>
          <cell r="BY39">
            <v>318592</v>
          </cell>
          <cell r="BZ39">
            <v>103195</v>
          </cell>
          <cell r="CA39">
            <v>249298</v>
          </cell>
          <cell r="CB39">
            <v>164631</v>
          </cell>
          <cell r="CC39">
            <v>284275</v>
          </cell>
          <cell r="CD39">
            <v>280710</v>
          </cell>
          <cell r="CE39">
            <v>392377</v>
          </cell>
          <cell r="CF39">
            <v>0</v>
          </cell>
          <cell r="CG39">
            <v>242012.7855</v>
          </cell>
          <cell r="CH39">
            <v>196995</v>
          </cell>
          <cell r="CI39">
            <v>128518.694</v>
          </cell>
          <cell r="CJ39">
            <v>271377</v>
          </cell>
          <cell r="CK39">
            <v>217435</v>
          </cell>
          <cell r="CL39">
            <v>189624</v>
          </cell>
          <cell r="CM39">
            <v>153061</v>
          </cell>
          <cell r="CN39">
            <v>55763</v>
          </cell>
          <cell r="CO39">
            <v>156790</v>
          </cell>
          <cell r="CP39">
            <v>323080</v>
          </cell>
          <cell r="CQ39">
            <v>308753</v>
          </cell>
          <cell r="CR39">
            <v>316374</v>
          </cell>
          <cell r="CS39">
            <v>506439</v>
          </cell>
          <cell r="CT39">
            <v>16670</v>
          </cell>
          <cell r="CU39">
            <v>245865</v>
          </cell>
          <cell r="CV39">
            <v>0</v>
          </cell>
          <cell r="CW39">
            <v>382972</v>
          </cell>
          <cell r="CX39">
            <v>178954</v>
          </cell>
          <cell r="CY39">
            <v>136605</v>
          </cell>
          <cell r="CZ39">
            <v>97849</v>
          </cell>
          <cell r="DA39">
            <v>790511</v>
          </cell>
          <cell r="DB39">
            <v>219412.17069999999</v>
          </cell>
          <cell r="DC39">
            <v>146185</v>
          </cell>
          <cell r="DD39">
            <v>156374</v>
          </cell>
          <cell r="DE39">
            <v>203418.1765</v>
          </cell>
          <cell r="DF39">
            <v>187147</v>
          </cell>
          <cell r="DG39">
            <v>311628</v>
          </cell>
          <cell r="DH39">
            <v>308374</v>
          </cell>
          <cell r="DI39">
            <v>155361</v>
          </cell>
          <cell r="DJ39">
            <v>511089</v>
          </cell>
          <cell r="DK39">
            <v>202722</v>
          </cell>
          <cell r="DL39">
            <v>208068</v>
          </cell>
          <cell r="DM39">
            <v>220093.30600000001</v>
          </cell>
          <cell r="DN39">
            <v>220236</v>
          </cell>
          <cell r="DO39">
            <v>248800</v>
          </cell>
          <cell r="DP39">
            <v>280529.1398</v>
          </cell>
          <cell r="DQ39">
            <v>0</v>
          </cell>
          <cell r="DR39">
            <v>264236.19130000001</v>
          </cell>
          <cell r="DS39">
            <v>133253</v>
          </cell>
          <cell r="DT39">
            <v>228914.848</v>
          </cell>
          <cell r="DU39">
            <v>145472</v>
          </cell>
          <cell r="DV39">
            <v>225243</v>
          </cell>
          <cell r="DW39">
            <v>15705</v>
          </cell>
          <cell r="DX39">
            <v>274946</v>
          </cell>
          <cell r="DY39">
            <v>98738.569000000003</v>
          </cell>
          <cell r="DZ39">
            <v>161964</v>
          </cell>
          <cell r="EA39">
            <v>90994.897599999997</v>
          </cell>
          <cell r="EB39">
            <v>296945</v>
          </cell>
          <cell r="EC39">
            <v>179865</v>
          </cell>
          <cell r="ED39">
            <v>802701</v>
          </cell>
          <cell r="EE39">
            <v>84371</v>
          </cell>
          <cell r="EF39">
            <v>216691</v>
          </cell>
          <cell r="EG39">
            <v>238974</v>
          </cell>
          <cell r="EH39">
            <v>266887</v>
          </cell>
          <cell r="EI39">
            <v>70441</v>
          </cell>
          <cell r="EJ39">
            <v>90925</v>
          </cell>
          <cell r="EK39">
            <v>723501.89</v>
          </cell>
          <cell r="EL39">
            <v>346298</v>
          </cell>
          <cell r="EM39">
            <v>519785</v>
          </cell>
          <cell r="EN39">
            <v>568951</v>
          </cell>
          <cell r="EO39">
            <v>451601</v>
          </cell>
          <cell r="EP39">
            <v>244180</v>
          </cell>
          <cell r="EQ39">
            <v>194633</v>
          </cell>
          <cell r="ER39">
            <v>206893</v>
          </cell>
          <cell r="ES39">
            <v>151299</v>
          </cell>
          <cell r="ET39">
            <v>259702</v>
          </cell>
          <cell r="EU39">
            <v>272635</v>
          </cell>
          <cell r="EV39">
            <v>245191</v>
          </cell>
          <cell r="EW39">
            <v>104537</v>
          </cell>
          <cell r="EX39">
            <v>387147</v>
          </cell>
          <cell r="EY39">
            <v>37072341.327600002</v>
          </cell>
          <cell r="EZ39">
            <v>4563238.8284999998</v>
          </cell>
          <cell r="FA39">
            <v>4403432.1935000001</v>
          </cell>
          <cell r="FB39">
            <v>6774830.1398</v>
          </cell>
          <cell r="FC39">
            <v>4434963.7259999998</v>
          </cell>
          <cell r="FD39">
            <v>5098805.224299999</v>
          </cell>
          <cell r="FE39">
            <v>9489583.2046999987</v>
          </cell>
          <cell r="FF39">
            <v>1123405</v>
          </cell>
          <cell r="FG39">
            <v>1184083.0108</v>
          </cell>
        </row>
        <row r="40">
          <cell r="A40">
            <v>102</v>
          </cell>
          <cell r="B40">
            <v>5401</v>
          </cell>
          <cell r="C40">
            <v>6737</v>
          </cell>
          <cell r="D40">
            <v>33644</v>
          </cell>
          <cell r="E40">
            <v>11227</v>
          </cell>
          <cell r="F40">
            <v>23908</v>
          </cell>
          <cell r="G40">
            <v>16766</v>
          </cell>
          <cell r="H40">
            <v>22566</v>
          </cell>
          <cell r="I40">
            <v>25265</v>
          </cell>
          <cell r="J40">
            <v>19909.187099999999</v>
          </cell>
          <cell r="K40">
            <v>25206.627400000001</v>
          </cell>
          <cell r="L40">
            <v>24370</v>
          </cell>
          <cell r="M40">
            <v>14635</v>
          </cell>
          <cell r="N40">
            <v>25951</v>
          </cell>
          <cell r="O40">
            <v>23013</v>
          </cell>
          <cell r="P40">
            <v>35544</v>
          </cell>
          <cell r="Q40">
            <v>0</v>
          </cell>
          <cell r="R40">
            <v>24001</v>
          </cell>
          <cell r="S40">
            <v>32616.229800000001</v>
          </cell>
          <cell r="T40">
            <v>7866</v>
          </cell>
          <cell r="U40">
            <v>143309</v>
          </cell>
          <cell r="V40">
            <v>17040</v>
          </cell>
          <cell r="W40">
            <v>31994</v>
          </cell>
          <cell r="X40">
            <v>40754.487999999998</v>
          </cell>
          <cell r="Y40">
            <v>124269</v>
          </cell>
          <cell r="Z40">
            <v>48905</v>
          </cell>
          <cell r="AA40">
            <v>5261</v>
          </cell>
          <cell r="AB40">
            <v>21019</v>
          </cell>
          <cell r="AC40">
            <v>25132</v>
          </cell>
          <cell r="AD40">
            <v>21610</v>
          </cell>
          <cell r="AE40">
            <v>7379</v>
          </cell>
          <cell r="AF40">
            <v>14498</v>
          </cell>
          <cell r="AG40">
            <v>56300</v>
          </cell>
          <cell r="AH40">
            <v>7528</v>
          </cell>
          <cell r="AI40">
            <v>43033.659</v>
          </cell>
          <cell r="AJ40">
            <v>0</v>
          </cell>
          <cell r="AK40">
            <v>10814</v>
          </cell>
          <cell r="AL40">
            <v>35923</v>
          </cell>
          <cell r="AM40">
            <v>11122</v>
          </cell>
          <cell r="AN40">
            <v>13288</v>
          </cell>
          <cell r="AO40">
            <v>41367.599999999999</v>
          </cell>
          <cell r="AP40">
            <v>21538</v>
          </cell>
          <cell r="AQ40">
            <v>24077</v>
          </cell>
          <cell r="AR40">
            <v>25780.035</v>
          </cell>
          <cell r="AS40">
            <v>61952</v>
          </cell>
          <cell r="AT40">
            <v>81230</v>
          </cell>
          <cell r="AU40">
            <v>26601.4</v>
          </cell>
          <cell r="AV40">
            <v>11544</v>
          </cell>
          <cell r="AW40">
            <v>293938.11320000002</v>
          </cell>
          <cell r="AX40">
            <v>30616</v>
          </cell>
          <cell r="AY40">
            <v>18007</v>
          </cell>
          <cell r="AZ40">
            <v>73104</v>
          </cell>
          <cell r="BA40">
            <v>17668</v>
          </cell>
          <cell r="BB40">
            <v>13711</v>
          </cell>
          <cell r="BC40">
            <v>21140.400000000001</v>
          </cell>
          <cell r="BD40">
            <v>7974</v>
          </cell>
          <cell r="BE40">
            <v>12079.021699999999</v>
          </cell>
          <cell r="BF40">
            <v>0</v>
          </cell>
          <cell r="BG40">
            <v>19482</v>
          </cell>
          <cell r="BH40">
            <v>142016</v>
          </cell>
          <cell r="BI40">
            <v>21570.995900000002</v>
          </cell>
          <cell r="BJ40">
            <v>21570</v>
          </cell>
          <cell r="BK40">
            <v>46461</v>
          </cell>
          <cell r="BL40">
            <v>19751</v>
          </cell>
          <cell r="BM40">
            <v>4861</v>
          </cell>
          <cell r="BN40">
            <v>10476</v>
          </cell>
          <cell r="BO40">
            <v>9865.7360000000008</v>
          </cell>
          <cell r="BP40">
            <v>16914.110199999999</v>
          </cell>
          <cell r="BQ40">
            <v>32145</v>
          </cell>
          <cell r="BR40">
            <v>19560</v>
          </cell>
          <cell r="BS40">
            <v>14254</v>
          </cell>
          <cell r="BT40">
            <v>12349</v>
          </cell>
          <cell r="BU40">
            <v>29528.783500000001</v>
          </cell>
          <cell r="BV40">
            <v>60035</v>
          </cell>
          <cell r="BW40">
            <v>16927</v>
          </cell>
          <cell r="BX40">
            <v>2665</v>
          </cell>
          <cell r="BY40">
            <v>21834</v>
          </cell>
          <cell r="BZ40">
            <v>9554</v>
          </cell>
          <cell r="CA40">
            <v>29281</v>
          </cell>
          <cell r="CB40">
            <v>15499</v>
          </cell>
          <cell r="CC40">
            <v>36735</v>
          </cell>
          <cell r="CD40">
            <v>20550</v>
          </cell>
          <cell r="CE40">
            <v>57098</v>
          </cell>
          <cell r="CF40">
            <v>0</v>
          </cell>
          <cell r="CG40">
            <v>44056.597500000003</v>
          </cell>
          <cell r="CH40">
            <v>16014</v>
          </cell>
          <cell r="CI40">
            <v>13975.764999999999</v>
          </cell>
          <cell r="CJ40">
            <v>12238</v>
          </cell>
          <cell r="CK40">
            <v>15714</v>
          </cell>
          <cell r="CL40">
            <v>21016</v>
          </cell>
          <cell r="CM40">
            <v>13104</v>
          </cell>
          <cell r="CN40">
            <v>6631</v>
          </cell>
          <cell r="CO40">
            <v>10485</v>
          </cell>
          <cell r="CP40">
            <v>20675</v>
          </cell>
          <cell r="CQ40">
            <v>31179</v>
          </cell>
          <cell r="CR40">
            <v>68349</v>
          </cell>
          <cell r="CS40">
            <v>87302</v>
          </cell>
          <cell r="CT40">
            <v>1783</v>
          </cell>
          <cell r="CU40">
            <v>35457</v>
          </cell>
          <cell r="CV40">
            <v>0</v>
          </cell>
          <cell r="CW40">
            <v>77722.1204</v>
          </cell>
          <cell r="CX40">
            <v>20539</v>
          </cell>
          <cell r="CY40">
            <v>23006</v>
          </cell>
          <cell r="CZ40">
            <v>32181</v>
          </cell>
          <cell r="DA40">
            <v>142359</v>
          </cell>
          <cell r="DB40">
            <v>46746</v>
          </cell>
          <cell r="DC40">
            <v>12314</v>
          </cell>
          <cell r="DD40">
            <v>6036</v>
          </cell>
          <cell r="DE40">
            <v>37571</v>
          </cell>
          <cell r="DF40">
            <v>2291</v>
          </cell>
          <cell r="DG40">
            <v>12783</v>
          </cell>
          <cell r="DH40">
            <v>54983</v>
          </cell>
          <cell r="DI40">
            <v>23146</v>
          </cell>
          <cell r="DJ40">
            <v>39458</v>
          </cell>
          <cell r="DK40">
            <v>12040</v>
          </cell>
          <cell r="DL40">
            <v>18766</v>
          </cell>
          <cell r="DM40">
            <v>15661.866</v>
          </cell>
          <cell r="DN40">
            <v>5382</v>
          </cell>
          <cell r="DO40">
            <v>21882</v>
          </cell>
          <cell r="DP40">
            <v>73388.938599999994</v>
          </cell>
          <cell r="DQ40">
            <v>0</v>
          </cell>
          <cell r="DR40">
            <v>29508.272000000001</v>
          </cell>
          <cell r="DS40">
            <v>22906</v>
          </cell>
          <cell r="DT40">
            <v>17794.943599999999</v>
          </cell>
          <cell r="DU40">
            <v>20993</v>
          </cell>
          <cell r="DV40">
            <v>26353</v>
          </cell>
          <cell r="DW40">
            <v>24662</v>
          </cell>
          <cell r="DX40">
            <v>16028</v>
          </cell>
          <cell r="DY40">
            <v>3878.0086999999999</v>
          </cell>
          <cell r="DZ40">
            <v>59174</v>
          </cell>
          <cell r="EA40">
            <v>6884.7178000000004</v>
          </cell>
          <cell r="EB40">
            <v>19923</v>
          </cell>
          <cell r="EC40">
            <v>24436</v>
          </cell>
          <cell r="ED40">
            <v>142106</v>
          </cell>
          <cell r="EE40">
            <v>6744</v>
          </cell>
          <cell r="EF40">
            <v>18421</v>
          </cell>
          <cell r="EG40">
            <v>21782</v>
          </cell>
          <cell r="EH40">
            <v>70269</v>
          </cell>
          <cell r="EI40">
            <v>5804</v>
          </cell>
          <cell r="EJ40">
            <v>6860</v>
          </cell>
          <cell r="EK40">
            <v>189128.38639999999</v>
          </cell>
          <cell r="EL40">
            <v>144765</v>
          </cell>
          <cell r="EM40">
            <v>98281</v>
          </cell>
          <cell r="EN40">
            <v>146938</v>
          </cell>
          <cell r="EO40">
            <v>102805</v>
          </cell>
          <cell r="EP40">
            <v>26378</v>
          </cell>
          <cell r="EQ40">
            <v>18096</v>
          </cell>
          <cell r="ER40">
            <v>6168</v>
          </cell>
          <cell r="ES40">
            <v>20984</v>
          </cell>
          <cell r="ET40">
            <v>35223</v>
          </cell>
          <cell r="EU40">
            <v>28254</v>
          </cell>
          <cell r="EV40">
            <v>17274</v>
          </cell>
          <cell r="EW40">
            <v>13385</v>
          </cell>
          <cell r="EX40">
            <v>56688</v>
          </cell>
          <cell r="EY40">
            <v>5056245.0027999999</v>
          </cell>
          <cell r="EZ40">
            <v>619842.26789999998</v>
          </cell>
          <cell r="FA40">
            <v>604655.65650000004</v>
          </cell>
          <cell r="FB40">
            <v>1145460.1721999999</v>
          </cell>
          <cell r="FC40">
            <v>722976.23259999999</v>
          </cell>
          <cell r="FD40">
            <v>651489.24950000003</v>
          </cell>
          <cell r="FE40">
            <v>1103673.1942999999</v>
          </cell>
          <cell r="FF40">
            <v>74764</v>
          </cell>
          <cell r="FG40">
            <v>133384.2298</v>
          </cell>
        </row>
        <row r="41">
          <cell r="A41">
            <v>105</v>
          </cell>
          <cell r="B41">
            <v>-103617</v>
          </cell>
          <cell r="C41">
            <v>-153746</v>
          </cell>
          <cell r="D41">
            <v>-286857</v>
          </cell>
          <cell r="E41">
            <v>-145279</v>
          </cell>
          <cell r="F41">
            <v>-178506.20240000001</v>
          </cell>
          <cell r="G41">
            <v>-239161</v>
          </cell>
          <cell r="H41">
            <v>-177650</v>
          </cell>
          <cell r="I41">
            <v>-290153</v>
          </cell>
          <cell r="J41">
            <v>-215764.4945</v>
          </cell>
          <cell r="K41">
            <v>-225499.82620000001</v>
          </cell>
          <cell r="L41">
            <v>-235249</v>
          </cell>
          <cell r="M41">
            <v>-91114</v>
          </cell>
          <cell r="N41">
            <v>-380418.75</v>
          </cell>
          <cell r="O41">
            <v>-288872</v>
          </cell>
          <cell r="P41">
            <v>-356586.80369999999</v>
          </cell>
          <cell r="Q41">
            <v>0</v>
          </cell>
          <cell r="R41">
            <v>-179196</v>
          </cell>
          <cell r="S41">
            <v>-339235.58429999999</v>
          </cell>
          <cell r="T41">
            <v>-50663</v>
          </cell>
          <cell r="U41">
            <v>-698194</v>
          </cell>
          <cell r="V41">
            <v>-127128</v>
          </cell>
          <cell r="W41">
            <v>-132978</v>
          </cell>
          <cell r="X41">
            <v>-433227.84149999998</v>
          </cell>
          <cell r="Y41">
            <v>-892432</v>
          </cell>
          <cell r="Z41">
            <v>-348145</v>
          </cell>
          <cell r="AA41">
            <v>-148205</v>
          </cell>
          <cell r="AB41">
            <v>-205243</v>
          </cell>
          <cell r="AC41">
            <v>-321043</v>
          </cell>
          <cell r="AD41">
            <v>-266442</v>
          </cell>
          <cell r="AE41">
            <v>-85732</v>
          </cell>
          <cell r="AF41">
            <v>-209774</v>
          </cell>
          <cell r="AG41">
            <v>-485828</v>
          </cell>
          <cell r="AH41">
            <v>-179050</v>
          </cell>
          <cell r="AI41">
            <v>-471509.21600000001</v>
          </cell>
          <cell r="AJ41">
            <v>0</v>
          </cell>
          <cell r="AK41">
            <v>-123801</v>
          </cell>
          <cell r="AL41">
            <v>-342053</v>
          </cell>
          <cell r="AM41">
            <v>-149797.0007</v>
          </cell>
          <cell r="AN41">
            <v>-240077</v>
          </cell>
          <cell r="AO41">
            <v>-511902.29</v>
          </cell>
          <cell r="AP41">
            <v>-265459</v>
          </cell>
          <cell r="AQ41">
            <v>-280945</v>
          </cell>
          <cell r="AR41">
            <v>-216767.93400000001</v>
          </cell>
          <cell r="AS41">
            <v>-443371.15</v>
          </cell>
          <cell r="AT41">
            <v>-374052</v>
          </cell>
          <cell r="AU41">
            <v>-309166.78970000002</v>
          </cell>
          <cell r="AV41">
            <v>-149177.81630000001</v>
          </cell>
          <cell r="AW41">
            <v>-1198417</v>
          </cell>
          <cell r="AX41">
            <v>-341186</v>
          </cell>
          <cell r="AY41">
            <v>-184660</v>
          </cell>
          <cell r="AZ41">
            <v>-636829</v>
          </cell>
          <cell r="BA41">
            <v>-259392.22</v>
          </cell>
          <cell r="BB41">
            <v>-194736</v>
          </cell>
          <cell r="BC41">
            <v>-257657.93</v>
          </cell>
          <cell r="BD41">
            <v>-129369.5</v>
          </cell>
          <cell r="BE41">
            <v>-171278.44560000001</v>
          </cell>
          <cell r="BF41">
            <v>0</v>
          </cell>
          <cell r="BG41">
            <v>-205946</v>
          </cell>
          <cell r="BH41">
            <v>-871875</v>
          </cell>
          <cell r="BI41">
            <v>-188329.97020000001</v>
          </cell>
          <cell r="BJ41">
            <v>-316718</v>
          </cell>
          <cell r="BK41">
            <v>-414689</v>
          </cell>
          <cell r="BL41">
            <v>-166591</v>
          </cell>
          <cell r="BM41">
            <v>-99211</v>
          </cell>
          <cell r="BN41">
            <v>-111161</v>
          </cell>
          <cell r="BO41">
            <v>-92313</v>
          </cell>
          <cell r="BP41">
            <v>-241265.66149999999</v>
          </cell>
          <cell r="BQ41">
            <v>-258376</v>
          </cell>
          <cell r="BR41">
            <v>-196135</v>
          </cell>
          <cell r="BS41">
            <v>-180478</v>
          </cell>
          <cell r="BT41">
            <v>-185501</v>
          </cell>
          <cell r="BU41">
            <v>-162517.8161</v>
          </cell>
          <cell r="BV41">
            <v>-446438</v>
          </cell>
          <cell r="BW41">
            <v>-210444.59</v>
          </cell>
          <cell r="BX41">
            <v>-113558</v>
          </cell>
          <cell r="BY41">
            <v>-325314</v>
          </cell>
          <cell r="BZ41">
            <v>-124902</v>
          </cell>
          <cell r="CA41">
            <v>-271823.92019999999</v>
          </cell>
          <cell r="CB41">
            <v>-178768</v>
          </cell>
          <cell r="CC41">
            <v>-323116</v>
          </cell>
          <cell r="CD41">
            <v>-393744</v>
          </cell>
          <cell r="CE41">
            <v>-490746</v>
          </cell>
          <cell r="CF41">
            <v>0</v>
          </cell>
          <cell r="CG41">
            <v>-286373.08130000002</v>
          </cell>
          <cell r="CH41">
            <v>-219565</v>
          </cell>
          <cell r="CI41">
            <v>-135950.91500000001</v>
          </cell>
          <cell r="CJ41">
            <v>-279859</v>
          </cell>
          <cell r="CK41">
            <v>-258433</v>
          </cell>
          <cell r="CL41">
            <v>-208373</v>
          </cell>
          <cell r="CM41">
            <v>-176589</v>
          </cell>
          <cell r="CN41">
            <v>-61351</v>
          </cell>
          <cell r="CO41">
            <v>-164847</v>
          </cell>
          <cell r="CP41">
            <v>-344018.32650000002</v>
          </cell>
          <cell r="CQ41">
            <v>-333090.49</v>
          </cell>
          <cell r="CR41">
            <v>-386609</v>
          </cell>
          <cell r="CS41">
            <v>-607852</v>
          </cell>
          <cell r="CT41">
            <v>-19517</v>
          </cell>
          <cell r="CU41">
            <v>-273965</v>
          </cell>
          <cell r="CV41">
            <v>0</v>
          </cell>
          <cell r="CW41">
            <v>-437749.92420000001</v>
          </cell>
          <cell r="CX41">
            <v>-191321</v>
          </cell>
          <cell r="CY41">
            <v>-155369</v>
          </cell>
          <cell r="CZ41">
            <v>-125985</v>
          </cell>
          <cell r="DA41">
            <v>-912723</v>
          </cell>
          <cell r="DB41">
            <v>-269808</v>
          </cell>
          <cell r="DC41">
            <v>-169617</v>
          </cell>
          <cell r="DD41">
            <v>-158881</v>
          </cell>
          <cell r="DE41">
            <v>-239551</v>
          </cell>
          <cell r="DF41">
            <v>-187068</v>
          </cell>
          <cell r="DG41">
            <v>-318649.15710000001</v>
          </cell>
          <cell r="DH41">
            <v>-373220</v>
          </cell>
          <cell r="DI41">
            <v>-172323</v>
          </cell>
          <cell r="DJ41">
            <v>-537404</v>
          </cell>
          <cell r="DK41">
            <v>-213982.04300000001</v>
          </cell>
          <cell r="DL41">
            <v>-222741</v>
          </cell>
          <cell r="DM41">
            <v>-230625.859</v>
          </cell>
          <cell r="DN41">
            <v>-223335</v>
          </cell>
          <cell r="DO41">
            <v>-267403</v>
          </cell>
          <cell r="DP41">
            <v>-348539</v>
          </cell>
          <cell r="DQ41">
            <v>0</v>
          </cell>
          <cell r="DR41">
            <v>-288848.10110000003</v>
          </cell>
          <cell r="DS41">
            <v>-151580</v>
          </cell>
          <cell r="DT41">
            <v>-236803.09589999999</v>
          </cell>
          <cell r="DU41">
            <v>-161419</v>
          </cell>
          <cell r="DV41">
            <v>-263400</v>
          </cell>
          <cell r="DW41">
            <v>-38930</v>
          </cell>
          <cell r="DX41">
            <v>-269538</v>
          </cell>
          <cell r="DY41">
            <v>-102483.8995</v>
          </cell>
          <cell r="DZ41">
            <v>-205633</v>
          </cell>
          <cell r="EA41">
            <v>-88520.552800000005</v>
          </cell>
          <cell r="EB41">
            <v>-306466</v>
          </cell>
          <cell r="EC41">
            <v>-199610</v>
          </cell>
          <cell r="ED41">
            <v>-892142</v>
          </cell>
          <cell r="EE41">
            <v>-88222</v>
          </cell>
          <cell r="EF41">
            <v>-235997</v>
          </cell>
          <cell r="EG41">
            <v>-256289</v>
          </cell>
          <cell r="EH41">
            <v>-330753</v>
          </cell>
          <cell r="EI41">
            <v>-75461</v>
          </cell>
          <cell r="EJ41">
            <v>-95286</v>
          </cell>
          <cell r="EK41">
            <v>-855804.61369999999</v>
          </cell>
          <cell r="EL41">
            <v>-482408</v>
          </cell>
          <cell r="EM41">
            <v>-609795</v>
          </cell>
          <cell r="EN41">
            <v>-665284</v>
          </cell>
          <cell r="EO41">
            <v>-549283</v>
          </cell>
          <cell r="EP41">
            <v>-285417</v>
          </cell>
          <cell r="EQ41">
            <v>-211534</v>
          </cell>
          <cell r="ER41">
            <v>-209779</v>
          </cell>
          <cell r="ES41">
            <v>-173855</v>
          </cell>
          <cell r="ET41">
            <v>-291877</v>
          </cell>
          <cell r="EU41">
            <v>-299006</v>
          </cell>
          <cell r="EV41">
            <v>-263354</v>
          </cell>
          <cell r="EW41">
            <v>-116789</v>
          </cell>
          <cell r="EX41">
            <v>-437917</v>
          </cell>
          <cell r="EY41">
            <v>-41544729.812000006</v>
          </cell>
          <cell r="EZ41">
            <v>-5096537.0713</v>
          </cell>
          <cell r="FA41">
            <v>-5030697.13</v>
          </cell>
          <cell r="FB41">
            <v>-7720504.3778999997</v>
          </cell>
          <cell r="FC41">
            <v>-5012807.1239</v>
          </cell>
          <cell r="FD41">
            <v>-5629858.5115999999</v>
          </cell>
          <cell r="FE41">
            <v>-10573394.855899999</v>
          </cell>
          <cell r="FF41">
            <v>-1197028.1571</v>
          </cell>
          <cell r="FG41">
            <v>-1283902.5843</v>
          </cell>
        </row>
        <row r="42">
          <cell r="A42">
            <v>110</v>
          </cell>
          <cell r="B42">
            <v>3298</v>
          </cell>
          <cell r="C42">
            <v>-1727</v>
          </cell>
          <cell r="D42">
            <v>10338</v>
          </cell>
          <cell r="E42">
            <v>1684</v>
          </cell>
          <cell r="F42">
            <v>14968.7976</v>
          </cell>
          <cell r="G42">
            <v>6736</v>
          </cell>
          <cell r="H42">
            <v>-7920</v>
          </cell>
          <cell r="I42">
            <v>-1797</v>
          </cell>
          <cell r="J42">
            <v>6432.9576999999999</v>
          </cell>
          <cell r="K42">
            <v>15877.2012</v>
          </cell>
          <cell r="L42">
            <v>10849</v>
          </cell>
          <cell r="M42">
            <v>1724</v>
          </cell>
          <cell r="N42">
            <v>-7213.75</v>
          </cell>
          <cell r="O42">
            <v>-4631</v>
          </cell>
          <cell r="P42">
            <v>7250.1962999999996</v>
          </cell>
          <cell r="Q42">
            <v>0</v>
          </cell>
          <cell r="R42">
            <v>953</v>
          </cell>
          <cell r="S42">
            <v>14398.656300000001</v>
          </cell>
          <cell r="T42">
            <v>1569</v>
          </cell>
          <cell r="U42">
            <v>4479</v>
          </cell>
          <cell r="V42">
            <v>-2131</v>
          </cell>
          <cell r="W42">
            <v>4649</v>
          </cell>
          <cell r="X42">
            <v>6243.2857000000004</v>
          </cell>
          <cell r="Y42">
            <v>29520</v>
          </cell>
          <cell r="Z42">
            <v>17827</v>
          </cell>
          <cell r="AA42">
            <v>4411</v>
          </cell>
          <cell r="AB42">
            <v>5344</v>
          </cell>
          <cell r="AC42">
            <v>3272</v>
          </cell>
          <cell r="AD42">
            <v>2455</v>
          </cell>
          <cell r="AE42">
            <v>1460</v>
          </cell>
          <cell r="AF42">
            <v>-8324</v>
          </cell>
          <cell r="AG42">
            <v>20602</v>
          </cell>
          <cell r="AH42">
            <v>-5010</v>
          </cell>
          <cell r="AI42">
            <v>-958.149</v>
          </cell>
          <cell r="AJ42">
            <v>0</v>
          </cell>
          <cell r="AK42">
            <v>3748</v>
          </cell>
          <cell r="AL42">
            <v>8857</v>
          </cell>
          <cell r="AM42">
            <v>3902.9992999999999</v>
          </cell>
          <cell r="AN42">
            <v>2406</v>
          </cell>
          <cell r="AO42">
            <v>13942.11</v>
          </cell>
          <cell r="AP42">
            <v>11188</v>
          </cell>
          <cell r="AQ42">
            <v>10950</v>
          </cell>
          <cell r="AR42">
            <v>-13341.948</v>
          </cell>
          <cell r="AS42">
            <v>23310.85</v>
          </cell>
          <cell r="AT42">
            <v>39858</v>
          </cell>
          <cell r="AU42">
            <v>-1064.3896999999999</v>
          </cell>
          <cell r="AV42">
            <v>8409.1836999999996</v>
          </cell>
          <cell r="AW42">
            <v>42839.1132</v>
          </cell>
          <cell r="AX42">
            <v>2707</v>
          </cell>
          <cell r="AY42">
            <v>3289</v>
          </cell>
          <cell r="AZ42">
            <v>-886</v>
          </cell>
          <cell r="BA42">
            <v>-6467.22</v>
          </cell>
          <cell r="BB42">
            <v>3672</v>
          </cell>
          <cell r="BC42">
            <v>3591.47</v>
          </cell>
          <cell r="BD42">
            <v>3216.5</v>
          </cell>
          <cell r="BE42">
            <v>2998.1696999999999</v>
          </cell>
          <cell r="BF42">
            <v>0</v>
          </cell>
          <cell r="BG42">
            <v>-5586</v>
          </cell>
          <cell r="BH42">
            <v>20179</v>
          </cell>
          <cell r="BI42">
            <v>5882.6629000000003</v>
          </cell>
          <cell r="BJ42">
            <v>8698</v>
          </cell>
          <cell r="BK42">
            <v>548</v>
          </cell>
          <cell r="BL42">
            <v>13355</v>
          </cell>
          <cell r="BM42">
            <v>1269</v>
          </cell>
          <cell r="BN42">
            <v>3286</v>
          </cell>
          <cell r="BO42">
            <v>1947.7360000000001</v>
          </cell>
          <cell r="BP42">
            <v>3187.2847000000002</v>
          </cell>
          <cell r="BQ42">
            <v>-5583</v>
          </cell>
          <cell r="BR42">
            <v>-12621</v>
          </cell>
          <cell r="BS42">
            <v>-21275</v>
          </cell>
          <cell r="BT42">
            <v>-12366.18</v>
          </cell>
          <cell r="BU42">
            <v>11347.2657</v>
          </cell>
          <cell r="BV42">
            <v>33439</v>
          </cell>
          <cell r="BW42">
            <v>6378.41</v>
          </cell>
          <cell r="BX42">
            <v>1136</v>
          </cell>
          <cell r="BY42">
            <v>15112</v>
          </cell>
          <cell r="BZ42">
            <v>-12153</v>
          </cell>
          <cell r="CA42">
            <v>6755.0798000000004</v>
          </cell>
          <cell r="CB42">
            <v>1362</v>
          </cell>
          <cell r="CC42">
            <v>-2106</v>
          </cell>
          <cell r="CD42">
            <v>-92484</v>
          </cell>
          <cell r="CE42">
            <v>-41271</v>
          </cell>
          <cell r="CF42">
            <v>0</v>
          </cell>
          <cell r="CG42">
            <v>-303.69830000000002</v>
          </cell>
          <cell r="CH42">
            <v>-6556</v>
          </cell>
          <cell r="CI42">
            <v>6543.5439999999999</v>
          </cell>
          <cell r="CJ42">
            <v>3756</v>
          </cell>
          <cell r="CK42">
            <v>-25284</v>
          </cell>
          <cell r="CL42">
            <v>2267</v>
          </cell>
          <cell r="CM42">
            <v>-10424</v>
          </cell>
          <cell r="CN42">
            <v>1043</v>
          </cell>
          <cell r="CO42">
            <v>2428</v>
          </cell>
          <cell r="CP42">
            <v>-263.32650000000001</v>
          </cell>
          <cell r="CQ42">
            <v>6841.51</v>
          </cell>
          <cell r="CR42">
            <v>-1886</v>
          </cell>
          <cell r="CS42">
            <v>-14111</v>
          </cell>
          <cell r="CT42">
            <v>-1064</v>
          </cell>
          <cell r="CU42">
            <v>7357</v>
          </cell>
          <cell r="CV42">
            <v>0</v>
          </cell>
          <cell r="CW42">
            <v>22944.196199999998</v>
          </cell>
          <cell r="CX42">
            <v>8172</v>
          </cell>
          <cell r="CY42">
            <v>4242</v>
          </cell>
          <cell r="CZ42">
            <v>4045</v>
          </cell>
          <cell r="DA42">
            <v>20147</v>
          </cell>
          <cell r="DB42">
            <v>-3649.8292999999999</v>
          </cell>
          <cell r="DC42">
            <v>-11118</v>
          </cell>
          <cell r="DD42">
            <v>3529</v>
          </cell>
          <cell r="DE42">
            <v>1438.1765</v>
          </cell>
          <cell r="DF42">
            <v>2370</v>
          </cell>
          <cell r="DG42">
            <v>5761.8428999999996</v>
          </cell>
          <cell r="DH42">
            <v>-9863</v>
          </cell>
          <cell r="DI42">
            <v>6184</v>
          </cell>
          <cell r="DJ42">
            <v>13143</v>
          </cell>
          <cell r="DK42">
            <v>779.95699999999999</v>
          </cell>
          <cell r="DL42">
            <v>4093</v>
          </cell>
          <cell r="DM42">
            <v>5129.3130000000001</v>
          </cell>
          <cell r="DN42">
            <v>2283</v>
          </cell>
          <cell r="DO42">
            <v>3279</v>
          </cell>
          <cell r="DP42">
            <v>5379.0784999999996</v>
          </cell>
          <cell r="DQ42">
            <v>0</v>
          </cell>
          <cell r="DR42">
            <v>4896.3621999999996</v>
          </cell>
          <cell r="DS42">
            <v>4579</v>
          </cell>
          <cell r="DT42">
            <v>9906.6957000000002</v>
          </cell>
          <cell r="DU42">
            <v>5046</v>
          </cell>
          <cell r="DV42">
            <v>-11804</v>
          </cell>
          <cell r="DW42">
            <v>1437</v>
          </cell>
          <cell r="DX42">
            <v>21436</v>
          </cell>
          <cell r="DY42">
            <v>132.6782</v>
          </cell>
          <cell r="DZ42">
            <v>15505</v>
          </cell>
          <cell r="EA42">
            <v>9359.0625999999993</v>
          </cell>
          <cell r="EB42">
            <v>10402</v>
          </cell>
          <cell r="EC42">
            <v>4691</v>
          </cell>
          <cell r="ED42">
            <v>52665</v>
          </cell>
          <cell r="EE42">
            <v>2893</v>
          </cell>
          <cell r="EF42">
            <v>-885</v>
          </cell>
          <cell r="EG42">
            <v>4467</v>
          </cell>
          <cell r="EH42">
            <v>6403</v>
          </cell>
          <cell r="EI42">
            <v>784</v>
          </cell>
          <cell r="EJ42">
            <v>2499</v>
          </cell>
          <cell r="EK42">
            <v>56825.662700000001</v>
          </cell>
          <cell r="EL42">
            <v>8655</v>
          </cell>
          <cell r="EM42">
            <v>8271</v>
          </cell>
          <cell r="EN42">
            <v>50605</v>
          </cell>
          <cell r="EO42">
            <v>5123</v>
          </cell>
          <cell r="EP42">
            <v>-14859</v>
          </cell>
          <cell r="EQ42">
            <v>1195</v>
          </cell>
          <cell r="ER42">
            <v>3282</v>
          </cell>
          <cell r="ES42">
            <v>-1572</v>
          </cell>
          <cell r="ET42">
            <v>3048</v>
          </cell>
          <cell r="EU42">
            <v>1883</v>
          </cell>
          <cell r="EV42">
            <v>-889</v>
          </cell>
          <cell r="EW42">
            <v>1133</v>
          </cell>
          <cell r="EX42">
            <v>5918</v>
          </cell>
          <cell r="EY42">
            <v>583856.51850000001</v>
          </cell>
          <cell r="EZ42">
            <v>86544.025099999999</v>
          </cell>
          <cell r="FA42">
            <v>-22609.280000000002</v>
          </cell>
          <cell r="FB42">
            <v>199785.93420000002</v>
          </cell>
          <cell r="FC42">
            <v>145132.83470000001</v>
          </cell>
          <cell r="FD42">
            <v>120435.96219999999</v>
          </cell>
          <cell r="FE42">
            <v>19861.543099999999</v>
          </cell>
          <cell r="FF42">
            <v>1140.8428999999996</v>
          </cell>
          <cell r="FG42">
            <v>33564.656300000002</v>
          </cell>
        </row>
        <row r="43">
          <cell r="A43">
            <v>115</v>
          </cell>
          <cell r="B43">
            <v>88</v>
          </cell>
          <cell r="C43">
            <v>37</v>
          </cell>
          <cell r="D43">
            <v>164</v>
          </cell>
          <cell r="E43">
            <v>70</v>
          </cell>
          <cell r="F43">
            <v>201</v>
          </cell>
          <cell r="G43">
            <v>63</v>
          </cell>
          <cell r="H43">
            <v>47</v>
          </cell>
          <cell r="I43">
            <v>122</v>
          </cell>
          <cell r="J43">
            <v>179</v>
          </cell>
          <cell r="K43">
            <v>113.413</v>
          </cell>
          <cell r="L43">
            <v>113</v>
          </cell>
          <cell r="M43">
            <v>71</v>
          </cell>
          <cell r="N43">
            <v>68</v>
          </cell>
          <cell r="O43">
            <v>32</v>
          </cell>
          <cell r="P43">
            <v>215</v>
          </cell>
          <cell r="Q43">
            <v>0</v>
          </cell>
          <cell r="R43">
            <v>38</v>
          </cell>
          <cell r="S43">
            <v>138.05000000000001</v>
          </cell>
          <cell r="T43">
            <v>21</v>
          </cell>
          <cell r="U43">
            <v>140</v>
          </cell>
          <cell r="V43">
            <v>13</v>
          </cell>
          <cell r="W43">
            <v>180</v>
          </cell>
          <cell r="X43">
            <v>93.975399999999993</v>
          </cell>
          <cell r="Y43">
            <v>926</v>
          </cell>
          <cell r="Z43">
            <v>73</v>
          </cell>
          <cell r="AA43">
            <v>126</v>
          </cell>
          <cell r="AB43">
            <v>172</v>
          </cell>
          <cell r="AC43">
            <v>73</v>
          </cell>
          <cell r="AD43">
            <v>88</v>
          </cell>
          <cell r="AE43">
            <v>66</v>
          </cell>
          <cell r="AF43">
            <v>195</v>
          </cell>
          <cell r="AG43">
            <v>414</v>
          </cell>
          <cell r="AH43">
            <v>134</v>
          </cell>
          <cell r="AI43">
            <v>404</v>
          </cell>
          <cell r="AJ43">
            <v>0</v>
          </cell>
          <cell r="AK43">
            <v>25</v>
          </cell>
          <cell r="AL43">
            <v>420</v>
          </cell>
          <cell r="AM43">
            <v>80</v>
          </cell>
          <cell r="AN43">
            <v>132</v>
          </cell>
          <cell r="AO43">
            <v>307</v>
          </cell>
          <cell r="AP43">
            <v>155</v>
          </cell>
          <cell r="AQ43">
            <v>134</v>
          </cell>
          <cell r="AR43">
            <v>124.559</v>
          </cell>
          <cell r="AS43">
            <v>108</v>
          </cell>
          <cell r="AT43">
            <v>181</v>
          </cell>
          <cell r="AU43">
            <v>280.39999999999998</v>
          </cell>
          <cell r="AV43">
            <v>164</v>
          </cell>
          <cell r="AW43">
            <v>394</v>
          </cell>
          <cell r="AX43">
            <v>139</v>
          </cell>
          <cell r="AY43">
            <v>76</v>
          </cell>
          <cell r="AZ43">
            <v>698</v>
          </cell>
          <cell r="BA43">
            <v>29</v>
          </cell>
          <cell r="BB43">
            <v>110</v>
          </cell>
          <cell r="BC43">
            <v>82</v>
          </cell>
          <cell r="BD43">
            <v>41</v>
          </cell>
          <cell r="BE43">
            <v>237.78370000000001</v>
          </cell>
          <cell r="BF43">
            <v>0</v>
          </cell>
          <cell r="BG43">
            <v>56</v>
          </cell>
          <cell r="BH43">
            <v>169</v>
          </cell>
          <cell r="BI43">
            <v>29.804200000000002</v>
          </cell>
          <cell r="BJ43">
            <v>135</v>
          </cell>
          <cell r="BK43">
            <v>163</v>
          </cell>
          <cell r="BL43">
            <v>141</v>
          </cell>
          <cell r="BM43">
            <v>47</v>
          </cell>
          <cell r="BN43">
            <v>53</v>
          </cell>
          <cell r="BO43">
            <v>26</v>
          </cell>
          <cell r="BP43">
            <v>178</v>
          </cell>
          <cell r="BQ43">
            <v>32</v>
          </cell>
          <cell r="BR43">
            <v>103</v>
          </cell>
          <cell r="BS43">
            <v>14</v>
          </cell>
          <cell r="BT43">
            <v>18</v>
          </cell>
          <cell r="BU43">
            <v>46.170999999999999</v>
          </cell>
          <cell r="BV43">
            <v>243</v>
          </cell>
          <cell r="BW43">
            <v>55</v>
          </cell>
          <cell r="BX43">
            <v>64</v>
          </cell>
          <cell r="BY43">
            <v>165</v>
          </cell>
          <cell r="BZ43">
            <v>295</v>
          </cell>
          <cell r="CA43">
            <v>214.27600000000001</v>
          </cell>
          <cell r="CB43">
            <v>175</v>
          </cell>
          <cell r="CC43">
            <v>163</v>
          </cell>
          <cell r="CD43">
            <v>94</v>
          </cell>
          <cell r="CE43">
            <v>188</v>
          </cell>
          <cell r="CF43">
            <v>0</v>
          </cell>
          <cell r="CG43">
            <v>78.022499999999994</v>
          </cell>
          <cell r="CH43">
            <v>287</v>
          </cell>
          <cell r="CI43">
            <v>273</v>
          </cell>
          <cell r="CJ43">
            <v>58</v>
          </cell>
          <cell r="CK43">
            <v>42</v>
          </cell>
          <cell r="CL43">
            <v>87</v>
          </cell>
          <cell r="CM43">
            <v>33</v>
          </cell>
          <cell r="CN43">
            <v>25</v>
          </cell>
          <cell r="CO43">
            <v>122</v>
          </cell>
          <cell r="CP43">
            <v>131</v>
          </cell>
          <cell r="CQ43">
            <v>50</v>
          </cell>
          <cell r="CR43">
            <v>142</v>
          </cell>
          <cell r="CS43">
            <v>212</v>
          </cell>
          <cell r="CT43">
            <v>17</v>
          </cell>
          <cell r="CU43">
            <v>34</v>
          </cell>
          <cell r="CV43">
            <v>0</v>
          </cell>
          <cell r="CW43">
            <v>239</v>
          </cell>
          <cell r="CX43">
            <v>193</v>
          </cell>
          <cell r="CY43">
            <v>65</v>
          </cell>
          <cell r="CZ43">
            <v>89</v>
          </cell>
          <cell r="DA43">
            <v>218</v>
          </cell>
          <cell r="DB43">
            <v>137</v>
          </cell>
          <cell r="DC43">
            <v>63</v>
          </cell>
          <cell r="DD43">
            <v>41</v>
          </cell>
          <cell r="DE43">
            <v>74</v>
          </cell>
          <cell r="DF43">
            <v>65</v>
          </cell>
          <cell r="DG43">
            <v>498</v>
          </cell>
          <cell r="DH43">
            <v>3117</v>
          </cell>
          <cell r="DI43">
            <v>82</v>
          </cell>
          <cell r="DJ43">
            <v>203</v>
          </cell>
          <cell r="DK43">
            <v>52</v>
          </cell>
          <cell r="DL43">
            <v>56</v>
          </cell>
          <cell r="DM43">
            <v>92.665000000000006</v>
          </cell>
          <cell r="DN43">
            <v>89</v>
          </cell>
          <cell r="DO43">
            <v>63</v>
          </cell>
          <cell r="DP43">
            <v>96</v>
          </cell>
          <cell r="DQ43">
            <v>0</v>
          </cell>
          <cell r="DR43">
            <v>188.083</v>
          </cell>
          <cell r="DS43">
            <v>116</v>
          </cell>
          <cell r="DT43">
            <v>379.0942</v>
          </cell>
          <cell r="DU43">
            <v>59</v>
          </cell>
          <cell r="DV43">
            <v>87</v>
          </cell>
          <cell r="DW43">
            <v>10</v>
          </cell>
          <cell r="DX43">
            <v>84</v>
          </cell>
          <cell r="DY43">
            <v>37.515799999999999</v>
          </cell>
          <cell r="DZ43">
            <v>313</v>
          </cell>
          <cell r="EA43">
            <v>231.72389999999999</v>
          </cell>
          <cell r="EB43">
            <v>187</v>
          </cell>
          <cell r="EC43">
            <v>19</v>
          </cell>
          <cell r="ED43">
            <v>758</v>
          </cell>
          <cell r="EE43">
            <v>19</v>
          </cell>
          <cell r="EF43">
            <v>100</v>
          </cell>
          <cell r="EG43">
            <v>169</v>
          </cell>
          <cell r="EH43">
            <v>33</v>
          </cell>
          <cell r="EI43">
            <v>103</v>
          </cell>
          <cell r="EJ43">
            <v>87</v>
          </cell>
          <cell r="EK43">
            <v>317.41120000000001</v>
          </cell>
          <cell r="EL43">
            <v>392</v>
          </cell>
          <cell r="EM43">
            <v>198</v>
          </cell>
          <cell r="EN43">
            <v>483</v>
          </cell>
          <cell r="EO43">
            <v>145</v>
          </cell>
          <cell r="EP43">
            <v>30</v>
          </cell>
          <cell r="EQ43">
            <v>42</v>
          </cell>
          <cell r="ER43">
            <v>60</v>
          </cell>
          <cell r="ES43">
            <v>24</v>
          </cell>
          <cell r="ET43">
            <v>31</v>
          </cell>
          <cell r="EU43">
            <v>53</v>
          </cell>
          <cell r="EV43">
            <v>107</v>
          </cell>
          <cell r="EW43">
            <v>30</v>
          </cell>
          <cell r="EX43">
            <v>113</v>
          </cell>
          <cell r="EY43">
            <v>23792.947899999999</v>
          </cell>
          <cell r="EZ43">
            <v>2205.8872000000001</v>
          </cell>
          <cell r="FA43">
            <v>2583.4225000000001</v>
          </cell>
          <cell r="FB43">
            <v>3529</v>
          </cell>
          <cell r="FC43">
            <v>2306.4112</v>
          </cell>
          <cell r="FD43">
            <v>2126.8360000000002</v>
          </cell>
          <cell r="FE43">
            <v>9281.3409999999985</v>
          </cell>
          <cell r="FF43">
            <v>974</v>
          </cell>
          <cell r="FG43">
            <v>786.05</v>
          </cell>
        </row>
        <row r="44">
          <cell r="A44">
            <v>120</v>
          </cell>
          <cell r="B44">
            <v>-26</v>
          </cell>
          <cell r="C44">
            <v>0</v>
          </cell>
          <cell r="D44">
            <v>-1484</v>
          </cell>
          <cell r="E44">
            <v>-152</v>
          </cell>
          <cell r="F44">
            <v>-15</v>
          </cell>
          <cell r="G44">
            <v>-258</v>
          </cell>
          <cell r="H44">
            <v>-208</v>
          </cell>
          <cell r="I44">
            <v>-1065</v>
          </cell>
          <cell r="J44">
            <v>-3608</v>
          </cell>
          <cell r="K44">
            <v>-5983.473</v>
          </cell>
          <cell r="L44">
            <v>-447</v>
          </cell>
          <cell r="M44">
            <v>0</v>
          </cell>
          <cell r="N44">
            <v>-1228</v>
          </cell>
          <cell r="O44">
            <v>-777</v>
          </cell>
          <cell r="P44">
            <v>-169</v>
          </cell>
          <cell r="Q44">
            <v>0</v>
          </cell>
          <cell r="R44">
            <v>-68</v>
          </cell>
          <cell r="S44">
            <v>-10786.520399999999</v>
          </cell>
          <cell r="T44">
            <v>0</v>
          </cell>
          <cell r="U44">
            <v>-7340</v>
          </cell>
          <cell r="V44">
            <v>-1689</v>
          </cell>
          <cell r="W44">
            <v>0</v>
          </cell>
          <cell r="X44">
            <v>-76.161000000000001</v>
          </cell>
          <cell r="Y44">
            <v>-28917</v>
          </cell>
          <cell r="Z44">
            <v>-743</v>
          </cell>
          <cell r="AA44">
            <v>-188</v>
          </cell>
          <cell r="AB44">
            <v>-217</v>
          </cell>
          <cell r="AC44">
            <v>-1240</v>
          </cell>
          <cell r="AD44">
            <v>-421</v>
          </cell>
          <cell r="AE44">
            <v>-2192</v>
          </cell>
          <cell r="AF44">
            <v>-605</v>
          </cell>
          <cell r="AG44">
            <v>-15001</v>
          </cell>
          <cell r="AH44">
            <v>-619</v>
          </cell>
          <cell r="AI44">
            <v>-14540</v>
          </cell>
          <cell r="AJ44">
            <v>0</v>
          </cell>
          <cell r="AK44">
            <v>-2082</v>
          </cell>
          <cell r="AL44">
            <v>-200</v>
          </cell>
          <cell r="AM44">
            <v>-134</v>
          </cell>
          <cell r="AN44">
            <v>-92</v>
          </cell>
          <cell r="AO44">
            <v>-4</v>
          </cell>
          <cell r="AP44">
            <v>-2303</v>
          </cell>
          <cell r="AQ44">
            <v>-66</v>
          </cell>
          <cell r="AR44">
            <v>-662.25699999999995</v>
          </cell>
          <cell r="AS44">
            <v>-4352</v>
          </cell>
          <cell r="AT44">
            <v>0</v>
          </cell>
          <cell r="AU44">
            <v>-15470.9</v>
          </cell>
          <cell r="AV44">
            <v>0</v>
          </cell>
          <cell r="AW44">
            <v>-2055</v>
          </cell>
          <cell r="AX44">
            <v>-104</v>
          </cell>
          <cell r="AY44">
            <v>-45</v>
          </cell>
          <cell r="AZ44">
            <v>-282</v>
          </cell>
          <cell r="BA44">
            <v>-440</v>
          </cell>
          <cell r="BB44">
            <v>-68</v>
          </cell>
          <cell r="BC44">
            <v>-162</v>
          </cell>
          <cell r="BD44">
            <v>-208.6</v>
          </cell>
          <cell r="BE44">
            <v>0</v>
          </cell>
          <cell r="BF44">
            <v>0</v>
          </cell>
          <cell r="BG44">
            <v>-488</v>
          </cell>
          <cell r="BH44">
            <v>-17059</v>
          </cell>
          <cell r="BI44">
            <v>-2907.4470000000001</v>
          </cell>
          <cell r="BJ44">
            <v>-848</v>
          </cell>
          <cell r="BK44">
            <v>-651</v>
          </cell>
          <cell r="BL44">
            <v>-4296</v>
          </cell>
          <cell r="BM44">
            <v>-170</v>
          </cell>
          <cell r="BN44">
            <v>-47</v>
          </cell>
          <cell r="BO44">
            <v>-13</v>
          </cell>
          <cell r="BP44">
            <v>-760</v>
          </cell>
          <cell r="BQ44">
            <v>-109</v>
          </cell>
          <cell r="BR44">
            <v>-113</v>
          </cell>
          <cell r="BS44">
            <v>-8</v>
          </cell>
          <cell r="BT44">
            <v>-485</v>
          </cell>
          <cell r="BU44">
            <v>-164.36080000000001</v>
          </cell>
          <cell r="BV44">
            <v>-27431</v>
          </cell>
          <cell r="BW44">
            <v>-1138.0060000000001</v>
          </cell>
          <cell r="BX44">
            <v>-159</v>
          </cell>
          <cell r="BY44">
            <v>-1262</v>
          </cell>
          <cell r="BZ44">
            <v>-536</v>
          </cell>
          <cell r="CA44">
            <v>-141</v>
          </cell>
          <cell r="CB44">
            <v>-2817</v>
          </cell>
          <cell r="CC44">
            <v>-63</v>
          </cell>
          <cell r="CD44">
            <v>-5401</v>
          </cell>
          <cell r="CE44">
            <v>-10490</v>
          </cell>
          <cell r="CF44">
            <v>0</v>
          </cell>
          <cell r="CG44">
            <v>-2074.8831</v>
          </cell>
          <cell r="CH44">
            <v>-1211.1302000000001</v>
          </cell>
          <cell r="CI44">
            <v>0</v>
          </cell>
          <cell r="CJ44">
            <v>-1273</v>
          </cell>
          <cell r="CK44">
            <v>-12515</v>
          </cell>
          <cell r="CL44">
            <v>-10</v>
          </cell>
          <cell r="CM44">
            <v>-179</v>
          </cell>
          <cell r="CN44">
            <v>-263</v>
          </cell>
          <cell r="CO44">
            <v>-2036</v>
          </cell>
          <cell r="CP44">
            <v>-1392</v>
          </cell>
          <cell r="CQ44">
            <v>-30</v>
          </cell>
          <cell r="CR44">
            <v>-892</v>
          </cell>
          <cell r="CS44">
            <v>-1073</v>
          </cell>
          <cell r="CT44">
            <v>0</v>
          </cell>
          <cell r="CU44">
            <v>-71</v>
          </cell>
          <cell r="CV44">
            <v>0</v>
          </cell>
          <cell r="CW44">
            <v>-7224</v>
          </cell>
          <cell r="CX44">
            <v>-1962</v>
          </cell>
          <cell r="CY44">
            <v>-198</v>
          </cell>
          <cell r="CZ44">
            <v>-19</v>
          </cell>
          <cell r="DA44">
            <v>-3400</v>
          </cell>
          <cell r="DB44">
            <v>-18142</v>
          </cell>
          <cell r="DC44">
            <v>-28</v>
          </cell>
          <cell r="DD44">
            <v>-83</v>
          </cell>
          <cell r="DE44">
            <v>-682</v>
          </cell>
          <cell r="DF44">
            <v>-166</v>
          </cell>
          <cell r="DG44">
            <v>-3002</v>
          </cell>
          <cell r="DH44">
            <v>0</v>
          </cell>
          <cell r="DI44">
            <v>-627</v>
          </cell>
          <cell r="DJ44">
            <v>-15171</v>
          </cell>
          <cell r="DK44">
            <v>-5</v>
          </cell>
          <cell r="DL44">
            <v>0</v>
          </cell>
          <cell r="DM44">
            <v>0</v>
          </cell>
          <cell r="DN44">
            <v>-147</v>
          </cell>
          <cell r="DO44">
            <v>-357</v>
          </cell>
          <cell r="DP44">
            <v>-1181.9512999999999</v>
          </cell>
          <cell r="DQ44">
            <v>0</v>
          </cell>
          <cell r="DR44">
            <v>-855</v>
          </cell>
          <cell r="DS44">
            <v>0</v>
          </cell>
          <cell r="DT44">
            <v>-2527</v>
          </cell>
          <cell r="DU44">
            <v>-3159</v>
          </cell>
          <cell r="DV44">
            <v>-2001</v>
          </cell>
          <cell r="DW44">
            <v>0</v>
          </cell>
          <cell r="DX44">
            <v>-5232</v>
          </cell>
          <cell r="DY44">
            <v>-551</v>
          </cell>
          <cell r="DZ44">
            <v>-842</v>
          </cell>
          <cell r="EA44">
            <v>-190.88939999999999</v>
          </cell>
          <cell r="EB44">
            <v>-10759</v>
          </cell>
          <cell r="EC44">
            <v>-1819</v>
          </cell>
          <cell r="ED44">
            <v>-22666</v>
          </cell>
          <cell r="EE44">
            <v>-33</v>
          </cell>
          <cell r="EF44">
            <v>-691</v>
          </cell>
          <cell r="EG44">
            <v>-48</v>
          </cell>
          <cell r="EH44">
            <v>-25</v>
          </cell>
          <cell r="EI44">
            <v>-24</v>
          </cell>
          <cell r="EJ44">
            <v>-243</v>
          </cell>
          <cell r="EK44">
            <v>-32825.191400000003</v>
          </cell>
          <cell r="EL44">
            <v>-9980</v>
          </cell>
          <cell r="EM44">
            <v>-1561</v>
          </cell>
          <cell r="EN44">
            <v>-22012</v>
          </cell>
          <cell r="EO44">
            <v>-1850</v>
          </cell>
          <cell r="EP44">
            <v>0</v>
          </cell>
          <cell r="EQ44">
            <v>-12</v>
          </cell>
          <cell r="ER44">
            <v>0</v>
          </cell>
          <cell r="ES44">
            <v>-20</v>
          </cell>
          <cell r="ET44">
            <v>-724</v>
          </cell>
          <cell r="EU44">
            <v>-376</v>
          </cell>
          <cell r="EV44">
            <v>-69</v>
          </cell>
          <cell r="EW44">
            <v>0</v>
          </cell>
          <cell r="EX44">
            <v>-228</v>
          </cell>
          <cell r="EY44">
            <v>-403088.77059999999</v>
          </cell>
          <cell r="EZ44">
            <v>-35804.447</v>
          </cell>
          <cell r="FA44">
            <v>-55846.783100000001</v>
          </cell>
          <cell r="FB44">
            <v>-50756.551299999999</v>
          </cell>
          <cell r="FC44">
            <v>-62268.197400000005</v>
          </cell>
          <cell r="FD44">
            <v>-52071.360799999995</v>
          </cell>
          <cell r="FE44">
            <v>-126823.9106</v>
          </cell>
          <cell r="FF44">
            <v>-4437</v>
          </cell>
          <cell r="FG44">
            <v>-15080.520399999999</v>
          </cell>
        </row>
        <row r="45">
          <cell r="A45">
            <v>125</v>
          </cell>
          <cell r="B45">
            <v>0</v>
          </cell>
          <cell r="C45">
            <v>-5</v>
          </cell>
          <cell r="D45">
            <v>0</v>
          </cell>
          <cell r="E45">
            <v>-22</v>
          </cell>
          <cell r="F45">
            <v>-17</v>
          </cell>
          <cell r="G45">
            <v>0</v>
          </cell>
          <cell r="H45">
            <v>0</v>
          </cell>
          <cell r="I45">
            <v>-31</v>
          </cell>
          <cell r="J45">
            <v>-123</v>
          </cell>
          <cell r="K45">
            <v>0</v>
          </cell>
          <cell r="L45">
            <v>34</v>
          </cell>
          <cell r="M45">
            <v>0</v>
          </cell>
          <cell r="N45">
            <v>-33</v>
          </cell>
          <cell r="O45">
            <v>-8</v>
          </cell>
          <cell r="P45">
            <v>-56</v>
          </cell>
          <cell r="Q45">
            <v>0</v>
          </cell>
          <cell r="R45">
            <v>0</v>
          </cell>
          <cell r="S45">
            <v>-75.599999999999994</v>
          </cell>
          <cell r="T45">
            <v>-19</v>
          </cell>
          <cell r="U45">
            <v>-116</v>
          </cell>
          <cell r="V45">
            <v>0</v>
          </cell>
          <cell r="W45">
            <v>-6</v>
          </cell>
          <cell r="X45">
            <v>0</v>
          </cell>
          <cell r="Y45">
            <v>-33</v>
          </cell>
          <cell r="Z45">
            <v>-12</v>
          </cell>
          <cell r="AA45">
            <v>-19</v>
          </cell>
          <cell r="AB45">
            <v>-32</v>
          </cell>
          <cell r="AC45">
            <v>-48</v>
          </cell>
          <cell r="AD45">
            <v>-28</v>
          </cell>
          <cell r="AE45">
            <v>-138</v>
          </cell>
          <cell r="AF45">
            <v>0</v>
          </cell>
          <cell r="AG45">
            <v>-65</v>
          </cell>
          <cell r="AH45">
            <v>-13</v>
          </cell>
          <cell r="AI45">
            <v>-69</v>
          </cell>
          <cell r="AJ45">
            <v>0</v>
          </cell>
          <cell r="AK45">
            <v>-61</v>
          </cell>
          <cell r="AL45">
            <v>-29</v>
          </cell>
          <cell r="AM45">
            <v>-8</v>
          </cell>
          <cell r="AN45">
            <v>-21</v>
          </cell>
          <cell r="AO45">
            <v>-72</v>
          </cell>
          <cell r="AP45">
            <v>0</v>
          </cell>
          <cell r="AQ45">
            <v>-2</v>
          </cell>
          <cell r="AR45">
            <v>-49</v>
          </cell>
          <cell r="AS45">
            <v>-9</v>
          </cell>
          <cell r="AT45">
            <v>-31</v>
          </cell>
          <cell r="AU45">
            <v>-38.299999999999997</v>
          </cell>
          <cell r="AV45">
            <v>-145</v>
          </cell>
          <cell r="AW45">
            <v>-145</v>
          </cell>
          <cell r="AX45">
            <v>-228</v>
          </cell>
          <cell r="AY45">
            <v>-14</v>
          </cell>
          <cell r="AZ45">
            <v>-3</v>
          </cell>
          <cell r="BA45">
            <v>0</v>
          </cell>
          <cell r="BB45">
            <v>-102</v>
          </cell>
          <cell r="BC45">
            <v>-58</v>
          </cell>
          <cell r="BD45">
            <v>-41</v>
          </cell>
          <cell r="BE45">
            <v>-49</v>
          </cell>
          <cell r="BF45">
            <v>0</v>
          </cell>
          <cell r="BG45">
            <v>-10</v>
          </cell>
          <cell r="BH45">
            <v>-165</v>
          </cell>
          <cell r="BI45">
            <v>-29.11</v>
          </cell>
          <cell r="BJ45">
            <v>-33</v>
          </cell>
          <cell r="BK45">
            <v>-37</v>
          </cell>
          <cell r="BL45">
            <v>-39</v>
          </cell>
          <cell r="BM45">
            <v>-55</v>
          </cell>
          <cell r="BN45">
            <v>0</v>
          </cell>
          <cell r="BO45">
            <v>0</v>
          </cell>
          <cell r="BP45">
            <v>-19.795999999999999</v>
          </cell>
          <cell r="BQ45">
            <v>-22</v>
          </cell>
          <cell r="BR45">
            <v>-30</v>
          </cell>
          <cell r="BS45">
            <v>0</v>
          </cell>
          <cell r="BT45">
            <v>-9</v>
          </cell>
          <cell r="BU45">
            <v>-4.3712</v>
          </cell>
          <cell r="BV45">
            <v>-37</v>
          </cell>
          <cell r="BW45">
            <v>-54</v>
          </cell>
          <cell r="BX45">
            <v>-61</v>
          </cell>
          <cell r="BY45">
            <v>-111</v>
          </cell>
          <cell r="BZ45">
            <v>-532</v>
          </cell>
          <cell r="CA45">
            <v>-24</v>
          </cell>
          <cell r="CB45">
            <v>-23</v>
          </cell>
          <cell r="CC45">
            <v>-78</v>
          </cell>
          <cell r="CD45">
            <v>-97</v>
          </cell>
          <cell r="CE45">
            <v>-39</v>
          </cell>
          <cell r="CF45">
            <v>0</v>
          </cell>
          <cell r="CG45">
            <v>-49.71</v>
          </cell>
          <cell r="CH45">
            <v>-21</v>
          </cell>
          <cell r="CI45">
            <v>0</v>
          </cell>
          <cell r="CJ45">
            <v>-1</v>
          </cell>
          <cell r="CK45">
            <v>0</v>
          </cell>
          <cell r="CL45">
            <v>-13</v>
          </cell>
          <cell r="CM45">
            <v>-6</v>
          </cell>
          <cell r="CN45">
            <v>-9</v>
          </cell>
          <cell r="CO45">
            <v>-5</v>
          </cell>
          <cell r="CP45">
            <v>-38</v>
          </cell>
          <cell r="CQ45">
            <v>-16</v>
          </cell>
          <cell r="CR45">
            <v>-9</v>
          </cell>
          <cell r="CS45">
            <v>-22</v>
          </cell>
          <cell r="CT45">
            <v>0</v>
          </cell>
          <cell r="CU45">
            <v>-6</v>
          </cell>
          <cell r="CV45">
            <v>0</v>
          </cell>
          <cell r="CW45">
            <v>-44</v>
          </cell>
          <cell r="CX45">
            <v>-10</v>
          </cell>
          <cell r="CY45">
            <v>-9</v>
          </cell>
          <cell r="CZ45">
            <v>-14</v>
          </cell>
          <cell r="DA45">
            <v>-58</v>
          </cell>
          <cell r="DB45">
            <v>0</v>
          </cell>
          <cell r="DC45">
            <v>-4</v>
          </cell>
          <cell r="DD45">
            <v>-56</v>
          </cell>
          <cell r="DE45">
            <v>-94</v>
          </cell>
          <cell r="DF45">
            <v>-98</v>
          </cell>
          <cell r="DG45">
            <v>-85</v>
          </cell>
          <cell r="DH45">
            <v>-77</v>
          </cell>
          <cell r="DI45">
            <v>0</v>
          </cell>
          <cell r="DJ45">
            <v>-4</v>
          </cell>
          <cell r="DK45">
            <v>-15</v>
          </cell>
          <cell r="DL45">
            <v>-112</v>
          </cell>
          <cell r="DM45">
            <v>0</v>
          </cell>
          <cell r="DN45">
            <v>-65</v>
          </cell>
          <cell r="DO45">
            <v>-7</v>
          </cell>
          <cell r="DP45">
            <v>0</v>
          </cell>
          <cell r="DQ45">
            <v>0</v>
          </cell>
          <cell r="DR45">
            <v>-45.4</v>
          </cell>
          <cell r="DS45">
            <v>-284</v>
          </cell>
          <cell r="DT45">
            <v>-17.600000000000001</v>
          </cell>
          <cell r="DU45">
            <v>-9</v>
          </cell>
          <cell r="DV45">
            <v>-21</v>
          </cell>
          <cell r="DW45">
            <v>-1</v>
          </cell>
          <cell r="DX45">
            <v>-22</v>
          </cell>
          <cell r="DY45">
            <v>0</v>
          </cell>
          <cell r="DZ45">
            <v>-12</v>
          </cell>
          <cell r="EA45">
            <v>0</v>
          </cell>
          <cell r="EB45">
            <v>0</v>
          </cell>
          <cell r="EC45">
            <v>-63</v>
          </cell>
          <cell r="ED45">
            <v>-63</v>
          </cell>
          <cell r="EE45">
            <v>0</v>
          </cell>
          <cell r="EF45">
            <v>0</v>
          </cell>
          <cell r="EG45">
            <v>-11</v>
          </cell>
          <cell r="EH45">
            <v>0</v>
          </cell>
          <cell r="EI45">
            <v>-1</v>
          </cell>
          <cell r="EJ45">
            <v>-4</v>
          </cell>
          <cell r="EK45">
            <v>-34.773299999999999</v>
          </cell>
          <cell r="EL45">
            <v>-101</v>
          </cell>
          <cell r="EM45">
            <v>-61</v>
          </cell>
          <cell r="EN45">
            <v>-33</v>
          </cell>
          <cell r="EO45">
            <v>-4</v>
          </cell>
          <cell r="EP45">
            <v>-53</v>
          </cell>
          <cell r="EQ45">
            <v>0</v>
          </cell>
          <cell r="ER45">
            <v>-38</v>
          </cell>
          <cell r="ES45">
            <v>-5</v>
          </cell>
          <cell r="ET45">
            <v>-37</v>
          </cell>
          <cell r="EU45">
            <v>-54</v>
          </cell>
          <cell r="EV45">
            <v>-35</v>
          </cell>
          <cell r="EW45">
            <v>-14</v>
          </cell>
          <cell r="EX45">
            <v>-31</v>
          </cell>
          <cell r="EY45">
            <v>-5551.660499999999</v>
          </cell>
          <cell r="EZ45">
            <v>-426.51</v>
          </cell>
          <cell r="FA45">
            <v>-696.01</v>
          </cell>
          <cell r="FB45">
            <v>-967</v>
          </cell>
          <cell r="FC45">
            <v>-569.5693</v>
          </cell>
          <cell r="FD45">
            <v>-675.37120000000004</v>
          </cell>
          <cell r="FE45">
            <v>-1351.6</v>
          </cell>
          <cell r="FF45">
            <v>-776</v>
          </cell>
          <cell r="FG45">
            <v>-89.6</v>
          </cell>
        </row>
        <row r="46">
          <cell r="A46">
            <v>130</v>
          </cell>
          <cell r="B46">
            <v>-1934</v>
          </cell>
          <cell r="C46">
            <v>-1882</v>
          </cell>
          <cell r="D46">
            <v>-3344</v>
          </cell>
          <cell r="E46">
            <v>-1131</v>
          </cell>
          <cell r="F46">
            <v>-570</v>
          </cell>
          <cell r="G46">
            <v>-5149</v>
          </cell>
          <cell r="H46">
            <v>-1864</v>
          </cell>
          <cell r="I46">
            <v>-6206</v>
          </cell>
          <cell r="J46">
            <v>-1289</v>
          </cell>
          <cell r="K46">
            <v>-2217.4989999999998</v>
          </cell>
          <cell r="L46">
            <v>-2466</v>
          </cell>
          <cell r="M46">
            <v>-1211</v>
          </cell>
          <cell r="N46">
            <v>-4003</v>
          </cell>
          <cell r="O46">
            <v>-2746</v>
          </cell>
          <cell r="P46">
            <v>-3480</v>
          </cell>
          <cell r="R46">
            <v>-2733</v>
          </cell>
          <cell r="S46">
            <v>-3123.4</v>
          </cell>
          <cell r="T46">
            <v>-1469</v>
          </cell>
          <cell r="U46">
            <v>-5555</v>
          </cell>
          <cell r="V46">
            <v>-2282</v>
          </cell>
          <cell r="W46">
            <v>-2111</v>
          </cell>
          <cell r="X46">
            <v>-5841.8676999999998</v>
          </cell>
          <cell r="Y46">
            <v>-3060</v>
          </cell>
          <cell r="Z46">
            <v>-10915</v>
          </cell>
          <cell r="AA46">
            <v>-1939</v>
          </cell>
          <cell r="AB46">
            <v>-3232</v>
          </cell>
          <cell r="AC46">
            <v>-5222</v>
          </cell>
          <cell r="AD46">
            <v>-4744</v>
          </cell>
          <cell r="AE46">
            <v>-493</v>
          </cell>
          <cell r="AF46">
            <v>-384</v>
          </cell>
          <cell r="AG46">
            <v>-481</v>
          </cell>
          <cell r="AH46">
            <v>-795</v>
          </cell>
          <cell r="AI46">
            <v>-160</v>
          </cell>
          <cell r="AK46">
            <v>-1109</v>
          </cell>
          <cell r="AL46">
            <v>-5473</v>
          </cell>
          <cell r="AM46">
            <v>-2323</v>
          </cell>
          <cell r="AN46">
            <v>-1976</v>
          </cell>
          <cell r="AO46">
            <v>-8291</v>
          </cell>
          <cell r="AP46">
            <v>-3437</v>
          </cell>
          <cell r="AQ46">
            <v>-4512</v>
          </cell>
          <cell r="AR46">
            <v>-2774</v>
          </cell>
          <cell r="AS46">
            <v>-6731</v>
          </cell>
          <cell r="AT46">
            <v>-6214</v>
          </cell>
          <cell r="AU46">
            <v>-1094.4000000000001</v>
          </cell>
          <cell r="AV46">
            <v>-1838</v>
          </cell>
          <cell r="AW46">
            <v>-21800</v>
          </cell>
          <cell r="AX46">
            <v>-4689</v>
          </cell>
          <cell r="AY46">
            <v>-2283</v>
          </cell>
          <cell r="AZ46">
            <v>-5574</v>
          </cell>
          <cell r="BA46">
            <v>-2686</v>
          </cell>
          <cell r="BB46">
            <v>-4275</v>
          </cell>
          <cell r="BC46">
            <v>-3692</v>
          </cell>
          <cell r="BD46">
            <v>-1254</v>
          </cell>
          <cell r="BE46">
            <v>-1554.7422999999999</v>
          </cell>
          <cell r="BG46">
            <v>-1528</v>
          </cell>
          <cell r="BH46">
            <v>-10195</v>
          </cell>
          <cell r="BI46">
            <v>-2475.0839999999998</v>
          </cell>
          <cell r="BJ46">
            <v>-3171</v>
          </cell>
          <cell r="BK46">
            <v>-5117</v>
          </cell>
          <cell r="BL46">
            <v>-208</v>
          </cell>
          <cell r="BM46">
            <v>-1021</v>
          </cell>
          <cell r="BN46">
            <v>-1866</v>
          </cell>
          <cell r="BO46">
            <v>-1694</v>
          </cell>
          <cell r="BP46">
            <v>-2446.6572999999999</v>
          </cell>
          <cell r="BQ46">
            <v>-4477</v>
          </cell>
          <cell r="BR46">
            <v>-2048</v>
          </cell>
          <cell r="BS46">
            <v>-3561</v>
          </cell>
          <cell r="BT46">
            <v>-4113</v>
          </cell>
          <cell r="BU46">
            <v>-1942</v>
          </cell>
          <cell r="BV46">
            <v>-1002</v>
          </cell>
          <cell r="BW46">
            <v>-3422</v>
          </cell>
          <cell r="BX46">
            <v>-919</v>
          </cell>
          <cell r="BY46">
            <v>-2185</v>
          </cell>
          <cell r="BZ46">
            <v>-1727</v>
          </cell>
          <cell r="CA46">
            <v>-2655</v>
          </cell>
          <cell r="CB46">
            <v>-657</v>
          </cell>
          <cell r="CC46">
            <v>-3498</v>
          </cell>
          <cell r="CD46">
            <v>-3078</v>
          </cell>
          <cell r="CE46">
            <v>-343</v>
          </cell>
          <cell r="CG46">
            <v>-3030</v>
          </cell>
          <cell r="CH46">
            <v>-2130</v>
          </cell>
          <cell r="CI46">
            <v>-1751</v>
          </cell>
          <cell r="CJ46">
            <v>-1782</v>
          </cell>
          <cell r="CL46">
            <v>-2818</v>
          </cell>
          <cell r="CM46">
            <v>-2274</v>
          </cell>
          <cell r="CN46">
            <v>-832</v>
          </cell>
          <cell r="CO46">
            <v>-1700</v>
          </cell>
          <cell r="CP46">
            <v>-4820</v>
          </cell>
          <cell r="CQ46">
            <v>-6355</v>
          </cell>
          <cell r="CR46">
            <v>-5782</v>
          </cell>
          <cell r="CS46">
            <v>-6979</v>
          </cell>
          <cell r="CT46">
            <v>-155</v>
          </cell>
          <cell r="CU46">
            <v>-4556</v>
          </cell>
          <cell r="CW46">
            <v>-2003</v>
          </cell>
          <cell r="CX46">
            <v>-3510</v>
          </cell>
          <cell r="CY46">
            <v>-1686</v>
          </cell>
          <cell r="CZ46">
            <v>-1608</v>
          </cell>
          <cell r="DA46">
            <v>-9643</v>
          </cell>
          <cell r="DC46">
            <v>-741</v>
          </cell>
          <cell r="DD46">
            <v>-1914</v>
          </cell>
          <cell r="DE46">
            <v>-2263</v>
          </cell>
          <cell r="DF46">
            <v>-2054</v>
          </cell>
          <cell r="DG46">
            <v>-4165</v>
          </cell>
          <cell r="DH46">
            <v>-7166</v>
          </cell>
          <cell r="DI46">
            <v>-1647</v>
          </cell>
          <cell r="DJ46">
            <v>-2802</v>
          </cell>
          <cell r="DK46">
            <v>-2738</v>
          </cell>
          <cell r="DL46">
            <v>-1928</v>
          </cell>
          <cell r="DM46">
            <v>-1528.5</v>
          </cell>
          <cell r="DN46">
            <v>-1827</v>
          </cell>
          <cell r="DO46">
            <v>-4501</v>
          </cell>
          <cell r="DP46">
            <v>-4243</v>
          </cell>
          <cell r="DR46">
            <v>-3251</v>
          </cell>
          <cell r="DS46">
            <v>-2817</v>
          </cell>
          <cell r="DT46">
            <v>-3874</v>
          </cell>
          <cell r="DU46">
            <v>-810</v>
          </cell>
          <cell r="DV46">
            <v>-3866</v>
          </cell>
          <cell r="DW46">
            <v>-342</v>
          </cell>
          <cell r="DX46">
            <v>-4054</v>
          </cell>
          <cell r="DY46">
            <v>-458</v>
          </cell>
          <cell r="DZ46">
            <v>-2027</v>
          </cell>
          <cell r="EA46">
            <v>1</v>
          </cell>
          <cell r="EB46">
            <v>-2254</v>
          </cell>
          <cell r="EC46">
            <v>-3572</v>
          </cell>
          <cell r="ED46">
            <v>-5996</v>
          </cell>
          <cell r="EE46">
            <v>-1251</v>
          </cell>
          <cell r="EF46">
            <v>-1708</v>
          </cell>
          <cell r="EG46">
            <v>-4324</v>
          </cell>
          <cell r="EH46">
            <v>-4755</v>
          </cell>
          <cell r="EI46">
            <v>-1280</v>
          </cell>
          <cell r="EJ46">
            <v>-997</v>
          </cell>
          <cell r="EK46">
            <v>-8213</v>
          </cell>
          <cell r="EL46">
            <v>-1005</v>
          </cell>
          <cell r="EM46">
            <v>-6465</v>
          </cell>
          <cell r="EO46">
            <v>-9289</v>
          </cell>
          <cell r="EP46">
            <v>-3927</v>
          </cell>
          <cell r="EQ46">
            <v>-4074</v>
          </cell>
          <cell r="ER46">
            <v>-805</v>
          </cell>
          <cell r="ES46">
            <v>-2066</v>
          </cell>
          <cell r="ET46">
            <v>-5195</v>
          </cell>
          <cell r="EU46">
            <v>-4494</v>
          </cell>
          <cell r="EV46">
            <v>-4943</v>
          </cell>
          <cell r="EW46">
            <v>-1584</v>
          </cell>
          <cell r="EX46">
            <v>-5723</v>
          </cell>
          <cell r="EY46">
            <v>-461311.15029999998</v>
          </cell>
          <cell r="EZ46">
            <v>-51632.084000000003</v>
          </cell>
          <cell r="FA46">
            <v>-43978.400000000001</v>
          </cell>
          <cell r="FB46">
            <v>-99557</v>
          </cell>
          <cell r="FC46">
            <v>-54520.657299999999</v>
          </cell>
          <cell r="FD46">
            <v>-69681.5</v>
          </cell>
          <cell r="FE46">
            <v>-111600.109</v>
          </cell>
          <cell r="FF46">
            <v>-16941</v>
          </cell>
          <cell r="FG46">
            <v>-13400.4</v>
          </cell>
        </row>
        <row r="47">
          <cell r="A47">
            <v>135</v>
          </cell>
          <cell r="B47">
            <v>-1872</v>
          </cell>
          <cell r="C47">
            <v>-1850</v>
          </cell>
          <cell r="D47">
            <v>-4664</v>
          </cell>
          <cell r="E47">
            <v>-1235</v>
          </cell>
          <cell r="F47">
            <v>-401</v>
          </cell>
          <cell r="G47">
            <v>-5344</v>
          </cell>
          <cell r="H47">
            <v>-2025</v>
          </cell>
          <cell r="I47">
            <v>-7180</v>
          </cell>
          <cell r="J47">
            <v>-4841</v>
          </cell>
          <cell r="K47">
            <v>-8087.5590000000002</v>
          </cell>
          <cell r="L47">
            <v>-2766</v>
          </cell>
          <cell r="M47">
            <v>-1140</v>
          </cell>
          <cell r="N47">
            <v>-5196</v>
          </cell>
          <cell r="O47">
            <v>-3499</v>
          </cell>
          <cell r="P47">
            <v>-3490</v>
          </cell>
          <cell r="Q47">
            <v>0</v>
          </cell>
          <cell r="R47">
            <v>-2763</v>
          </cell>
          <cell r="S47">
            <v>-13847.4704</v>
          </cell>
          <cell r="T47">
            <v>-1467</v>
          </cell>
          <cell r="U47">
            <v>-12871</v>
          </cell>
          <cell r="V47">
            <v>-3958</v>
          </cell>
          <cell r="W47">
            <v>-1937</v>
          </cell>
          <cell r="X47">
            <v>-5824.0532999999996</v>
          </cell>
          <cell r="Y47">
            <v>-31084</v>
          </cell>
          <cell r="Z47">
            <v>-11597</v>
          </cell>
          <cell r="AA47">
            <v>-2020</v>
          </cell>
          <cell r="AB47">
            <v>-3309</v>
          </cell>
          <cell r="AC47">
            <v>-6437</v>
          </cell>
          <cell r="AD47">
            <v>-5105</v>
          </cell>
          <cell r="AE47">
            <v>-2757</v>
          </cell>
          <cell r="AF47">
            <v>-794</v>
          </cell>
          <cell r="AG47">
            <v>-15133</v>
          </cell>
          <cell r="AH47">
            <v>-1293</v>
          </cell>
          <cell r="AI47">
            <v>-14365</v>
          </cell>
          <cell r="AJ47">
            <v>0</v>
          </cell>
          <cell r="AK47">
            <v>-3227</v>
          </cell>
          <cell r="AL47">
            <v>-5282</v>
          </cell>
          <cell r="AM47">
            <v>-2385</v>
          </cell>
          <cell r="AN47">
            <v>-1957</v>
          </cell>
          <cell r="AO47">
            <v>-8060</v>
          </cell>
          <cell r="AP47">
            <v>-5585</v>
          </cell>
          <cell r="AQ47">
            <v>-4446</v>
          </cell>
          <cell r="AR47">
            <v>-3360.6979999999999</v>
          </cell>
          <cell r="AS47">
            <v>-10984</v>
          </cell>
          <cell r="AT47">
            <v>-6064</v>
          </cell>
          <cell r="AU47">
            <v>-16323.2</v>
          </cell>
          <cell r="AV47">
            <v>-1819</v>
          </cell>
          <cell r="AW47">
            <v>-23606</v>
          </cell>
          <cell r="AX47">
            <v>-4882</v>
          </cell>
          <cell r="AY47">
            <v>-2266</v>
          </cell>
          <cell r="AZ47">
            <v>-5161</v>
          </cell>
          <cell r="BA47">
            <v>-3097</v>
          </cell>
          <cell r="BB47">
            <v>-4335</v>
          </cell>
          <cell r="BC47">
            <v>-3830</v>
          </cell>
          <cell r="BD47">
            <v>-1462.6</v>
          </cell>
          <cell r="BE47">
            <v>-1365.9585999999999</v>
          </cell>
          <cell r="BF47">
            <v>0</v>
          </cell>
          <cell r="BG47">
            <v>-1970</v>
          </cell>
          <cell r="BH47">
            <v>-27250</v>
          </cell>
          <cell r="BI47">
            <v>-5381.8368</v>
          </cell>
          <cell r="BJ47">
            <v>-3917</v>
          </cell>
          <cell r="BK47">
            <v>-5642</v>
          </cell>
          <cell r="BL47">
            <v>-4402</v>
          </cell>
          <cell r="BM47">
            <v>-1199</v>
          </cell>
          <cell r="BN47">
            <v>-1860</v>
          </cell>
          <cell r="BO47">
            <v>-1681</v>
          </cell>
          <cell r="BP47">
            <v>-3048.4533000000001</v>
          </cell>
          <cell r="BQ47">
            <v>-4576</v>
          </cell>
          <cell r="BR47">
            <v>-2088</v>
          </cell>
          <cell r="BS47">
            <v>-3555</v>
          </cell>
          <cell r="BT47">
            <v>-4589</v>
          </cell>
          <cell r="BU47">
            <v>-2064.5610000000001</v>
          </cell>
          <cell r="BV47">
            <v>-28227</v>
          </cell>
          <cell r="BW47">
            <v>-4559.0060000000003</v>
          </cell>
          <cell r="BX47">
            <v>-1075</v>
          </cell>
          <cell r="BY47">
            <v>-3393</v>
          </cell>
          <cell r="BZ47">
            <v>-2500</v>
          </cell>
          <cell r="CA47">
            <v>-2605.7240000000002</v>
          </cell>
          <cell r="CB47">
            <v>-3322</v>
          </cell>
          <cell r="CC47">
            <v>-3476</v>
          </cell>
          <cell r="CD47">
            <v>-8482</v>
          </cell>
          <cell r="CE47">
            <v>-10684</v>
          </cell>
          <cell r="CF47">
            <v>0</v>
          </cell>
          <cell r="CG47">
            <v>-5076.5706</v>
          </cell>
          <cell r="CH47">
            <v>-3075.1302000000001</v>
          </cell>
          <cell r="CI47">
            <v>-1478</v>
          </cell>
          <cell r="CJ47">
            <v>-2998</v>
          </cell>
          <cell r="CK47">
            <v>-12473</v>
          </cell>
          <cell r="CL47">
            <v>-2754</v>
          </cell>
          <cell r="CM47">
            <v>-2426</v>
          </cell>
          <cell r="CN47">
            <v>-1079</v>
          </cell>
          <cell r="CO47">
            <v>-3619</v>
          </cell>
          <cell r="CP47">
            <v>-6119</v>
          </cell>
          <cell r="CQ47">
            <v>-6351</v>
          </cell>
          <cell r="CR47">
            <v>-6541</v>
          </cell>
          <cell r="CS47">
            <v>-7862</v>
          </cell>
          <cell r="CT47">
            <v>-138</v>
          </cell>
          <cell r="CU47">
            <v>-4599</v>
          </cell>
          <cell r="CV47">
            <v>0</v>
          </cell>
          <cell r="CW47">
            <v>-9032</v>
          </cell>
          <cell r="CX47">
            <v>-5289</v>
          </cell>
          <cell r="CY47">
            <v>-1828</v>
          </cell>
          <cell r="CZ47">
            <v>-1552</v>
          </cell>
          <cell r="DA47">
            <v>-12883</v>
          </cell>
          <cell r="DB47">
            <v>-18005</v>
          </cell>
          <cell r="DC47">
            <v>-710</v>
          </cell>
          <cell r="DD47">
            <v>-2012</v>
          </cell>
          <cell r="DE47">
            <v>-2965</v>
          </cell>
          <cell r="DF47">
            <v>-2253</v>
          </cell>
          <cell r="DG47">
            <v>-6754</v>
          </cell>
          <cell r="DH47">
            <v>-4126</v>
          </cell>
          <cell r="DI47">
            <v>-2192</v>
          </cell>
          <cell r="DJ47">
            <v>-17774</v>
          </cell>
          <cell r="DK47">
            <v>-2706</v>
          </cell>
          <cell r="DL47">
            <v>-1984</v>
          </cell>
          <cell r="DM47">
            <v>-1435.835</v>
          </cell>
          <cell r="DN47">
            <v>-1950</v>
          </cell>
          <cell r="DO47">
            <v>-4802</v>
          </cell>
          <cell r="DP47">
            <v>-5328.9512999999997</v>
          </cell>
          <cell r="DQ47">
            <v>0</v>
          </cell>
          <cell r="DR47">
            <v>-3963.317</v>
          </cell>
          <cell r="DS47">
            <v>-2985</v>
          </cell>
          <cell r="DT47">
            <v>-6039.5057999999999</v>
          </cell>
          <cell r="DU47">
            <v>-3919</v>
          </cell>
          <cell r="DV47">
            <v>-5801</v>
          </cell>
          <cell r="DW47">
            <v>-333</v>
          </cell>
          <cell r="DX47">
            <v>-9224</v>
          </cell>
          <cell r="DY47">
            <v>-971.48419999999999</v>
          </cell>
          <cell r="DZ47">
            <v>-2568</v>
          </cell>
          <cell r="EA47">
            <v>41.834499999999998</v>
          </cell>
          <cell r="EB47">
            <v>-12826</v>
          </cell>
          <cell r="EC47">
            <v>-5435</v>
          </cell>
          <cell r="ED47">
            <v>-27967</v>
          </cell>
          <cell r="EE47">
            <v>-1265</v>
          </cell>
          <cell r="EF47">
            <v>-2299</v>
          </cell>
          <cell r="EG47">
            <v>-4214</v>
          </cell>
          <cell r="EH47">
            <v>-4747</v>
          </cell>
          <cell r="EI47">
            <v>-1202</v>
          </cell>
          <cell r="EJ47">
            <v>-1157</v>
          </cell>
          <cell r="EK47">
            <v>-40755.553500000002</v>
          </cell>
          <cell r="EL47">
            <v>-10694</v>
          </cell>
          <cell r="EM47">
            <v>-7889</v>
          </cell>
          <cell r="EN47">
            <v>-21562</v>
          </cell>
          <cell r="EO47">
            <v>-10998</v>
          </cell>
          <cell r="EP47">
            <v>-3950</v>
          </cell>
          <cell r="EQ47">
            <v>-4044</v>
          </cell>
          <cell r="ER47">
            <v>-783</v>
          </cell>
          <cell r="ES47">
            <v>-2067</v>
          </cell>
          <cell r="ET47">
            <v>-5925</v>
          </cell>
          <cell r="EU47">
            <v>-4871</v>
          </cell>
          <cell r="EV47">
            <v>-4940</v>
          </cell>
          <cell r="EW47">
            <v>-1568</v>
          </cell>
          <cell r="EX47">
            <v>-5869</v>
          </cell>
          <cell r="EY47">
            <v>-846158.63349999988</v>
          </cell>
          <cell r="EZ47">
            <v>-85657.1538</v>
          </cell>
          <cell r="FA47">
            <v>-97937.770600000003</v>
          </cell>
          <cell r="FB47">
            <v>-147751.55129999999</v>
          </cell>
          <cell r="FC47">
            <v>-115052.0128</v>
          </cell>
          <cell r="FD47">
            <v>-120301.39600000001</v>
          </cell>
          <cell r="FE47">
            <v>-230494.27860000005</v>
          </cell>
          <cell r="FF47">
            <v>-21180</v>
          </cell>
          <cell r="FG47">
            <v>-27784.470399999998</v>
          </cell>
        </row>
        <row r="48">
          <cell r="A48">
            <v>140</v>
          </cell>
          <cell r="B48">
            <v>0</v>
          </cell>
          <cell r="W48">
            <v>0</v>
          </cell>
          <cell r="AD48">
            <v>0</v>
          </cell>
          <cell r="AE48">
            <v>0</v>
          </cell>
          <cell r="AM48">
            <v>0</v>
          </cell>
          <cell r="AY48">
            <v>0</v>
          </cell>
          <cell r="BH48">
            <v>1278</v>
          </cell>
          <cell r="BJ48">
            <v>-123</v>
          </cell>
          <cell r="BN48">
            <v>-44</v>
          </cell>
          <cell r="BU48">
            <v>0</v>
          </cell>
          <cell r="CC48">
            <v>-50</v>
          </cell>
          <cell r="CD48">
            <v>-38</v>
          </cell>
          <cell r="CE48">
            <v>0</v>
          </cell>
          <cell r="CH48">
            <v>0</v>
          </cell>
          <cell r="CP48">
            <v>0</v>
          </cell>
          <cell r="CU48">
            <v>0</v>
          </cell>
          <cell r="DC48">
            <v>0</v>
          </cell>
          <cell r="DE48">
            <v>0</v>
          </cell>
          <cell r="DI48">
            <v>0</v>
          </cell>
          <cell r="DJ48">
            <v>0</v>
          </cell>
          <cell r="DL48">
            <v>0</v>
          </cell>
          <cell r="DP48">
            <v>0</v>
          </cell>
          <cell r="DS48">
            <v>0</v>
          </cell>
          <cell r="DT48">
            <v>-286.35050000000001</v>
          </cell>
          <cell r="DV48">
            <v>127</v>
          </cell>
          <cell r="DX48">
            <v>0</v>
          </cell>
          <cell r="DZ48">
            <v>2902</v>
          </cell>
          <cell r="EA48">
            <v>-227</v>
          </cell>
          <cell r="EB48">
            <v>0</v>
          </cell>
          <cell r="EI48">
            <v>0</v>
          </cell>
          <cell r="EU48">
            <v>0</v>
          </cell>
          <cell r="EY48">
            <v>3538.6495</v>
          </cell>
          <cell r="EZ48">
            <v>0</v>
          </cell>
          <cell r="FA48">
            <v>0</v>
          </cell>
          <cell r="FB48">
            <v>-50</v>
          </cell>
          <cell r="FC48">
            <v>0</v>
          </cell>
          <cell r="FD48">
            <v>1155</v>
          </cell>
          <cell r="FE48">
            <v>2433.6495</v>
          </cell>
          <cell r="FF48">
            <v>0</v>
          </cell>
          <cell r="FG48">
            <v>0</v>
          </cell>
        </row>
        <row r="49">
          <cell r="A49">
            <v>141</v>
          </cell>
          <cell r="B49">
            <v>0</v>
          </cell>
          <cell r="W49">
            <v>0</v>
          </cell>
          <cell r="Y49">
            <v>-405</v>
          </cell>
          <cell r="AD49">
            <v>0</v>
          </cell>
          <cell r="AE49">
            <v>0</v>
          </cell>
          <cell r="AM49">
            <v>0</v>
          </cell>
          <cell r="AY49">
            <v>0</v>
          </cell>
          <cell r="BH49">
            <v>65542</v>
          </cell>
          <cell r="BN49">
            <v>0</v>
          </cell>
          <cell r="BU49">
            <v>0</v>
          </cell>
          <cell r="CB49">
            <v>-206</v>
          </cell>
          <cell r="CE49">
            <v>0</v>
          </cell>
          <cell r="CH49">
            <v>23796</v>
          </cell>
          <cell r="CP49">
            <v>0</v>
          </cell>
          <cell r="CU49">
            <v>0</v>
          </cell>
          <cell r="DC49">
            <v>0</v>
          </cell>
          <cell r="DE49">
            <v>0</v>
          </cell>
          <cell r="DI49">
            <v>0</v>
          </cell>
          <cell r="DJ49">
            <v>0</v>
          </cell>
          <cell r="DL49">
            <v>0</v>
          </cell>
          <cell r="DS49">
            <v>0</v>
          </cell>
          <cell r="EB49">
            <v>0</v>
          </cell>
          <cell r="EI49">
            <v>0</v>
          </cell>
          <cell r="EU49">
            <v>0</v>
          </cell>
          <cell r="EY49">
            <v>88727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65542</v>
          </cell>
          <cell r="FE49">
            <v>23185</v>
          </cell>
          <cell r="FF49">
            <v>0</v>
          </cell>
          <cell r="FG49">
            <v>0</v>
          </cell>
        </row>
        <row r="50">
          <cell r="A50">
            <v>142</v>
          </cell>
          <cell r="B50">
            <v>0</v>
          </cell>
          <cell r="C50">
            <v>0</v>
          </cell>
          <cell r="D50">
            <v>0</v>
          </cell>
          <cell r="E50">
            <v>18</v>
          </cell>
          <cell r="F50">
            <v>0</v>
          </cell>
          <cell r="G50">
            <v>0</v>
          </cell>
          <cell r="H50">
            <v>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12.103199999999999</v>
          </cell>
          <cell r="T50">
            <v>20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5</v>
          </cell>
          <cell r="AI50">
            <v>142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94</v>
          </cell>
          <cell r="AP50">
            <v>0</v>
          </cell>
          <cell r="AQ50">
            <v>0</v>
          </cell>
          <cell r="AR50">
            <v>0</v>
          </cell>
          <cell r="AS50">
            <v>-8</v>
          </cell>
          <cell r="AT50">
            <v>0</v>
          </cell>
          <cell r="AU50">
            <v>22</v>
          </cell>
          <cell r="AV50">
            <v>0</v>
          </cell>
          <cell r="AW50">
            <v>0</v>
          </cell>
          <cell r="AX50">
            <v>0</v>
          </cell>
          <cell r="AY50">
            <v>105</v>
          </cell>
          <cell r="AZ50">
            <v>0</v>
          </cell>
          <cell r="BA50">
            <v>0</v>
          </cell>
          <cell r="BB50">
            <v>0</v>
          </cell>
          <cell r="BC50">
            <v>27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100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21</v>
          </cell>
          <cell r="CD50">
            <v>0</v>
          </cell>
          <cell r="CE50">
            <v>13</v>
          </cell>
          <cell r="CF50">
            <v>0</v>
          </cell>
          <cell r="CG50">
            <v>0</v>
          </cell>
          <cell r="CH50">
            <v>0</v>
          </cell>
          <cell r="CI50">
            <v>268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4050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42</v>
          </cell>
          <cell r="CY50">
            <v>0</v>
          </cell>
          <cell r="CZ50">
            <v>20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535</v>
          </cell>
          <cell r="DH50">
            <v>19846</v>
          </cell>
          <cell r="DI50">
            <v>0</v>
          </cell>
          <cell r="DJ50">
            <v>246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9.8000000000000007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3</v>
          </cell>
          <cell r="DZ50">
            <v>31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210</v>
          </cell>
          <cell r="EH50">
            <v>0</v>
          </cell>
          <cell r="EI50">
            <v>16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25856.903199999997</v>
          </cell>
          <cell r="EZ50">
            <v>114.8</v>
          </cell>
          <cell r="FA50">
            <v>177</v>
          </cell>
          <cell r="FB50">
            <v>71</v>
          </cell>
          <cell r="FC50">
            <v>4360</v>
          </cell>
          <cell r="FD50">
            <v>166</v>
          </cell>
          <cell r="FE50">
            <v>20421</v>
          </cell>
          <cell r="FF50">
            <v>535</v>
          </cell>
          <cell r="FG50">
            <v>12.103199999999999</v>
          </cell>
        </row>
        <row r="51">
          <cell r="A51">
            <v>145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-13</v>
          </cell>
          <cell r="I51">
            <v>0</v>
          </cell>
          <cell r="J51">
            <v>0</v>
          </cell>
          <cell r="K51">
            <v>45.320999999999998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-40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10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-211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-22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-60.289000000000001</v>
          </cell>
          <cell r="EB51">
            <v>-13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-110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-413.96800000000002</v>
          </cell>
          <cell r="EZ51">
            <v>-110</v>
          </cell>
          <cell r="FA51">
            <v>0</v>
          </cell>
          <cell r="FB51">
            <v>10</v>
          </cell>
          <cell r="FC51">
            <v>-13</v>
          </cell>
          <cell r="FD51">
            <v>-264</v>
          </cell>
          <cell r="FE51">
            <v>-36.968000000000004</v>
          </cell>
          <cell r="FF51">
            <v>0</v>
          </cell>
          <cell r="FG51">
            <v>0</v>
          </cell>
        </row>
        <row r="52">
          <cell r="A52">
            <v>150</v>
          </cell>
          <cell r="B52">
            <v>1426</v>
          </cell>
          <cell r="C52">
            <v>-3577</v>
          </cell>
          <cell r="D52">
            <v>5674</v>
          </cell>
          <cell r="E52">
            <v>467</v>
          </cell>
          <cell r="F52">
            <v>14567.7976</v>
          </cell>
          <cell r="G52">
            <v>1392</v>
          </cell>
          <cell r="H52">
            <v>-9949</v>
          </cell>
          <cell r="I52">
            <v>-8977</v>
          </cell>
          <cell r="J52">
            <v>1591.9576999999999</v>
          </cell>
          <cell r="K52">
            <v>7834.9632000000001</v>
          </cell>
          <cell r="L52">
            <v>8083</v>
          </cell>
          <cell r="M52">
            <v>584</v>
          </cell>
          <cell r="N52">
            <v>-12409.75</v>
          </cell>
          <cell r="O52">
            <v>-8130</v>
          </cell>
          <cell r="P52">
            <v>3760.1963000000001</v>
          </cell>
          <cell r="Q52">
            <v>0</v>
          </cell>
          <cell r="R52">
            <v>-1810</v>
          </cell>
          <cell r="S52">
            <v>563.28909999999996</v>
          </cell>
          <cell r="T52">
            <v>122</v>
          </cell>
          <cell r="U52">
            <v>-8392</v>
          </cell>
          <cell r="V52">
            <v>-6089</v>
          </cell>
          <cell r="W52">
            <v>2712</v>
          </cell>
          <cell r="X52">
            <v>419.23239999999998</v>
          </cell>
          <cell r="Y52">
            <v>-1969</v>
          </cell>
          <cell r="Z52">
            <v>6230</v>
          </cell>
          <cell r="AA52">
            <v>2391</v>
          </cell>
          <cell r="AB52">
            <v>2035</v>
          </cell>
          <cell r="AC52">
            <v>-3165</v>
          </cell>
          <cell r="AD52">
            <v>-2650</v>
          </cell>
          <cell r="AE52">
            <v>-1297</v>
          </cell>
          <cell r="AF52">
            <v>-9118</v>
          </cell>
          <cell r="AG52">
            <v>5469</v>
          </cell>
          <cell r="AH52">
            <v>-6298</v>
          </cell>
          <cell r="AI52">
            <v>-15181.148999999999</v>
          </cell>
          <cell r="AJ52">
            <v>0</v>
          </cell>
          <cell r="AK52">
            <v>521</v>
          </cell>
          <cell r="AL52">
            <v>3575</v>
          </cell>
          <cell r="AM52">
            <v>1517.9992999999999</v>
          </cell>
          <cell r="AN52">
            <v>449</v>
          </cell>
          <cell r="AO52">
            <v>5936.11</v>
          </cell>
          <cell r="AP52">
            <v>5603</v>
          </cell>
          <cell r="AQ52">
            <v>6504</v>
          </cell>
          <cell r="AR52">
            <v>-16702.646000000001</v>
          </cell>
          <cell r="AS52">
            <v>12318.85</v>
          </cell>
          <cell r="AT52">
            <v>33794</v>
          </cell>
          <cell r="AU52">
            <v>-17365.5897</v>
          </cell>
          <cell r="AV52">
            <v>6590.1836999999996</v>
          </cell>
          <cell r="AW52">
            <v>19243.1132</v>
          </cell>
          <cell r="AX52">
            <v>-2175</v>
          </cell>
          <cell r="AY52">
            <v>1128</v>
          </cell>
          <cell r="AZ52">
            <v>-6047</v>
          </cell>
          <cell r="BA52">
            <v>-9564.2199999999993</v>
          </cell>
          <cell r="BB52">
            <v>-663</v>
          </cell>
          <cell r="BC52">
            <v>-211.53</v>
          </cell>
          <cell r="BD52">
            <v>1753.9</v>
          </cell>
          <cell r="BE52">
            <v>1632.2111</v>
          </cell>
          <cell r="BF52">
            <v>0</v>
          </cell>
          <cell r="BG52">
            <v>-7556</v>
          </cell>
          <cell r="BH52">
            <v>59749</v>
          </cell>
          <cell r="BI52">
            <v>500.8261</v>
          </cell>
          <cell r="BJ52">
            <v>4658</v>
          </cell>
          <cell r="BK52">
            <v>-5094</v>
          </cell>
          <cell r="BL52">
            <v>8953</v>
          </cell>
          <cell r="BM52">
            <v>70</v>
          </cell>
          <cell r="BN52">
            <v>1382</v>
          </cell>
          <cell r="BO52">
            <v>266.73599999999999</v>
          </cell>
          <cell r="BP52">
            <v>238.8314</v>
          </cell>
          <cell r="BQ52">
            <v>-10159</v>
          </cell>
          <cell r="BR52">
            <v>-14709</v>
          </cell>
          <cell r="BS52">
            <v>-24830</v>
          </cell>
          <cell r="BT52">
            <v>-16955.18</v>
          </cell>
          <cell r="BU52">
            <v>9282.7047000000002</v>
          </cell>
          <cell r="BV52">
            <v>5212</v>
          </cell>
          <cell r="BW52">
            <v>1819.404</v>
          </cell>
          <cell r="BX52">
            <v>61</v>
          </cell>
          <cell r="BY52">
            <v>11719</v>
          </cell>
          <cell r="BZ52">
            <v>-14653</v>
          </cell>
          <cell r="CA52">
            <v>4149.3558000000003</v>
          </cell>
          <cell r="CB52">
            <v>-2166</v>
          </cell>
          <cell r="CC52">
            <v>-5611</v>
          </cell>
          <cell r="CD52">
            <v>-101004</v>
          </cell>
          <cell r="CE52">
            <v>-51942</v>
          </cell>
          <cell r="CF52">
            <v>0</v>
          </cell>
          <cell r="CG52">
            <v>-5380.2689</v>
          </cell>
          <cell r="CH52">
            <v>14164.8698</v>
          </cell>
          <cell r="CI52">
            <v>5333.5439999999999</v>
          </cell>
          <cell r="CJ52">
            <v>758</v>
          </cell>
          <cell r="CK52">
            <v>-37757</v>
          </cell>
          <cell r="CL52">
            <v>-487</v>
          </cell>
          <cell r="CM52">
            <v>-12850</v>
          </cell>
          <cell r="CN52">
            <v>-36</v>
          </cell>
          <cell r="CO52">
            <v>-1191</v>
          </cell>
          <cell r="CP52">
            <v>-6593.3265000000001</v>
          </cell>
          <cell r="CQ52">
            <v>4540.51</v>
          </cell>
          <cell r="CR52">
            <v>-8427</v>
          </cell>
          <cell r="CS52">
            <v>-21973</v>
          </cell>
          <cell r="CT52">
            <v>-1202</v>
          </cell>
          <cell r="CU52">
            <v>2758</v>
          </cell>
          <cell r="CV52">
            <v>0</v>
          </cell>
          <cell r="CW52">
            <v>13912.1962</v>
          </cell>
          <cell r="CX52">
            <v>2925</v>
          </cell>
          <cell r="CY52">
            <v>2414</v>
          </cell>
          <cell r="CZ52">
            <v>2513</v>
          </cell>
          <cell r="DA52">
            <v>7264</v>
          </cell>
          <cell r="DB52">
            <v>-21654.829300000001</v>
          </cell>
          <cell r="DC52">
            <v>-11828</v>
          </cell>
          <cell r="DD52">
            <v>1517</v>
          </cell>
          <cell r="DE52">
            <v>-1548.8235</v>
          </cell>
          <cell r="DF52">
            <v>117</v>
          </cell>
          <cell r="DG52">
            <v>-457.15710000000001</v>
          </cell>
          <cell r="DH52">
            <v>5857</v>
          </cell>
          <cell r="DI52">
            <v>3992</v>
          </cell>
          <cell r="DJ52">
            <v>-4385</v>
          </cell>
          <cell r="DK52">
            <v>-1926.0429999999999</v>
          </cell>
          <cell r="DL52">
            <v>2109</v>
          </cell>
          <cell r="DM52">
            <v>3693.4780000000001</v>
          </cell>
          <cell r="DN52">
            <v>333</v>
          </cell>
          <cell r="DO52">
            <v>-1523</v>
          </cell>
          <cell r="DP52">
            <v>50.127099999999999</v>
          </cell>
          <cell r="DQ52">
            <v>0</v>
          </cell>
          <cell r="DR52">
            <v>942.84519999999998</v>
          </cell>
          <cell r="DS52">
            <v>1594</v>
          </cell>
          <cell r="DT52">
            <v>3580.8393999999998</v>
          </cell>
          <cell r="DU52">
            <v>1127</v>
          </cell>
          <cell r="DV52">
            <v>-17478</v>
          </cell>
          <cell r="DW52">
            <v>1104</v>
          </cell>
          <cell r="DX52">
            <v>12212</v>
          </cell>
          <cell r="DY52">
            <v>-835.80600000000004</v>
          </cell>
          <cell r="DZ52">
            <v>15870</v>
          </cell>
          <cell r="EA52">
            <v>9113.6080999999995</v>
          </cell>
          <cell r="EB52">
            <v>-2437</v>
          </cell>
          <cell r="EC52">
            <v>-744</v>
          </cell>
          <cell r="ED52">
            <v>24698</v>
          </cell>
          <cell r="EE52">
            <v>1628</v>
          </cell>
          <cell r="EF52">
            <v>-3184</v>
          </cell>
          <cell r="EG52">
            <v>463</v>
          </cell>
          <cell r="EH52">
            <v>1656</v>
          </cell>
          <cell r="EI52">
            <v>-402</v>
          </cell>
          <cell r="EJ52">
            <v>1342</v>
          </cell>
          <cell r="EK52">
            <v>16070.109200000001</v>
          </cell>
          <cell r="EL52">
            <v>-2039</v>
          </cell>
          <cell r="EM52">
            <v>382</v>
          </cell>
          <cell r="EN52">
            <v>28933</v>
          </cell>
          <cell r="EO52">
            <v>-5875</v>
          </cell>
          <cell r="EP52">
            <v>-18809</v>
          </cell>
          <cell r="EQ52">
            <v>-2849</v>
          </cell>
          <cell r="ER52">
            <v>2499</v>
          </cell>
          <cell r="ES52">
            <v>-3639</v>
          </cell>
          <cell r="ET52">
            <v>-2877</v>
          </cell>
          <cell r="EU52">
            <v>-2988</v>
          </cell>
          <cell r="EV52">
            <v>-5829</v>
          </cell>
          <cell r="EW52">
            <v>-435</v>
          </cell>
          <cell r="EX52">
            <v>49</v>
          </cell>
          <cell r="EY52">
            <v>-144593.53039999996</v>
          </cell>
          <cell r="EZ52">
            <v>891.67130000000179</v>
          </cell>
          <cell r="FA52">
            <v>-120370.0506</v>
          </cell>
          <cell r="FB52">
            <v>52065.382800000007</v>
          </cell>
          <cell r="FC52">
            <v>34427.821900000003</v>
          </cell>
          <cell r="FD52">
            <v>66733.566200000001</v>
          </cell>
          <cell r="FE52">
            <v>-164630.054</v>
          </cell>
          <cell r="FF52">
            <v>-19504.1571</v>
          </cell>
          <cell r="FG52">
            <v>5792.2891</v>
          </cell>
        </row>
        <row r="53">
          <cell r="A53">
            <v>155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11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2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-591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3.9E-2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-577.96100000000001</v>
          </cell>
          <cell r="EZ53">
            <v>-591</v>
          </cell>
          <cell r="FA53">
            <v>0</v>
          </cell>
          <cell r="FB53">
            <v>0</v>
          </cell>
          <cell r="FC53">
            <v>0</v>
          </cell>
          <cell r="FD53">
            <v>2</v>
          </cell>
          <cell r="FE53">
            <v>11.039</v>
          </cell>
          <cell r="FF53">
            <v>0</v>
          </cell>
          <cell r="FG53">
            <v>0</v>
          </cell>
        </row>
        <row r="54">
          <cell r="A54">
            <v>160</v>
          </cell>
          <cell r="B54">
            <v>1426</v>
          </cell>
          <cell r="C54">
            <v>-3577</v>
          </cell>
          <cell r="D54">
            <v>5674</v>
          </cell>
          <cell r="E54">
            <v>467</v>
          </cell>
          <cell r="F54">
            <v>14567.7976</v>
          </cell>
          <cell r="G54">
            <v>1392</v>
          </cell>
          <cell r="H54">
            <v>-9949</v>
          </cell>
          <cell r="I54">
            <v>-8977</v>
          </cell>
          <cell r="J54">
            <v>1602.9576999999999</v>
          </cell>
          <cell r="K54">
            <v>7834.9632000000001</v>
          </cell>
          <cell r="L54">
            <v>8083</v>
          </cell>
          <cell r="M54">
            <v>584</v>
          </cell>
          <cell r="N54">
            <v>-12409.75</v>
          </cell>
          <cell r="O54">
            <v>-8130</v>
          </cell>
          <cell r="P54">
            <v>3760.1963000000001</v>
          </cell>
          <cell r="Q54">
            <v>0</v>
          </cell>
          <cell r="R54">
            <v>-1810</v>
          </cell>
          <cell r="S54">
            <v>563.28909999999996</v>
          </cell>
          <cell r="T54">
            <v>124</v>
          </cell>
          <cell r="U54">
            <v>-8392</v>
          </cell>
          <cell r="V54">
            <v>-6089</v>
          </cell>
          <cell r="W54">
            <v>2712</v>
          </cell>
          <cell r="X54">
            <v>419.23239999999998</v>
          </cell>
          <cell r="Y54">
            <v>-1969</v>
          </cell>
          <cell r="Z54">
            <v>6230</v>
          </cell>
          <cell r="AA54">
            <v>1800</v>
          </cell>
          <cell r="AB54">
            <v>2035</v>
          </cell>
          <cell r="AC54">
            <v>-3165</v>
          </cell>
          <cell r="AD54">
            <v>-2650</v>
          </cell>
          <cell r="AE54">
            <v>-1297</v>
          </cell>
          <cell r="AF54">
            <v>-9118</v>
          </cell>
          <cell r="AG54">
            <v>5469</v>
          </cell>
          <cell r="AH54">
            <v>-6298</v>
          </cell>
          <cell r="AI54">
            <v>-15181.148999999999</v>
          </cell>
          <cell r="AJ54">
            <v>0</v>
          </cell>
          <cell r="AK54">
            <v>521</v>
          </cell>
          <cell r="AL54">
            <v>3575</v>
          </cell>
          <cell r="AM54">
            <v>1517.9992999999999</v>
          </cell>
          <cell r="AN54">
            <v>449</v>
          </cell>
          <cell r="AO54">
            <v>5936.11</v>
          </cell>
          <cell r="AP54">
            <v>5603</v>
          </cell>
          <cell r="AQ54">
            <v>6504</v>
          </cell>
          <cell r="AR54">
            <v>-16702.607</v>
          </cell>
          <cell r="AS54">
            <v>12318.85</v>
          </cell>
          <cell r="AT54">
            <v>33794</v>
          </cell>
          <cell r="AU54">
            <v>-17365.5897</v>
          </cell>
          <cell r="AV54">
            <v>6590.1836999999996</v>
          </cell>
          <cell r="AW54">
            <v>19243.1132</v>
          </cell>
          <cell r="AX54">
            <v>-2175</v>
          </cell>
          <cell r="AY54">
            <v>1128</v>
          </cell>
          <cell r="AZ54">
            <v>-6047</v>
          </cell>
          <cell r="BA54">
            <v>-9564.2199999999993</v>
          </cell>
          <cell r="BB54">
            <v>-663</v>
          </cell>
          <cell r="BC54">
            <v>-211.53</v>
          </cell>
          <cell r="BD54">
            <v>1753.9</v>
          </cell>
          <cell r="BE54">
            <v>1632.2111</v>
          </cell>
          <cell r="BF54">
            <v>0</v>
          </cell>
          <cell r="BG54">
            <v>-7556</v>
          </cell>
          <cell r="BH54">
            <v>59749</v>
          </cell>
          <cell r="BI54">
            <v>500.8261</v>
          </cell>
          <cell r="BJ54">
            <v>4658</v>
          </cell>
          <cell r="BK54">
            <v>-5094</v>
          </cell>
          <cell r="BL54">
            <v>8953</v>
          </cell>
          <cell r="BM54">
            <v>70</v>
          </cell>
          <cell r="BN54">
            <v>1382</v>
          </cell>
          <cell r="BO54">
            <v>266.73599999999999</v>
          </cell>
          <cell r="BP54">
            <v>238.8314</v>
          </cell>
          <cell r="BQ54">
            <v>-10159</v>
          </cell>
          <cell r="BR54">
            <v>-14709</v>
          </cell>
          <cell r="BS54">
            <v>-24830</v>
          </cell>
          <cell r="BT54">
            <v>-16955.18</v>
          </cell>
          <cell r="BU54">
            <v>9282.7047000000002</v>
          </cell>
          <cell r="BV54">
            <v>5212</v>
          </cell>
          <cell r="BW54">
            <v>1819.404</v>
          </cell>
          <cell r="BX54">
            <v>61</v>
          </cell>
          <cell r="BY54">
            <v>11719</v>
          </cell>
          <cell r="BZ54">
            <v>-14653</v>
          </cell>
          <cell r="CA54">
            <v>4149.3558000000003</v>
          </cell>
          <cell r="CB54">
            <v>-2166</v>
          </cell>
          <cell r="CC54">
            <v>-5611</v>
          </cell>
          <cell r="CD54">
            <v>-101004</v>
          </cell>
          <cell r="CE54">
            <v>-51942</v>
          </cell>
          <cell r="CF54">
            <v>0</v>
          </cell>
          <cell r="CG54">
            <v>-5380.2689</v>
          </cell>
          <cell r="CH54">
            <v>14164.8698</v>
          </cell>
          <cell r="CI54">
            <v>5333.5439999999999</v>
          </cell>
          <cell r="CJ54">
            <v>758</v>
          </cell>
          <cell r="CK54">
            <v>-37757</v>
          </cell>
          <cell r="CL54">
            <v>-487</v>
          </cell>
          <cell r="CM54">
            <v>-12850</v>
          </cell>
          <cell r="CN54">
            <v>-36</v>
          </cell>
          <cell r="CO54">
            <v>-1191</v>
          </cell>
          <cell r="CP54">
            <v>-6593.3265000000001</v>
          </cell>
          <cell r="CQ54">
            <v>4540.51</v>
          </cell>
          <cell r="CR54">
            <v>-8427</v>
          </cell>
          <cell r="CS54">
            <v>-21973</v>
          </cell>
          <cell r="CT54">
            <v>-1202</v>
          </cell>
          <cell r="CU54">
            <v>2758</v>
          </cell>
          <cell r="CV54">
            <v>0</v>
          </cell>
          <cell r="CW54">
            <v>13912.1962</v>
          </cell>
          <cell r="CX54">
            <v>2925</v>
          </cell>
          <cell r="CY54">
            <v>2414</v>
          </cell>
          <cell r="CZ54">
            <v>2513</v>
          </cell>
          <cell r="DA54">
            <v>7264</v>
          </cell>
          <cell r="DB54">
            <v>-21654.829300000001</v>
          </cell>
          <cell r="DC54">
            <v>-11828</v>
          </cell>
          <cell r="DD54">
            <v>1517</v>
          </cell>
          <cell r="DE54">
            <v>-1548.8235</v>
          </cell>
          <cell r="DF54">
            <v>117</v>
          </cell>
          <cell r="DG54">
            <v>-457.15710000000001</v>
          </cell>
          <cell r="DH54">
            <v>5857</v>
          </cell>
          <cell r="DI54">
            <v>3992</v>
          </cell>
          <cell r="DJ54">
            <v>-4385</v>
          </cell>
          <cell r="DK54">
            <v>-1926.0429999999999</v>
          </cell>
          <cell r="DL54">
            <v>2109</v>
          </cell>
          <cell r="DM54">
            <v>3693.4780000000001</v>
          </cell>
          <cell r="DN54">
            <v>333</v>
          </cell>
          <cell r="DO54">
            <v>-1523</v>
          </cell>
          <cell r="DP54">
            <v>50.127099999999999</v>
          </cell>
          <cell r="DQ54">
            <v>0</v>
          </cell>
          <cell r="DR54">
            <v>942.84519999999998</v>
          </cell>
          <cell r="DS54">
            <v>1594</v>
          </cell>
          <cell r="DT54">
            <v>3580.8393999999998</v>
          </cell>
          <cell r="DU54">
            <v>1127</v>
          </cell>
          <cell r="DV54">
            <v>-17478</v>
          </cell>
          <cell r="DW54">
            <v>1104</v>
          </cell>
          <cell r="DX54">
            <v>12212</v>
          </cell>
          <cell r="DY54">
            <v>-835.80600000000004</v>
          </cell>
          <cell r="DZ54">
            <v>15870</v>
          </cell>
          <cell r="EA54">
            <v>9113.6080999999995</v>
          </cell>
          <cell r="EB54">
            <v>-2437</v>
          </cell>
          <cell r="EC54">
            <v>-744</v>
          </cell>
          <cell r="ED54">
            <v>24698</v>
          </cell>
          <cell r="EE54">
            <v>1628</v>
          </cell>
          <cell r="EF54">
            <v>-3184</v>
          </cell>
          <cell r="EG54">
            <v>463</v>
          </cell>
          <cell r="EH54">
            <v>1656</v>
          </cell>
          <cell r="EI54">
            <v>-402</v>
          </cell>
          <cell r="EJ54">
            <v>1342</v>
          </cell>
          <cell r="EK54">
            <v>16070.109200000001</v>
          </cell>
          <cell r="EL54">
            <v>-2039</v>
          </cell>
          <cell r="EM54">
            <v>382</v>
          </cell>
          <cell r="EN54">
            <v>28933</v>
          </cell>
          <cell r="EO54">
            <v>-5875</v>
          </cell>
          <cell r="EP54">
            <v>-18809</v>
          </cell>
          <cell r="EQ54">
            <v>-2849</v>
          </cell>
          <cell r="ER54">
            <v>2499</v>
          </cell>
          <cell r="ES54">
            <v>-3639</v>
          </cell>
          <cell r="ET54">
            <v>-2877</v>
          </cell>
          <cell r="EU54">
            <v>-2988</v>
          </cell>
          <cell r="EV54">
            <v>-5829</v>
          </cell>
          <cell r="EW54">
            <v>-435</v>
          </cell>
          <cell r="EX54">
            <v>49</v>
          </cell>
          <cell r="EY54">
            <v>-145171.49139999997</v>
          </cell>
          <cell r="EZ54">
            <v>300.67130000000179</v>
          </cell>
          <cell r="FA54">
            <v>-120370.0506</v>
          </cell>
          <cell r="FB54">
            <v>52065.382800000007</v>
          </cell>
          <cell r="FC54">
            <v>34427.821900000003</v>
          </cell>
          <cell r="FD54">
            <v>66735.566200000001</v>
          </cell>
          <cell r="FE54">
            <v>-164619.01500000001</v>
          </cell>
          <cell r="FF54">
            <v>-19504.1571</v>
          </cell>
          <cell r="FG54">
            <v>5792.2891</v>
          </cell>
        </row>
        <row r="55">
          <cell r="A55">
            <v>163</v>
          </cell>
          <cell r="B55">
            <v>6095</v>
          </cell>
          <cell r="C55">
            <v>0</v>
          </cell>
          <cell r="D55">
            <v>0</v>
          </cell>
          <cell r="E55">
            <v>350</v>
          </cell>
          <cell r="F55">
            <v>0</v>
          </cell>
          <cell r="G55">
            <v>0</v>
          </cell>
          <cell r="H55">
            <v>1.0109999999999999</v>
          </cell>
          <cell r="I55">
            <v>0</v>
          </cell>
          <cell r="J55">
            <v>4398</v>
          </cell>
          <cell r="K55">
            <v>0</v>
          </cell>
          <cell r="L55">
            <v>0</v>
          </cell>
          <cell r="M55">
            <v>0</v>
          </cell>
          <cell r="N55">
            <v>173</v>
          </cell>
          <cell r="O55">
            <v>2623.6666</v>
          </cell>
          <cell r="P55">
            <v>0</v>
          </cell>
          <cell r="Q55">
            <v>0</v>
          </cell>
          <cell r="R55">
            <v>25872</v>
          </cell>
          <cell r="S55">
            <v>0</v>
          </cell>
          <cell r="T55">
            <v>0</v>
          </cell>
          <cell r="U55">
            <v>-371</v>
          </cell>
          <cell r="V55">
            <v>0</v>
          </cell>
          <cell r="W55">
            <v>36446</v>
          </cell>
          <cell r="X55">
            <v>31102.853899999998</v>
          </cell>
          <cell r="Y55">
            <v>5</v>
          </cell>
          <cell r="Z55">
            <v>0</v>
          </cell>
          <cell r="AA55">
            <v>1751</v>
          </cell>
          <cell r="AB55">
            <v>0</v>
          </cell>
          <cell r="AC55">
            <v>0</v>
          </cell>
          <cell r="AD55">
            <v>0</v>
          </cell>
          <cell r="AE55">
            <v>450</v>
          </cell>
          <cell r="AF55">
            <v>0</v>
          </cell>
          <cell r="AG55">
            <v>120</v>
          </cell>
          <cell r="AH55">
            <v>23510</v>
          </cell>
          <cell r="AI55">
            <v>42</v>
          </cell>
          <cell r="AJ55">
            <v>0</v>
          </cell>
          <cell r="AK55">
            <v>3</v>
          </cell>
          <cell r="AL55">
            <v>0</v>
          </cell>
          <cell r="AM55">
            <v>0</v>
          </cell>
          <cell r="AN55">
            <v>70468</v>
          </cell>
          <cell r="AO55">
            <v>0</v>
          </cell>
          <cell r="AP55">
            <v>6031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34848</v>
          </cell>
          <cell r="AV55">
            <v>326.6662</v>
          </cell>
          <cell r="AW55">
            <v>41589</v>
          </cell>
          <cell r="AX55">
            <v>0</v>
          </cell>
          <cell r="AY55">
            <v>2808.9162999999999</v>
          </cell>
          <cell r="AZ55">
            <v>651</v>
          </cell>
          <cell r="BA55">
            <v>0</v>
          </cell>
          <cell r="BB55">
            <v>6868</v>
          </cell>
          <cell r="BC55">
            <v>3648</v>
          </cell>
          <cell r="BD55">
            <v>16930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7117.25</v>
          </cell>
          <cell r="BK55">
            <v>0</v>
          </cell>
          <cell r="BL55">
            <v>267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90</v>
          </cell>
          <cell r="BS55">
            <v>0</v>
          </cell>
          <cell r="BT55">
            <v>0</v>
          </cell>
          <cell r="BU55">
            <v>0</v>
          </cell>
          <cell r="BV55">
            <v>332</v>
          </cell>
          <cell r="BW55">
            <v>0</v>
          </cell>
          <cell r="BX55">
            <v>0</v>
          </cell>
          <cell r="BY55">
            <v>20168</v>
          </cell>
          <cell r="BZ55">
            <v>471</v>
          </cell>
          <cell r="CA55">
            <v>3241</v>
          </cell>
          <cell r="CB55">
            <v>0</v>
          </cell>
          <cell r="CC55">
            <v>156</v>
          </cell>
          <cell r="CD55">
            <v>0</v>
          </cell>
          <cell r="CE55">
            <v>0</v>
          </cell>
          <cell r="CF55">
            <v>0</v>
          </cell>
          <cell r="CG55">
            <v>38974</v>
          </cell>
          <cell r="CH55">
            <v>10432</v>
          </cell>
          <cell r="CI55">
            <v>0</v>
          </cell>
          <cell r="CJ55">
            <v>9635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5394</v>
          </cell>
          <cell r="CP55">
            <v>175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380</v>
          </cell>
          <cell r="CX55">
            <v>0</v>
          </cell>
          <cell r="CY55">
            <v>268</v>
          </cell>
          <cell r="CZ55">
            <v>624.84</v>
          </cell>
          <cell r="DA55">
            <v>9134</v>
          </cell>
          <cell r="DB55">
            <v>0</v>
          </cell>
          <cell r="DC55">
            <v>78442</v>
          </cell>
          <cell r="DD55">
            <v>0</v>
          </cell>
          <cell r="DE55">
            <v>-51</v>
          </cell>
          <cell r="DF55">
            <v>0</v>
          </cell>
          <cell r="DG55">
            <v>152.9682</v>
          </cell>
          <cell r="DH55">
            <v>0</v>
          </cell>
          <cell r="DI55">
            <v>674</v>
          </cell>
          <cell r="DJ55">
            <v>957.18979999999999</v>
          </cell>
          <cell r="DK55">
            <v>0</v>
          </cell>
          <cell r="DL55">
            <v>19150</v>
          </cell>
          <cell r="DM55">
            <v>35741</v>
          </cell>
          <cell r="DN55">
            <v>0</v>
          </cell>
          <cell r="DO55">
            <v>0</v>
          </cell>
          <cell r="DP55">
            <v>55516</v>
          </cell>
          <cell r="DQ55">
            <v>0</v>
          </cell>
          <cell r="DR55">
            <v>346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7041.6803</v>
          </cell>
          <cell r="DY55">
            <v>23375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777</v>
          </cell>
          <cell r="EG55">
            <v>0</v>
          </cell>
          <cell r="EH55">
            <v>0.5</v>
          </cell>
          <cell r="EI55">
            <v>0</v>
          </cell>
          <cell r="EJ55">
            <v>0</v>
          </cell>
          <cell r="EK55">
            <v>0</v>
          </cell>
          <cell r="EL55">
            <v>24371</v>
          </cell>
          <cell r="EM55">
            <v>-1</v>
          </cell>
          <cell r="EN55">
            <v>1577.9369999999999</v>
          </cell>
          <cell r="EO55">
            <v>0</v>
          </cell>
          <cell r="EP55">
            <v>0</v>
          </cell>
          <cell r="EQ55">
            <v>8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32551</v>
          </cell>
          <cell r="EY55">
            <v>704228.47930000001</v>
          </cell>
          <cell r="EZ55">
            <v>193373.51989999998</v>
          </cell>
          <cell r="FA55">
            <v>151933</v>
          </cell>
          <cell r="FB55">
            <v>121702.18030000001</v>
          </cell>
          <cell r="FC55">
            <v>34004.6662</v>
          </cell>
          <cell r="FD55">
            <v>92395.100999999995</v>
          </cell>
          <cell r="FE55">
            <v>110196.04369999999</v>
          </cell>
          <cell r="FF55">
            <v>623.96820000000002</v>
          </cell>
          <cell r="FG55">
            <v>0</v>
          </cell>
        </row>
        <row r="56">
          <cell r="A56">
            <v>165</v>
          </cell>
          <cell r="B56">
            <v>-302</v>
          </cell>
          <cell r="C56">
            <v>-5357</v>
          </cell>
          <cell r="D56">
            <v>0</v>
          </cell>
          <cell r="E56">
            <v>-661</v>
          </cell>
          <cell r="F56">
            <v>0</v>
          </cell>
          <cell r="G56">
            <v>-688</v>
          </cell>
          <cell r="H56">
            <v>0</v>
          </cell>
          <cell r="I56">
            <v>-408</v>
          </cell>
          <cell r="J56">
            <v>-2822</v>
          </cell>
          <cell r="K56">
            <v>4225.9129999999996</v>
          </cell>
          <cell r="L56">
            <v>0</v>
          </cell>
          <cell r="M56">
            <v>-79</v>
          </cell>
          <cell r="N56">
            <v>-5889</v>
          </cell>
          <cell r="O56">
            <v>0</v>
          </cell>
          <cell r="P56">
            <v>0</v>
          </cell>
          <cell r="Q56">
            <v>0</v>
          </cell>
          <cell r="R56">
            <v>-3857</v>
          </cell>
          <cell r="S56">
            <v>-23839</v>
          </cell>
          <cell r="T56">
            <v>-3</v>
          </cell>
          <cell r="U56">
            <v>0</v>
          </cell>
          <cell r="V56">
            <v>-1244</v>
          </cell>
          <cell r="W56">
            <v>-3418</v>
          </cell>
          <cell r="X56">
            <v>0</v>
          </cell>
          <cell r="Y56">
            <v>-315</v>
          </cell>
          <cell r="Z56">
            <v>-9694</v>
          </cell>
          <cell r="AA56">
            <v>-288</v>
          </cell>
          <cell r="AB56">
            <v>444</v>
          </cell>
          <cell r="AC56">
            <v>0</v>
          </cell>
          <cell r="AD56">
            <v>0</v>
          </cell>
          <cell r="AE56">
            <v>-190</v>
          </cell>
          <cell r="AF56">
            <v>-13</v>
          </cell>
          <cell r="AG56">
            <v>0</v>
          </cell>
          <cell r="AH56">
            <v>1349</v>
          </cell>
          <cell r="AI56">
            <v>-1952</v>
          </cell>
          <cell r="AJ56">
            <v>0</v>
          </cell>
          <cell r="AK56">
            <v>0</v>
          </cell>
          <cell r="AL56">
            <v>-305</v>
          </cell>
          <cell r="AM56">
            <v>-2</v>
          </cell>
          <cell r="AN56">
            <v>-4815</v>
          </cell>
          <cell r="AO56">
            <v>8220</v>
          </cell>
          <cell r="AP56">
            <v>0</v>
          </cell>
          <cell r="AQ56">
            <v>-1100</v>
          </cell>
          <cell r="AR56">
            <v>-10996</v>
          </cell>
          <cell r="AS56">
            <v>-775</v>
          </cell>
          <cell r="AT56">
            <v>-944</v>
          </cell>
          <cell r="AU56">
            <v>-3164</v>
          </cell>
          <cell r="AV56">
            <v>0</v>
          </cell>
          <cell r="AW56">
            <v>-4570</v>
          </cell>
          <cell r="AX56">
            <v>-14580</v>
          </cell>
          <cell r="AY56">
            <v>-558</v>
          </cell>
          <cell r="AZ56">
            <v>-434</v>
          </cell>
          <cell r="BA56">
            <v>0</v>
          </cell>
          <cell r="BB56">
            <v>-6834</v>
          </cell>
          <cell r="BC56">
            <v>-44</v>
          </cell>
          <cell r="BD56">
            <v>-852</v>
          </cell>
          <cell r="BE56">
            <v>0</v>
          </cell>
          <cell r="BF56">
            <v>0</v>
          </cell>
          <cell r="BG56">
            <v>-1424</v>
          </cell>
          <cell r="BH56">
            <v>-2139</v>
          </cell>
          <cell r="BI56">
            <v>-8.5053999999999998</v>
          </cell>
          <cell r="BJ56">
            <v>0</v>
          </cell>
          <cell r="BK56">
            <v>0</v>
          </cell>
          <cell r="BL56">
            <v>-10</v>
          </cell>
          <cell r="BM56">
            <v>-288</v>
          </cell>
          <cell r="BN56">
            <v>0</v>
          </cell>
          <cell r="BO56">
            <v>0</v>
          </cell>
          <cell r="BP56">
            <v>0</v>
          </cell>
          <cell r="BQ56">
            <v>-239</v>
          </cell>
          <cell r="BR56">
            <v>-20880</v>
          </cell>
          <cell r="BS56">
            <v>0</v>
          </cell>
          <cell r="BT56">
            <v>-2645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-2831</v>
          </cell>
          <cell r="BZ56">
            <v>-1113</v>
          </cell>
          <cell r="CA56">
            <v>0</v>
          </cell>
          <cell r="CB56">
            <v>0</v>
          </cell>
          <cell r="CC56">
            <v>-1258</v>
          </cell>
          <cell r="CD56">
            <v>-9488</v>
          </cell>
          <cell r="CE56">
            <v>0</v>
          </cell>
          <cell r="CF56">
            <v>0</v>
          </cell>
          <cell r="CG56">
            <v>-6200</v>
          </cell>
          <cell r="CH56">
            <v>-960</v>
          </cell>
          <cell r="CI56">
            <v>0</v>
          </cell>
          <cell r="CJ56">
            <v>-678</v>
          </cell>
          <cell r="CK56">
            <v>0</v>
          </cell>
          <cell r="CL56">
            <v>-1349</v>
          </cell>
          <cell r="CM56">
            <v>0</v>
          </cell>
          <cell r="CN56">
            <v>-692</v>
          </cell>
          <cell r="CO56">
            <v>-4891</v>
          </cell>
          <cell r="CP56">
            <v>0</v>
          </cell>
          <cell r="CQ56">
            <v>-6878</v>
          </cell>
          <cell r="CR56">
            <v>0</v>
          </cell>
          <cell r="CS56">
            <v>-24981</v>
          </cell>
          <cell r="CT56">
            <v>0</v>
          </cell>
          <cell r="CU56">
            <v>-14584</v>
          </cell>
          <cell r="CV56">
            <v>0</v>
          </cell>
          <cell r="CW56">
            <v>-57.582700000000003</v>
          </cell>
          <cell r="CX56">
            <v>0</v>
          </cell>
          <cell r="CY56">
            <v>0</v>
          </cell>
          <cell r="CZ56">
            <v>-2249</v>
          </cell>
          <cell r="DA56">
            <v>-316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-157</v>
          </cell>
          <cell r="DL56">
            <v>0</v>
          </cell>
          <cell r="DM56">
            <v>-3518.259</v>
          </cell>
          <cell r="DN56">
            <v>-1259</v>
          </cell>
          <cell r="DO56">
            <v>-450</v>
          </cell>
          <cell r="DP56">
            <v>-1360</v>
          </cell>
          <cell r="DQ56">
            <v>0</v>
          </cell>
          <cell r="DR56">
            <v>0</v>
          </cell>
          <cell r="DS56">
            <v>-330</v>
          </cell>
          <cell r="DT56">
            <v>-787.029</v>
          </cell>
          <cell r="DU56">
            <v>-310</v>
          </cell>
          <cell r="DV56">
            <v>-9586</v>
          </cell>
          <cell r="DW56">
            <v>0</v>
          </cell>
          <cell r="DX56">
            <v>-1523</v>
          </cell>
          <cell r="DY56">
            <v>0</v>
          </cell>
          <cell r="DZ56">
            <v>-334</v>
          </cell>
          <cell r="EA56">
            <v>0</v>
          </cell>
          <cell r="EB56">
            <v>-318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-238</v>
          </cell>
          <cell r="EH56">
            <v>0</v>
          </cell>
          <cell r="EI56">
            <v>-296</v>
          </cell>
          <cell r="EJ56">
            <v>0</v>
          </cell>
          <cell r="EK56">
            <v>-10511.234700000001</v>
          </cell>
          <cell r="EL56">
            <v>-1772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-808</v>
          </cell>
          <cell r="ER56">
            <v>-198</v>
          </cell>
          <cell r="ES56">
            <v>0</v>
          </cell>
          <cell r="ET56">
            <v>-1924</v>
          </cell>
          <cell r="EU56">
            <v>-59</v>
          </cell>
          <cell r="EV56">
            <v>-1910</v>
          </cell>
          <cell r="EW56">
            <v>-494</v>
          </cell>
          <cell r="EX56">
            <v>-835</v>
          </cell>
          <cell r="EY56">
            <v>-241889.69779999999</v>
          </cell>
          <cell r="EZ56">
            <v>-10214.5054</v>
          </cell>
          <cell r="FA56">
            <v>-64905</v>
          </cell>
          <cell r="FB56">
            <v>-33941.582699999999</v>
          </cell>
          <cell r="FC56">
            <v>-27350.234700000001</v>
          </cell>
          <cell r="FD56">
            <v>-11315.259</v>
          </cell>
          <cell r="FE56">
            <v>-66663.116000000009</v>
          </cell>
          <cell r="FF56">
            <v>-1622</v>
          </cell>
          <cell r="FG56">
            <v>-25878</v>
          </cell>
        </row>
        <row r="57">
          <cell r="A57">
            <v>170</v>
          </cell>
          <cell r="B57">
            <v>5273</v>
          </cell>
          <cell r="C57">
            <v>6188</v>
          </cell>
          <cell r="D57">
            <v>1180</v>
          </cell>
          <cell r="E57">
            <v>295</v>
          </cell>
          <cell r="F57">
            <v>0</v>
          </cell>
          <cell r="G57">
            <v>0</v>
          </cell>
          <cell r="H57">
            <v>-8976</v>
          </cell>
          <cell r="I57">
            <v>355</v>
          </cell>
          <cell r="J57">
            <v>4972</v>
          </cell>
          <cell r="K57">
            <v>0.2</v>
          </cell>
          <cell r="L57">
            <v>-130</v>
          </cell>
          <cell r="M57">
            <v>85</v>
          </cell>
          <cell r="N57">
            <v>4727</v>
          </cell>
          <cell r="O57">
            <v>7285</v>
          </cell>
          <cell r="P57">
            <v>147.5</v>
          </cell>
          <cell r="Q57">
            <v>0</v>
          </cell>
          <cell r="R57">
            <v>1615</v>
          </cell>
          <cell r="S57">
            <v>30918</v>
          </cell>
          <cell r="T57">
            <v>3693</v>
          </cell>
          <cell r="U57">
            <v>0</v>
          </cell>
          <cell r="V57">
            <v>6397</v>
          </cell>
          <cell r="W57">
            <v>4939</v>
          </cell>
          <cell r="X57">
            <v>0</v>
          </cell>
          <cell r="Y57">
            <v>0</v>
          </cell>
          <cell r="Z57">
            <v>10873</v>
          </cell>
          <cell r="AA57">
            <v>0</v>
          </cell>
          <cell r="AB57">
            <v>1144</v>
          </cell>
          <cell r="AC57">
            <v>-3340</v>
          </cell>
          <cell r="AD57">
            <v>6533</v>
          </cell>
          <cell r="AE57">
            <v>3127</v>
          </cell>
          <cell r="AF57">
            <v>0</v>
          </cell>
          <cell r="AG57">
            <v>0</v>
          </cell>
          <cell r="AH57">
            <v>0</v>
          </cell>
          <cell r="AI57">
            <v>9070</v>
          </cell>
          <cell r="AJ57">
            <v>0</v>
          </cell>
          <cell r="AK57">
            <v>4422</v>
          </cell>
          <cell r="AL57">
            <v>4937</v>
          </cell>
          <cell r="AM57">
            <v>5129</v>
          </cell>
          <cell r="AN57">
            <v>3980</v>
          </cell>
          <cell r="AO57">
            <v>5377</v>
          </cell>
          <cell r="AP57">
            <v>6118</v>
          </cell>
          <cell r="AQ57">
            <v>9338</v>
          </cell>
          <cell r="AR57">
            <v>2365</v>
          </cell>
          <cell r="AS57">
            <v>15358</v>
          </cell>
          <cell r="AT57">
            <v>26056</v>
          </cell>
          <cell r="AU57">
            <v>0</v>
          </cell>
          <cell r="AV57">
            <v>0</v>
          </cell>
          <cell r="AW57">
            <v>57107</v>
          </cell>
          <cell r="AX57">
            <v>17601</v>
          </cell>
          <cell r="AY57">
            <v>4624</v>
          </cell>
          <cell r="AZ57">
            <v>0</v>
          </cell>
          <cell r="BA57">
            <v>0</v>
          </cell>
          <cell r="BB57">
            <v>12851</v>
          </cell>
          <cell r="BC57">
            <v>11235</v>
          </cell>
          <cell r="BD57">
            <v>1465</v>
          </cell>
          <cell r="BE57">
            <v>0</v>
          </cell>
          <cell r="BF57">
            <v>0</v>
          </cell>
          <cell r="BG57">
            <v>0</v>
          </cell>
          <cell r="BH57">
            <v>59758</v>
          </cell>
          <cell r="BI57">
            <v>6627.2978000000003</v>
          </cell>
          <cell r="BJ57">
            <v>0</v>
          </cell>
          <cell r="BK57">
            <v>0</v>
          </cell>
          <cell r="BL57">
            <v>1085</v>
          </cell>
          <cell r="BM57">
            <v>1300</v>
          </cell>
          <cell r="BN57">
            <v>2492</v>
          </cell>
          <cell r="BO57">
            <v>3154</v>
          </cell>
          <cell r="BP57">
            <v>0</v>
          </cell>
          <cell r="BQ57">
            <v>2620</v>
          </cell>
          <cell r="BR57">
            <v>19117</v>
          </cell>
          <cell r="BS57">
            <v>-1690</v>
          </cell>
          <cell r="BT57">
            <v>4639</v>
          </cell>
          <cell r="BU57">
            <v>2725.7820000000002</v>
          </cell>
          <cell r="BV57">
            <v>0</v>
          </cell>
          <cell r="BW57">
            <v>0</v>
          </cell>
          <cell r="BX57">
            <v>64</v>
          </cell>
          <cell r="BY57">
            <v>8525</v>
          </cell>
          <cell r="BZ57">
            <v>27829</v>
          </cell>
          <cell r="CA57">
            <v>144.88</v>
          </cell>
          <cell r="CB57">
            <v>1609</v>
          </cell>
          <cell r="CC57">
            <v>1682</v>
          </cell>
          <cell r="CD57">
            <v>691</v>
          </cell>
          <cell r="CE57">
            <v>1598</v>
          </cell>
          <cell r="CF57">
            <v>0</v>
          </cell>
          <cell r="CG57">
            <v>1991.45</v>
          </cell>
          <cell r="CH57">
            <v>0</v>
          </cell>
          <cell r="CI57">
            <v>4215.1369999999997</v>
          </cell>
          <cell r="CJ57">
            <v>3194</v>
          </cell>
          <cell r="CK57">
            <v>18417</v>
          </cell>
          <cell r="CL57">
            <v>4425</v>
          </cell>
          <cell r="CM57">
            <v>0</v>
          </cell>
          <cell r="CN57">
            <v>1442</v>
          </cell>
          <cell r="CO57">
            <v>1765</v>
          </cell>
          <cell r="CP57">
            <v>0</v>
          </cell>
          <cell r="CQ57">
            <v>1764</v>
          </cell>
          <cell r="CR57">
            <v>13436</v>
          </cell>
          <cell r="CS57">
            <v>1396</v>
          </cell>
          <cell r="CT57">
            <v>416</v>
          </cell>
          <cell r="CU57">
            <v>22</v>
          </cell>
          <cell r="CV57">
            <v>0</v>
          </cell>
          <cell r="CW57">
            <v>4152.7349999999997</v>
          </cell>
          <cell r="CX57">
            <v>10166</v>
          </cell>
          <cell r="CY57">
            <v>0</v>
          </cell>
          <cell r="CZ57">
            <v>4730</v>
          </cell>
          <cell r="DA57">
            <v>2184</v>
          </cell>
          <cell r="DB57">
            <v>-1804</v>
          </cell>
          <cell r="DC57">
            <v>-2121</v>
          </cell>
          <cell r="DD57">
            <v>2377</v>
          </cell>
          <cell r="DE57">
            <v>2260</v>
          </cell>
          <cell r="DF57">
            <v>708</v>
          </cell>
          <cell r="DG57">
            <v>0</v>
          </cell>
          <cell r="DH57">
            <v>7310</v>
          </cell>
          <cell r="DI57">
            <v>0</v>
          </cell>
          <cell r="DJ57">
            <v>7341</v>
          </cell>
          <cell r="DK57">
            <v>3442</v>
          </cell>
          <cell r="DL57">
            <v>5518</v>
          </cell>
          <cell r="DM57">
            <v>0</v>
          </cell>
          <cell r="DN57">
            <v>1943</v>
          </cell>
          <cell r="DO57">
            <v>3171</v>
          </cell>
          <cell r="DP57">
            <v>5416</v>
          </cell>
          <cell r="DQ57">
            <v>0</v>
          </cell>
          <cell r="DR57">
            <v>-27</v>
          </cell>
          <cell r="DS57">
            <v>0</v>
          </cell>
          <cell r="DT57">
            <v>6214.3416999999999</v>
          </cell>
          <cell r="DU57">
            <v>3280</v>
          </cell>
          <cell r="DV57">
            <v>9569</v>
          </cell>
          <cell r="DW57">
            <v>0</v>
          </cell>
          <cell r="DX57">
            <v>9090</v>
          </cell>
          <cell r="DY57">
            <v>5126.3990999999996</v>
          </cell>
          <cell r="DZ57">
            <v>5364</v>
          </cell>
          <cell r="EA57">
            <v>0</v>
          </cell>
          <cell r="EB57">
            <v>3321</v>
          </cell>
          <cell r="EC57">
            <v>0</v>
          </cell>
          <cell r="ED57">
            <v>8108</v>
          </cell>
          <cell r="EE57">
            <v>1605</v>
          </cell>
          <cell r="EF57">
            <v>0</v>
          </cell>
          <cell r="EG57">
            <v>11296</v>
          </cell>
          <cell r="EH57">
            <v>9534</v>
          </cell>
          <cell r="EI57">
            <v>1</v>
          </cell>
          <cell r="EJ57">
            <v>156</v>
          </cell>
          <cell r="EK57">
            <v>16261.641799999999</v>
          </cell>
          <cell r="EL57">
            <v>0</v>
          </cell>
          <cell r="EM57">
            <v>2092</v>
          </cell>
          <cell r="EN57">
            <v>6755</v>
          </cell>
          <cell r="EO57">
            <v>4018</v>
          </cell>
          <cell r="EP57">
            <v>6798</v>
          </cell>
          <cell r="EQ57">
            <v>3696</v>
          </cell>
          <cell r="ER57">
            <v>1243</v>
          </cell>
          <cell r="ES57">
            <v>0</v>
          </cell>
          <cell r="ET57">
            <v>7522</v>
          </cell>
          <cell r="EU57">
            <v>1466</v>
          </cell>
          <cell r="EV57">
            <v>2355</v>
          </cell>
          <cell r="EW57">
            <v>2614</v>
          </cell>
          <cell r="EX57">
            <v>8316</v>
          </cell>
          <cell r="EY57">
            <v>673356.36439999996</v>
          </cell>
          <cell r="EZ57">
            <v>59255.2978</v>
          </cell>
          <cell r="FA57">
            <v>53851.45</v>
          </cell>
          <cell r="FB57">
            <v>153015.23499999999</v>
          </cell>
          <cell r="FC57">
            <v>47789.641799999998</v>
          </cell>
          <cell r="FD57">
            <v>121990.78200000001</v>
          </cell>
          <cell r="FE57">
            <v>165274.9578</v>
          </cell>
          <cell r="FF57">
            <v>33174</v>
          </cell>
          <cell r="FG57">
            <v>39005</v>
          </cell>
        </row>
        <row r="58">
          <cell r="A58">
            <v>190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</row>
        <row r="59">
          <cell r="A59">
            <v>200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22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23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155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-6</v>
          </cell>
          <cell r="AM59">
            <v>0</v>
          </cell>
          <cell r="AN59">
            <v>0</v>
          </cell>
          <cell r="AO59">
            <v>80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428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93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3</v>
          </cell>
          <cell r="BO59">
            <v>0</v>
          </cell>
          <cell r="BP59">
            <v>0</v>
          </cell>
          <cell r="BQ59">
            <v>0</v>
          </cell>
          <cell r="BR59">
            <v>-19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8</v>
          </cell>
          <cell r="CN59">
            <v>0</v>
          </cell>
          <cell r="CO59">
            <v>21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6</v>
          </cell>
          <cell r="CU59">
            <v>0</v>
          </cell>
          <cell r="CV59">
            <v>0</v>
          </cell>
          <cell r="CW59">
            <v>226</v>
          </cell>
          <cell r="CX59">
            <v>262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55</v>
          </cell>
          <cell r="EB59">
            <v>29</v>
          </cell>
          <cell r="EC59">
            <v>0</v>
          </cell>
          <cell r="ED59">
            <v>148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50</v>
          </cell>
          <cell r="EK59">
            <v>0</v>
          </cell>
          <cell r="EL59">
            <v>200</v>
          </cell>
          <cell r="EM59">
            <v>100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1884</v>
          </cell>
          <cell r="EZ59">
            <v>0</v>
          </cell>
          <cell r="FA59">
            <v>428</v>
          </cell>
          <cell r="FB59">
            <v>717</v>
          </cell>
          <cell r="FC59">
            <v>307</v>
          </cell>
          <cell r="FD59">
            <v>101</v>
          </cell>
          <cell r="FE59">
            <v>337</v>
          </cell>
          <cell r="FF59">
            <v>0</v>
          </cell>
          <cell r="FG59">
            <v>-6</v>
          </cell>
        </row>
        <row r="60">
          <cell r="A60">
            <v>205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39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39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39</v>
          </cell>
          <cell r="FF60">
            <v>0</v>
          </cell>
          <cell r="FG60">
            <v>0</v>
          </cell>
        </row>
        <row r="61">
          <cell r="A61">
            <v>210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57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125</v>
          </cell>
          <cell r="BN61">
            <v>0</v>
          </cell>
          <cell r="BO61">
            <v>0</v>
          </cell>
          <cell r="BP61">
            <v>-0.2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2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-14</v>
          </cell>
          <cell r="CO61">
            <v>0</v>
          </cell>
          <cell r="CP61">
            <v>87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-766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23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420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-1466</v>
          </cell>
          <cell r="EV61">
            <v>0</v>
          </cell>
          <cell r="EW61">
            <v>0</v>
          </cell>
          <cell r="EX61">
            <v>0</v>
          </cell>
          <cell r="EY61">
            <v>-1532.2</v>
          </cell>
          <cell r="EZ61">
            <v>420</v>
          </cell>
          <cell r="FA61">
            <v>57</v>
          </cell>
          <cell r="FB61">
            <v>-14</v>
          </cell>
          <cell r="FC61">
            <v>-0.2</v>
          </cell>
          <cell r="FD61">
            <v>-679</v>
          </cell>
          <cell r="FE61">
            <v>150</v>
          </cell>
          <cell r="FF61">
            <v>-1466</v>
          </cell>
          <cell r="FG61">
            <v>0</v>
          </cell>
        </row>
        <row r="62">
          <cell r="A62">
            <v>220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-0.4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-176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249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523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871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-446</v>
          </cell>
          <cell r="DH62">
            <v>0</v>
          </cell>
          <cell r="DI62">
            <v>-319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-1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599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1299.5999999999999</v>
          </cell>
          <cell r="EZ62">
            <v>0</v>
          </cell>
          <cell r="FA62">
            <v>249</v>
          </cell>
          <cell r="FB62">
            <v>-1</v>
          </cell>
          <cell r="FC62">
            <v>-0.4</v>
          </cell>
          <cell r="FD62">
            <v>1394</v>
          </cell>
          <cell r="FE62">
            <v>104</v>
          </cell>
          <cell r="FF62">
            <v>-446</v>
          </cell>
          <cell r="FG62">
            <v>0</v>
          </cell>
        </row>
        <row r="63">
          <cell r="A63">
            <v>230</v>
          </cell>
          <cell r="B63">
            <v>0</v>
          </cell>
          <cell r="C63">
            <v>-15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-6.4</v>
          </cell>
          <cell r="K63">
            <v>-1861.2209</v>
          </cell>
          <cell r="L63">
            <v>-4</v>
          </cell>
          <cell r="M63">
            <v>0</v>
          </cell>
          <cell r="N63">
            <v>0</v>
          </cell>
          <cell r="O63">
            <v>-165</v>
          </cell>
          <cell r="P63">
            <v>0</v>
          </cell>
          <cell r="Q63">
            <v>0</v>
          </cell>
          <cell r="R63">
            <v>0</v>
          </cell>
          <cell r="S63">
            <v>102.4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593.45000000000005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-12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22.815999999999999</v>
          </cell>
          <cell r="AS63">
            <v>0</v>
          </cell>
          <cell r="AT63">
            <v>0</v>
          </cell>
          <cell r="AU63">
            <v>0</v>
          </cell>
          <cell r="AV63">
            <v>-16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1</v>
          </cell>
          <cell r="BN63">
            <v>0</v>
          </cell>
          <cell r="BO63">
            <v>0</v>
          </cell>
          <cell r="BP63">
            <v>-0.4</v>
          </cell>
          <cell r="BQ63">
            <v>0</v>
          </cell>
          <cell r="BR63">
            <v>0</v>
          </cell>
          <cell r="BS63">
            <v>0</v>
          </cell>
          <cell r="BT63">
            <v>45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-227</v>
          </cell>
          <cell r="BZ63">
            <v>0</v>
          </cell>
          <cell r="CA63">
            <v>-1.9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-10.464600000000001</v>
          </cell>
          <cell r="CH63">
            <v>0</v>
          </cell>
          <cell r="CI63">
            <v>0</v>
          </cell>
          <cell r="CJ63">
            <v>0</v>
          </cell>
          <cell r="CK63">
            <v>-6924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-3</v>
          </cell>
          <cell r="CQ63">
            <v>-2.6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-55</v>
          </cell>
          <cell r="CX63">
            <v>0</v>
          </cell>
          <cell r="CY63">
            <v>-291</v>
          </cell>
          <cell r="CZ63">
            <v>0</v>
          </cell>
          <cell r="DA63">
            <v>3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-144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231</v>
          </cell>
          <cell r="DW63">
            <v>0</v>
          </cell>
          <cell r="DX63">
            <v>0</v>
          </cell>
          <cell r="DY63">
            <v>-1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4</v>
          </cell>
          <cell r="EE63">
            <v>0</v>
          </cell>
          <cell r="EF63">
            <v>-777</v>
          </cell>
          <cell r="EG63">
            <v>0</v>
          </cell>
          <cell r="EH63">
            <v>0</v>
          </cell>
          <cell r="EI63">
            <v>-1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-9515.3194999999996</v>
          </cell>
          <cell r="EZ63">
            <v>-1233</v>
          </cell>
          <cell r="FA63">
            <v>-22.464600000000001</v>
          </cell>
          <cell r="FB63">
            <v>-52</v>
          </cell>
          <cell r="FC63">
            <v>-16</v>
          </cell>
          <cell r="FD63">
            <v>42</v>
          </cell>
          <cell r="FE63">
            <v>-8188.2548999999999</v>
          </cell>
          <cell r="FF63">
            <v>-144</v>
          </cell>
          <cell r="FG63">
            <v>98.4</v>
          </cell>
        </row>
        <row r="64">
          <cell r="A64">
            <v>235</v>
          </cell>
          <cell r="B64">
            <v>12492</v>
          </cell>
          <cell r="C64">
            <v>-2761</v>
          </cell>
          <cell r="D64">
            <v>6854</v>
          </cell>
          <cell r="E64">
            <v>451</v>
          </cell>
          <cell r="F64">
            <v>14567.7976</v>
          </cell>
          <cell r="G64">
            <v>704</v>
          </cell>
          <cell r="H64">
            <v>-18923.989000000001</v>
          </cell>
          <cell r="I64">
            <v>-9030</v>
          </cell>
          <cell r="J64">
            <v>8144.5577000000003</v>
          </cell>
          <cell r="K64">
            <v>10199.855299999999</v>
          </cell>
          <cell r="L64">
            <v>7949</v>
          </cell>
          <cell r="M64">
            <v>612</v>
          </cell>
          <cell r="N64">
            <v>-13398.75</v>
          </cell>
          <cell r="O64">
            <v>1613.6666</v>
          </cell>
          <cell r="P64">
            <v>3907.6963000000001</v>
          </cell>
          <cell r="Q64">
            <v>0</v>
          </cell>
          <cell r="R64">
            <v>21820</v>
          </cell>
          <cell r="S64">
            <v>7744.6890999999996</v>
          </cell>
          <cell r="T64">
            <v>3814</v>
          </cell>
          <cell r="U64">
            <v>-8763</v>
          </cell>
          <cell r="V64">
            <v>-936</v>
          </cell>
          <cell r="W64">
            <v>40679</v>
          </cell>
          <cell r="X64">
            <v>32115.5363</v>
          </cell>
          <cell r="Y64">
            <v>-2256</v>
          </cell>
          <cell r="Z64">
            <v>7409</v>
          </cell>
          <cell r="AA64">
            <v>3263</v>
          </cell>
          <cell r="AB64">
            <v>3623</v>
          </cell>
          <cell r="AC64">
            <v>-6505</v>
          </cell>
          <cell r="AD64">
            <v>3883</v>
          </cell>
          <cell r="AE64">
            <v>2090</v>
          </cell>
          <cell r="AF64">
            <v>-9131</v>
          </cell>
          <cell r="AG64">
            <v>5744</v>
          </cell>
          <cell r="AH64">
            <v>18561</v>
          </cell>
          <cell r="AI64">
            <v>-7964.1490000000003</v>
          </cell>
          <cell r="AJ64">
            <v>0</v>
          </cell>
          <cell r="AK64">
            <v>4934</v>
          </cell>
          <cell r="AL64">
            <v>8201</v>
          </cell>
          <cell r="AM64">
            <v>6644.9993000000004</v>
          </cell>
          <cell r="AN64">
            <v>70082</v>
          </cell>
          <cell r="AO64">
            <v>19613.11</v>
          </cell>
          <cell r="AP64">
            <v>17752</v>
          </cell>
          <cell r="AQ64">
            <v>14742</v>
          </cell>
          <cell r="AR64">
            <v>-25310.791000000001</v>
          </cell>
          <cell r="AS64">
            <v>26901.85</v>
          </cell>
          <cell r="AT64">
            <v>58906</v>
          </cell>
          <cell r="AU64">
            <v>14318.4103</v>
          </cell>
          <cell r="AV64">
            <v>6900.8499000000002</v>
          </cell>
          <cell r="AW64">
            <v>113369.11320000001</v>
          </cell>
          <cell r="AX64">
            <v>846</v>
          </cell>
          <cell r="AY64">
            <v>8002.9162999999999</v>
          </cell>
          <cell r="AZ64">
            <v>-5402</v>
          </cell>
          <cell r="BA64">
            <v>-9564.2199999999993</v>
          </cell>
          <cell r="BB64">
            <v>12222</v>
          </cell>
          <cell r="BC64">
            <v>14627.47</v>
          </cell>
          <cell r="BD64">
            <v>19296.900000000001</v>
          </cell>
          <cell r="BE64">
            <v>1725.2111</v>
          </cell>
          <cell r="BF64">
            <v>0</v>
          </cell>
          <cell r="BG64">
            <v>-8980</v>
          </cell>
          <cell r="BH64">
            <v>117368</v>
          </cell>
          <cell r="BI64">
            <v>7119.6184999999996</v>
          </cell>
          <cell r="BJ64">
            <v>11775.25</v>
          </cell>
          <cell r="BK64">
            <v>-5094</v>
          </cell>
          <cell r="BL64">
            <v>10295</v>
          </cell>
          <cell r="BM64">
            <v>1208</v>
          </cell>
          <cell r="BN64">
            <v>3877</v>
          </cell>
          <cell r="BO64">
            <v>3420.7359999999999</v>
          </cell>
          <cell r="BP64">
            <v>237.8314</v>
          </cell>
          <cell r="BQ64">
            <v>-7778</v>
          </cell>
          <cell r="BR64">
            <v>-16401</v>
          </cell>
          <cell r="BS64">
            <v>-26520</v>
          </cell>
          <cell r="BT64">
            <v>-14916.18</v>
          </cell>
          <cell r="BU64">
            <v>12008.486699999999</v>
          </cell>
          <cell r="BV64">
            <v>5544</v>
          </cell>
          <cell r="BW64">
            <v>1819.404</v>
          </cell>
          <cell r="BX64">
            <v>125</v>
          </cell>
          <cell r="BY64">
            <v>37354</v>
          </cell>
          <cell r="BZ64">
            <v>12534</v>
          </cell>
          <cell r="CA64">
            <v>7572.3357999999998</v>
          </cell>
          <cell r="CB64">
            <v>-733</v>
          </cell>
          <cell r="CC64">
            <v>-5031</v>
          </cell>
          <cell r="CD64">
            <v>-109799</v>
          </cell>
          <cell r="CE64">
            <v>-50344</v>
          </cell>
          <cell r="CF64">
            <v>0</v>
          </cell>
          <cell r="CG64">
            <v>29623.716499999999</v>
          </cell>
          <cell r="CH64">
            <v>23636.8698</v>
          </cell>
          <cell r="CI64">
            <v>9548.6810000000005</v>
          </cell>
          <cell r="CJ64">
            <v>12909</v>
          </cell>
          <cell r="CK64">
            <v>-26264</v>
          </cell>
          <cell r="CL64">
            <v>2589</v>
          </cell>
          <cell r="CM64">
            <v>-12842</v>
          </cell>
          <cell r="CN64">
            <v>700</v>
          </cell>
          <cell r="CO64">
            <v>1621</v>
          </cell>
          <cell r="CP64">
            <v>-6334.3265000000001</v>
          </cell>
          <cell r="CQ64">
            <v>-576.09</v>
          </cell>
          <cell r="CR64">
            <v>5009</v>
          </cell>
          <cell r="CS64">
            <v>-45558</v>
          </cell>
          <cell r="CT64">
            <v>-780</v>
          </cell>
          <cell r="CU64">
            <v>-11804</v>
          </cell>
          <cell r="CV64">
            <v>0</v>
          </cell>
          <cell r="CW64">
            <v>18558.3485</v>
          </cell>
          <cell r="CX64">
            <v>13353</v>
          </cell>
          <cell r="CY64">
            <v>2391</v>
          </cell>
          <cell r="CZ64">
            <v>5723.84</v>
          </cell>
          <cell r="DA64">
            <v>18269</v>
          </cell>
          <cell r="DB64">
            <v>-23458.829300000001</v>
          </cell>
          <cell r="DC64">
            <v>64493</v>
          </cell>
          <cell r="DD64">
            <v>3894</v>
          </cell>
          <cell r="DE64">
            <v>660.17650000000003</v>
          </cell>
          <cell r="DF64">
            <v>825</v>
          </cell>
          <cell r="DG64">
            <v>-894.18889999999999</v>
          </cell>
          <cell r="DH64">
            <v>13167</v>
          </cell>
          <cell r="DI64">
            <v>4347</v>
          </cell>
          <cell r="DJ64">
            <v>3913.1898000000001</v>
          </cell>
          <cell r="DK64">
            <v>1358.9570000000001</v>
          </cell>
          <cell r="DL64">
            <v>26777</v>
          </cell>
          <cell r="DM64">
            <v>35916.218999999997</v>
          </cell>
          <cell r="DN64">
            <v>1017</v>
          </cell>
          <cell r="DO64">
            <v>1198</v>
          </cell>
          <cell r="DP64">
            <v>59621.127099999998</v>
          </cell>
          <cell r="DQ64">
            <v>0</v>
          </cell>
          <cell r="DR64">
            <v>1261.8452</v>
          </cell>
          <cell r="DS64">
            <v>1264</v>
          </cell>
          <cell r="DT64">
            <v>9008.1520999999993</v>
          </cell>
          <cell r="DU64">
            <v>4097</v>
          </cell>
          <cell r="DV64">
            <v>-17241</v>
          </cell>
          <cell r="DW64">
            <v>1104</v>
          </cell>
          <cell r="DX64">
            <v>26820.6803</v>
          </cell>
          <cell r="DY64">
            <v>28263.593099999998</v>
          </cell>
          <cell r="DZ64">
            <v>20900</v>
          </cell>
          <cell r="EA64">
            <v>9168.6080999999995</v>
          </cell>
          <cell r="EB64">
            <v>595</v>
          </cell>
          <cell r="EC64">
            <v>-744</v>
          </cell>
          <cell r="ED64">
            <v>32958</v>
          </cell>
          <cell r="EE64">
            <v>3233</v>
          </cell>
          <cell r="EF64">
            <v>-2764</v>
          </cell>
          <cell r="EG64">
            <v>11521</v>
          </cell>
          <cell r="EH64">
            <v>11190.5</v>
          </cell>
          <cell r="EI64">
            <v>-698</v>
          </cell>
          <cell r="EJ64">
            <v>1548</v>
          </cell>
          <cell r="EK64">
            <v>21820.516299999999</v>
          </cell>
          <cell r="EL64">
            <v>20760</v>
          </cell>
          <cell r="EM64">
            <v>2573</v>
          </cell>
          <cell r="EN64">
            <v>37265.936999999998</v>
          </cell>
          <cell r="EO64">
            <v>-1857</v>
          </cell>
          <cell r="EP64">
            <v>-12011</v>
          </cell>
          <cell r="EQ64">
            <v>47</v>
          </cell>
          <cell r="ER64">
            <v>3544</v>
          </cell>
          <cell r="ES64">
            <v>-3639</v>
          </cell>
          <cell r="ET64">
            <v>2721</v>
          </cell>
          <cell r="EU64">
            <v>-3047</v>
          </cell>
          <cell r="EV64">
            <v>-5384</v>
          </cell>
          <cell r="EW64">
            <v>1685</v>
          </cell>
          <cell r="EX64">
            <v>40081</v>
          </cell>
          <cell r="EY64">
            <v>982698.7350000001</v>
          </cell>
          <cell r="EZ64">
            <v>241901.98360000001</v>
          </cell>
          <cell r="FA64">
            <v>21220.934799999992</v>
          </cell>
          <cell r="FB64">
            <v>293491.21539999999</v>
          </cell>
          <cell r="FC64">
            <v>89162.295200000008</v>
          </cell>
          <cell r="FD64">
            <v>270664.19020000001</v>
          </cell>
          <cell r="FE64">
            <v>36630.615600000005</v>
          </cell>
          <cell r="FF64">
            <v>10615.811100000001</v>
          </cell>
          <cell r="FG64">
            <v>19011.6891</v>
          </cell>
        </row>
        <row r="65">
          <cell r="A65">
            <v>240</v>
          </cell>
          <cell r="B65">
            <v>0</v>
          </cell>
          <cell r="U65">
            <v>371</v>
          </cell>
          <cell r="W65">
            <v>0</v>
          </cell>
          <cell r="AD65">
            <v>0</v>
          </cell>
          <cell r="AY65">
            <v>0</v>
          </cell>
          <cell r="BN65">
            <v>0</v>
          </cell>
          <cell r="BU65">
            <v>0</v>
          </cell>
          <cell r="CC65">
            <v>-1518</v>
          </cell>
          <cell r="CE65">
            <v>0</v>
          </cell>
          <cell r="CU65">
            <v>0</v>
          </cell>
          <cell r="DC65">
            <v>0</v>
          </cell>
          <cell r="DE65">
            <v>0</v>
          </cell>
          <cell r="DI65">
            <v>0</v>
          </cell>
          <cell r="DJ65">
            <v>0</v>
          </cell>
          <cell r="DP65">
            <v>0</v>
          </cell>
          <cell r="DS65">
            <v>0</v>
          </cell>
          <cell r="EB65">
            <v>0</v>
          </cell>
          <cell r="EU65">
            <v>0</v>
          </cell>
          <cell r="EY65">
            <v>-1147</v>
          </cell>
          <cell r="EZ65">
            <v>0</v>
          </cell>
          <cell r="FA65">
            <v>371</v>
          </cell>
          <cell r="FB65">
            <v>-1518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</row>
        <row r="66">
          <cell r="A66">
            <v>245</v>
          </cell>
          <cell r="B66">
            <v>12492</v>
          </cell>
          <cell r="C66">
            <v>-2761</v>
          </cell>
          <cell r="D66">
            <v>6854</v>
          </cell>
          <cell r="E66">
            <v>451</v>
          </cell>
          <cell r="F66">
            <v>14567.7976</v>
          </cell>
          <cell r="G66">
            <v>704</v>
          </cell>
          <cell r="H66">
            <v>-18923.989000000001</v>
          </cell>
          <cell r="I66">
            <v>-9030</v>
          </cell>
          <cell r="J66">
            <v>8144.5577000000003</v>
          </cell>
          <cell r="K66">
            <v>10199.855299999999</v>
          </cell>
          <cell r="L66">
            <v>7949</v>
          </cell>
          <cell r="M66">
            <v>612</v>
          </cell>
          <cell r="N66">
            <v>-13398.75</v>
          </cell>
          <cell r="O66">
            <v>1613.6666</v>
          </cell>
          <cell r="P66">
            <v>3907.6963000000001</v>
          </cell>
          <cell r="Q66">
            <v>0</v>
          </cell>
          <cell r="R66">
            <v>21820</v>
          </cell>
          <cell r="S66">
            <v>7744.6890999999996</v>
          </cell>
          <cell r="T66">
            <v>3814</v>
          </cell>
          <cell r="U66">
            <v>-8392</v>
          </cell>
          <cell r="V66">
            <v>-936</v>
          </cell>
          <cell r="W66">
            <v>40679</v>
          </cell>
          <cell r="X66">
            <v>32115.5363</v>
          </cell>
          <cell r="Y66">
            <v>-2256</v>
          </cell>
          <cell r="Z66">
            <v>7409</v>
          </cell>
          <cell r="AA66">
            <v>3263</v>
          </cell>
          <cell r="AB66">
            <v>3623</v>
          </cell>
          <cell r="AC66">
            <v>-6505</v>
          </cell>
          <cell r="AD66">
            <v>3883</v>
          </cell>
          <cell r="AE66">
            <v>2090</v>
          </cell>
          <cell r="AF66">
            <v>-9131</v>
          </cell>
          <cell r="AG66">
            <v>5744</v>
          </cell>
          <cell r="AH66">
            <v>18561</v>
          </cell>
          <cell r="AI66">
            <v>-7964.1490000000003</v>
          </cell>
          <cell r="AJ66">
            <v>0</v>
          </cell>
          <cell r="AK66">
            <v>4934</v>
          </cell>
          <cell r="AL66">
            <v>8201</v>
          </cell>
          <cell r="AM66">
            <v>6644.9993000000004</v>
          </cell>
          <cell r="AN66">
            <v>70082</v>
          </cell>
          <cell r="AO66">
            <v>19613.11</v>
          </cell>
          <cell r="AP66">
            <v>17752</v>
          </cell>
          <cell r="AQ66">
            <v>14742</v>
          </cell>
          <cell r="AR66">
            <v>-25310.791000000001</v>
          </cell>
          <cell r="AS66">
            <v>26901.85</v>
          </cell>
          <cell r="AT66">
            <v>58906</v>
          </cell>
          <cell r="AU66">
            <v>14318.4103</v>
          </cell>
          <cell r="AV66">
            <v>6900.8499000000002</v>
          </cell>
          <cell r="AW66">
            <v>113369.11320000001</v>
          </cell>
          <cell r="AX66">
            <v>846</v>
          </cell>
          <cell r="AY66">
            <v>8002.9162999999999</v>
          </cell>
          <cell r="AZ66">
            <v>-5402</v>
          </cell>
          <cell r="BA66">
            <v>-9564.2199999999993</v>
          </cell>
          <cell r="BB66">
            <v>12222</v>
          </cell>
          <cell r="BC66">
            <v>14627.47</v>
          </cell>
          <cell r="BD66">
            <v>19296.900000000001</v>
          </cell>
          <cell r="BE66">
            <v>1725.2111</v>
          </cell>
          <cell r="BF66">
            <v>0</v>
          </cell>
          <cell r="BG66">
            <v>-8980</v>
          </cell>
          <cell r="BH66">
            <v>117368</v>
          </cell>
          <cell r="BI66">
            <v>7119.6184999999996</v>
          </cell>
          <cell r="BJ66">
            <v>11775.25</v>
          </cell>
          <cell r="BK66">
            <v>-5094</v>
          </cell>
          <cell r="BL66">
            <v>10295</v>
          </cell>
          <cell r="BM66">
            <v>1208</v>
          </cell>
          <cell r="BN66">
            <v>3877</v>
          </cell>
          <cell r="BO66">
            <v>3420.7359999999999</v>
          </cell>
          <cell r="BP66">
            <v>237.8314</v>
          </cell>
          <cell r="BQ66">
            <v>-7778</v>
          </cell>
          <cell r="BR66">
            <v>-16401</v>
          </cell>
          <cell r="BS66">
            <v>-26520</v>
          </cell>
          <cell r="BT66">
            <v>-14916.18</v>
          </cell>
          <cell r="BU66">
            <v>12008.486699999999</v>
          </cell>
          <cell r="BV66">
            <v>5544</v>
          </cell>
          <cell r="BW66">
            <v>1819.404</v>
          </cell>
          <cell r="BX66">
            <v>125</v>
          </cell>
          <cell r="BY66">
            <v>37354</v>
          </cell>
          <cell r="BZ66">
            <v>12534</v>
          </cell>
          <cell r="CA66">
            <v>7572.3357999999998</v>
          </cell>
          <cell r="CB66">
            <v>-733</v>
          </cell>
          <cell r="CC66">
            <v>-6549</v>
          </cell>
          <cell r="CD66">
            <v>-109799</v>
          </cell>
          <cell r="CE66">
            <v>-50344</v>
          </cell>
          <cell r="CF66">
            <v>0</v>
          </cell>
          <cell r="CG66">
            <v>29623.716499999999</v>
          </cell>
          <cell r="CH66">
            <v>23636.8698</v>
          </cell>
          <cell r="CI66">
            <v>9548.6810000000005</v>
          </cell>
          <cell r="CJ66">
            <v>12909</v>
          </cell>
          <cell r="CK66">
            <v>-26264</v>
          </cell>
          <cell r="CL66">
            <v>2589</v>
          </cell>
          <cell r="CM66">
            <v>-12842</v>
          </cell>
          <cell r="CN66">
            <v>700</v>
          </cell>
          <cell r="CO66">
            <v>1621</v>
          </cell>
          <cell r="CP66">
            <v>-6334.3265000000001</v>
          </cell>
          <cell r="CQ66">
            <v>-576.09</v>
          </cell>
          <cell r="CR66">
            <v>5009</v>
          </cell>
          <cell r="CS66">
            <v>-45558</v>
          </cell>
          <cell r="CT66">
            <v>-780</v>
          </cell>
          <cell r="CU66">
            <v>-11804</v>
          </cell>
          <cell r="CV66">
            <v>0</v>
          </cell>
          <cell r="CW66">
            <v>18558.3485</v>
          </cell>
          <cell r="CX66">
            <v>13353</v>
          </cell>
          <cell r="CY66">
            <v>2391</v>
          </cell>
          <cell r="CZ66">
            <v>5723.84</v>
          </cell>
          <cell r="DA66">
            <v>18269</v>
          </cell>
          <cell r="DB66">
            <v>-23458.829300000001</v>
          </cell>
          <cell r="DC66">
            <v>64493</v>
          </cell>
          <cell r="DD66">
            <v>3894</v>
          </cell>
          <cell r="DE66">
            <v>660.17650000000003</v>
          </cell>
          <cell r="DF66">
            <v>825</v>
          </cell>
          <cell r="DG66">
            <v>-894.18889999999999</v>
          </cell>
          <cell r="DH66">
            <v>13167</v>
          </cell>
          <cell r="DI66">
            <v>4347</v>
          </cell>
          <cell r="DJ66">
            <v>3913.1898000000001</v>
          </cell>
          <cell r="DK66">
            <v>1358.9570000000001</v>
          </cell>
          <cell r="DL66">
            <v>26777</v>
          </cell>
          <cell r="DM66">
            <v>35916.218999999997</v>
          </cell>
          <cell r="DN66">
            <v>1017</v>
          </cell>
          <cell r="DO66">
            <v>1198</v>
          </cell>
          <cell r="DP66">
            <v>59621.127099999998</v>
          </cell>
          <cell r="DQ66">
            <v>0</v>
          </cell>
          <cell r="DR66">
            <v>1261.8452</v>
          </cell>
          <cell r="DS66">
            <v>1264</v>
          </cell>
          <cell r="DT66">
            <v>9008.1520999999993</v>
          </cell>
          <cell r="DU66">
            <v>4097</v>
          </cell>
          <cell r="DV66">
            <v>-17241</v>
          </cell>
          <cell r="DW66">
            <v>1104</v>
          </cell>
          <cell r="DX66">
            <v>26820.6803</v>
          </cell>
          <cell r="DY66">
            <v>28263.593099999998</v>
          </cell>
          <cell r="DZ66">
            <v>20900</v>
          </cell>
          <cell r="EA66">
            <v>9168.6080999999995</v>
          </cell>
          <cell r="EB66">
            <v>595</v>
          </cell>
          <cell r="EC66">
            <v>-744</v>
          </cell>
          <cell r="ED66">
            <v>32958</v>
          </cell>
          <cell r="EE66">
            <v>3233</v>
          </cell>
          <cell r="EF66">
            <v>-2764</v>
          </cell>
          <cell r="EG66">
            <v>11521</v>
          </cell>
          <cell r="EH66">
            <v>11190.5</v>
          </cell>
          <cell r="EI66">
            <v>-698</v>
          </cell>
          <cell r="EJ66">
            <v>1548</v>
          </cell>
          <cell r="EK66">
            <v>21820.516299999999</v>
          </cell>
          <cell r="EL66">
            <v>20760</v>
          </cell>
          <cell r="EM66">
            <v>2573</v>
          </cell>
          <cell r="EN66">
            <v>37265.936999999998</v>
          </cell>
          <cell r="EO66">
            <v>-1857</v>
          </cell>
          <cell r="EP66">
            <v>-12011</v>
          </cell>
          <cell r="EQ66">
            <v>47</v>
          </cell>
          <cell r="ER66">
            <v>3544</v>
          </cell>
          <cell r="ES66">
            <v>-3639</v>
          </cell>
          <cell r="ET66">
            <v>2721</v>
          </cell>
          <cell r="EU66">
            <v>-3047</v>
          </cell>
          <cell r="EV66">
            <v>-5384</v>
          </cell>
          <cell r="EW66">
            <v>1685</v>
          </cell>
          <cell r="EX66">
            <v>40081</v>
          </cell>
          <cell r="EY66">
            <v>981551.7350000001</v>
          </cell>
          <cell r="EZ66">
            <v>241901.98360000001</v>
          </cell>
          <cell r="FA66">
            <v>21591.934799999992</v>
          </cell>
          <cell r="FB66">
            <v>291973.21539999999</v>
          </cell>
          <cell r="FC66">
            <v>89162.295200000008</v>
          </cell>
          <cell r="FD66">
            <v>270664.19020000001</v>
          </cell>
          <cell r="FE66">
            <v>36630.615600000005</v>
          </cell>
          <cell r="FF66">
            <v>10615.811100000001</v>
          </cell>
          <cell r="FG66">
            <v>19011.6891</v>
          </cell>
        </row>
      </sheetData>
      <sheetData sheetId="6">
        <row r="8">
          <cell r="B8" t="str">
            <v>RTQ</v>
          </cell>
          <cell r="C8" t="str">
            <v>RTV</v>
          </cell>
          <cell r="D8" t="str">
            <v>REM</v>
          </cell>
          <cell r="E8" t="str">
            <v>RCF</v>
          </cell>
          <cell r="F8" t="str">
            <v>RBS</v>
          </cell>
          <cell r="G8" t="str">
            <v>RTK</v>
          </cell>
          <cell r="H8" t="str">
            <v>RFF</v>
          </cell>
          <cell r="I8" t="str">
            <v>RDD</v>
          </cell>
          <cell r="J8" t="str">
            <v>RWX</v>
          </cell>
          <cell r="K8" t="str">
            <v>RXT</v>
          </cell>
          <cell r="L8" t="str">
            <v>RQ3</v>
          </cell>
          <cell r="M8" t="str">
            <v>RLU</v>
          </cell>
          <cell r="N8" t="str">
            <v>RXL</v>
          </cell>
          <cell r="O8" t="str">
            <v>RMC</v>
          </cell>
          <cell r="P8" t="str">
            <v>RAE</v>
          </cell>
          <cell r="Q8" t="str">
            <v>RJF</v>
          </cell>
          <cell r="R8" t="str">
            <v>RWY</v>
          </cell>
          <cell r="S8" t="str">
            <v>RJX</v>
          </cell>
          <cell r="T8" t="str">
            <v>RGT</v>
          </cell>
          <cell r="U8" t="str">
            <v>RT1</v>
          </cell>
          <cell r="V8" t="str">
            <v>TAF</v>
          </cell>
          <cell r="W8" t="str">
            <v>RV3</v>
          </cell>
          <cell r="X8" t="str">
            <v>RW3</v>
          </cell>
          <cell r="Y8" t="str">
            <v>RQM</v>
          </cell>
          <cell r="Z8" t="str">
            <v>RXA</v>
          </cell>
          <cell r="AA8" t="str">
            <v>RFS</v>
          </cell>
          <cell r="AB8" t="str">
            <v>RLN</v>
          </cell>
          <cell r="AC8" t="str">
            <v>RDE</v>
          </cell>
          <cell r="AD8" t="str">
            <v>RJ8</v>
          </cell>
          <cell r="AE8" t="str">
            <v>RJR</v>
          </cell>
          <cell r="AF8" t="str">
            <v>RXP</v>
          </cell>
          <cell r="AG8" t="str">
            <v>RNN</v>
          </cell>
          <cell r="AH8" t="str">
            <v>RTG</v>
          </cell>
          <cell r="AI8" t="str">
            <v>RXM</v>
          </cell>
          <cell r="AJ8" t="str">
            <v>RP5</v>
          </cell>
          <cell r="AK8" t="str">
            <v>RBD</v>
          </cell>
          <cell r="AL8" t="str">
            <v>RDY</v>
          </cell>
          <cell r="AM8" t="str">
            <v>RVV</v>
          </cell>
          <cell r="AN8" t="str">
            <v>RWK</v>
          </cell>
          <cell r="AO8" t="str">
            <v>RDU</v>
          </cell>
          <cell r="AP8" t="str">
            <v>RR7</v>
          </cell>
          <cell r="AQ8" t="str">
            <v>RTE</v>
          </cell>
          <cell r="AR8" t="str">
            <v>RP4</v>
          </cell>
          <cell r="AS8" t="str">
            <v>RN3</v>
          </cell>
          <cell r="AT8" t="str">
            <v>RXV</v>
          </cell>
          <cell r="AU8" t="str">
            <v>RJ1</v>
          </cell>
          <cell r="AV8" t="str">
            <v>RN5</v>
          </cell>
          <cell r="AW8" t="str">
            <v>RCD</v>
          </cell>
          <cell r="AX8" t="str">
            <v>RR1</v>
          </cell>
          <cell r="AY8" t="str">
            <v>RD7</v>
          </cell>
          <cell r="AZ8" t="str">
            <v>RWR</v>
          </cell>
          <cell r="BA8" t="str">
            <v>RQX</v>
          </cell>
          <cell r="BB8" t="str">
            <v>RV9</v>
          </cell>
          <cell r="BC8" t="str">
            <v>RGP</v>
          </cell>
          <cell r="BD8" t="str">
            <v>RNQ</v>
          </cell>
          <cell r="BE8" t="str">
            <v>RJZ</v>
          </cell>
          <cell r="BF8" t="str">
            <v>RAX</v>
          </cell>
          <cell r="BG8" t="str">
            <v>RW5</v>
          </cell>
          <cell r="BH8" t="str">
            <v>RXN</v>
          </cell>
          <cell r="BI8" t="str">
            <v>RGD</v>
          </cell>
          <cell r="BJ8" t="str">
            <v>RP7</v>
          </cell>
          <cell r="BK8" t="str">
            <v>RBQ</v>
          </cell>
          <cell r="BL8" t="str">
            <v>REP</v>
          </cell>
          <cell r="BM8" t="str">
            <v>RC9</v>
          </cell>
          <cell r="BN8" t="str">
            <v>RPA</v>
          </cell>
          <cell r="BO8" t="str">
            <v>RBT</v>
          </cell>
          <cell r="BP8" t="str">
            <v>RJD</v>
          </cell>
          <cell r="BQ8" t="str">
            <v>RD8</v>
          </cell>
          <cell r="BR8" t="str">
            <v>RP6</v>
          </cell>
          <cell r="BS8" t="str">
            <v>RM1</v>
          </cell>
          <cell r="BT8" t="str">
            <v>RMY</v>
          </cell>
          <cell r="BU8" t="str">
            <v>RX6</v>
          </cell>
          <cell r="BV8" t="str">
            <v>RAT</v>
          </cell>
          <cell r="BW8" t="str">
            <v>RRD</v>
          </cell>
          <cell r="BX8" t="str">
            <v>RVW</v>
          </cell>
          <cell r="BY8" t="str">
            <v>RP1</v>
          </cell>
          <cell r="BZ8" t="str">
            <v>RJL</v>
          </cell>
          <cell r="CA8" t="str">
            <v>RX4</v>
          </cell>
          <cell r="CB8" t="str">
            <v>RTF</v>
          </cell>
          <cell r="CC8" t="str">
            <v>RNU</v>
          </cell>
          <cell r="CD8" t="str">
            <v>RPG</v>
          </cell>
          <cell r="CE8" t="str">
            <v>RGM</v>
          </cell>
          <cell r="CF8" t="str">
            <v>RT2</v>
          </cell>
          <cell r="CG8" t="str">
            <v>RGN</v>
          </cell>
          <cell r="CH8" t="str">
            <v>RD3</v>
          </cell>
          <cell r="CI8" t="str">
            <v>RCX</v>
          </cell>
          <cell r="CJ8" t="str">
            <v>RPC</v>
          </cell>
          <cell r="CK8" t="str">
            <v>RXE</v>
          </cell>
          <cell r="CL8" t="str">
            <v>RHW</v>
          </cell>
          <cell r="CM8" t="str">
            <v>RT3</v>
          </cell>
          <cell r="CN8" t="str">
            <v>RH8</v>
          </cell>
          <cell r="CO8" t="str">
            <v>RAL</v>
          </cell>
          <cell r="CP8" t="str">
            <v>RBB</v>
          </cell>
          <cell r="CQ8" t="str">
            <v>RA2</v>
          </cell>
          <cell r="CR8" t="str">
            <v>RM3</v>
          </cell>
          <cell r="CS8" t="str">
            <v>RNZ</v>
          </cell>
          <cell r="CT8" t="str">
            <v>RCU</v>
          </cell>
          <cell r="CU8" t="str">
            <v>TAH</v>
          </cell>
          <cell r="CV8" t="str">
            <v>RHQ</v>
          </cell>
          <cell r="CW8" t="str">
            <v>RK5</v>
          </cell>
          <cell r="CX8" t="str">
            <v>RH5</v>
          </cell>
          <cell r="CY8" t="str">
            <v>RYE</v>
          </cell>
          <cell r="CZ8" t="str">
            <v>RA9</v>
          </cell>
          <cell r="DA8" t="str">
            <v>RYD</v>
          </cell>
          <cell r="DB8" t="str">
            <v>RWN</v>
          </cell>
          <cell r="DC8" t="str">
            <v>RV5</v>
          </cell>
          <cell r="DD8" t="str">
            <v>RRE</v>
          </cell>
          <cell r="DE8" t="str">
            <v>RTR</v>
          </cell>
          <cell r="DF8" t="str">
            <v>RE9</v>
          </cell>
          <cell r="DG8" t="str">
            <v>RJC</v>
          </cell>
          <cell r="DH8" t="str">
            <v>RXG</v>
          </cell>
          <cell r="DI8" t="str">
            <v>RYF</v>
          </cell>
          <cell r="DJ8" t="str">
            <v>RAJ</v>
          </cell>
          <cell r="DK8" t="str">
            <v>RW1</v>
          </cell>
          <cell r="DL8" t="str">
            <v>RWJ</v>
          </cell>
          <cell r="DM8" t="str">
            <v>RXX</v>
          </cell>
          <cell r="DN8" t="str">
            <v>RX2</v>
          </cell>
          <cell r="DO8" t="str">
            <v>RMP</v>
          </cell>
          <cell r="DP8" t="str">
            <v>RBA</v>
          </cell>
          <cell r="DQ8" t="str">
            <v>RNK</v>
          </cell>
          <cell r="DR8" t="str">
            <v>RX3</v>
          </cell>
          <cell r="DS8" t="str">
            <v>TAJ</v>
          </cell>
          <cell r="DT8" t="str">
            <v>RBV</v>
          </cell>
          <cell r="DU8" t="str">
            <v>REN</v>
          </cell>
          <cell r="DV8" t="str">
            <v>RNA</v>
          </cell>
          <cell r="DW8" t="str">
            <v>RAS</v>
          </cell>
          <cell r="DX8" t="str">
            <v>RTD</v>
          </cell>
          <cell r="DY8" t="str">
            <v>RL1</v>
          </cell>
          <cell r="DZ8" t="str">
            <v>RFR</v>
          </cell>
          <cell r="EA8" t="str">
            <v>RDZ</v>
          </cell>
          <cell r="EB8" t="str">
            <v>RPY</v>
          </cell>
          <cell r="EC8" t="str">
            <v>RRJ</v>
          </cell>
          <cell r="ED8" t="str">
            <v>RET</v>
          </cell>
          <cell r="EE8" t="str">
            <v>RRV</v>
          </cell>
          <cell r="EF8" t="str">
            <v>RM2</v>
          </cell>
          <cell r="EG8" t="str">
            <v>RHM</v>
          </cell>
          <cell r="EH8" t="str">
            <v>RRK</v>
          </cell>
          <cell r="EI8" t="str">
            <v>RA7</v>
          </cell>
          <cell r="EJ8" t="str">
            <v>RTX</v>
          </cell>
          <cell r="EK8" t="str">
            <v>RWW</v>
          </cell>
          <cell r="EL8" t="str">
            <v>RYA</v>
          </cell>
          <cell r="EM8" t="str">
            <v>RGR</v>
          </cell>
          <cell r="EN8" t="str">
            <v>RYR</v>
          </cell>
          <cell r="EO8" t="str">
            <v>RBL</v>
          </cell>
          <cell r="EP8" t="str">
            <v>RRF</v>
          </cell>
          <cell r="EQ8" t="str">
            <v>RA4</v>
          </cell>
          <cell r="ER8" t="str">
            <v>RCB</v>
          </cell>
          <cell r="ES8" t="str">
            <v>XXX</v>
          </cell>
          <cell r="ET8" t="str">
            <v>ACT</v>
          </cell>
          <cell r="EU8" t="str">
            <v>ACL</v>
          </cell>
          <cell r="EV8" t="str">
            <v>ACM</v>
          </cell>
          <cell r="EW8" t="str">
            <v>SPE</v>
          </cell>
          <cell r="EX8" t="str">
            <v>ACS</v>
          </cell>
          <cell r="EY8" t="str">
            <v>MEN</v>
          </cell>
          <cell r="EZ8" t="str">
            <v>AMB</v>
          </cell>
          <cell r="FA8" t="str">
            <v>COM</v>
          </cell>
        </row>
        <row r="39">
          <cell r="A39">
            <v>100</v>
          </cell>
          <cell r="B39">
            <v>105633</v>
          </cell>
          <cell r="C39">
            <v>152744</v>
          </cell>
          <cell r="D39">
            <v>280696</v>
          </cell>
          <cell r="E39">
            <v>141637</v>
          </cell>
          <cell r="F39">
            <v>188124</v>
          </cell>
          <cell r="G39">
            <v>232269.98</v>
          </cell>
          <cell r="H39">
            <v>167641</v>
          </cell>
          <cell r="I39">
            <v>279310</v>
          </cell>
          <cell r="J39">
            <v>221619.77369999999</v>
          </cell>
          <cell r="K39">
            <v>223929.6778</v>
          </cell>
          <cell r="L39">
            <v>233709</v>
          </cell>
          <cell r="M39">
            <v>93199</v>
          </cell>
          <cell r="N39">
            <v>367724</v>
          </cell>
          <cell r="O39">
            <v>282108</v>
          </cell>
          <cell r="P39">
            <v>356575.48560000001</v>
          </cell>
          <cell r="Q39">
            <v>174721</v>
          </cell>
          <cell r="R39">
            <v>351588.17810000002</v>
          </cell>
          <cell r="S39">
            <v>62629</v>
          </cell>
          <cell r="T39">
            <v>661224</v>
          </cell>
          <cell r="U39">
            <v>125823</v>
          </cell>
          <cell r="V39">
            <v>131965</v>
          </cell>
          <cell r="W39">
            <v>376239.69620000001</v>
          </cell>
          <cell r="X39">
            <v>886859</v>
          </cell>
          <cell r="Y39">
            <v>345918</v>
          </cell>
          <cell r="Z39">
            <v>161403</v>
          </cell>
          <cell r="AA39">
            <v>197316</v>
          </cell>
          <cell r="AB39">
            <v>309549</v>
          </cell>
          <cell r="AC39">
            <v>258402</v>
          </cell>
          <cell r="AD39">
            <v>85731</v>
          </cell>
          <cell r="AE39">
            <v>193217</v>
          </cell>
          <cell r="AF39">
            <v>484366</v>
          </cell>
          <cell r="AG39">
            <v>170903</v>
          </cell>
          <cell r="AH39">
            <v>455180.30599999998</v>
          </cell>
          <cell r="AI39">
            <v>124672</v>
          </cell>
          <cell r="AJ39">
            <v>341011</v>
          </cell>
          <cell r="AK39">
            <v>152853</v>
          </cell>
          <cell r="AL39">
            <v>226887</v>
          </cell>
          <cell r="AM39">
            <v>501373.6</v>
          </cell>
          <cell r="AN39">
            <v>261382</v>
          </cell>
          <cell r="AO39">
            <v>279594</v>
          </cell>
          <cell r="AP39">
            <v>190683.106</v>
          </cell>
          <cell r="AQ39">
            <v>446110</v>
          </cell>
          <cell r="AR39">
            <v>371834</v>
          </cell>
          <cell r="AS39">
            <v>303429</v>
          </cell>
          <cell r="AT39">
            <v>157135</v>
          </cell>
          <cell r="AU39">
            <v>1168963</v>
          </cell>
          <cell r="AV39">
            <v>323830</v>
          </cell>
          <cell r="AW39">
            <v>173222</v>
          </cell>
          <cell r="AX39">
            <v>629934</v>
          </cell>
          <cell r="AY39">
            <v>241766</v>
          </cell>
          <cell r="AZ39">
            <v>203615</v>
          </cell>
          <cell r="BA39">
            <v>255835.04250000001</v>
          </cell>
          <cell r="BB39">
            <v>134168</v>
          </cell>
          <cell r="BC39">
            <v>172954.291</v>
          </cell>
          <cell r="BD39">
            <v>193122</v>
          </cell>
          <cell r="BE39">
            <v>679260</v>
          </cell>
          <cell r="BF39">
            <v>0</v>
          </cell>
          <cell r="BG39">
            <v>321739</v>
          </cell>
          <cell r="BH39">
            <v>402237</v>
          </cell>
          <cell r="BI39">
            <v>180170</v>
          </cell>
          <cell r="BJ39">
            <v>102430</v>
          </cell>
          <cell r="BK39">
            <v>112056</v>
          </cell>
          <cell r="BL39">
            <v>94787.6</v>
          </cell>
          <cell r="BM39">
            <v>231041</v>
          </cell>
          <cell r="BN39">
            <v>237626</v>
          </cell>
          <cell r="BO39">
            <v>179592</v>
          </cell>
          <cell r="BP39">
            <v>159083</v>
          </cell>
          <cell r="BQ39">
            <v>162505.709</v>
          </cell>
          <cell r="BR39">
            <v>158074</v>
          </cell>
          <cell r="BS39">
            <v>454661</v>
          </cell>
          <cell r="BT39">
            <v>219387</v>
          </cell>
          <cell r="BU39">
            <v>110392</v>
          </cell>
          <cell r="BV39">
            <v>315771</v>
          </cell>
          <cell r="BW39">
            <v>108782</v>
          </cell>
          <cell r="BX39">
            <v>278527</v>
          </cell>
          <cell r="BY39">
            <v>180549</v>
          </cell>
          <cell r="BZ39">
            <v>319566</v>
          </cell>
          <cell r="CA39">
            <v>316442</v>
          </cell>
          <cell r="CB39">
            <v>436951</v>
          </cell>
          <cell r="CC39">
            <v>279797.40360000002</v>
          </cell>
          <cell r="CD39">
            <v>201817</v>
          </cell>
          <cell r="CE39">
            <v>135756</v>
          </cell>
          <cell r="CF39">
            <v>243961</v>
          </cell>
          <cell r="CG39">
            <v>219045</v>
          </cell>
          <cell r="CH39">
            <v>200026</v>
          </cell>
          <cell r="CI39">
            <v>167160</v>
          </cell>
          <cell r="CJ39">
            <v>61333</v>
          </cell>
          <cell r="CK39">
            <v>170732</v>
          </cell>
          <cell r="CL39">
            <v>333771.00229999999</v>
          </cell>
          <cell r="CM39">
            <v>316858</v>
          </cell>
          <cell r="CN39">
            <v>367008</v>
          </cell>
          <cell r="CO39">
            <v>577061</v>
          </cell>
          <cell r="CP39">
            <v>22469</v>
          </cell>
          <cell r="CQ39">
            <v>257441</v>
          </cell>
          <cell r="CR39">
            <v>429436.58769999997</v>
          </cell>
          <cell r="CS39">
            <v>184517</v>
          </cell>
          <cell r="CT39">
            <v>153907</v>
          </cell>
          <cell r="CU39">
            <v>128382</v>
          </cell>
          <cell r="CV39">
            <v>909487</v>
          </cell>
          <cell r="CW39">
            <v>255784</v>
          </cell>
          <cell r="CX39">
            <v>149655</v>
          </cell>
          <cell r="CY39">
            <v>144403</v>
          </cell>
          <cell r="CZ39">
            <v>231667</v>
          </cell>
          <cell r="DA39">
            <v>174029</v>
          </cell>
          <cell r="DB39">
            <v>324396</v>
          </cell>
          <cell r="DC39">
            <v>372371</v>
          </cell>
          <cell r="DD39">
            <v>171889</v>
          </cell>
          <cell r="DE39">
            <v>533692</v>
          </cell>
          <cell r="DF39">
            <v>217479</v>
          </cell>
          <cell r="DG39">
            <v>215445</v>
          </cell>
          <cell r="DH39">
            <v>233002.788</v>
          </cell>
          <cell r="DI39">
            <v>147210</v>
          </cell>
          <cell r="DJ39">
            <v>257976</v>
          </cell>
          <cell r="DK39">
            <v>332601</v>
          </cell>
          <cell r="DL39">
            <v>289871</v>
          </cell>
          <cell r="DM39">
            <v>166246</v>
          </cell>
          <cell r="DN39">
            <v>238009.50349999999</v>
          </cell>
          <cell r="DO39">
            <v>160154</v>
          </cell>
          <cell r="DP39">
            <v>256322</v>
          </cell>
          <cell r="DQ39">
            <v>36163</v>
          </cell>
          <cell r="DR39">
            <v>293441</v>
          </cell>
          <cell r="DS39">
            <v>108259</v>
          </cell>
          <cell r="DT39">
            <v>203264</v>
          </cell>
          <cell r="DU39">
            <v>84305</v>
          </cell>
          <cell r="DV39">
            <v>299107</v>
          </cell>
          <cell r="DW39">
            <v>194541</v>
          </cell>
          <cell r="DX39">
            <v>896879</v>
          </cell>
          <cell r="DY39">
            <v>89084</v>
          </cell>
          <cell r="DZ39">
            <v>234209</v>
          </cell>
          <cell r="EA39">
            <v>250008</v>
          </cell>
          <cell r="EB39">
            <v>321355</v>
          </cell>
          <cell r="EC39">
            <v>71196</v>
          </cell>
          <cell r="ED39">
            <v>102748</v>
          </cell>
          <cell r="EE39">
            <v>842992.4</v>
          </cell>
          <cell r="EF39">
            <v>432928</v>
          </cell>
          <cell r="EG39">
            <v>583325</v>
          </cell>
          <cell r="EH39">
            <v>640031</v>
          </cell>
          <cell r="EI39">
            <v>514832</v>
          </cell>
          <cell r="EJ39">
            <v>261961</v>
          </cell>
          <cell r="EK39">
            <v>208366</v>
          </cell>
          <cell r="EL39">
            <v>53073</v>
          </cell>
          <cell r="EM39">
            <v>165564</v>
          </cell>
          <cell r="EN39">
            <v>0</v>
          </cell>
          <cell r="EO39">
            <v>296992</v>
          </cell>
          <cell r="EP39">
            <v>249737</v>
          </cell>
          <cell r="EQ39">
            <v>116735</v>
          </cell>
          <cell r="ER39">
            <v>404448</v>
          </cell>
          <cell r="ES39">
            <v>39563667.130999997</v>
          </cell>
          <cell r="ET39">
            <v>11851833.473300001</v>
          </cell>
          <cell r="EU39">
            <v>5833930.0864000004</v>
          </cell>
          <cell r="EV39">
            <v>6176507.0225</v>
          </cell>
          <cell r="EW39">
            <v>2814058.6</v>
          </cell>
          <cell r="EX39">
            <v>4135759.1059999997</v>
          </cell>
          <cell r="EY39">
            <v>8122471.8427999998</v>
          </cell>
          <cell r="EZ39">
            <v>629107</v>
          </cell>
          <cell r="FA39">
            <v>0</v>
          </cell>
        </row>
        <row r="40">
          <cell r="A40">
            <v>105</v>
          </cell>
          <cell r="B40">
            <v>-102201</v>
          </cell>
          <cell r="C40">
            <v>-150688.08979999999</v>
          </cell>
          <cell r="D40">
            <v>-274597</v>
          </cell>
          <cell r="E40">
            <v>-138256</v>
          </cell>
          <cell r="F40">
            <v>-216847</v>
          </cell>
          <cell r="G40">
            <v>-223932.95</v>
          </cell>
          <cell r="H40">
            <v>-164218</v>
          </cell>
          <cell r="I40">
            <v>-271558</v>
          </cell>
          <cell r="J40">
            <v>-217641.27619999999</v>
          </cell>
          <cell r="K40">
            <v>-219536.67180000001</v>
          </cell>
          <cell r="L40">
            <v>-225082</v>
          </cell>
          <cell r="M40">
            <v>-91826</v>
          </cell>
          <cell r="N40">
            <v>-358149</v>
          </cell>
          <cell r="O40">
            <v>-306391</v>
          </cell>
          <cell r="P40">
            <v>-347484.1263</v>
          </cell>
          <cell r="Q40">
            <v>-174644</v>
          </cell>
          <cell r="R40">
            <v>-340294.75900000002</v>
          </cell>
          <cell r="S40">
            <v>-60833</v>
          </cell>
          <cell r="T40">
            <v>-644433</v>
          </cell>
          <cell r="U40">
            <v>-121129.696</v>
          </cell>
          <cell r="V40">
            <v>-127238</v>
          </cell>
          <cell r="W40">
            <v>-367536.52860000002</v>
          </cell>
          <cell r="X40">
            <v>-850837</v>
          </cell>
          <cell r="Y40">
            <v>-322133.82</v>
          </cell>
          <cell r="Z40">
            <v>-155534.66399999999</v>
          </cell>
          <cell r="AA40">
            <v>-191344</v>
          </cell>
          <cell r="AB40">
            <v>-301013</v>
          </cell>
          <cell r="AC40">
            <v>-244396</v>
          </cell>
          <cell r="AD40">
            <v>-80799</v>
          </cell>
          <cell r="AE40">
            <v>-197469</v>
          </cell>
          <cell r="AF40">
            <v>-459645</v>
          </cell>
          <cell r="AG40">
            <v>-168500</v>
          </cell>
          <cell r="AH40">
            <v>-440838.54499999998</v>
          </cell>
          <cell r="AI40">
            <v>-121258.8857</v>
          </cell>
          <cell r="AJ40">
            <v>-333544</v>
          </cell>
          <cell r="AK40">
            <v>-146249</v>
          </cell>
          <cell r="AL40">
            <v>-213146</v>
          </cell>
          <cell r="AM40">
            <v>-489804.25</v>
          </cell>
          <cell r="AN40">
            <v>-253090</v>
          </cell>
          <cell r="AO40">
            <v>-267408</v>
          </cell>
          <cell r="AP40">
            <v>-184591.549</v>
          </cell>
          <cell r="AQ40">
            <v>-435477</v>
          </cell>
          <cell r="AR40">
            <v>-353870.88880000002</v>
          </cell>
          <cell r="AS40">
            <v>-275776</v>
          </cell>
          <cell r="AT40">
            <v>-149278</v>
          </cell>
          <cell r="AU40">
            <v>-1163749</v>
          </cell>
          <cell r="AV40">
            <v>-322048</v>
          </cell>
          <cell r="AW40">
            <v>-170387</v>
          </cell>
          <cell r="AX40">
            <v>-654662</v>
          </cell>
          <cell r="AY40">
            <v>-253857.7831</v>
          </cell>
          <cell r="AZ40">
            <v>-196017</v>
          </cell>
          <cell r="BA40">
            <v>-252252.8909</v>
          </cell>
          <cell r="BB40">
            <v>-133847</v>
          </cell>
          <cell r="BC40">
            <v>-169841.43830000001</v>
          </cell>
          <cell r="BD40">
            <v>-206304</v>
          </cell>
          <cell r="BE40">
            <v>-667894</v>
          </cell>
          <cell r="BF40">
            <v>0</v>
          </cell>
          <cell r="BG40">
            <v>-314233</v>
          </cell>
          <cell r="BH40">
            <v>-401622</v>
          </cell>
          <cell r="BI40">
            <v>-171804</v>
          </cell>
          <cell r="BJ40">
            <v>-96803</v>
          </cell>
          <cell r="BK40">
            <v>-113236</v>
          </cell>
          <cell r="BL40">
            <v>-94043</v>
          </cell>
          <cell r="BM40">
            <v>-227549</v>
          </cell>
          <cell r="BN40">
            <v>-234769</v>
          </cell>
          <cell r="BO40">
            <v>-181917</v>
          </cell>
          <cell r="BP40">
            <v>-170300</v>
          </cell>
          <cell r="BQ40">
            <v>-166394.7763</v>
          </cell>
          <cell r="BR40">
            <v>-151665.52350000001</v>
          </cell>
          <cell r="BS40">
            <v>-421003</v>
          </cell>
          <cell r="BT40">
            <v>-218052.155</v>
          </cell>
          <cell r="BU40">
            <v>-111908</v>
          </cell>
          <cell r="BV40">
            <v>-310421</v>
          </cell>
          <cell r="BW40">
            <v>-107476</v>
          </cell>
          <cell r="BX40">
            <v>-269492.40000000002</v>
          </cell>
          <cell r="BY40">
            <v>-178643</v>
          </cell>
          <cell r="BZ40">
            <v>-315184</v>
          </cell>
          <cell r="CA40">
            <v>-304991</v>
          </cell>
          <cell r="CB40">
            <v>-425022</v>
          </cell>
          <cell r="CC40">
            <v>-272210.30839999998</v>
          </cell>
          <cell r="CD40">
            <v>-192340</v>
          </cell>
          <cell r="CE40">
            <v>-128243</v>
          </cell>
          <cell r="CF40">
            <v>-246058</v>
          </cell>
          <cell r="CG40">
            <v>-246247</v>
          </cell>
          <cell r="CH40">
            <v>-207324</v>
          </cell>
          <cell r="CI40">
            <v>-166025</v>
          </cell>
          <cell r="CJ40">
            <v>-54539</v>
          </cell>
          <cell r="CK40">
            <v>-166177</v>
          </cell>
          <cell r="CL40">
            <v>-353623.9705</v>
          </cell>
          <cell r="CM40">
            <v>-306568</v>
          </cell>
          <cell r="CN40">
            <v>-381253</v>
          </cell>
          <cell r="CO40">
            <v>-585190</v>
          </cell>
          <cell r="CP40">
            <v>-19228</v>
          </cell>
          <cell r="CQ40">
            <v>-250316</v>
          </cell>
          <cell r="CR40">
            <v>-425482.50429999997</v>
          </cell>
          <cell r="CS40">
            <v>-178114</v>
          </cell>
          <cell r="CT40">
            <v>-148441</v>
          </cell>
          <cell r="CU40">
            <v>-122993.97100000001</v>
          </cell>
          <cell r="CV40">
            <v>-893810</v>
          </cell>
          <cell r="CW40">
            <v>-252845</v>
          </cell>
          <cell r="CX40">
            <v>-148205</v>
          </cell>
          <cell r="CY40">
            <v>-140923</v>
          </cell>
          <cell r="CZ40">
            <v>-229961</v>
          </cell>
          <cell r="DA40">
            <v>-168785.18299999999</v>
          </cell>
          <cell r="DB40">
            <v>-313502.96380000003</v>
          </cell>
          <cell r="DC40">
            <v>-366445</v>
          </cell>
          <cell r="DD40">
            <v>-190261</v>
          </cell>
          <cell r="DE40">
            <v>-519299</v>
          </cell>
          <cell r="DF40">
            <v>-217380</v>
          </cell>
          <cell r="DG40">
            <v>-211442.065</v>
          </cell>
          <cell r="DH40">
            <v>-225048.82800000001</v>
          </cell>
          <cell r="DI40">
            <v>-143962</v>
          </cell>
          <cell r="DJ40">
            <v>-252429</v>
          </cell>
          <cell r="DK40">
            <v>-326115</v>
          </cell>
          <cell r="DL40">
            <v>-283779</v>
          </cell>
          <cell r="DM40">
            <v>-193946</v>
          </cell>
          <cell r="DN40">
            <v>-229284.91810000001</v>
          </cell>
          <cell r="DO40">
            <v>-162304</v>
          </cell>
          <cell r="DP40">
            <v>-250597</v>
          </cell>
          <cell r="DQ40">
            <v>-36539</v>
          </cell>
          <cell r="DR40">
            <v>-279130</v>
          </cell>
          <cell r="DS40">
            <v>-105661</v>
          </cell>
          <cell r="DT40">
            <v>-190648</v>
          </cell>
          <cell r="DU40">
            <v>-79345</v>
          </cell>
          <cell r="DV40">
            <v>-283728</v>
          </cell>
          <cell r="DW40">
            <v>-192731.1</v>
          </cell>
          <cell r="DX40">
            <v>-874763</v>
          </cell>
          <cell r="DY40">
            <v>-90374</v>
          </cell>
          <cell r="DZ40">
            <v>-237836</v>
          </cell>
          <cell r="EA40">
            <v>-241805</v>
          </cell>
          <cell r="EB40">
            <v>-320717</v>
          </cell>
          <cell r="EC40">
            <v>-67732</v>
          </cell>
          <cell r="ED40">
            <v>-87793</v>
          </cell>
          <cell r="EE40">
            <v>-798800.10959999997</v>
          </cell>
          <cell r="EF40">
            <v>-421392.23100000003</v>
          </cell>
          <cell r="EG40">
            <v>-574220</v>
          </cell>
          <cell r="EH40">
            <v>-624941</v>
          </cell>
          <cell r="EI40">
            <v>-500261</v>
          </cell>
          <cell r="EJ40">
            <v>-281105</v>
          </cell>
          <cell r="EK40">
            <v>-205589</v>
          </cell>
          <cell r="EL40">
            <v>-55553</v>
          </cell>
          <cell r="EM40">
            <v>-161989</v>
          </cell>
          <cell r="EN40">
            <v>0</v>
          </cell>
          <cell r="EO40">
            <v>-290510</v>
          </cell>
          <cell r="EP40">
            <v>-245931.38800000001</v>
          </cell>
          <cell r="EQ40">
            <v>-114964</v>
          </cell>
          <cell r="ER40">
            <v>-397969</v>
          </cell>
          <cell r="ES40">
            <v>-38890635.207999989</v>
          </cell>
          <cell r="ET40">
            <v>-11564643.791200001</v>
          </cell>
          <cell r="EU40">
            <v>-5771708.5244999994</v>
          </cell>
          <cell r="EV40">
            <v>-6097432.7289000005</v>
          </cell>
          <cell r="EW40">
            <v>-2740198.4123</v>
          </cell>
          <cell r="EX40">
            <v>-4140904.6117000002</v>
          </cell>
          <cell r="EY40">
            <v>-7954615.9563999996</v>
          </cell>
          <cell r="EZ40">
            <v>-621131.18299999996</v>
          </cell>
          <cell r="FA40">
            <v>0</v>
          </cell>
        </row>
        <row r="41">
          <cell r="A41">
            <v>110</v>
          </cell>
          <cell r="B41">
            <v>3432</v>
          </cell>
          <cell r="C41">
            <v>2055.9101999999998</v>
          </cell>
          <cell r="D41">
            <v>6099</v>
          </cell>
          <cell r="E41">
            <v>3381</v>
          </cell>
          <cell r="F41">
            <v>-28723</v>
          </cell>
          <cell r="G41">
            <v>8337.0300000000007</v>
          </cell>
          <cell r="H41">
            <v>3423</v>
          </cell>
          <cell r="I41">
            <v>7752</v>
          </cell>
          <cell r="J41">
            <v>3978.4974999999999</v>
          </cell>
          <cell r="K41">
            <v>4393.0060000000003</v>
          </cell>
          <cell r="L41">
            <v>8627</v>
          </cell>
          <cell r="M41">
            <v>1373</v>
          </cell>
          <cell r="N41">
            <v>9575</v>
          </cell>
          <cell r="O41">
            <v>-24283</v>
          </cell>
          <cell r="P41">
            <v>9091.3593000000001</v>
          </cell>
          <cell r="Q41">
            <v>77</v>
          </cell>
          <cell r="R41">
            <v>11293.419099999999</v>
          </cell>
          <cell r="S41">
            <v>1796</v>
          </cell>
          <cell r="T41">
            <v>16791</v>
          </cell>
          <cell r="U41">
            <v>4693.3040000000001</v>
          </cell>
          <cell r="V41">
            <v>4727</v>
          </cell>
          <cell r="W41">
            <v>8703.1676000000007</v>
          </cell>
          <cell r="X41">
            <v>36022</v>
          </cell>
          <cell r="Y41">
            <v>23784.18</v>
          </cell>
          <cell r="Z41">
            <v>5868.3360000000002</v>
          </cell>
          <cell r="AA41">
            <v>5972</v>
          </cell>
          <cell r="AB41">
            <v>8536</v>
          </cell>
          <cell r="AC41">
            <v>14006</v>
          </cell>
          <cell r="AD41">
            <v>4932</v>
          </cell>
          <cell r="AE41">
            <v>-4252</v>
          </cell>
          <cell r="AF41">
            <v>24721</v>
          </cell>
          <cell r="AG41">
            <v>2403</v>
          </cell>
          <cell r="AH41">
            <v>14341.761</v>
          </cell>
          <cell r="AI41">
            <v>3413.1143000000002</v>
          </cell>
          <cell r="AJ41">
            <v>7467</v>
          </cell>
          <cell r="AK41">
            <v>6604</v>
          </cell>
          <cell r="AL41">
            <v>13741</v>
          </cell>
          <cell r="AM41">
            <v>11569.35</v>
          </cell>
          <cell r="AN41">
            <v>8292</v>
          </cell>
          <cell r="AO41">
            <v>12186</v>
          </cell>
          <cell r="AP41">
            <v>6091.5569999999998</v>
          </cell>
          <cell r="AQ41">
            <v>10633</v>
          </cell>
          <cell r="AR41">
            <v>17963.111199999999</v>
          </cell>
          <cell r="AS41">
            <v>27653</v>
          </cell>
          <cell r="AT41">
            <v>7857</v>
          </cell>
          <cell r="AU41">
            <v>5214</v>
          </cell>
          <cell r="AV41">
            <v>1782</v>
          </cell>
          <cell r="AW41">
            <v>2835</v>
          </cell>
          <cell r="AX41">
            <v>-24728</v>
          </cell>
          <cell r="AY41">
            <v>-12091.783100000001</v>
          </cell>
          <cell r="AZ41">
            <v>7598</v>
          </cell>
          <cell r="BA41">
            <v>3582.1516000000001</v>
          </cell>
          <cell r="BB41">
            <v>321</v>
          </cell>
          <cell r="BC41">
            <v>3112.8526999999999</v>
          </cell>
          <cell r="BD41">
            <v>-13182</v>
          </cell>
          <cell r="BE41">
            <v>11366</v>
          </cell>
          <cell r="BF41">
            <v>0</v>
          </cell>
          <cell r="BG41">
            <v>7506</v>
          </cell>
          <cell r="BH41">
            <v>615</v>
          </cell>
          <cell r="BI41">
            <v>8366</v>
          </cell>
          <cell r="BJ41">
            <v>5627</v>
          </cell>
          <cell r="BK41">
            <v>-1180</v>
          </cell>
          <cell r="BL41">
            <v>744.6</v>
          </cell>
          <cell r="BM41">
            <v>3492</v>
          </cell>
          <cell r="BN41">
            <v>2857</v>
          </cell>
          <cell r="BO41">
            <v>-2325</v>
          </cell>
          <cell r="BP41">
            <v>-11217</v>
          </cell>
          <cell r="BQ41">
            <v>-3889.0673000000002</v>
          </cell>
          <cell r="BR41">
            <v>6408.4764999999998</v>
          </cell>
          <cell r="BS41">
            <v>33658</v>
          </cell>
          <cell r="BT41">
            <v>1334.845</v>
          </cell>
          <cell r="BU41">
            <v>-1516</v>
          </cell>
          <cell r="BV41">
            <v>5350</v>
          </cell>
          <cell r="BW41">
            <v>1306</v>
          </cell>
          <cell r="BX41">
            <v>9034.6</v>
          </cell>
          <cell r="BY41">
            <v>1906</v>
          </cell>
          <cell r="BZ41">
            <v>4382</v>
          </cell>
          <cell r="CA41">
            <v>11451</v>
          </cell>
          <cell r="CB41">
            <v>11929</v>
          </cell>
          <cell r="CC41">
            <v>7587.0951999999997</v>
          </cell>
          <cell r="CD41">
            <v>9477</v>
          </cell>
          <cell r="CE41">
            <v>7513</v>
          </cell>
          <cell r="CF41">
            <v>-2097</v>
          </cell>
          <cell r="CG41">
            <v>-27202</v>
          </cell>
          <cell r="CH41">
            <v>-7298</v>
          </cell>
          <cell r="CI41">
            <v>1135</v>
          </cell>
          <cell r="CJ41">
            <v>6794</v>
          </cell>
          <cell r="CK41">
            <v>4555</v>
          </cell>
          <cell r="CL41">
            <v>-19852.968199999999</v>
          </cell>
          <cell r="CM41">
            <v>10290</v>
          </cell>
          <cell r="CN41">
            <v>-14245</v>
          </cell>
          <cell r="CO41">
            <v>-8129</v>
          </cell>
          <cell r="CP41">
            <v>3241</v>
          </cell>
          <cell r="CQ41">
            <v>7125</v>
          </cell>
          <cell r="CR41">
            <v>3954.0834</v>
          </cell>
          <cell r="CS41">
            <v>6403</v>
          </cell>
          <cell r="CT41">
            <v>5466</v>
          </cell>
          <cell r="CU41">
            <v>5388.0290000000005</v>
          </cell>
          <cell r="CV41">
            <v>15677</v>
          </cell>
          <cell r="CW41">
            <v>2939</v>
          </cell>
          <cell r="CX41">
            <v>1450</v>
          </cell>
          <cell r="CY41">
            <v>3480</v>
          </cell>
          <cell r="CZ41">
            <v>1706</v>
          </cell>
          <cell r="DA41">
            <v>5243.817</v>
          </cell>
          <cell r="DB41">
            <v>10893.0362</v>
          </cell>
          <cell r="DC41">
            <v>5926</v>
          </cell>
          <cell r="DD41">
            <v>-18372</v>
          </cell>
          <cell r="DE41">
            <v>14393</v>
          </cell>
          <cell r="DF41">
            <v>99</v>
          </cell>
          <cell r="DG41">
            <v>4002.9349999999999</v>
          </cell>
          <cell r="DH41">
            <v>7953.96</v>
          </cell>
          <cell r="DI41">
            <v>3248</v>
          </cell>
          <cell r="DJ41">
            <v>5547</v>
          </cell>
          <cell r="DK41">
            <v>6486</v>
          </cell>
          <cell r="DL41">
            <v>6092</v>
          </cell>
          <cell r="DM41">
            <v>-27700</v>
          </cell>
          <cell r="DN41">
            <v>8724.5853999999999</v>
          </cell>
          <cell r="DO41">
            <v>-2150</v>
          </cell>
          <cell r="DP41">
            <v>5725</v>
          </cell>
          <cell r="DQ41">
            <v>-376</v>
          </cell>
          <cell r="DR41">
            <v>14311</v>
          </cell>
          <cell r="DS41">
            <v>2598</v>
          </cell>
          <cell r="DT41">
            <v>12616</v>
          </cell>
          <cell r="DU41">
            <v>4960</v>
          </cell>
          <cell r="DV41">
            <v>15379</v>
          </cell>
          <cell r="DW41">
            <v>1809.9</v>
          </cell>
          <cell r="DX41">
            <v>22116</v>
          </cell>
          <cell r="DY41">
            <v>-1290</v>
          </cell>
          <cell r="DZ41">
            <v>-3627</v>
          </cell>
          <cell r="EA41">
            <v>8203</v>
          </cell>
          <cell r="EB41">
            <v>638</v>
          </cell>
          <cell r="EC41">
            <v>3464</v>
          </cell>
          <cell r="ED41">
            <v>14955</v>
          </cell>
          <cell r="EE41">
            <v>44192.290399999998</v>
          </cell>
          <cell r="EF41">
            <v>11535.769</v>
          </cell>
          <cell r="EG41">
            <v>9105</v>
          </cell>
          <cell r="EH41">
            <v>15090</v>
          </cell>
          <cell r="EI41">
            <v>14571</v>
          </cell>
          <cell r="EJ41">
            <v>-19144</v>
          </cell>
          <cell r="EK41">
            <v>2777</v>
          </cell>
          <cell r="EL41">
            <v>-2480</v>
          </cell>
          <cell r="EM41">
            <v>3575</v>
          </cell>
          <cell r="EN41">
            <v>0</v>
          </cell>
          <cell r="EO41">
            <v>6482</v>
          </cell>
          <cell r="EP41">
            <v>3805.6120000000001</v>
          </cell>
          <cell r="EQ41">
            <v>1771</v>
          </cell>
          <cell r="ER41">
            <v>6479</v>
          </cell>
          <cell r="ES41">
            <v>673031.9229999996</v>
          </cell>
          <cell r="ET41">
            <v>287189.68209999998</v>
          </cell>
          <cell r="EU41">
            <v>62221.561900000001</v>
          </cell>
          <cell r="EV41">
            <v>79074.29359999999</v>
          </cell>
          <cell r="EW41">
            <v>73860.187699999995</v>
          </cell>
          <cell r="EX41">
            <v>-5145.5056999999997</v>
          </cell>
          <cell r="EY41">
            <v>167855.88640000002</v>
          </cell>
          <cell r="EZ41">
            <v>7975.8169999999991</v>
          </cell>
          <cell r="FA41">
            <v>0</v>
          </cell>
        </row>
        <row r="42">
          <cell r="A42">
            <v>115</v>
          </cell>
          <cell r="B42">
            <v>99</v>
          </cell>
          <cell r="C42">
            <v>130</v>
          </cell>
          <cell r="D42">
            <v>200</v>
          </cell>
          <cell r="E42">
            <v>64</v>
          </cell>
          <cell r="F42">
            <v>303</v>
          </cell>
          <cell r="G42">
            <v>122</v>
          </cell>
          <cell r="H42">
            <v>177</v>
          </cell>
          <cell r="I42">
            <v>370</v>
          </cell>
          <cell r="J42">
            <v>284</v>
          </cell>
          <cell r="K42">
            <v>131.8827</v>
          </cell>
          <cell r="L42">
            <v>668</v>
          </cell>
          <cell r="M42">
            <v>119</v>
          </cell>
          <cell r="N42">
            <v>184</v>
          </cell>
          <cell r="O42">
            <v>31</v>
          </cell>
          <cell r="P42">
            <v>493.0025</v>
          </cell>
          <cell r="Q42">
            <v>121</v>
          </cell>
          <cell r="R42">
            <v>306.55419999999998</v>
          </cell>
          <cell r="S42">
            <v>43</v>
          </cell>
          <cell r="T42">
            <v>177</v>
          </cell>
          <cell r="U42">
            <v>70</v>
          </cell>
          <cell r="V42">
            <v>232</v>
          </cell>
          <cell r="W42">
            <v>545.16750000000002</v>
          </cell>
          <cell r="X42">
            <v>994</v>
          </cell>
          <cell r="Y42">
            <v>156</v>
          </cell>
          <cell r="Z42">
            <v>268</v>
          </cell>
          <cell r="AA42">
            <v>168</v>
          </cell>
          <cell r="AB42">
            <v>129</v>
          </cell>
          <cell r="AC42">
            <v>134</v>
          </cell>
          <cell r="AD42">
            <v>84</v>
          </cell>
          <cell r="AE42">
            <v>208</v>
          </cell>
          <cell r="AF42">
            <v>881</v>
          </cell>
          <cell r="AG42">
            <v>331</v>
          </cell>
          <cell r="AH42">
            <v>608.61099999999999</v>
          </cell>
          <cell r="AI42">
            <v>25</v>
          </cell>
          <cell r="AJ42">
            <v>606</v>
          </cell>
          <cell r="AK42">
            <v>76</v>
          </cell>
          <cell r="AL42">
            <v>121</v>
          </cell>
          <cell r="AM42">
            <v>538</v>
          </cell>
          <cell r="AN42">
            <v>297</v>
          </cell>
          <cell r="AO42">
            <v>323</v>
          </cell>
          <cell r="AP42">
            <v>290.79899999999998</v>
          </cell>
          <cell r="AQ42">
            <v>396</v>
          </cell>
          <cell r="AR42">
            <v>85</v>
          </cell>
          <cell r="AS42">
            <v>313</v>
          </cell>
          <cell r="AT42">
            <v>260</v>
          </cell>
          <cell r="AU42">
            <v>508</v>
          </cell>
          <cell r="AV42">
            <v>266</v>
          </cell>
          <cell r="AW42">
            <v>115</v>
          </cell>
          <cell r="AX42">
            <v>2176</v>
          </cell>
          <cell r="AY42">
            <v>25</v>
          </cell>
          <cell r="AZ42">
            <v>318</v>
          </cell>
          <cell r="BA42">
            <v>230.47</v>
          </cell>
          <cell r="BB42">
            <v>63.5</v>
          </cell>
          <cell r="BC42">
            <v>755</v>
          </cell>
          <cell r="BD42">
            <v>115</v>
          </cell>
          <cell r="BE42">
            <v>152</v>
          </cell>
          <cell r="BF42">
            <v>0</v>
          </cell>
          <cell r="BG42">
            <v>118</v>
          </cell>
          <cell r="BH42">
            <v>266</v>
          </cell>
          <cell r="BI42">
            <v>501</v>
          </cell>
          <cell r="BJ42">
            <v>221</v>
          </cell>
          <cell r="BK42">
            <v>91</v>
          </cell>
          <cell r="BL42">
            <v>39</v>
          </cell>
          <cell r="BM42">
            <v>433</v>
          </cell>
          <cell r="BN42">
            <v>109</v>
          </cell>
          <cell r="BO42">
            <v>104</v>
          </cell>
          <cell r="BP42">
            <v>31</v>
          </cell>
          <cell r="BQ42">
            <v>20</v>
          </cell>
          <cell r="BR42">
            <v>51.921999999999997</v>
          </cell>
          <cell r="BS42">
            <v>238</v>
          </cell>
          <cell r="BT42">
            <v>140</v>
          </cell>
          <cell r="BU42">
            <v>117</v>
          </cell>
          <cell r="BV42">
            <v>420</v>
          </cell>
          <cell r="BW42">
            <v>150</v>
          </cell>
          <cell r="BX42">
            <v>250</v>
          </cell>
          <cell r="BY42">
            <v>225</v>
          </cell>
          <cell r="BZ42">
            <v>771</v>
          </cell>
          <cell r="CA42">
            <v>355</v>
          </cell>
          <cell r="CB42">
            <v>856</v>
          </cell>
          <cell r="CC42">
            <v>171.6387</v>
          </cell>
          <cell r="CD42">
            <v>1228</v>
          </cell>
          <cell r="CE42">
            <v>361</v>
          </cell>
          <cell r="CF42">
            <v>117</v>
          </cell>
          <cell r="CG42">
            <v>82</v>
          </cell>
          <cell r="CH42">
            <v>190</v>
          </cell>
          <cell r="CI42">
            <v>65</v>
          </cell>
          <cell r="CJ42">
            <v>24</v>
          </cell>
          <cell r="CK42">
            <v>327</v>
          </cell>
          <cell r="CL42">
            <v>139</v>
          </cell>
          <cell r="CM42">
            <v>45</v>
          </cell>
          <cell r="CN42">
            <v>268</v>
          </cell>
          <cell r="CO42">
            <v>465</v>
          </cell>
          <cell r="CP42">
            <v>15</v>
          </cell>
          <cell r="CQ42">
            <v>206</v>
          </cell>
          <cell r="CR42">
            <v>267.93110000000001</v>
          </cell>
          <cell r="CS42">
            <v>327</v>
          </cell>
          <cell r="CT42">
            <v>125</v>
          </cell>
          <cell r="CU42">
            <v>234</v>
          </cell>
          <cell r="CV42">
            <v>178</v>
          </cell>
          <cell r="CW42">
            <v>201</v>
          </cell>
          <cell r="CX42">
            <v>97</v>
          </cell>
          <cell r="CY42">
            <v>115</v>
          </cell>
          <cell r="CZ42">
            <v>118</v>
          </cell>
          <cell r="DA42">
            <v>171</v>
          </cell>
          <cell r="DB42">
            <v>577</v>
          </cell>
          <cell r="DC42">
            <v>3115</v>
          </cell>
          <cell r="DD42">
            <v>337</v>
          </cell>
          <cell r="DE42">
            <v>393</v>
          </cell>
          <cell r="DF42">
            <v>82</v>
          </cell>
          <cell r="DG42">
            <v>131</v>
          </cell>
          <cell r="DH42">
            <v>378</v>
          </cell>
          <cell r="DI42">
            <v>74</v>
          </cell>
          <cell r="DJ42">
            <v>60</v>
          </cell>
          <cell r="DK42">
            <v>148</v>
          </cell>
          <cell r="DL42">
            <v>353</v>
          </cell>
          <cell r="DM42">
            <v>64</v>
          </cell>
          <cell r="DN42">
            <v>251.61879999999999</v>
          </cell>
          <cell r="DO42">
            <v>78</v>
          </cell>
          <cell r="DP42">
            <v>313</v>
          </cell>
          <cell r="DQ42">
            <v>8</v>
          </cell>
          <cell r="DR42">
            <v>329</v>
          </cell>
          <cell r="DS42">
            <v>76</v>
          </cell>
          <cell r="DT42">
            <v>267</v>
          </cell>
          <cell r="DU42">
            <v>280</v>
          </cell>
          <cell r="DV42">
            <v>548</v>
          </cell>
          <cell r="DW42">
            <v>14</v>
          </cell>
          <cell r="DX42">
            <v>817</v>
          </cell>
          <cell r="DY42">
            <v>38</v>
          </cell>
          <cell r="DZ42">
            <v>103</v>
          </cell>
          <cell r="EA42">
            <v>429.5</v>
          </cell>
          <cell r="EB42">
            <v>35</v>
          </cell>
          <cell r="EC42">
            <v>224</v>
          </cell>
          <cell r="ED42">
            <v>109</v>
          </cell>
          <cell r="EE42">
            <v>370</v>
          </cell>
          <cell r="EF42">
            <v>490</v>
          </cell>
          <cell r="EG42">
            <v>174</v>
          </cell>
          <cell r="EH42">
            <v>658</v>
          </cell>
          <cell r="EI42">
            <v>222</v>
          </cell>
          <cell r="EJ42">
            <v>220</v>
          </cell>
          <cell r="EK42">
            <v>63</v>
          </cell>
          <cell r="EL42">
            <v>16</v>
          </cell>
          <cell r="EM42">
            <v>71</v>
          </cell>
          <cell r="EN42">
            <v>0</v>
          </cell>
          <cell r="EO42">
            <v>281</v>
          </cell>
          <cell r="EP42">
            <v>243</v>
          </cell>
          <cell r="EQ42">
            <v>76</v>
          </cell>
          <cell r="ER42">
            <v>178</v>
          </cell>
          <cell r="ES42">
            <v>40625.597500000003</v>
          </cell>
          <cell r="ET42">
            <v>7268.9336000000003</v>
          </cell>
          <cell r="EU42">
            <v>8334.1651999999995</v>
          </cell>
          <cell r="EV42">
            <v>5405.97</v>
          </cell>
          <cell r="EW42">
            <v>2879.922</v>
          </cell>
          <cell r="EX42">
            <v>3352.799</v>
          </cell>
          <cell r="EY42">
            <v>12890.807700000001</v>
          </cell>
          <cell r="EZ42">
            <v>493</v>
          </cell>
          <cell r="FA42">
            <v>0</v>
          </cell>
        </row>
        <row r="43">
          <cell r="A43">
            <v>120</v>
          </cell>
          <cell r="B43">
            <v>-28</v>
          </cell>
          <cell r="C43">
            <v>0</v>
          </cell>
          <cell r="D43">
            <v>-1231</v>
          </cell>
          <cell r="E43">
            <v>-171</v>
          </cell>
          <cell r="F43">
            <v>-10</v>
          </cell>
          <cell r="G43">
            <v>-234</v>
          </cell>
          <cell r="H43">
            <v>-231</v>
          </cell>
          <cell r="I43">
            <v>-1114</v>
          </cell>
          <cell r="J43">
            <v>-2194</v>
          </cell>
          <cell r="K43">
            <v>-5823.8010000000004</v>
          </cell>
          <cell r="L43">
            <v>-469</v>
          </cell>
          <cell r="M43">
            <v>0</v>
          </cell>
          <cell r="N43">
            <v>-2303</v>
          </cell>
          <cell r="O43">
            <v>-853</v>
          </cell>
          <cell r="P43">
            <v>-199.71950000000001</v>
          </cell>
          <cell r="Q43">
            <v>-102</v>
          </cell>
          <cell r="R43">
            <v>-10724</v>
          </cell>
          <cell r="S43">
            <v>0</v>
          </cell>
          <cell r="T43">
            <v>-6928</v>
          </cell>
          <cell r="U43">
            <v>-1613</v>
          </cell>
          <cell r="V43">
            <v>0</v>
          </cell>
          <cell r="W43">
            <v>-74.260599999999997</v>
          </cell>
          <cell r="X43">
            <v>-28511</v>
          </cell>
          <cell r="Y43">
            <v>-931.10299999999995</v>
          </cell>
          <cell r="Z43">
            <v>-360</v>
          </cell>
          <cell r="AA43">
            <v>-291</v>
          </cell>
          <cell r="AB43">
            <v>-1272</v>
          </cell>
          <cell r="AC43">
            <v>-157</v>
          </cell>
          <cell r="AD43">
            <v>-2157</v>
          </cell>
          <cell r="AE43">
            <v>-418</v>
          </cell>
          <cell r="AF43">
            <v>-15542</v>
          </cell>
          <cell r="AG43">
            <v>0</v>
          </cell>
          <cell r="AH43">
            <v>-14894</v>
          </cell>
          <cell r="AI43">
            <v>-1938</v>
          </cell>
          <cell r="AJ43">
            <v>-145</v>
          </cell>
          <cell r="AK43">
            <v>-149</v>
          </cell>
          <cell r="AL43">
            <v>-118</v>
          </cell>
          <cell r="AM43">
            <v>-2</v>
          </cell>
          <cell r="AN43">
            <v>-2334</v>
          </cell>
          <cell r="AO43">
            <v>-76</v>
          </cell>
          <cell r="AP43">
            <v>-203.268</v>
          </cell>
          <cell r="AQ43">
            <v>-4402</v>
          </cell>
          <cell r="AR43">
            <v>-1</v>
          </cell>
          <cell r="AS43">
            <v>-15088</v>
          </cell>
          <cell r="AT43">
            <v>0</v>
          </cell>
          <cell r="AU43">
            <v>-133</v>
          </cell>
          <cell r="AV43">
            <v>-94</v>
          </cell>
          <cell r="AW43">
            <v>-5</v>
          </cell>
          <cell r="AX43">
            <v>-310</v>
          </cell>
          <cell r="AY43">
            <v>-440</v>
          </cell>
          <cell r="AZ43">
            <v>-70</v>
          </cell>
          <cell r="BA43">
            <v>-173.72</v>
          </cell>
          <cell r="BB43">
            <v>-176</v>
          </cell>
          <cell r="BC43">
            <v>0</v>
          </cell>
          <cell r="BD43">
            <v>-521</v>
          </cell>
          <cell r="BE43">
            <v>-10234</v>
          </cell>
          <cell r="BF43">
            <v>0</v>
          </cell>
          <cell r="BG43">
            <v>-422</v>
          </cell>
          <cell r="BH43">
            <v>-581</v>
          </cell>
          <cell r="BI43">
            <v>-4248</v>
          </cell>
          <cell r="BJ43">
            <v>-192</v>
          </cell>
          <cell r="BK43">
            <v>-57</v>
          </cell>
          <cell r="BL43">
            <v>0</v>
          </cell>
          <cell r="BM43">
            <v>-771</v>
          </cell>
          <cell r="BN43">
            <v>-92</v>
          </cell>
          <cell r="BO43">
            <v>-104</v>
          </cell>
          <cell r="BP43">
            <v>-71</v>
          </cell>
          <cell r="BQ43">
            <v>-582</v>
          </cell>
          <cell r="BR43">
            <v>-446.03059999999999</v>
          </cell>
          <cell r="BS43">
            <v>-26680</v>
          </cell>
          <cell r="BT43">
            <v>-1089.2483</v>
          </cell>
          <cell r="BU43">
            <v>-354</v>
          </cell>
          <cell r="BV43">
            <v>-853</v>
          </cell>
          <cell r="BW43">
            <v>-568</v>
          </cell>
          <cell r="BX43">
            <v>-145</v>
          </cell>
          <cell r="BY43">
            <v>-2723</v>
          </cell>
          <cell r="BZ43">
            <v>-41</v>
          </cell>
          <cell r="CA43">
            <v>-4758</v>
          </cell>
          <cell r="CB43">
            <v>-10508</v>
          </cell>
          <cell r="CC43">
            <v>-1545.1504</v>
          </cell>
          <cell r="CD43">
            <v>-858</v>
          </cell>
          <cell r="CE43">
            <v>0</v>
          </cell>
          <cell r="CF43">
            <v>-1241</v>
          </cell>
          <cell r="CG43">
            <v>-12253</v>
          </cell>
          <cell r="CH43">
            <v>-22</v>
          </cell>
          <cell r="CI43">
            <v>-208</v>
          </cell>
          <cell r="CJ43">
            <v>-84</v>
          </cell>
          <cell r="CK43">
            <v>-2206</v>
          </cell>
          <cell r="CL43">
            <v>-1505</v>
          </cell>
          <cell r="CM43">
            <v>-35</v>
          </cell>
          <cell r="CN43">
            <v>-940</v>
          </cell>
          <cell r="CO43">
            <v>-1300</v>
          </cell>
          <cell r="CP43">
            <v>0</v>
          </cell>
          <cell r="CQ43">
            <v>-39</v>
          </cell>
          <cell r="CR43">
            <v>-5619</v>
          </cell>
          <cell r="CS43">
            <v>-1820</v>
          </cell>
          <cell r="CT43">
            <v>-199</v>
          </cell>
          <cell r="CU43">
            <v>-87</v>
          </cell>
          <cell r="CV43">
            <v>-3449</v>
          </cell>
          <cell r="CW43">
            <v>-18604</v>
          </cell>
          <cell r="CX43">
            <v>-40</v>
          </cell>
          <cell r="CY43">
            <v>-163</v>
          </cell>
          <cell r="CZ43">
            <v>-395</v>
          </cell>
          <cell r="DA43">
            <v>-217</v>
          </cell>
          <cell r="DB43">
            <v>-2556</v>
          </cell>
          <cell r="DC43">
            <v>0</v>
          </cell>
          <cell r="DD43">
            <v>-792</v>
          </cell>
          <cell r="DE43">
            <v>-15294</v>
          </cell>
          <cell r="DF43">
            <v>-9</v>
          </cell>
          <cell r="DG43">
            <v>-49</v>
          </cell>
          <cell r="DH43">
            <v>0</v>
          </cell>
          <cell r="DI43">
            <v>-71</v>
          </cell>
          <cell r="DJ43">
            <v>-385</v>
          </cell>
          <cell r="DK43">
            <v>-1181</v>
          </cell>
          <cell r="DL43">
            <v>-905</v>
          </cell>
          <cell r="DM43">
            <v>0</v>
          </cell>
          <cell r="DN43">
            <v>-2527.5752000000002</v>
          </cell>
          <cell r="DO43">
            <v>-3078</v>
          </cell>
          <cell r="DP43">
            <v>-1586</v>
          </cell>
          <cell r="DQ43">
            <v>0</v>
          </cell>
          <cell r="DR43">
            <v>-5135</v>
          </cell>
          <cell r="DS43">
            <v>-566</v>
          </cell>
          <cell r="DT43">
            <v>-883</v>
          </cell>
          <cell r="DU43">
            <v>-207</v>
          </cell>
          <cell r="DV43">
            <v>-10472</v>
          </cell>
          <cell r="DW43">
            <v>-1778</v>
          </cell>
          <cell r="DX43">
            <v>-21906</v>
          </cell>
          <cell r="DY43">
            <v>-30</v>
          </cell>
          <cell r="DZ43">
            <v>-949</v>
          </cell>
          <cell r="EA43">
            <v>-57</v>
          </cell>
          <cell r="EB43">
            <v>0</v>
          </cell>
          <cell r="EC43">
            <v>-50</v>
          </cell>
          <cell r="ED43">
            <v>-50</v>
          </cell>
          <cell r="EE43">
            <v>-31370</v>
          </cell>
          <cell r="EF43">
            <v>-9639</v>
          </cell>
          <cell r="EG43">
            <v>-1197</v>
          </cell>
          <cell r="EH43">
            <v>-21898</v>
          </cell>
          <cell r="EI43">
            <v>-431</v>
          </cell>
          <cell r="EJ43">
            <v>0</v>
          </cell>
          <cell r="EK43">
            <v>-49</v>
          </cell>
          <cell r="EL43">
            <v>0</v>
          </cell>
          <cell r="EM43">
            <v>-56</v>
          </cell>
          <cell r="EN43">
            <v>0</v>
          </cell>
          <cell r="EO43">
            <v>-425</v>
          </cell>
          <cell r="EP43">
            <v>-3</v>
          </cell>
          <cell r="EQ43">
            <v>0</v>
          </cell>
          <cell r="ER43">
            <v>-231</v>
          </cell>
          <cell r="ES43">
            <v>-379378.87660000002</v>
          </cell>
          <cell r="ET43">
            <v>-173965.82250000001</v>
          </cell>
          <cell r="EU43">
            <v>-75673</v>
          </cell>
          <cell r="EV43">
            <v>-67360.72</v>
          </cell>
          <cell r="EW43">
            <v>-2521.0306</v>
          </cell>
          <cell r="EX43">
            <v>-8579.268</v>
          </cell>
          <cell r="EY43">
            <v>-50474.035499999998</v>
          </cell>
          <cell r="EZ43">
            <v>-805</v>
          </cell>
          <cell r="FA43">
            <v>0</v>
          </cell>
        </row>
        <row r="44">
          <cell r="A44">
            <v>125</v>
          </cell>
          <cell r="B44">
            <v>-9</v>
          </cell>
          <cell r="C44">
            <v>10</v>
          </cell>
          <cell r="D44">
            <v>0</v>
          </cell>
          <cell r="E44">
            <v>-31</v>
          </cell>
          <cell r="F44">
            <v>-21</v>
          </cell>
          <cell r="G44">
            <v>0</v>
          </cell>
          <cell r="H44">
            <v>0</v>
          </cell>
          <cell r="I44">
            <v>-33</v>
          </cell>
          <cell r="J44">
            <v>-131</v>
          </cell>
          <cell r="K44">
            <v>0</v>
          </cell>
          <cell r="L44">
            <v>0</v>
          </cell>
          <cell r="M44">
            <v>0</v>
          </cell>
          <cell r="N44">
            <v>-40</v>
          </cell>
          <cell r="O44">
            <v>-26</v>
          </cell>
          <cell r="P44">
            <v>-44.372999999999998</v>
          </cell>
          <cell r="Q44">
            <v>0</v>
          </cell>
          <cell r="R44">
            <v>-98.612799999999993</v>
          </cell>
          <cell r="S44">
            <v>-20</v>
          </cell>
          <cell r="T44">
            <v>-341</v>
          </cell>
          <cell r="U44">
            <v>0</v>
          </cell>
          <cell r="V44">
            <v>-11</v>
          </cell>
          <cell r="W44">
            <v>-233.76259999999999</v>
          </cell>
          <cell r="X44">
            <v>-31</v>
          </cell>
          <cell r="Y44">
            <v>-19</v>
          </cell>
          <cell r="Z44">
            <v>-22</v>
          </cell>
          <cell r="AA44">
            <v>-43</v>
          </cell>
          <cell r="AB44">
            <v>-34</v>
          </cell>
          <cell r="AC44">
            <v>-34</v>
          </cell>
          <cell r="AD44">
            <v>-284</v>
          </cell>
          <cell r="AE44">
            <v>0</v>
          </cell>
          <cell r="AF44">
            <v>-91</v>
          </cell>
          <cell r="AG44">
            <v>-17</v>
          </cell>
          <cell r="AH44">
            <v>-79</v>
          </cell>
          <cell r="AI44">
            <v>-68</v>
          </cell>
          <cell r="AJ44">
            <v>-36</v>
          </cell>
          <cell r="AK44">
            <v>-10</v>
          </cell>
          <cell r="AL44">
            <v>-23</v>
          </cell>
          <cell r="AM44">
            <v>-78</v>
          </cell>
          <cell r="AN44">
            <v>0</v>
          </cell>
          <cell r="AO44">
            <v>-4</v>
          </cell>
          <cell r="AP44">
            <v>-64</v>
          </cell>
          <cell r="AQ44">
            <v>-15</v>
          </cell>
          <cell r="AR44">
            <v>-34</v>
          </cell>
          <cell r="AS44">
            <v>-40</v>
          </cell>
          <cell r="AT44">
            <v>-75</v>
          </cell>
          <cell r="AU44">
            <v>-186.09960000000001</v>
          </cell>
          <cell r="AV44">
            <v>-111</v>
          </cell>
          <cell r="AW44">
            <v>-14</v>
          </cell>
          <cell r="AX44">
            <v>-4</v>
          </cell>
          <cell r="AY44">
            <v>0</v>
          </cell>
          <cell r="AZ44">
            <v>-118</v>
          </cell>
          <cell r="BA44">
            <v>-16.100000000000001</v>
          </cell>
          <cell r="BB44">
            <v>-24</v>
          </cell>
          <cell r="BC44">
            <v>-65</v>
          </cell>
          <cell r="BD44">
            <v>-10</v>
          </cell>
          <cell r="BE44">
            <v>-175</v>
          </cell>
          <cell r="BF44">
            <v>0</v>
          </cell>
          <cell r="BG44">
            <v>-43</v>
          </cell>
          <cell r="BH44">
            <v>-61</v>
          </cell>
          <cell r="BI44">
            <v>-46</v>
          </cell>
          <cell r="BJ44">
            <v>-28</v>
          </cell>
          <cell r="BK44">
            <v>0</v>
          </cell>
          <cell r="BL44">
            <v>-21</v>
          </cell>
          <cell r="BM44">
            <v>-19</v>
          </cell>
          <cell r="BN44">
            <v>-22</v>
          </cell>
          <cell r="BO44">
            <v>-29</v>
          </cell>
          <cell r="BP44">
            <v>0</v>
          </cell>
          <cell r="BQ44">
            <v>-8</v>
          </cell>
          <cell r="BR44">
            <v>-4.9184000000000001</v>
          </cell>
          <cell r="BS44">
            <v>-48</v>
          </cell>
          <cell r="BT44">
            <v>-84</v>
          </cell>
          <cell r="BU44">
            <v>-83</v>
          </cell>
          <cell r="BV44">
            <v>-140</v>
          </cell>
          <cell r="BW44">
            <v>-99</v>
          </cell>
          <cell r="BX44">
            <v>-32</v>
          </cell>
          <cell r="BY44">
            <v>-26</v>
          </cell>
          <cell r="BZ44">
            <v>-101</v>
          </cell>
          <cell r="CA44">
            <v>-108</v>
          </cell>
          <cell r="CB44">
            <v>-49</v>
          </cell>
          <cell r="CC44">
            <v>-56.817399999999999</v>
          </cell>
          <cell r="CD44">
            <v>-25</v>
          </cell>
          <cell r="CE44">
            <v>0</v>
          </cell>
          <cell r="CF44">
            <v>-2</v>
          </cell>
          <cell r="CG44">
            <v>0</v>
          </cell>
          <cell r="CH44">
            <v>-14</v>
          </cell>
          <cell r="CI44">
            <v>-10</v>
          </cell>
          <cell r="CJ44">
            <v>-15</v>
          </cell>
          <cell r="CK44">
            <v>-12</v>
          </cell>
          <cell r="CL44">
            <v>7</v>
          </cell>
          <cell r="CM44">
            <v>-17</v>
          </cell>
          <cell r="CN44">
            <v>-10</v>
          </cell>
          <cell r="CO44">
            <v>-31</v>
          </cell>
          <cell r="CP44">
            <v>0</v>
          </cell>
          <cell r="CQ44">
            <v>-5</v>
          </cell>
          <cell r="CR44">
            <v>-65</v>
          </cell>
          <cell r="CS44">
            <v>-13</v>
          </cell>
          <cell r="CT44">
            <v>-10</v>
          </cell>
          <cell r="CU44">
            <v>-17</v>
          </cell>
          <cell r="CV44">
            <v>-64</v>
          </cell>
          <cell r="CW44">
            <v>0</v>
          </cell>
          <cell r="CX44">
            <v>-7</v>
          </cell>
          <cell r="CY44">
            <v>-55</v>
          </cell>
          <cell r="CZ44">
            <v>-100</v>
          </cell>
          <cell r="DA44">
            <v>-130</v>
          </cell>
          <cell r="DB44">
            <v>-132</v>
          </cell>
          <cell r="DC44">
            <v>-82</v>
          </cell>
          <cell r="DD44">
            <v>0</v>
          </cell>
          <cell r="DE44">
            <v>0</v>
          </cell>
          <cell r="DF44">
            <v>-16</v>
          </cell>
          <cell r="DG44">
            <v>-56</v>
          </cell>
          <cell r="DH44">
            <v>0</v>
          </cell>
          <cell r="DI44">
            <v>-62</v>
          </cell>
          <cell r="DJ44">
            <v>-8</v>
          </cell>
          <cell r="DK44">
            <v>0</v>
          </cell>
          <cell r="DL44">
            <v>-51</v>
          </cell>
          <cell r="DM44">
            <v>-224</v>
          </cell>
          <cell r="DN44">
            <v>-23</v>
          </cell>
          <cell r="DO44">
            <v>-10</v>
          </cell>
          <cell r="DP44">
            <v>-19</v>
          </cell>
          <cell r="DQ44">
            <v>-2</v>
          </cell>
          <cell r="DR44">
            <v>-21</v>
          </cell>
          <cell r="DS44">
            <v>0</v>
          </cell>
          <cell r="DT44">
            <v>-3</v>
          </cell>
          <cell r="DU44">
            <v>0</v>
          </cell>
          <cell r="DV44">
            <v>0</v>
          </cell>
          <cell r="DW44">
            <v>-63</v>
          </cell>
          <cell r="DX44">
            <v>-437</v>
          </cell>
          <cell r="DY44">
            <v>0</v>
          </cell>
          <cell r="DZ44">
            <v>0</v>
          </cell>
          <cell r="EA44">
            <v>-11</v>
          </cell>
          <cell r="EB44">
            <v>0</v>
          </cell>
          <cell r="EC44">
            <v>-32</v>
          </cell>
          <cell r="ED44">
            <v>-4</v>
          </cell>
          <cell r="EE44">
            <v>-10.9716</v>
          </cell>
          <cell r="EF44">
            <v>-111</v>
          </cell>
          <cell r="EG44">
            <v>-70</v>
          </cell>
          <cell r="EH44">
            <v>-50</v>
          </cell>
          <cell r="EI44">
            <v>-6</v>
          </cell>
          <cell r="EJ44">
            <v>-59</v>
          </cell>
          <cell r="EK44">
            <v>0</v>
          </cell>
          <cell r="EL44">
            <v>-12</v>
          </cell>
          <cell r="EM44">
            <v>-6</v>
          </cell>
          <cell r="EN44">
            <v>0</v>
          </cell>
          <cell r="EO44">
            <v>-68</v>
          </cell>
          <cell r="EP44">
            <v>-27</v>
          </cell>
          <cell r="EQ44">
            <v>-17</v>
          </cell>
          <cell r="ER44">
            <v>-35</v>
          </cell>
          <cell r="ES44">
            <v>-6285.6553999999996</v>
          </cell>
          <cell r="ET44">
            <v>-1893.4442000000001</v>
          </cell>
          <cell r="EU44">
            <v>-699.61279999999999</v>
          </cell>
          <cell r="EV44">
            <v>-569.1</v>
          </cell>
          <cell r="EW44">
            <v>-161.91840000000002</v>
          </cell>
          <cell r="EX44">
            <v>-416</v>
          </cell>
          <cell r="EY44">
            <v>-2203.58</v>
          </cell>
          <cell r="EZ44">
            <v>-342</v>
          </cell>
          <cell r="FA44">
            <v>0</v>
          </cell>
        </row>
        <row r="45">
          <cell r="A45">
            <v>130</v>
          </cell>
          <cell r="B45">
            <v>-2015</v>
          </cell>
          <cell r="C45">
            <v>-1964</v>
          </cell>
          <cell r="D45">
            <v>-3798</v>
          </cell>
          <cell r="E45">
            <v>-1132</v>
          </cell>
          <cell r="F45">
            <v>-1006</v>
          </cell>
          <cell r="G45">
            <v>-4868</v>
          </cell>
          <cell r="H45">
            <v>-1966</v>
          </cell>
          <cell r="I45">
            <v>-5982</v>
          </cell>
          <cell r="J45">
            <v>-619</v>
          </cell>
          <cell r="K45">
            <v>-2512.86</v>
          </cell>
          <cell r="L45">
            <v>-2558</v>
          </cell>
          <cell r="M45">
            <v>-1240</v>
          </cell>
          <cell r="N45">
            <v>-4204</v>
          </cell>
          <cell r="O45">
            <v>-3110</v>
          </cell>
          <cell r="P45">
            <v>-3232.6376</v>
          </cell>
          <cell r="Q45">
            <v>-3173</v>
          </cell>
          <cell r="R45">
            <v>-3224</v>
          </cell>
          <cell r="S45">
            <v>-1347</v>
          </cell>
          <cell r="T45">
            <v>-5619</v>
          </cell>
          <cell r="U45">
            <v>-2202</v>
          </cell>
          <cell r="V45">
            <v>-2321</v>
          </cell>
          <cell r="W45">
            <v>-4596.3584000000001</v>
          </cell>
          <cell r="X45">
            <v>-3313</v>
          </cell>
          <cell r="Y45">
            <v>-9947</v>
          </cell>
          <cell r="Z45">
            <v>-2563</v>
          </cell>
          <cell r="AA45">
            <v>-3252</v>
          </cell>
          <cell r="AB45">
            <v>-5371</v>
          </cell>
          <cell r="AC45">
            <v>-4495</v>
          </cell>
          <cell r="AD45">
            <v>-500</v>
          </cell>
          <cell r="AE45">
            <v>-1468</v>
          </cell>
          <cell r="AF45">
            <v>-102</v>
          </cell>
          <cell r="AG45">
            <v>-814</v>
          </cell>
          <cell r="AH45">
            <v>-178.465</v>
          </cell>
          <cell r="AI45">
            <v>-1036</v>
          </cell>
          <cell r="AJ45">
            <v>-5525</v>
          </cell>
          <cell r="AK45">
            <v>-2697</v>
          </cell>
          <cell r="AL45">
            <v>-1938</v>
          </cell>
          <cell r="AM45">
            <v>-8164</v>
          </cell>
          <cell r="AN45">
            <v>-3077</v>
          </cell>
          <cell r="AO45">
            <v>-4292</v>
          </cell>
          <cell r="AP45">
            <v>-3254</v>
          </cell>
          <cell r="AQ45">
            <v>-6201</v>
          </cell>
          <cell r="AR45">
            <v>-5800</v>
          </cell>
          <cell r="AS45">
            <v>-1415</v>
          </cell>
          <cell r="AT45">
            <v>-1636</v>
          </cell>
          <cell r="AU45">
            <v>-20330</v>
          </cell>
          <cell r="AV45">
            <v>-4788</v>
          </cell>
          <cell r="AW45">
            <v>-2360</v>
          </cell>
          <cell r="AX45">
            <v>-7636</v>
          </cell>
          <cell r="AY45">
            <v>-2800</v>
          </cell>
          <cell r="AZ45">
            <v>-3831</v>
          </cell>
          <cell r="BA45">
            <v>-3184.13</v>
          </cell>
          <cell r="BB45">
            <v>-1178</v>
          </cell>
          <cell r="BC45">
            <v>-1524</v>
          </cell>
          <cell r="BD45">
            <v>-2115</v>
          </cell>
          <cell r="BE45">
            <v>-7764</v>
          </cell>
          <cell r="BG45">
            <v>-3229</v>
          </cell>
          <cell r="BH45">
            <v>-6151</v>
          </cell>
          <cell r="BI45">
            <v>-304</v>
          </cell>
          <cell r="BJ45">
            <v>-934</v>
          </cell>
          <cell r="BK45">
            <v>-1747</v>
          </cell>
          <cell r="BL45">
            <v>-1661</v>
          </cell>
          <cell r="BM45">
            <v>-2264</v>
          </cell>
          <cell r="BN45">
            <v>-4797</v>
          </cell>
          <cell r="BO45">
            <v>-2170</v>
          </cell>
          <cell r="BP45">
            <v>-3482</v>
          </cell>
          <cell r="BQ45">
            <v>-4380</v>
          </cell>
          <cell r="BR45">
            <v>-1761.2718</v>
          </cell>
          <cell r="BS45">
            <v>-911</v>
          </cell>
          <cell r="BT45">
            <v>-3425</v>
          </cell>
          <cell r="BU45">
            <v>-1139</v>
          </cell>
          <cell r="BV45">
            <v>-2344</v>
          </cell>
          <cell r="BW45">
            <v>-1836</v>
          </cell>
          <cell r="BX45">
            <v>-2684</v>
          </cell>
          <cell r="BY45">
            <v>-782</v>
          </cell>
          <cell r="BZ45">
            <v>-3702</v>
          </cell>
          <cell r="CA45">
            <v>-4949</v>
          </cell>
          <cell r="CB45">
            <v>-713</v>
          </cell>
          <cell r="CC45">
            <v>-3395</v>
          </cell>
          <cell r="CD45">
            <v>-1733</v>
          </cell>
          <cell r="CE45">
            <v>-1537</v>
          </cell>
          <cell r="CF45">
            <v>-1635</v>
          </cell>
          <cell r="CH45">
            <v>-2870</v>
          </cell>
          <cell r="CI45">
            <v>-2164</v>
          </cell>
          <cell r="CJ45">
            <v>-935</v>
          </cell>
          <cell r="CK45">
            <v>-1817</v>
          </cell>
          <cell r="CL45">
            <v>-5166</v>
          </cell>
          <cell r="CM45">
            <v>-6192</v>
          </cell>
          <cell r="CN45">
            <v>-6653</v>
          </cell>
          <cell r="CO45">
            <v>-7410</v>
          </cell>
          <cell r="CP45">
            <v>-182</v>
          </cell>
          <cell r="CQ45">
            <v>-4628</v>
          </cell>
          <cell r="CR45">
            <v>-1796</v>
          </cell>
          <cell r="CS45">
            <v>-3254</v>
          </cell>
          <cell r="CT45">
            <v>-1742</v>
          </cell>
          <cell r="CU45">
            <v>-1986</v>
          </cell>
          <cell r="CV45">
            <v>-9926</v>
          </cell>
          <cell r="CX45">
            <v>-932</v>
          </cell>
          <cell r="CY45">
            <v>-1817</v>
          </cell>
          <cell r="CZ45">
            <v>-2490</v>
          </cell>
          <cell r="DA45">
            <v>-2013</v>
          </cell>
          <cell r="DB45">
            <v>-4178</v>
          </cell>
          <cell r="DC45">
            <v>-7063</v>
          </cell>
          <cell r="DD45">
            <v>-1980</v>
          </cell>
          <cell r="DE45">
            <v>-2648</v>
          </cell>
          <cell r="DF45">
            <v>-2797</v>
          </cell>
          <cell r="DG45">
            <v>-1726</v>
          </cell>
          <cell r="DH45">
            <v>-1538</v>
          </cell>
          <cell r="DI45">
            <v>-1311</v>
          </cell>
          <cell r="DJ45">
            <v>-4475</v>
          </cell>
          <cell r="DK45">
            <v>-3919</v>
          </cell>
          <cell r="DL45">
            <v>-3135</v>
          </cell>
          <cell r="DM45">
            <v>-3368</v>
          </cell>
          <cell r="DN45">
            <v>-3845</v>
          </cell>
          <cell r="DO45">
            <v>-1102</v>
          </cell>
          <cell r="DP45">
            <v>-3862</v>
          </cell>
          <cell r="DQ45">
            <v>-367</v>
          </cell>
          <cell r="DR45">
            <v>-3465</v>
          </cell>
          <cell r="DS45">
            <v>-616</v>
          </cell>
          <cell r="DT45">
            <v>-1831</v>
          </cell>
          <cell r="DU45">
            <v>-431</v>
          </cell>
          <cell r="DV45">
            <v>-2344</v>
          </cell>
          <cell r="DW45">
            <v>-3533</v>
          </cell>
          <cell r="DX45">
            <v>-6736</v>
          </cell>
          <cell r="DY45">
            <v>-1245</v>
          </cell>
          <cell r="DZ45">
            <v>-2027</v>
          </cell>
          <cell r="EA45">
            <v>-4387</v>
          </cell>
          <cell r="EB45">
            <v>-4516</v>
          </cell>
          <cell r="EC45">
            <v>-1280</v>
          </cell>
          <cell r="ED45">
            <v>-1054</v>
          </cell>
          <cell r="EE45">
            <v>-7840</v>
          </cell>
          <cell r="EF45">
            <v>-826</v>
          </cell>
          <cell r="EG45">
            <v>-6755</v>
          </cell>
          <cell r="EI45">
            <v>-9672</v>
          </cell>
          <cell r="EJ45">
            <v>-4238</v>
          </cell>
          <cell r="EK45">
            <v>-3900</v>
          </cell>
          <cell r="EL45">
            <v>-359</v>
          </cell>
          <cell r="EM45">
            <v>-2072</v>
          </cell>
          <cell r="EO45">
            <v>-4320</v>
          </cell>
          <cell r="EP45">
            <v>-4898</v>
          </cell>
          <cell r="EQ45">
            <v>-1597</v>
          </cell>
          <cell r="ER45">
            <v>-5005</v>
          </cell>
          <cell r="ES45">
            <v>-457137.72279999999</v>
          </cell>
          <cell r="ET45">
            <v>-121757.6376</v>
          </cell>
          <cell r="EU45">
            <v>-60071.464999999997</v>
          </cell>
          <cell r="EV45">
            <v>-80906.13</v>
          </cell>
          <cell r="EW45">
            <v>-36718.271800000002</v>
          </cell>
          <cell r="EX45">
            <v>-57255</v>
          </cell>
          <cell r="EY45">
            <v>-93790.218399999998</v>
          </cell>
          <cell r="EZ45">
            <v>-6639</v>
          </cell>
          <cell r="FA45">
            <v>0</v>
          </cell>
        </row>
        <row r="46">
          <cell r="A46">
            <v>135</v>
          </cell>
          <cell r="B46">
            <v>-1953</v>
          </cell>
          <cell r="C46">
            <v>-1824</v>
          </cell>
          <cell r="D46">
            <v>-4829</v>
          </cell>
          <cell r="E46">
            <v>-1270</v>
          </cell>
          <cell r="F46">
            <v>-734</v>
          </cell>
          <cell r="G46">
            <v>-4980</v>
          </cell>
          <cell r="H46">
            <v>-2020</v>
          </cell>
          <cell r="I46">
            <v>-6759</v>
          </cell>
          <cell r="J46">
            <v>-2660</v>
          </cell>
          <cell r="K46">
            <v>-8204.7782999999999</v>
          </cell>
          <cell r="L46">
            <v>-2359</v>
          </cell>
          <cell r="M46">
            <v>-1121</v>
          </cell>
          <cell r="N46">
            <v>-6363</v>
          </cell>
          <cell r="O46">
            <v>-3958</v>
          </cell>
          <cell r="P46">
            <v>-2983.7276000000002</v>
          </cell>
          <cell r="Q46">
            <v>-3154</v>
          </cell>
          <cell r="R46">
            <v>-13740.0586</v>
          </cell>
          <cell r="S46">
            <v>-1324</v>
          </cell>
          <cell r="T46">
            <v>-12711</v>
          </cell>
          <cell r="U46">
            <v>-3745</v>
          </cell>
          <cell r="V46">
            <v>-2100</v>
          </cell>
          <cell r="W46">
            <v>-4359.2141000000001</v>
          </cell>
          <cell r="X46">
            <v>-30861</v>
          </cell>
          <cell r="Y46">
            <v>-10741.102999999999</v>
          </cell>
          <cell r="Z46">
            <v>-2677</v>
          </cell>
          <cell r="AA46">
            <v>-3418</v>
          </cell>
          <cell r="AB46">
            <v>-6548</v>
          </cell>
          <cell r="AC46">
            <v>-4552</v>
          </cell>
          <cell r="AD46">
            <v>-2857</v>
          </cell>
          <cell r="AE46">
            <v>-1678</v>
          </cell>
          <cell r="AF46">
            <v>-14854</v>
          </cell>
          <cell r="AG46">
            <v>-500</v>
          </cell>
          <cell r="AH46">
            <v>-14542.853999999999</v>
          </cell>
          <cell r="AI46">
            <v>-3017</v>
          </cell>
          <cell r="AJ46">
            <v>-5100</v>
          </cell>
          <cell r="AK46">
            <v>-2780</v>
          </cell>
          <cell r="AL46">
            <v>-1958</v>
          </cell>
          <cell r="AM46">
            <v>-7706</v>
          </cell>
          <cell r="AN46">
            <v>-5114</v>
          </cell>
          <cell r="AO46">
            <v>-4049</v>
          </cell>
          <cell r="AP46">
            <v>-3230.4690000000001</v>
          </cell>
          <cell r="AQ46">
            <v>-10222</v>
          </cell>
          <cell r="AR46">
            <v>-5750</v>
          </cell>
          <cell r="AS46">
            <v>-16230</v>
          </cell>
          <cell r="AT46">
            <v>-1451</v>
          </cell>
          <cell r="AU46">
            <v>-20141.099600000001</v>
          </cell>
          <cell r="AV46">
            <v>-4727</v>
          </cell>
          <cell r="AW46">
            <v>-2264</v>
          </cell>
          <cell r="AX46">
            <v>-5774</v>
          </cell>
          <cell r="AY46">
            <v>-3215</v>
          </cell>
          <cell r="AZ46">
            <v>-3701</v>
          </cell>
          <cell r="BA46">
            <v>-3143.48</v>
          </cell>
          <cell r="BB46">
            <v>-1314.5</v>
          </cell>
          <cell r="BC46">
            <v>-834</v>
          </cell>
          <cell r="BD46">
            <v>-2531</v>
          </cell>
          <cell r="BE46">
            <v>-18021</v>
          </cell>
          <cell r="BF46">
            <v>0</v>
          </cell>
          <cell r="BG46">
            <v>-3576</v>
          </cell>
          <cell r="BH46">
            <v>-6527</v>
          </cell>
          <cell r="BI46">
            <v>-4097</v>
          </cell>
          <cell r="BJ46">
            <v>-933</v>
          </cell>
          <cell r="BK46">
            <v>-1713</v>
          </cell>
          <cell r="BL46">
            <v>-1643</v>
          </cell>
          <cell r="BM46">
            <v>-2621</v>
          </cell>
          <cell r="BN46">
            <v>-4802</v>
          </cell>
          <cell r="BO46">
            <v>-2199</v>
          </cell>
          <cell r="BP46">
            <v>-3522</v>
          </cell>
          <cell r="BQ46">
            <v>-4950</v>
          </cell>
          <cell r="BR46">
            <v>-2160.2988</v>
          </cell>
          <cell r="BS46">
            <v>-27401</v>
          </cell>
          <cell r="BT46">
            <v>-4458.2483000000002</v>
          </cell>
          <cell r="BU46">
            <v>-1459</v>
          </cell>
          <cell r="BV46">
            <v>-2917</v>
          </cell>
          <cell r="BW46">
            <v>-2353</v>
          </cell>
          <cell r="BX46">
            <v>-2611</v>
          </cell>
          <cell r="BY46">
            <v>-3306</v>
          </cell>
          <cell r="BZ46">
            <v>-3073</v>
          </cell>
          <cell r="CA46">
            <v>-9460</v>
          </cell>
          <cell r="CB46">
            <v>-10414</v>
          </cell>
          <cell r="CC46">
            <v>-4825.3290999999999</v>
          </cell>
          <cell r="CD46">
            <v>-1388</v>
          </cell>
          <cell r="CE46">
            <v>-1176</v>
          </cell>
          <cell r="CF46">
            <v>-2761</v>
          </cell>
          <cell r="CG46">
            <v>-12171</v>
          </cell>
          <cell r="CH46">
            <v>-2716</v>
          </cell>
          <cell r="CI46">
            <v>-2317</v>
          </cell>
          <cell r="CJ46">
            <v>-1010</v>
          </cell>
          <cell r="CK46">
            <v>-3708</v>
          </cell>
          <cell r="CL46">
            <v>-6525</v>
          </cell>
          <cell r="CM46">
            <v>-6199</v>
          </cell>
          <cell r="CN46">
            <v>-7335</v>
          </cell>
          <cell r="CO46">
            <v>-8276</v>
          </cell>
          <cell r="CP46">
            <v>-167</v>
          </cell>
          <cell r="CQ46">
            <v>-4466</v>
          </cell>
          <cell r="CR46">
            <v>-7212.0689000000002</v>
          </cell>
          <cell r="CS46">
            <v>-4760</v>
          </cell>
          <cell r="CT46">
            <v>-1826</v>
          </cell>
          <cell r="CU46">
            <v>-1856</v>
          </cell>
          <cell r="CV46">
            <v>-13261</v>
          </cell>
          <cell r="CW46">
            <v>-18403</v>
          </cell>
          <cell r="CX46">
            <v>-882</v>
          </cell>
          <cell r="CY46">
            <v>-1920</v>
          </cell>
          <cell r="CZ46">
            <v>-2867</v>
          </cell>
          <cell r="DA46">
            <v>-2189</v>
          </cell>
          <cell r="DB46">
            <v>-6289</v>
          </cell>
          <cell r="DC46">
            <v>-4030</v>
          </cell>
          <cell r="DD46">
            <v>-2435</v>
          </cell>
          <cell r="DE46">
            <v>-17549</v>
          </cell>
          <cell r="DF46">
            <v>-2740</v>
          </cell>
          <cell r="DG46">
            <v>-1700</v>
          </cell>
          <cell r="DH46">
            <v>-1160</v>
          </cell>
          <cell r="DI46">
            <v>-1370</v>
          </cell>
          <cell r="DJ46">
            <v>-4808</v>
          </cell>
          <cell r="DK46">
            <v>-4952</v>
          </cell>
          <cell r="DL46">
            <v>-3738</v>
          </cell>
          <cell r="DM46">
            <v>-3528</v>
          </cell>
          <cell r="DN46">
            <v>-6143.9564</v>
          </cell>
          <cell r="DO46">
            <v>-4112</v>
          </cell>
          <cell r="DP46">
            <v>-5154</v>
          </cell>
          <cell r="DQ46">
            <v>-361</v>
          </cell>
          <cell r="DR46">
            <v>-8292</v>
          </cell>
          <cell r="DS46">
            <v>-1106</v>
          </cell>
          <cell r="DT46">
            <v>-2450</v>
          </cell>
          <cell r="DU46">
            <v>-358</v>
          </cell>
          <cell r="DV46">
            <v>-12268</v>
          </cell>
          <cell r="DW46">
            <v>-5360</v>
          </cell>
          <cell r="DX46">
            <v>-28262</v>
          </cell>
          <cell r="DY46">
            <v>-1237</v>
          </cell>
          <cell r="DZ46">
            <v>-2873</v>
          </cell>
          <cell r="EA46">
            <v>-4025.5</v>
          </cell>
          <cell r="EB46">
            <v>-4481</v>
          </cell>
          <cell r="EC46">
            <v>-1138</v>
          </cell>
          <cell r="ED46">
            <v>-999</v>
          </cell>
          <cell r="EE46">
            <v>-38850.971599999997</v>
          </cell>
          <cell r="EF46">
            <v>-10086</v>
          </cell>
          <cell r="EG46">
            <v>-7848</v>
          </cell>
          <cell r="EH46">
            <v>-21290</v>
          </cell>
          <cell r="EI46">
            <v>-9887</v>
          </cell>
          <cell r="EJ46">
            <v>-4077</v>
          </cell>
          <cell r="EK46">
            <v>-3886</v>
          </cell>
          <cell r="EL46">
            <v>-355</v>
          </cell>
          <cell r="EM46">
            <v>-2063</v>
          </cell>
          <cell r="EN46">
            <v>0</v>
          </cell>
          <cell r="EO46">
            <v>-4532</v>
          </cell>
          <cell r="EP46">
            <v>-4685</v>
          </cell>
          <cell r="EQ46">
            <v>-1538</v>
          </cell>
          <cell r="ER46">
            <v>-5093</v>
          </cell>
          <cell r="ES46">
            <v>-802176.65730000008</v>
          </cell>
          <cell r="ET46">
            <v>-290347.97070000001</v>
          </cell>
          <cell r="EU46">
            <v>-128109.91260000001</v>
          </cell>
          <cell r="EV46">
            <v>-143429.98000000001</v>
          </cell>
          <cell r="EW46">
            <v>-36521.298800000004</v>
          </cell>
          <cell r="EX46">
            <v>-62897.468999999997</v>
          </cell>
          <cell r="EY46">
            <v>-133577.02619999999</v>
          </cell>
          <cell r="EZ46">
            <v>-7293</v>
          </cell>
          <cell r="FA46">
            <v>0</v>
          </cell>
        </row>
        <row r="47">
          <cell r="A47">
            <v>140</v>
          </cell>
          <cell r="F47">
            <v>0</v>
          </cell>
          <cell r="V47">
            <v>0</v>
          </cell>
          <cell r="X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J47">
            <v>0</v>
          </cell>
          <cell r="AW47">
            <v>0</v>
          </cell>
          <cell r="AX47">
            <v>0</v>
          </cell>
          <cell r="BE47">
            <v>738</v>
          </cell>
          <cell r="BG47">
            <v>-105</v>
          </cell>
          <cell r="BK47">
            <v>0</v>
          </cell>
          <cell r="BN47">
            <v>0</v>
          </cell>
          <cell r="BQ47">
            <v>0</v>
          </cell>
          <cell r="BU47">
            <v>0</v>
          </cell>
          <cell r="BZ47">
            <v>-24</v>
          </cell>
          <cell r="CA47">
            <v>127</v>
          </cell>
          <cell r="CB47">
            <v>0</v>
          </cell>
          <cell r="CD47">
            <v>0</v>
          </cell>
          <cell r="CK47">
            <v>0</v>
          </cell>
          <cell r="CL47">
            <v>0</v>
          </cell>
          <cell r="CQ47">
            <v>0</v>
          </cell>
          <cell r="CU47">
            <v>0</v>
          </cell>
          <cell r="CX47">
            <v>0</v>
          </cell>
          <cell r="CZ47">
            <v>0</v>
          </cell>
          <cell r="DD47">
            <v>0</v>
          </cell>
          <cell r="DE47">
            <v>0</v>
          </cell>
          <cell r="DG47">
            <v>0</v>
          </cell>
          <cell r="DM47">
            <v>0</v>
          </cell>
          <cell r="DN47">
            <v>-51.828000000000003</v>
          </cell>
          <cell r="DP47">
            <v>-100</v>
          </cell>
          <cell r="DT47">
            <v>2469</v>
          </cell>
          <cell r="DU47">
            <v>-50</v>
          </cell>
          <cell r="DV47">
            <v>0</v>
          </cell>
          <cell r="DY47">
            <v>0</v>
          </cell>
          <cell r="EC47">
            <v>0</v>
          </cell>
          <cell r="EI47">
            <v>0</v>
          </cell>
          <cell r="EO47">
            <v>0</v>
          </cell>
          <cell r="ES47">
            <v>3003.172</v>
          </cell>
          <cell r="ET47">
            <v>738</v>
          </cell>
          <cell r="EU47">
            <v>-24</v>
          </cell>
          <cell r="EV47">
            <v>-100</v>
          </cell>
          <cell r="EW47">
            <v>2419</v>
          </cell>
          <cell r="EX47">
            <v>0</v>
          </cell>
          <cell r="EY47">
            <v>-29.828000000000003</v>
          </cell>
          <cell r="EZ47">
            <v>0</v>
          </cell>
          <cell r="FA47">
            <v>0</v>
          </cell>
        </row>
        <row r="48">
          <cell r="A48">
            <v>141</v>
          </cell>
          <cell r="F48">
            <v>0</v>
          </cell>
          <cell r="V48">
            <v>0</v>
          </cell>
          <cell r="X48">
            <v>70981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J48">
            <v>0</v>
          </cell>
          <cell r="AW48">
            <v>0</v>
          </cell>
          <cell r="AX48">
            <v>0</v>
          </cell>
          <cell r="BK48">
            <v>0</v>
          </cell>
          <cell r="BN48">
            <v>0</v>
          </cell>
          <cell r="BQ48">
            <v>0</v>
          </cell>
          <cell r="BU48">
            <v>0</v>
          </cell>
          <cell r="BZ48">
            <v>234</v>
          </cell>
          <cell r="CA48">
            <v>0</v>
          </cell>
          <cell r="CB48">
            <v>0</v>
          </cell>
          <cell r="CD48">
            <v>0</v>
          </cell>
          <cell r="CK48">
            <v>0</v>
          </cell>
          <cell r="CL48">
            <v>0</v>
          </cell>
          <cell r="CQ48">
            <v>0</v>
          </cell>
          <cell r="CU48">
            <v>0</v>
          </cell>
          <cell r="CZ48">
            <v>0</v>
          </cell>
          <cell r="DD48">
            <v>0</v>
          </cell>
          <cell r="DE48">
            <v>0</v>
          </cell>
          <cell r="DG48">
            <v>0</v>
          </cell>
          <cell r="DI48">
            <v>35056</v>
          </cell>
          <cell r="DK48">
            <v>16258</v>
          </cell>
          <cell r="DM48">
            <v>0</v>
          </cell>
          <cell r="DV48">
            <v>0</v>
          </cell>
          <cell r="DY48">
            <v>0</v>
          </cell>
          <cell r="EC48">
            <v>0</v>
          </cell>
          <cell r="EI48">
            <v>0</v>
          </cell>
          <cell r="EO48">
            <v>0</v>
          </cell>
          <cell r="ER48">
            <v>68946</v>
          </cell>
          <cell r="ES48">
            <v>191475</v>
          </cell>
          <cell r="ET48">
            <v>139927</v>
          </cell>
          <cell r="EU48">
            <v>234</v>
          </cell>
          <cell r="EV48">
            <v>0</v>
          </cell>
          <cell r="EW48">
            <v>0</v>
          </cell>
          <cell r="EX48">
            <v>0</v>
          </cell>
          <cell r="EY48">
            <v>16258</v>
          </cell>
          <cell r="EZ48">
            <v>35056</v>
          </cell>
          <cell r="FA48">
            <v>0</v>
          </cell>
        </row>
        <row r="49">
          <cell r="A49">
            <v>142</v>
          </cell>
          <cell r="B49">
            <v>0</v>
          </cell>
          <cell r="C49">
            <v>0</v>
          </cell>
          <cell r="D49">
            <v>0</v>
          </cell>
          <cell r="E49">
            <v>33</v>
          </cell>
          <cell r="F49">
            <v>0</v>
          </cell>
          <cell r="G49">
            <v>0</v>
          </cell>
          <cell r="H49">
            <v>36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822.83259999999996</v>
          </cell>
          <cell r="S49">
            <v>-11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651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62</v>
          </cell>
          <cell r="AN49">
            <v>0</v>
          </cell>
          <cell r="AO49">
            <v>0</v>
          </cell>
          <cell r="AP49">
            <v>0</v>
          </cell>
          <cell r="AQ49">
            <v>-111</v>
          </cell>
          <cell r="AR49">
            <v>0</v>
          </cell>
          <cell r="AS49">
            <v>74</v>
          </cell>
          <cell r="AT49">
            <v>0</v>
          </cell>
          <cell r="AU49">
            <v>0</v>
          </cell>
          <cell r="AV49">
            <v>0</v>
          </cell>
          <cell r="AW49">
            <v>197</v>
          </cell>
          <cell r="AX49">
            <v>0</v>
          </cell>
          <cell r="AY49">
            <v>0</v>
          </cell>
          <cell r="AZ49">
            <v>0</v>
          </cell>
          <cell r="BA49">
            <v>-27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332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226</v>
          </cell>
          <cell r="CA49">
            <v>0</v>
          </cell>
          <cell r="CB49">
            <v>69</v>
          </cell>
          <cell r="CC49">
            <v>0</v>
          </cell>
          <cell r="CD49">
            <v>0</v>
          </cell>
          <cell r="CE49">
            <v>590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-20</v>
          </cell>
          <cell r="CT49">
            <v>0</v>
          </cell>
          <cell r="CU49">
            <v>-20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-266</v>
          </cell>
          <cell r="DC49">
            <v>5943</v>
          </cell>
          <cell r="DD49">
            <v>0</v>
          </cell>
          <cell r="DE49">
            <v>390</v>
          </cell>
          <cell r="DF49">
            <v>0</v>
          </cell>
          <cell r="DG49">
            <v>0</v>
          </cell>
          <cell r="DH49">
            <v>-256</v>
          </cell>
          <cell r="DI49">
            <v>0</v>
          </cell>
          <cell r="DJ49">
            <v>0</v>
          </cell>
          <cell r="DK49">
            <v>0</v>
          </cell>
          <cell r="DL49">
            <v>112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40</v>
          </cell>
          <cell r="DU49">
            <v>0</v>
          </cell>
          <cell r="DV49">
            <v>0</v>
          </cell>
          <cell r="DW49">
            <v>1692</v>
          </cell>
          <cell r="DX49">
            <v>0</v>
          </cell>
          <cell r="DY49">
            <v>0</v>
          </cell>
          <cell r="DZ49">
            <v>0</v>
          </cell>
          <cell r="EA49">
            <v>293</v>
          </cell>
          <cell r="EB49">
            <v>0</v>
          </cell>
          <cell r="EC49">
            <v>59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10910.8326</v>
          </cell>
          <cell r="ET49">
            <v>0</v>
          </cell>
          <cell r="EU49">
            <v>2109.8325999999997</v>
          </cell>
          <cell r="EV49">
            <v>2476</v>
          </cell>
          <cell r="EW49">
            <v>689</v>
          </cell>
          <cell r="EX49">
            <v>246</v>
          </cell>
          <cell r="EY49">
            <v>5390</v>
          </cell>
          <cell r="EZ49">
            <v>0</v>
          </cell>
          <cell r="FA49">
            <v>0</v>
          </cell>
        </row>
        <row r="50">
          <cell r="A50">
            <v>145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26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-118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-83</v>
          </cell>
          <cell r="ET50">
            <v>-92</v>
          </cell>
          <cell r="EU50">
            <v>0</v>
          </cell>
          <cell r="EV50">
            <v>0</v>
          </cell>
          <cell r="EW50">
            <v>0</v>
          </cell>
          <cell r="EX50">
            <v>9</v>
          </cell>
          <cell r="EY50">
            <v>0</v>
          </cell>
          <cell r="EZ50">
            <v>0</v>
          </cell>
          <cell r="FA50">
            <v>0</v>
          </cell>
        </row>
        <row r="51">
          <cell r="A51">
            <v>150</v>
          </cell>
          <cell r="B51">
            <v>1479</v>
          </cell>
          <cell r="C51">
            <v>231.9102</v>
          </cell>
          <cell r="D51">
            <v>1270</v>
          </cell>
          <cell r="E51">
            <v>2144</v>
          </cell>
          <cell r="F51">
            <v>-29457</v>
          </cell>
          <cell r="G51">
            <v>3357.03</v>
          </cell>
          <cell r="H51">
            <v>1448</v>
          </cell>
          <cell r="I51">
            <v>993</v>
          </cell>
          <cell r="J51">
            <v>1318.4974999999999</v>
          </cell>
          <cell r="K51">
            <v>-3811.7723000000001</v>
          </cell>
          <cell r="L51">
            <v>6268</v>
          </cell>
          <cell r="M51">
            <v>252</v>
          </cell>
          <cell r="N51">
            <v>3212</v>
          </cell>
          <cell r="O51">
            <v>-28241</v>
          </cell>
          <cell r="P51">
            <v>6107.6316999999999</v>
          </cell>
          <cell r="Q51">
            <v>-3077</v>
          </cell>
          <cell r="R51">
            <v>-1623.8069</v>
          </cell>
          <cell r="S51">
            <v>461</v>
          </cell>
          <cell r="T51">
            <v>4080</v>
          </cell>
          <cell r="U51">
            <v>948.30399999999997</v>
          </cell>
          <cell r="V51">
            <v>2627</v>
          </cell>
          <cell r="W51">
            <v>4343.9534999999996</v>
          </cell>
          <cell r="X51">
            <v>76142</v>
          </cell>
          <cell r="Y51">
            <v>13043.076999999999</v>
          </cell>
          <cell r="Z51">
            <v>3191.3359999999998</v>
          </cell>
          <cell r="AA51">
            <v>2554</v>
          </cell>
          <cell r="AB51">
            <v>1988</v>
          </cell>
          <cell r="AC51">
            <v>9454</v>
          </cell>
          <cell r="AD51">
            <v>2075</v>
          </cell>
          <cell r="AE51">
            <v>-5930</v>
          </cell>
          <cell r="AF51">
            <v>9867</v>
          </cell>
          <cell r="AG51">
            <v>1903</v>
          </cell>
          <cell r="AH51">
            <v>449.90699999999998</v>
          </cell>
          <cell r="AI51">
            <v>396.11430000000001</v>
          </cell>
          <cell r="AJ51">
            <v>2367</v>
          </cell>
          <cell r="AK51">
            <v>3824</v>
          </cell>
          <cell r="AL51">
            <v>11783</v>
          </cell>
          <cell r="AM51">
            <v>3925.35</v>
          </cell>
          <cell r="AN51">
            <v>3178</v>
          </cell>
          <cell r="AO51">
            <v>8137</v>
          </cell>
          <cell r="AP51">
            <v>2861.0880000000002</v>
          </cell>
          <cell r="AQ51">
            <v>300</v>
          </cell>
          <cell r="AR51">
            <v>12213.111199999999</v>
          </cell>
          <cell r="AS51">
            <v>11497</v>
          </cell>
          <cell r="AT51">
            <v>6406</v>
          </cell>
          <cell r="AU51">
            <v>-14901.0996</v>
          </cell>
          <cell r="AV51">
            <v>-2945</v>
          </cell>
          <cell r="AW51">
            <v>768</v>
          </cell>
          <cell r="AX51">
            <v>-30502</v>
          </cell>
          <cell r="AY51">
            <v>-15306.783100000001</v>
          </cell>
          <cell r="AZ51">
            <v>3897</v>
          </cell>
          <cell r="BA51">
            <v>411.67160000000001</v>
          </cell>
          <cell r="BB51">
            <v>-993.5</v>
          </cell>
          <cell r="BC51">
            <v>2278.8526999999999</v>
          </cell>
          <cell r="BD51">
            <v>-15713</v>
          </cell>
          <cell r="BE51">
            <v>-5917</v>
          </cell>
          <cell r="BF51">
            <v>0</v>
          </cell>
          <cell r="BG51">
            <v>3825</v>
          </cell>
          <cell r="BH51">
            <v>-5912</v>
          </cell>
          <cell r="BI51">
            <v>4269</v>
          </cell>
          <cell r="BJ51">
            <v>4694</v>
          </cell>
          <cell r="BK51">
            <v>-2893</v>
          </cell>
          <cell r="BL51">
            <v>-898.4</v>
          </cell>
          <cell r="BM51">
            <v>1203</v>
          </cell>
          <cell r="BN51">
            <v>-1945</v>
          </cell>
          <cell r="BO51">
            <v>-4524</v>
          </cell>
          <cell r="BP51">
            <v>-14739</v>
          </cell>
          <cell r="BQ51">
            <v>-8839.0673000000006</v>
          </cell>
          <cell r="BR51">
            <v>4248.1777000000002</v>
          </cell>
          <cell r="BS51">
            <v>6257</v>
          </cell>
          <cell r="BT51">
            <v>-3123.4032999999999</v>
          </cell>
          <cell r="BU51">
            <v>-2975</v>
          </cell>
          <cell r="BV51">
            <v>2433</v>
          </cell>
          <cell r="BW51">
            <v>-1047</v>
          </cell>
          <cell r="BX51">
            <v>6423.6</v>
          </cell>
          <cell r="BY51">
            <v>-1400</v>
          </cell>
          <cell r="BZ51">
            <v>1745</v>
          </cell>
          <cell r="CA51">
            <v>2118</v>
          </cell>
          <cell r="CB51">
            <v>1584</v>
          </cell>
          <cell r="CC51">
            <v>2761.7660999999998</v>
          </cell>
          <cell r="CD51">
            <v>8089</v>
          </cell>
          <cell r="CE51">
            <v>6927</v>
          </cell>
          <cell r="CF51">
            <v>-4858</v>
          </cell>
          <cell r="CG51">
            <v>-39373</v>
          </cell>
          <cell r="CH51">
            <v>-10014</v>
          </cell>
          <cell r="CI51">
            <v>-1182</v>
          </cell>
          <cell r="CJ51">
            <v>5784</v>
          </cell>
          <cell r="CK51">
            <v>847</v>
          </cell>
          <cell r="CL51">
            <v>-26377.968199999999</v>
          </cell>
          <cell r="CM51">
            <v>4091</v>
          </cell>
          <cell r="CN51">
            <v>-21580</v>
          </cell>
          <cell r="CO51">
            <v>-16405</v>
          </cell>
          <cell r="CP51">
            <v>3074</v>
          </cell>
          <cell r="CQ51">
            <v>2659</v>
          </cell>
          <cell r="CR51">
            <v>-3257.9854999999998</v>
          </cell>
          <cell r="CS51">
            <v>1623</v>
          </cell>
          <cell r="CT51">
            <v>3640</v>
          </cell>
          <cell r="CU51">
            <v>3512.029</v>
          </cell>
          <cell r="CV51">
            <v>2416</v>
          </cell>
          <cell r="CW51">
            <v>-15464</v>
          </cell>
          <cell r="CX51">
            <v>568</v>
          </cell>
          <cell r="CY51">
            <v>1560</v>
          </cell>
          <cell r="CZ51">
            <v>-1161</v>
          </cell>
          <cell r="DA51">
            <v>3054.817</v>
          </cell>
          <cell r="DB51">
            <v>4338.0361999999996</v>
          </cell>
          <cell r="DC51">
            <v>7839</v>
          </cell>
          <cell r="DD51">
            <v>-20807</v>
          </cell>
          <cell r="DE51">
            <v>-2766</v>
          </cell>
          <cell r="DF51">
            <v>-2641</v>
          </cell>
          <cell r="DG51">
            <v>2302.9349999999999</v>
          </cell>
          <cell r="DH51">
            <v>6537.96</v>
          </cell>
          <cell r="DI51">
            <v>36934</v>
          </cell>
          <cell r="DJ51">
            <v>739</v>
          </cell>
          <cell r="DK51">
            <v>17792</v>
          </cell>
          <cell r="DL51">
            <v>2466</v>
          </cell>
          <cell r="DM51">
            <v>-31228</v>
          </cell>
          <cell r="DN51">
            <v>2528.8009999999999</v>
          </cell>
          <cell r="DO51">
            <v>-6262</v>
          </cell>
          <cell r="DP51">
            <v>471</v>
          </cell>
          <cell r="DQ51">
            <v>-737</v>
          </cell>
          <cell r="DR51">
            <v>6019</v>
          </cell>
          <cell r="DS51">
            <v>1492</v>
          </cell>
          <cell r="DT51">
            <v>12675</v>
          </cell>
          <cell r="DU51">
            <v>4552</v>
          </cell>
          <cell r="DV51">
            <v>3111</v>
          </cell>
          <cell r="DW51">
            <v>-1858.1</v>
          </cell>
          <cell r="DX51">
            <v>-6146</v>
          </cell>
          <cell r="DY51">
            <v>-2527</v>
          </cell>
          <cell r="DZ51">
            <v>-6500</v>
          </cell>
          <cell r="EA51">
            <v>4470.5</v>
          </cell>
          <cell r="EB51">
            <v>-3843</v>
          </cell>
          <cell r="EC51">
            <v>2385</v>
          </cell>
          <cell r="ED51">
            <v>13956</v>
          </cell>
          <cell r="EE51">
            <v>5341.3188</v>
          </cell>
          <cell r="EF51">
            <v>1449.769</v>
          </cell>
          <cell r="EG51">
            <v>1257</v>
          </cell>
          <cell r="EH51">
            <v>-6318</v>
          </cell>
          <cell r="EI51">
            <v>4684</v>
          </cell>
          <cell r="EJ51">
            <v>-23221</v>
          </cell>
          <cell r="EK51">
            <v>-1109</v>
          </cell>
          <cell r="EL51">
            <v>-2835</v>
          </cell>
          <cell r="EM51">
            <v>1512</v>
          </cell>
          <cell r="EN51">
            <v>0</v>
          </cell>
          <cell r="EO51">
            <v>1950</v>
          </cell>
          <cell r="EP51">
            <v>-879.38800000000003</v>
          </cell>
          <cell r="EQ51">
            <v>233</v>
          </cell>
          <cell r="ER51">
            <v>70332</v>
          </cell>
          <cell r="ES51">
            <v>76161.270300000018</v>
          </cell>
          <cell r="ET51">
            <v>137414.7114</v>
          </cell>
          <cell r="EU51">
            <v>-63568.518100000001</v>
          </cell>
          <cell r="EV51">
            <v>-61979.686399999999</v>
          </cell>
          <cell r="EW51">
            <v>40446.888899999998</v>
          </cell>
          <cell r="EX51">
            <v>-67787.974700000006</v>
          </cell>
          <cell r="EY51">
            <v>55897.032200000009</v>
          </cell>
          <cell r="EZ51">
            <v>35738.817000000003</v>
          </cell>
          <cell r="FA51">
            <v>0</v>
          </cell>
        </row>
        <row r="52">
          <cell r="A52">
            <v>155</v>
          </cell>
          <cell r="B52">
            <v>922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164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-1815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-729</v>
          </cell>
          <cell r="ET52">
            <v>0</v>
          </cell>
          <cell r="EU52">
            <v>0</v>
          </cell>
          <cell r="EV52">
            <v>0</v>
          </cell>
          <cell r="EW52">
            <v>-1815</v>
          </cell>
          <cell r="EX52">
            <v>0</v>
          </cell>
          <cell r="EY52">
            <v>1086</v>
          </cell>
          <cell r="EZ52">
            <v>0</v>
          </cell>
          <cell r="FA52">
            <v>0</v>
          </cell>
        </row>
        <row r="53">
          <cell r="A53">
            <v>160</v>
          </cell>
          <cell r="B53">
            <v>2401</v>
          </cell>
          <cell r="C53">
            <v>231.9102</v>
          </cell>
          <cell r="D53">
            <v>1270</v>
          </cell>
          <cell r="E53">
            <v>2144</v>
          </cell>
          <cell r="F53">
            <v>-29457</v>
          </cell>
          <cell r="G53">
            <v>3357.03</v>
          </cell>
          <cell r="H53">
            <v>1448</v>
          </cell>
          <cell r="I53">
            <v>993</v>
          </cell>
          <cell r="J53">
            <v>1318.4974999999999</v>
          </cell>
          <cell r="K53">
            <v>-3811.7723000000001</v>
          </cell>
          <cell r="L53">
            <v>6268</v>
          </cell>
          <cell r="M53">
            <v>252</v>
          </cell>
          <cell r="N53">
            <v>3212</v>
          </cell>
          <cell r="O53">
            <v>-28241</v>
          </cell>
          <cell r="P53">
            <v>6107.6316999999999</v>
          </cell>
          <cell r="Q53">
            <v>-3077</v>
          </cell>
          <cell r="R53">
            <v>-1623.8069</v>
          </cell>
          <cell r="S53">
            <v>461</v>
          </cell>
          <cell r="T53">
            <v>4080</v>
          </cell>
          <cell r="U53">
            <v>948.30399999999997</v>
          </cell>
          <cell r="V53">
            <v>2627</v>
          </cell>
          <cell r="W53">
            <v>4343.9534999999996</v>
          </cell>
          <cell r="X53">
            <v>76142</v>
          </cell>
          <cell r="Y53">
            <v>13043.076999999999</v>
          </cell>
          <cell r="Z53">
            <v>3191.3359999999998</v>
          </cell>
          <cell r="AA53">
            <v>2554</v>
          </cell>
          <cell r="AB53">
            <v>1988</v>
          </cell>
          <cell r="AC53">
            <v>9454</v>
          </cell>
          <cell r="AD53">
            <v>2239</v>
          </cell>
          <cell r="AE53">
            <v>-5930</v>
          </cell>
          <cell r="AF53">
            <v>9867</v>
          </cell>
          <cell r="AG53">
            <v>1903</v>
          </cell>
          <cell r="AH53">
            <v>449.90699999999998</v>
          </cell>
          <cell r="AI53">
            <v>396.11430000000001</v>
          </cell>
          <cell r="AJ53">
            <v>2367</v>
          </cell>
          <cell r="AK53">
            <v>3824</v>
          </cell>
          <cell r="AL53">
            <v>11783</v>
          </cell>
          <cell r="AM53">
            <v>3925.35</v>
          </cell>
          <cell r="AN53">
            <v>3178</v>
          </cell>
          <cell r="AO53">
            <v>8137</v>
          </cell>
          <cell r="AP53">
            <v>2861.0880000000002</v>
          </cell>
          <cell r="AQ53">
            <v>300</v>
          </cell>
          <cell r="AR53">
            <v>12213.111199999999</v>
          </cell>
          <cell r="AS53">
            <v>11497</v>
          </cell>
          <cell r="AT53">
            <v>6406</v>
          </cell>
          <cell r="AU53">
            <v>-14901.0996</v>
          </cell>
          <cell r="AV53">
            <v>-2945</v>
          </cell>
          <cell r="AW53">
            <v>768</v>
          </cell>
          <cell r="AX53">
            <v>-30502</v>
          </cell>
          <cell r="AY53">
            <v>-15306.783100000001</v>
          </cell>
          <cell r="AZ53">
            <v>3897</v>
          </cell>
          <cell r="BA53">
            <v>411.67160000000001</v>
          </cell>
          <cell r="BB53">
            <v>-993.5</v>
          </cell>
          <cell r="BC53">
            <v>2278.8526999999999</v>
          </cell>
          <cell r="BD53">
            <v>-15713</v>
          </cell>
          <cell r="BE53">
            <v>-5917</v>
          </cell>
          <cell r="BF53">
            <v>0</v>
          </cell>
          <cell r="BG53">
            <v>3825</v>
          </cell>
          <cell r="BH53">
            <v>-5912</v>
          </cell>
          <cell r="BI53">
            <v>4269</v>
          </cell>
          <cell r="BJ53">
            <v>4694</v>
          </cell>
          <cell r="BK53">
            <v>-2893</v>
          </cell>
          <cell r="BL53">
            <v>-898.4</v>
          </cell>
          <cell r="BM53">
            <v>1203</v>
          </cell>
          <cell r="BN53">
            <v>-1945</v>
          </cell>
          <cell r="BO53">
            <v>-4524</v>
          </cell>
          <cell r="BP53">
            <v>-14739</v>
          </cell>
          <cell r="BQ53">
            <v>-8839.0673000000006</v>
          </cell>
          <cell r="BR53">
            <v>4248.1777000000002</v>
          </cell>
          <cell r="BS53">
            <v>6257</v>
          </cell>
          <cell r="BT53">
            <v>-3123.4032999999999</v>
          </cell>
          <cell r="BU53">
            <v>-2975</v>
          </cell>
          <cell r="BV53">
            <v>2433</v>
          </cell>
          <cell r="BW53">
            <v>-1047</v>
          </cell>
          <cell r="BX53">
            <v>6423.6</v>
          </cell>
          <cell r="BY53">
            <v>-1400</v>
          </cell>
          <cell r="BZ53">
            <v>1745</v>
          </cell>
          <cell r="CA53">
            <v>2118</v>
          </cell>
          <cell r="CB53">
            <v>1584</v>
          </cell>
          <cell r="CC53">
            <v>2761.7660999999998</v>
          </cell>
          <cell r="CD53">
            <v>8089</v>
          </cell>
          <cell r="CE53">
            <v>6927</v>
          </cell>
          <cell r="CF53">
            <v>-4858</v>
          </cell>
          <cell r="CG53">
            <v>-39373</v>
          </cell>
          <cell r="CH53">
            <v>-10014</v>
          </cell>
          <cell r="CI53">
            <v>-1182</v>
          </cell>
          <cell r="CJ53">
            <v>5784</v>
          </cell>
          <cell r="CK53">
            <v>847</v>
          </cell>
          <cell r="CL53">
            <v>-26377.968199999999</v>
          </cell>
          <cell r="CM53">
            <v>4091</v>
          </cell>
          <cell r="CN53">
            <v>-21580</v>
          </cell>
          <cell r="CO53">
            <v>-16405</v>
          </cell>
          <cell r="CP53">
            <v>1259</v>
          </cell>
          <cell r="CQ53">
            <v>2659</v>
          </cell>
          <cell r="CR53">
            <v>-3257.9854999999998</v>
          </cell>
          <cell r="CS53">
            <v>1623</v>
          </cell>
          <cell r="CT53">
            <v>3640</v>
          </cell>
          <cell r="CU53">
            <v>3512.029</v>
          </cell>
          <cell r="CV53">
            <v>2416</v>
          </cell>
          <cell r="CW53">
            <v>-15464</v>
          </cell>
          <cell r="CX53">
            <v>568</v>
          </cell>
          <cell r="CY53">
            <v>1560</v>
          </cell>
          <cell r="CZ53">
            <v>-1161</v>
          </cell>
          <cell r="DA53">
            <v>3054.817</v>
          </cell>
          <cell r="DB53">
            <v>4338.0361999999996</v>
          </cell>
          <cell r="DC53">
            <v>7839</v>
          </cell>
          <cell r="DD53">
            <v>-20807</v>
          </cell>
          <cell r="DE53">
            <v>-2766</v>
          </cell>
          <cell r="DF53">
            <v>-2641</v>
          </cell>
          <cell r="DG53">
            <v>2302.9349999999999</v>
          </cell>
          <cell r="DH53">
            <v>6537.96</v>
          </cell>
          <cell r="DI53">
            <v>36934</v>
          </cell>
          <cell r="DJ53">
            <v>739</v>
          </cell>
          <cell r="DK53">
            <v>17792</v>
          </cell>
          <cell r="DL53">
            <v>2466</v>
          </cell>
          <cell r="DM53">
            <v>-31228</v>
          </cell>
          <cell r="DN53">
            <v>2528.8009999999999</v>
          </cell>
          <cell r="DO53">
            <v>-6262</v>
          </cell>
          <cell r="DP53">
            <v>471</v>
          </cell>
          <cell r="DQ53">
            <v>-737</v>
          </cell>
          <cell r="DR53">
            <v>6019</v>
          </cell>
          <cell r="DS53">
            <v>1492</v>
          </cell>
          <cell r="DT53">
            <v>12675</v>
          </cell>
          <cell r="DU53">
            <v>4552</v>
          </cell>
          <cell r="DV53">
            <v>3111</v>
          </cell>
          <cell r="DW53">
            <v>-1858.1</v>
          </cell>
          <cell r="DX53">
            <v>-6146</v>
          </cell>
          <cell r="DY53">
            <v>-2527</v>
          </cell>
          <cell r="DZ53">
            <v>-6500</v>
          </cell>
          <cell r="EA53">
            <v>4470.5</v>
          </cell>
          <cell r="EB53">
            <v>-3843</v>
          </cell>
          <cell r="EC53">
            <v>2385</v>
          </cell>
          <cell r="ED53">
            <v>13956</v>
          </cell>
          <cell r="EE53">
            <v>5341.3188</v>
          </cell>
          <cell r="EF53">
            <v>1449.769</v>
          </cell>
          <cell r="EG53">
            <v>1257</v>
          </cell>
          <cell r="EH53">
            <v>-6318</v>
          </cell>
          <cell r="EI53">
            <v>4684</v>
          </cell>
          <cell r="EJ53">
            <v>-23221</v>
          </cell>
          <cell r="EK53">
            <v>-1109</v>
          </cell>
          <cell r="EL53">
            <v>-2835</v>
          </cell>
          <cell r="EM53">
            <v>1512</v>
          </cell>
          <cell r="EN53">
            <v>0</v>
          </cell>
          <cell r="EO53">
            <v>1950</v>
          </cell>
          <cell r="EP53">
            <v>-879.38800000000003</v>
          </cell>
          <cell r="EQ53">
            <v>233</v>
          </cell>
          <cell r="ER53">
            <v>70332</v>
          </cell>
          <cell r="ES53">
            <v>75432.270300000018</v>
          </cell>
          <cell r="ET53">
            <v>137414.7114</v>
          </cell>
          <cell r="EU53">
            <v>-63568.518100000001</v>
          </cell>
          <cell r="EV53">
            <v>-61979.686399999999</v>
          </cell>
          <cell r="EW53">
            <v>38631.888899999998</v>
          </cell>
          <cell r="EX53">
            <v>-67787.974700000006</v>
          </cell>
          <cell r="EY53">
            <v>56983.032200000009</v>
          </cell>
          <cell r="EZ53">
            <v>35738.817000000003</v>
          </cell>
          <cell r="FA53">
            <v>0</v>
          </cell>
        </row>
        <row r="54">
          <cell r="A54">
            <v>163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</row>
        <row r="55">
          <cell r="A55">
            <v>165</v>
          </cell>
          <cell r="B55">
            <v>-843</v>
          </cell>
          <cell r="C55">
            <v>-3197</v>
          </cell>
          <cell r="D55">
            <v>0</v>
          </cell>
          <cell r="E55">
            <v>365</v>
          </cell>
          <cell r="F55">
            <v>-10527</v>
          </cell>
          <cell r="G55">
            <v>0</v>
          </cell>
          <cell r="H55">
            <v>0</v>
          </cell>
          <cell r="I55">
            <v>0</v>
          </cell>
          <cell r="J55">
            <v>-367</v>
          </cell>
          <cell r="K55">
            <v>-2901</v>
          </cell>
          <cell r="L55">
            <v>-8665</v>
          </cell>
          <cell r="M55">
            <v>0</v>
          </cell>
          <cell r="N55">
            <v>-997</v>
          </cell>
          <cell r="O55">
            <v>0</v>
          </cell>
          <cell r="P55">
            <v>0</v>
          </cell>
          <cell r="Q55">
            <v>-5457</v>
          </cell>
          <cell r="R55">
            <v>-1520</v>
          </cell>
          <cell r="S55">
            <v>-555</v>
          </cell>
          <cell r="T55">
            <v>0</v>
          </cell>
          <cell r="U55">
            <v>-693</v>
          </cell>
          <cell r="V55">
            <v>-26</v>
          </cell>
          <cell r="W55">
            <v>0</v>
          </cell>
          <cell r="X55">
            <v>-211</v>
          </cell>
          <cell r="Y55">
            <v>0</v>
          </cell>
          <cell r="Z55">
            <v>-2119</v>
          </cell>
          <cell r="AA55">
            <v>-2863</v>
          </cell>
          <cell r="AB55">
            <v>0</v>
          </cell>
          <cell r="AC55">
            <v>-872</v>
          </cell>
          <cell r="AD55">
            <v>-768</v>
          </cell>
          <cell r="AE55">
            <v>-142</v>
          </cell>
          <cell r="AF55">
            <v>-32</v>
          </cell>
          <cell r="AG55">
            <v>474</v>
          </cell>
          <cell r="AH55">
            <v>0</v>
          </cell>
          <cell r="AI55">
            <v>-489</v>
          </cell>
          <cell r="AJ55">
            <v>-11001</v>
          </cell>
          <cell r="AK55">
            <v>-1878</v>
          </cell>
          <cell r="AL55">
            <v>-2395</v>
          </cell>
          <cell r="AM55">
            <v>-4222</v>
          </cell>
          <cell r="AN55">
            <v>660</v>
          </cell>
          <cell r="AO55">
            <v>-1496</v>
          </cell>
          <cell r="AP55">
            <v>-276.83999999999997</v>
          </cell>
          <cell r="AQ55">
            <v>-2758</v>
          </cell>
          <cell r="AR55">
            <v>-4823</v>
          </cell>
          <cell r="AS55">
            <v>1933</v>
          </cell>
          <cell r="AT55">
            <v>-1644</v>
          </cell>
          <cell r="AU55">
            <v>-11240</v>
          </cell>
          <cell r="AV55">
            <v>-5762</v>
          </cell>
          <cell r="AW55">
            <v>0</v>
          </cell>
          <cell r="AX55">
            <v>-32592</v>
          </cell>
          <cell r="AY55">
            <v>-11222.27</v>
          </cell>
          <cell r="AZ55">
            <v>-2067</v>
          </cell>
          <cell r="BA55">
            <v>-1711</v>
          </cell>
          <cell r="BB55">
            <v>-580</v>
          </cell>
          <cell r="BC55">
            <v>0</v>
          </cell>
          <cell r="BD55">
            <v>0</v>
          </cell>
          <cell r="BE55">
            <v>-4766</v>
          </cell>
          <cell r="BF55">
            <v>0</v>
          </cell>
          <cell r="BG55">
            <v>-4</v>
          </cell>
          <cell r="BH55">
            <v>-990</v>
          </cell>
          <cell r="BI55">
            <v>-413</v>
          </cell>
          <cell r="BJ55">
            <v>-474</v>
          </cell>
          <cell r="BK55">
            <v>-266</v>
          </cell>
          <cell r="BL55">
            <v>0</v>
          </cell>
          <cell r="BM55">
            <v>-1457</v>
          </cell>
          <cell r="BN55">
            <v>-355</v>
          </cell>
          <cell r="BO55">
            <v>-16163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-1391</v>
          </cell>
          <cell r="BU55">
            <v>0</v>
          </cell>
          <cell r="BV55">
            <v>-4055</v>
          </cell>
          <cell r="BW55">
            <v>0</v>
          </cell>
          <cell r="BX55">
            <v>0</v>
          </cell>
          <cell r="BY55">
            <v>-1680</v>
          </cell>
          <cell r="BZ55">
            <v>-23192</v>
          </cell>
          <cell r="CA55">
            <v>-3324</v>
          </cell>
          <cell r="CB55">
            <v>0</v>
          </cell>
          <cell r="CC55">
            <v>-6212.66</v>
          </cell>
          <cell r="CD55">
            <v>-3021</v>
          </cell>
          <cell r="CE55">
            <v>0</v>
          </cell>
          <cell r="CF55">
            <v>-1786</v>
          </cell>
          <cell r="CG55">
            <v>0</v>
          </cell>
          <cell r="CH55">
            <v>-12771</v>
          </cell>
          <cell r="CI55">
            <v>0</v>
          </cell>
          <cell r="CJ55">
            <v>-6387</v>
          </cell>
          <cell r="CK55">
            <v>-1293</v>
          </cell>
          <cell r="CL55">
            <v>0</v>
          </cell>
          <cell r="CM55">
            <v>-3069</v>
          </cell>
          <cell r="CN55">
            <v>0</v>
          </cell>
          <cell r="CO55">
            <v>-2222</v>
          </cell>
          <cell r="CP55">
            <v>-467</v>
          </cell>
          <cell r="CQ55">
            <v>-551</v>
          </cell>
          <cell r="CR55">
            <v>-2439</v>
          </cell>
          <cell r="CS55">
            <v>0</v>
          </cell>
          <cell r="CT55">
            <v>-625</v>
          </cell>
          <cell r="CU55">
            <v>-1587</v>
          </cell>
          <cell r="CV55">
            <v>0</v>
          </cell>
          <cell r="CW55">
            <v>0</v>
          </cell>
          <cell r="CX55">
            <v>-130</v>
          </cell>
          <cell r="CY55">
            <v>0</v>
          </cell>
          <cell r="CZ55">
            <v>0</v>
          </cell>
          <cell r="DA55">
            <v>-352</v>
          </cell>
          <cell r="DB55">
            <v>-67</v>
          </cell>
          <cell r="DC55">
            <v>0</v>
          </cell>
          <cell r="DD55">
            <v>0</v>
          </cell>
          <cell r="DE55">
            <v>-2116</v>
          </cell>
          <cell r="DF55">
            <v>-1817</v>
          </cell>
          <cell r="DG55">
            <v>0</v>
          </cell>
          <cell r="DH55">
            <v>0</v>
          </cell>
          <cell r="DI55">
            <v>-313</v>
          </cell>
          <cell r="DJ55">
            <v>-5701</v>
          </cell>
          <cell r="DK55">
            <v>-536</v>
          </cell>
          <cell r="DL55">
            <v>0</v>
          </cell>
          <cell r="DM55">
            <v>-5838</v>
          </cell>
          <cell r="DN55">
            <v>0</v>
          </cell>
          <cell r="DO55">
            <v>-6736</v>
          </cell>
          <cell r="DP55">
            <v>-1744</v>
          </cell>
          <cell r="DQ55">
            <v>-694</v>
          </cell>
          <cell r="DR55">
            <v>-350</v>
          </cell>
          <cell r="DS55">
            <v>0</v>
          </cell>
          <cell r="DT55">
            <v>-3915</v>
          </cell>
          <cell r="DU55">
            <v>-1758</v>
          </cell>
          <cell r="DV55">
            <v>0</v>
          </cell>
          <cell r="DW55">
            <v>-16</v>
          </cell>
          <cell r="DX55">
            <v>-30381</v>
          </cell>
          <cell r="DY55">
            <v>-2728</v>
          </cell>
          <cell r="DZ55">
            <v>0</v>
          </cell>
          <cell r="EA55">
            <v>-2250</v>
          </cell>
          <cell r="EB55">
            <v>0</v>
          </cell>
          <cell r="EC55">
            <v>67</v>
          </cell>
          <cell r="ED55">
            <v>0</v>
          </cell>
          <cell r="EE55">
            <v>-14046.2</v>
          </cell>
          <cell r="EF55">
            <v>0</v>
          </cell>
          <cell r="EG55">
            <v>-1724</v>
          </cell>
          <cell r="EH55">
            <v>0</v>
          </cell>
          <cell r="EI55">
            <v>-1833</v>
          </cell>
          <cell r="EJ55">
            <v>0</v>
          </cell>
          <cell r="EK55">
            <v>0</v>
          </cell>
          <cell r="EL55">
            <v>-2</v>
          </cell>
          <cell r="EM55">
            <v>0</v>
          </cell>
          <cell r="EN55">
            <v>0</v>
          </cell>
          <cell r="EO55">
            <v>-326</v>
          </cell>
          <cell r="EP55">
            <v>-3861</v>
          </cell>
          <cell r="EQ55">
            <v>-1314</v>
          </cell>
          <cell r="ER55">
            <v>-3824</v>
          </cell>
          <cell r="ES55">
            <v>-330745.97000000003</v>
          </cell>
          <cell r="ET55">
            <v>-74999.199999999997</v>
          </cell>
          <cell r="EU55">
            <v>-83195</v>
          </cell>
          <cell r="EV55">
            <v>-18081</v>
          </cell>
          <cell r="EW55">
            <v>-43163</v>
          </cell>
          <cell r="EX55">
            <v>-60275.11</v>
          </cell>
          <cell r="EY55">
            <v>-50365.66</v>
          </cell>
          <cell r="EZ55">
            <v>-667</v>
          </cell>
          <cell r="FA55">
            <v>0</v>
          </cell>
        </row>
        <row r="56">
          <cell r="A56">
            <v>170</v>
          </cell>
          <cell r="B56">
            <v>138</v>
          </cell>
          <cell r="C56">
            <v>0</v>
          </cell>
          <cell r="D56">
            <v>0</v>
          </cell>
          <cell r="E56">
            <v>13</v>
          </cell>
          <cell r="F56">
            <v>988</v>
          </cell>
          <cell r="G56">
            <v>0</v>
          </cell>
          <cell r="H56">
            <v>-2548</v>
          </cell>
          <cell r="I56">
            <v>0</v>
          </cell>
          <cell r="J56">
            <v>596</v>
          </cell>
          <cell r="K56">
            <v>0</v>
          </cell>
          <cell r="L56">
            <v>12877</v>
          </cell>
          <cell r="M56">
            <v>634</v>
          </cell>
          <cell r="N56">
            <v>4407</v>
          </cell>
          <cell r="O56">
            <v>-731</v>
          </cell>
          <cell r="P56">
            <v>-176.285</v>
          </cell>
          <cell r="Q56">
            <v>0</v>
          </cell>
          <cell r="R56">
            <v>2221</v>
          </cell>
          <cell r="S56">
            <v>407</v>
          </cell>
          <cell r="T56">
            <v>0</v>
          </cell>
          <cell r="U56">
            <v>0</v>
          </cell>
          <cell r="V56">
            <v>1314</v>
          </cell>
          <cell r="W56">
            <v>21581.673299999999</v>
          </cell>
          <cell r="X56">
            <v>0</v>
          </cell>
          <cell r="Y56">
            <v>0</v>
          </cell>
          <cell r="Z56">
            <v>2378</v>
          </cell>
          <cell r="AA56">
            <v>448</v>
          </cell>
          <cell r="AB56">
            <v>0</v>
          </cell>
          <cell r="AC56">
            <v>1267</v>
          </cell>
          <cell r="AD56">
            <v>66</v>
          </cell>
          <cell r="AE56">
            <v>0</v>
          </cell>
          <cell r="AF56">
            <v>0</v>
          </cell>
          <cell r="AG56">
            <v>0</v>
          </cell>
          <cell r="AH56">
            <v>2872</v>
          </cell>
          <cell r="AI56">
            <v>755</v>
          </cell>
          <cell r="AJ56">
            <v>3869</v>
          </cell>
          <cell r="AK56">
            <v>8</v>
          </cell>
          <cell r="AL56">
            <v>1191</v>
          </cell>
          <cell r="AM56">
            <v>-2</v>
          </cell>
          <cell r="AN56">
            <v>0</v>
          </cell>
          <cell r="AO56">
            <v>4575</v>
          </cell>
          <cell r="AP56">
            <v>18.920000000000002</v>
          </cell>
          <cell r="AQ56">
            <v>691</v>
          </cell>
          <cell r="AR56">
            <v>4547</v>
          </cell>
          <cell r="AS56">
            <v>0</v>
          </cell>
          <cell r="AT56">
            <v>153</v>
          </cell>
          <cell r="AU56">
            <v>18656</v>
          </cell>
          <cell r="AV56">
            <v>2472</v>
          </cell>
          <cell r="AW56">
            <v>-2546</v>
          </cell>
          <cell r="AX56">
            <v>0</v>
          </cell>
          <cell r="AY56">
            <v>0</v>
          </cell>
          <cell r="AZ56">
            <v>2952</v>
          </cell>
          <cell r="BA56">
            <v>1955.69</v>
          </cell>
          <cell r="BB56">
            <v>0</v>
          </cell>
          <cell r="BC56">
            <v>1283</v>
          </cell>
          <cell r="BD56">
            <v>0</v>
          </cell>
          <cell r="BE56">
            <v>6730</v>
          </cell>
          <cell r="BF56">
            <v>0</v>
          </cell>
          <cell r="BG56">
            <v>4138</v>
          </cell>
          <cell r="BH56">
            <v>12530</v>
          </cell>
          <cell r="BI56">
            <v>865</v>
          </cell>
          <cell r="BJ56">
            <v>38</v>
          </cell>
          <cell r="BK56">
            <v>0</v>
          </cell>
          <cell r="BL56">
            <v>400</v>
          </cell>
          <cell r="BM56">
            <v>0</v>
          </cell>
          <cell r="BN56">
            <v>447</v>
          </cell>
          <cell r="BO56">
            <v>10412</v>
          </cell>
          <cell r="BP56">
            <v>-1884</v>
          </cell>
          <cell r="BQ56">
            <v>0</v>
          </cell>
          <cell r="BR56">
            <v>-6037.35</v>
          </cell>
          <cell r="BS56">
            <v>0</v>
          </cell>
          <cell r="BT56">
            <v>2706</v>
          </cell>
          <cell r="BU56">
            <v>-170</v>
          </cell>
          <cell r="BV56">
            <v>4183</v>
          </cell>
          <cell r="BW56">
            <v>0</v>
          </cell>
          <cell r="BX56">
            <v>0</v>
          </cell>
          <cell r="BY56">
            <v>0</v>
          </cell>
          <cell r="BZ56">
            <v>11926</v>
          </cell>
          <cell r="CA56">
            <v>11568</v>
          </cell>
          <cell r="CB56">
            <v>24</v>
          </cell>
          <cell r="CC56">
            <v>4326.6400000000003</v>
          </cell>
          <cell r="CD56">
            <v>0</v>
          </cell>
          <cell r="CE56">
            <v>-1756</v>
          </cell>
          <cell r="CF56">
            <v>52</v>
          </cell>
          <cell r="CG56">
            <v>0</v>
          </cell>
          <cell r="CH56">
            <v>21804</v>
          </cell>
          <cell r="CI56">
            <v>2600</v>
          </cell>
          <cell r="CJ56">
            <v>81</v>
          </cell>
          <cell r="CK56">
            <v>244</v>
          </cell>
          <cell r="CL56">
            <v>565</v>
          </cell>
          <cell r="CM56">
            <v>0</v>
          </cell>
          <cell r="CN56">
            <v>-23459</v>
          </cell>
          <cell r="CO56">
            <v>6233</v>
          </cell>
          <cell r="CP56">
            <v>0</v>
          </cell>
          <cell r="CQ56">
            <v>740</v>
          </cell>
          <cell r="CR56">
            <v>744</v>
          </cell>
          <cell r="CS56">
            <v>-1811</v>
          </cell>
          <cell r="CT56">
            <v>111</v>
          </cell>
          <cell r="CU56">
            <v>415.94400000000002</v>
          </cell>
          <cell r="CV56">
            <v>7371</v>
          </cell>
          <cell r="CW56">
            <v>0</v>
          </cell>
          <cell r="CX56">
            <v>-1004</v>
          </cell>
          <cell r="CY56">
            <v>0</v>
          </cell>
          <cell r="CZ56">
            <v>0</v>
          </cell>
          <cell r="DA56">
            <v>0</v>
          </cell>
          <cell r="DB56">
            <v>7743</v>
          </cell>
          <cell r="DC56">
            <v>-4248</v>
          </cell>
          <cell r="DD56">
            <v>1281</v>
          </cell>
          <cell r="DE56">
            <v>1586</v>
          </cell>
          <cell r="DF56">
            <v>0</v>
          </cell>
          <cell r="DG56">
            <v>219</v>
          </cell>
          <cell r="DH56">
            <v>0</v>
          </cell>
          <cell r="DI56">
            <v>320</v>
          </cell>
          <cell r="DJ56">
            <v>7248</v>
          </cell>
          <cell r="DK56">
            <v>0</v>
          </cell>
          <cell r="DL56">
            <v>-837</v>
          </cell>
          <cell r="DM56">
            <v>12061</v>
          </cell>
          <cell r="DN56">
            <v>0</v>
          </cell>
          <cell r="DO56">
            <v>31</v>
          </cell>
          <cell r="DP56">
            <v>0</v>
          </cell>
          <cell r="DQ56">
            <v>2195</v>
          </cell>
          <cell r="DR56">
            <v>10339</v>
          </cell>
          <cell r="DS56">
            <v>-265</v>
          </cell>
          <cell r="DT56">
            <v>543</v>
          </cell>
          <cell r="DU56">
            <v>97</v>
          </cell>
          <cell r="DV56">
            <v>0</v>
          </cell>
          <cell r="DW56">
            <v>420</v>
          </cell>
          <cell r="DX56">
            <v>2421</v>
          </cell>
          <cell r="DY56">
            <v>4774</v>
          </cell>
          <cell r="DZ56">
            <v>0</v>
          </cell>
          <cell r="EA56">
            <v>454</v>
          </cell>
          <cell r="EB56">
            <v>-315</v>
          </cell>
          <cell r="EC56">
            <v>0</v>
          </cell>
          <cell r="ED56">
            <v>-8099</v>
          </cell>
          <cell r="EE56">
            <v>7098.4907999999996</v>
          </cell>
          <cell r="EF56">
            <v>-3542</v>
          </cell>
          <cell r="EG56">
            <v>1544</v>
          </cell>
          <cell r="EH56">
            <v>-1416</v>
          </cell>
          <cell r="EI56">
            <v>372</v>
          </cell>
          <cell r="EJ56">
            <v>0</v>
          </cell>
          <cell r="EK56">
            <v>6608</v>
          </cell>
          <cell r="EL56">
            <v>0</v>
          </cell>
          <cell r="EM56">
            <v>-1567</v>
          </cell>
          <cell r="EN56">
            <v>0</v>
          </cell>
          <cell r="EO56">
            <v>0</v>
          </cell>
          <cell r="EP56">
            <v>4901</v>
          </cell>
          <cell r="EQ56">
            <v>72</v>
          </cell>
          <cell r="ER56">
            <v>383</v>
          </cell>
          <cell r="ES56">
            <v>216885.7231</v>
          </cell>
          <cell r="ET56">
            <v>63355.205799999996</v>
          </cell>
          <cell r="EU56">
            <v>2765</v>
          </cell>
          <cell r="EV56">
            <v>20439.690000000002</v>
          </cell>
          <cell r="EW56">
            <v>8844.6500000000015</v>
          </cell>
          <cell r="EX56">
            <v>33160.92</v>
          </cell>
          <cell r="EY56">
            <v>88170.257299999997</v>
          </cell>
          <cell r="EZ56">
            <v>150</v>
          </cell>
          <cell r="FA56">
            <v>0</v>
          </cell>
        </row>
        <row r="57">
          <cell r="A57">
            <v>190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-0.4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-0.4</v>
          </cell>
          <cell r="ET57">
            <v>0</v>
          </cell>
          <cell r="EU57">
            <v>0</v>
          </cell>
          <cell r="EV57">
            <v>-0.4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</row>
        <row r="58">
          <cell r="A58">
            <v>200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80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915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244</v>
          </cell>
          <cell r="AG58">
            <v>0</v>
          </cell>
          <cell r="AH58">
            <v>0</v>
          </cell>
          <cell r="AI58">
            <v>0</v>
          </cell>
          <cell r="AJ58">
            <v>721</v>
          </cell>
          <cell r="AK58">
            <v>0</v>
          </cell>
          <cell r="AL58">
            <v>0</v>
          </cell>
          <cell r="AM58">
            <v>310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759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200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27</v>
          </cell>
          <cell r="BL58">
            <v>0</v>
          </cell>
          <cell r="BM58">
            <v>0</v>
          </cell>
          <cell r="BN58">
            <v>0</v>
          </cell>
          <cell r="BO58">
            <v>71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25</v>
          </cell>
          <cell r="CJ58">
            <v>0</v>
          </cell>
          <cell r="CK58">
            <v>42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27</v>
          </cell>
          <cell r="CQ58">
            <v>0</v>
          </cell>
          <cell r="CR58">
            <v>383</v>
          </cell>
          <cell r="CS58">
            <v>658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99</v>
          </cell>
          <cell r="DV58">
            <v>102</v>
          </cell>
          <cell r="DW58">
            <v>0</v>
          </cell>
          <cell r="DX58">
            <v>748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65</v>
          </cell>
          <cell r="EE58">
            <v>0</v>
          </cell>
          <cell r="EF58">
            <v>450</v>
          </cell>
          <cell r="EG58">
            <v>321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6247</v>
          </cell>
          <cell r="ET58">
            <v>2817</v>
          </cell>
          <cell r="EU58">
            <v>2034</v>
          </cell>
          <cell r="EV58">
            <v>102</v>
          </cell>
          <cell r="EW58">
            <v>298</v>
          </cell>
          <cell r="EX58">
            <v>954</v>
          </cell>
          <cell r="EY58">
            <v>42</v>
          </cell>
          <cell r="EZ58">
            <v>0</v>
          </cell>
          <cell r="FA58">
            <v>0</v>
          </cell>
        </row>
        <row r="59">
          <cell r="A59">
            <v>205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122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122</v>
          </cell>
          <cell r="ET59">
            <v>0</v>
          </cell>
          <cell r="EU59">
            <v>0</v>
          </cell>
          <cell r="EV59">
            <v>122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</row>
        <row r="60">
          <cell r="A60">
            <v>210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-10.0138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-0.4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1.4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987</v>
          </cell>
          <cell r="CV60">
            <v>0</v>
          </cell>
          <cell r="CW60">
            <v>0</v>
          </cell>
          <cell r="CX60">
            <v>43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-400</v>
          </cell>
          <cell r="DD60">
            <v>302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324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-26</v>
          </cell>
          <cell r="EA60">
            <v>0</v>
          </cell>
          <cell r="EB60">
            <v>0</v>
          </cell>
          <cell r="EC60">
            <v>0</v>
          </cell>
          <cell r="ED60">
            <v>-30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-30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1160.9862000000001</v>
          </cell>
          <cell r="ET60">
            <v>-30</v>
          </cell>
          <cell r="EU60">
            <v>1.4</v>
          </cell>
          <cell r="EV60">
            <v>-26.4</v>
          </cell>
          <cell r="EW60">
            <v>-30</v>
          </cell>
          <cell r="EX60">
            <v>0</v>
          </cell>
          <cell r="EY60">
            <v>1245.9862000000001</v>
          </cell>
          <cell r="EZ60">
            <v>0</v>
          </cell>
          <cell r="FA60">
            <v>0</v>
          </cell>
        </row>
        <row r="61">
          <cell r="A61">
            <v>220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-0.4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42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-256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-1122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-970</v>
          </cell>
          <cell r="DC61">
            <v>0</v>
          </cell>
          <cell r="DD61">
            <v>-457.2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-365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-3128.6</v>
          </cell>
          <cell r="ET61">
            <v>0</v>
          </cell>
          <cell r="EU61">
            <v>0</v>
          </cell>
          <cell r="EV61">
            <v>-0.4</v>
          </cell>
          <cell r="EW61">
            <v>0</v>
          </cell>
          <cell r="EX61">
            <v>0</v>
          </cell>
          <cell r="EY61">
            <v>-3128.2</v>
          </cell>
          <cell r="EZ61">
            <v>0</v>
          </cell>
          <cell r="FA61">
            <v>0</v>
          </cell>
        </row>
        <row r="62">
          <cell r="A62">
            <v>230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-5.2</v>
          </cell>
          <cell r="K62">
            <v>0</v>
          </cell>
          <cell r="L62">
            <v>-62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-530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355</v>
          </cell>
          <cell r="Y62">
            <v>0</v>
          </cell>
          <cell r="Z62">
            <v>-0.4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-264</v>
          </cell>
          <cell r="AI62">
            <v>-2</v>
          </cell>
          <cell r="AJ62">
            <v>23</v>
          </cell>
          <cell r="AK62">
            <v>0</v>
          </cell>
          <cell r="AL62">
            <v>0</v>
          </cell>
          <cell r="AM62">
            <v>0</v>
          </cell>
          <cell r="AN62">
            <v>-322</v>
          </cell>
          <cell r="AO62">
            <v>0</v>
          </cell>
          <cell r="AP62">
            <v>-144.76300000000001</v>
          </cell>
          <cell r="AQ62">
            <v>0</v>
          </cell>
          <cell r="AR62">
            <v>0</v>
          </cell>
          <cell r="AS62">
            <v>0</v>
          </cell>
          <cell r="AT62">
            <v>-15</v>
          </cell>
          <cell r="AU62">
            <v>30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1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-120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86</v>
          </cell>
          <cell r="CF62">
            <v>0</v>
          </cell>
          <cell r="CG62">
            <v>0</v>
          </cell>
          <cell r="CH62">
            <v>0</v>
          </cell>
          <cell r="CI62">
            <v>-24</v>
          </cell>
          <cell r="CJ62">
            <v>40</v>
          </cell>
          <cell r="CK62">
            <v>0</v>
          </cell>
          <cell r="CL62">
            <v>113.4233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516</v>
          </cell>
          <cell r="DC62">
            <v>3</v>
          </cell>
          <cell r="DD62">
            <v>1.5</v>
          </cell>
          <cell r="DE62">
            <v>0</v>
          </cell>
          <cell r="DF62">
            <v>-35</v>
          </cell>
          <cell r="DG62">
            <v>0</v>
          </cell>
          <cell r="DH62">
            <v>0</v>
          </cell>
          <cell r="DI62">
            <v>-247</v>
          </cell>
          <cell r="DJ62">
            <v>0</v>
          </cell>
          <cell r="DK62">
            <v>-24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-1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58</v>
          </cell>
          <cell r="EJ62">
            <v>0</v>
          </cell>
          <cell r="EK62">
            <v>-432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-5</v>
          </cell>
          <cell r="EQ62">
            <v>0</v>
          </cell>
          <cell r="ER62">
            <v>-1145</v>
          </cell>
          <cell r="ES62">
            <v>-2151.4396999999999</v>
          </cell>
          <cell r="ET62">
            <v>-702</v>
          </cell>
          <cell r="EU62">
            <v>-657.57669999999996</v>
          </cell>
          <cell r="EV62">
            <v>-5</v>
          </cell>
          <cell r="EW62">
            <v>64</v>
          </cell>
          <cell r="EX62">
            <v>-755.76300000000003</v>
          </cell>
          <cell r="EY62">
            <v>151.89999999999998</v>
          </cell>
          <cell r="EZ62">
            <v>-247</v>
          </cell>
          <cell r="FA62">
            <v>0</v>
          </cell>
        </row>
        <row r="63">
          <cell r="A63">
            <v>235</v>
          </cell>
          <cell r="B63">
            <v>1696</v>
          </cell>
          <cell r="C63">
            <v>-2965.0898000000002</v>
          </cell>
          <cell r="D63">
            <v>1270</v>
          </cell>
          <cell r="E63">
            <v>2522</v>
          </cell>
          <cell r="F63">
            <v>-38996</v>
          </cell>
          <cell r="G63">
            <v>3357.03</v>
          </cell>
          <cell r="H63">
            <v>-1100</v>
          </cell>
          <cell r="I63">
            <v>993</v>
          </cell>
          <cell r="J63">
            <v>1542.2974999999999</v>
          </cell>
          <cell r="K63">
            <v>-6712.7722999999996</v>
          </cell>
          <cell r="L63">
            <v>10418</v>
          </cell>
          <cell r="M63">
            <v>966</v>
          </cell>
          <cell r="N63">
            <v>6622</v>
          </cell>
          <cell r="O63">
            <v>-28972</v>
          </cell>
          <cell r="P63">
            <v>5931.3467000000001</v>
          </cell>
          <cell r="Q63">
            <v>-8534</v>
          </cell>
          <cell r="R63">
            <v>-1452.8069</v>
          </cell>
          <cell r="S63">
            <v>313</v>
          </cell>
          <cell r="T63">
            <v>4080</v>
          </cell>
          <cell r="U63">
            <v>255.304</v>
          </cell>
          <cell r="V63">
            <v>3915</v>
          </cell>
          <cell r="W63">
            <v>25915.613000000001</v>
          </cell>
          <cell r="X63">
            <v>77201</v>
          </cell>
          <cell r="Y63">
            <v>13043.076999999999</v>
          </cell>
          <cell r="Z63">
            <v>3449.9360000000001</v>
          </cell>
          <cell r="AA63">
            <v>139</v>
          </cell>
          <cell r="AB63">
            <v>1988</v>
          </cell>
          <cell r="AC63">
            <v>9849</v>
          </cell>
          <cell r="AD63">
            <v>1537</v>
          </cell>
          <cell r="AE63">
            <v>-6072</v>
          </cell>
          <cell r="AF63">
            <v>10079</v>
          </cell>
          <cell r="AG63">
            <v>2377</v>
          </cell>
          <cell r="AH63">
            <v>3057.9070000000002</v>
          </cell>
          <cell r="AI63">
            <v>660.11429999999996</v>
          </cell>
          <cell r="AJ63">
            <v>-4021</v>
          </cell>
          <cell r="AK63">
            <v>1954</v>
          </cell>
          <cell r="AL63">
            <v>10579</v>
          </cell>
          <cell r="AM63">
            <v>11.35</v>
          </cell>
          <cell r="AN63">
            <v>3516</v>
          </cell>
          <cell r="AO63">
            <v>11216</v>
          </cell>
          <cell r="AP63">
            <v>2458.4050000000002</v>
          </cell>
          <cell r="AQ63">
            <v>-1767</v>
          </cell>
          <cell r="AR63">
            <v>11937.111199999999</v>
          </cell>
          <cell r="AS63">
            <v>13430</v>
          </cell>
          <cell r="AT63">
            <v>4900</v>
          </cell>
          <cell r="AU63">
            <v>-7455.0995999999996</v>
          </cell>
          <cell r="AV63">
            <v>-6235</v>
          </cell>
          <cell r="AW63">
            <v>-1778</v>
          </cell>
          <cell r="AX63">
            <v>-62335</v>
          </cell>
          <cell r="AY63">
            <v>-26529.053100000001</v>
          </cell>
          <cell r="AZ63">
            <v>4782</v>
          </cell>
          <cell r="BA63">
            <v>656.36159999999995</v>
          </cell>
          <cell r="BB63">
            <v>-1573.5</v>
          </cell>
          <cell r="BC63">
            <v>3761.8526999999999</v>
          </cell>
          <cell r="BD63">
            <v>-15713</v>
          </cell>
          <cell r="BE63">
            <v>-3953</v>
          </cell>
          <cell r="BF63">
            <v>0</v>
          </cell>
          <cell r="BG63">
            <v>7960</v>
          </cell>
          <cell r="BH63">
            <v>5628</v>
          </cell>
          <cell r="BI63">
            <v>4721</v>
          </cell>
          <cell r="BJ63">
            <v>4258</v>
          </cell>
          <cell r="BK63">
            <v>-3132</v>
          </cell>
          <cell r="BL63">
            <v>-498.4</v>
          </cell>
          <cell r="BM63">
            <v>-254</v>
          </cell>
          <cell r="BN63">
            <v>-1853</v>
          </cell>
          <cell r="BO63">
            <v>-10204</v>
          </cell>
          <cell r="BP63">
            <v>-16743</v>
          </cell>
          <cell r="BQ63">
            <v>-8839.0673000000006</v>
          </cell>
          <cell r="BR63">
            <v>-1789.1723</v>
          </cell>
          <cell r="BS63">
            <v>6257</v>
          </cell>
          <cell r="BT63">
            <v>-1808.4032999999999</v>
          </cell>
          <cell r="BU63">
            <v>-3145</v>
          </cell>
          <cell r="BV63">
            <v>2561</v>
          </cell>
          <cell r="BW63">
            <v>-1047</v>
          </cell>
          <cell r="BX63">
            <v>6544.4</v>
          </cell>
          <cell r="BY63">
            <v>-3080</v>
          </cell>
          <cell r="BZ63">
            <v>-9521</v>
          </cell>
          <cell r="CA63">
            <v>10362</v>
          </cell>
          <cell r="CB63">
            <v>1608</v>
          </cell>
          <cell r="CC63">
            <v>917.74609999999996</v>
          </cell>
          <cell r="CD63">
            <v>5068</v>
          </cell>
          <cell r="CE63">
            <v>5257</v>
          </cell>
          <cell r="CF63">
            <v>-6592</v>
          </cell>
          <cell r="CG63">
            <v>-39373</v>
          </cell>
          <cell r="CH63">
            <v>-981</v>
          </cell>
          <cell r="CI63">
            <v>1419</v>
          </cell>
          <cell r="CJ63">
            <v>-482</v>
          </cell>
          <cell r="CK63">
            <v>-416</v>
          </cell>
          <cell r="CL63">
            <v>-25698.144899999999</v>
          </cell>
          <cell r="CM63">
            <v>1022</v>
          </cell>
          <cell r="CN63">
            <v>-45039</v>
          </cell>
          <cell r="CO63">
            <v>-12394</v>
          </cell>
          <cell r="CP63">
            <v>819</v>
          </cell>
          <cell r="CQ63">
            <v>2848</v>
          </cell>
          <cell r="CR63">
            <v>-4569.9854999999998</v>
          </cell>
          <cell r="CS63">
            <v>470</v>
          </cell>
          <cell r="CT63">
            <v>3126</v>
          </cell>
          <cell r="CU63">
            <v>2205.973</v>
          </cell>
          <cell r="CV63">
            <v>9787</v>
          </cell>
          <cell r="CW63">
            <v>-15464</v>
          </cell>
          <cell r="CX63">
            <v>-523</v>
          </cell>
          <cell r="CY63">
            <v>1560</v>
          </cell>
          <cell r="CZ63">
            <v>-1161</v>
          </cell>
          <cell r="DA63">
            <v>2702.817</v>
          </cell>
          <cell r="DB63">
            <v>11560.0362</v>
          </cell>
          <cell r="DC63">
            <v>3194</v>
          </cell>
          <cell r="DD63">
            <v>-19679.7</v>
          </cell>
          <cell r="DE63">
            <v>-3296</v>
          </cell>
          <cell r="DF63">
            <v>-4493</v>
          </cell>
          <cell r="DG63">
            <v>2521.9349999999999</v>
          </cell>
          <cell r="DH63">
            <v>6537.96</v>
          </cell>
          <cell r="DI63">
            <v>36694</v>
          </cell>
          <cell r="DJ63">
            <v>2286</v>
          </cell>
          <cell r="DK63">
            <v>17232</v>
          </cell>
          <cell r="DL63">
            <v>1629</v>
          </cell>
          <cell r="DM63">
            <v>-24681</v>
          </cell>
          <cell r="DN63">
            <v>2528.8009999999999</v>
          </cell>
          <cell r="DO63">
            <v>-12967</v>
          </cell>
          <cell r="DP63">
            <v>-1273</v>
          </cell>
          <cell r="DQ63">
            <v>764</v>
          </cell>
          <cell r="DR63">
            <v>16008</v>
          </cell>
          <cell r="DS63">
            <v>861</v>
          </cell>
          <cell r="DT63">
            <v>9303</v>
          </cell>
          <cell r="DU63">
            <v>2990</v>
          </cell>
          <cell r="DV63">
            <v>3213</v>
          </cell>
          <cell r="DW63">
            <v>-1454.1</v>
          </cell>
          <cell r="DX63">
            <v>-33358</v>
          </cell>
          <cell r="DY63">
            <v>-481</v>
          </cell>
          <cell r="DZ63">
            <v>-6526</v>
          </cell>
          <cell r="EA63">
            <v>2674.5</v>
          </cell>
          <cell r="EB63">
            <v>-4158</v>
          </cell>
          <cell r="EC63">
            <v>2452</v>
          </cell>
          <cell r="ED63">
            <v>5892</v>
          </cell>
          <cell r="EE63">
            <v>-1606.3904</v>
          </cell>
          <cell r="EF63">
            <v>-1642.231</v>
          </cell>
          <cell r="EG63">
            <v>1398</v>
          </cell>
          <cell r="EH63">
            <v>-7734</v>
          </cell>
          <cell r="EI63">
            <v>3251</v>
          </cell>
          <cell r="EJ63">
            <v>-23221</v>
          </cell>
          <cell r="EK63">
            <v>5067</v>
          </cell>
          <cell r="EL63">
            <v>-2837</v>
          </cell>
          <cell r="EM63">
            <v>-55</v>
          </cell>
          <cell r="EN63">
            <v>0</v>
          </cell>
          <cell r="EO63">
            <v>1624</v>
          </cell>
          <cell r="EP63">
            <v>155.61199999999999</v>
          </cell>
          <cell r="EQ63">
            <v>-1009</v>
          </cell>
          <cell r="ER63">
            <v>65746</v>
          </cell>
          <cell r="ES63">
            <v>-36178.430099999969</v>
          </cell>
          <cell r="ET63">
            <v>127855.71720000001</v>
          </cell>
          <cell r="EU63">
            <v>-142620.6948</v>
          </cell>
          <cell r="EV63">
            <v>-59429.196400000001</v>
          </cell>
          <cell r="EW63">
            <v>4645.5388999999996</v>
          </cell>
          <cell r="EX63">
            <v>-94703.9277</v>
          </cell>
          <cell r="EY63">
            <v>93099.315700000021</v>
          </cell>
          <cell r="EZ63">
            <v>34974.817000000003</v>
          </cell>
          <cell r="FA63">
            <v>0</v>
          </cell>
        </row>
        <row r="64">
          <cell r="A64">
            <v>240</v>
          </cell>
          <cell r="F64">
            <v>0</v>
          </cell>
          <cell r="I64">
            <v>0</v>
          </cell>
          <cell r="V64">
            <v>0</v>
          </cell>
          <cell r="X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J64">
            <v>0</v>
          </cell>
          <cell r="AW64">
            <v>0</v>
          </cell>
          <cell r="AX64">
            <v>0</v>
          </cell>
          <cell r="BH64">
            <v>-16728</v>
          </cell>
          <cell r="BQ64">
            <v>0</v>
          </cell>
          <cell r="BU64">
            <v>0</v>
          </cell>
          <cell r="CA64">
            <v>0</v>
          </cell>
          <cell r="CB64">
            <v>0</v>
          </cell>
          <cell r="CL64">
            <v>0</v>
          </cell>
          <cell r="CQ64">
            <v>0</v>
          </cell>
          <cell r="CU64">
            <v>0</v>
          </cell>
          <cell r="CX64">
            <v>0</v>
          </cell>
          <cell r="CZ64">
            <v>0</v>
          </cell>
          <cell r="DD64">
            <v>0</v>
          </cell>
          <cell r="DE64">
            <v>0</v>
          </cell>
          <cell r="DM64">
            <v>0</v>
          </cell>
          <cell r="DV64">
            <v>0</v>
          </cell>
          <cell r="DY64">
            <v>0</v>
          </cell>
          <cell r="EC64">
            <v>0</v>
          </cell>
          <cell r="EI64">
            <v>0</v>
          </cell>
          <cell r="EO64">
            <v>0</v>
          </cell>
          <cell r="ES64">
            <v>-16728</v>
          </cell>
          <cell r="ET64">
            <v>-16728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</row>
        <row r="65">
          <cell r="A65">
            <v>241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</row>
        <row r="66">
          <cell r="A66">
            <v>245</v>
          </cell>
          <cell r="B66">
            <v>1696</v>
          </cell>
          <cell r="C66">
            <v>-2965.0898000000002</v>
          </cell>
          <cell r="D66">
            <v>1270</v>
          </cell>
          <cell r="E66">
            <v>2522</v>
          </cell>
          <cell r="F66">
            <v>-38996</v>
          </cell>
          <cell r="G66">
            <v>3357.03</v>
          </cell>
          <cell r="H66">
            <v>-1100</v>
          </cell>
          <cell r="I66">
            <v>993</v>
          </cell>
          <cell r="J66">
            <v>1542.2974999999999</v>
          </cell>
          <cell r="K66">
            <v>-6712.7722999999996</v>
          </cell>
          <cell r="L66">
            <v>10418</v>
          </cell>
          <cell r="M66">
            <v>966</v>
          </cell>
          <cell r="N66">
            <v>6622</v>
          </cell>
          <cell r="O66">
            <v>-28972</v>
          </cell>
          <cell r="P66">
            <v>5931.3467000000001</v>
          </cell>
          <cell r="Q66">
            <v>-8534</v>
          </cell>
          <cell r="R66">
            <v>-1452.8069</v>
          </cell>
          <cell r="S66">
            <v>313</v>
          </cell>
          <cell r="T66">
            <v>4080</v>
          </cell>
          <cell r="U66">
            <v>255.304</v>
          </cell>
          <cell r="V66">
            <v>3915</v>
          </cell>
          <cell r="W66">
            <v>25915.613000000001</v>
          </cell>
          <cell r="X66">
            <v>77201</v>
          </cell>
          <cell r="Y66">
            <v>13043.076999999999</v>
          </cell>
          <cell r="Z66">
            <v>3449.9360000000001</v>
          </cell>
          <cell r="AA66">
            <v>139</v>
          </cell>
          <cell r="AB66">
            <v>1988</v>
          </cell>
          <cell r="AC66">
            <v>9849</v>
          </cell>
          <cell r="AD66">
            <v>1537</v>
          </cell>
          <cell r="AE66">
            <v>-6072</v>
          </cell>
          <cell r="AF66">
            <v>10079</v>
          </cell>
          <cell r="AG66">
            <v>2377</v>
          </cell>
          <cell r="AH66">
            <v>3057.9070000000002</v>
          </cell>
          <cell r="AI66">
            <v>660.11429999999996</v>
          </cell>
          <cell r="AJ66">
            <v>-4021</v>
          </cell>
          <cell r="AK66">
            <v>1954</v>
          </cell>
          <cell r="AL66">
            <v>10579</v>
          </cell>
          <cell r="AM66">
            <v>11.35</v>
          </cell>
          <cell r="AN66">
            <v>3516</v>
          </cell>
          <cell r="AO66">
            <v>11216</v>
          </cell>
          <cell r="AP66">
            <v>2458.4050000000002</v>
          </cell>
          <cell r="AQ66">
            <v>-1767</v>
          </cell>
          <cell r="AR66">
            <v>11937.111199999999</v>
          </cell>
          <cell r="AS66">
            <v>13430</v>
          </cell>
          <cell r="AT66">
            <v>4900</v>
          </cell>
          <cell r="AU66">
            <v>-7455.0995999999996</v>
          </cell>
          <cell r="AV66">
            <v>-6235</v>
          </cell>
          <cell r="AW66">
            <v>-1778</v>
          </cell>
          <cell r="AX66">
            <v>-62335</v>
          </cell>
          <cell r="AY66">
            <v>-26529.053100000001</v>
          </cell>
          <cell r="AZ66">
            <v>4782</v>
          </cell>
          <cell r="BA66">
            <v>656.36159999999995</v>
          </cell>
          <cell r="BB66">
            <v>-1573.5</v>
          </cell>
          <cell r="BC66">
            <v>3761.8526999999999</v>
          </cell>
          <cell r="BD66">
            <v>-15713</v>
          </cell>
          <cell r="BE66">
            <v>-3953</v>
          </cell>
          <cell r="BF66">
            <v>0</v>
          </cell>
          <cell r="BG66">
            <v>7960</v>
          </cell>
          <cell r="BH66">
            <v>-11100</v>
          </cell>
          <cell r="BI66">
            <v>4721</v>
          </cell>
          <cell r="BJ66">
            <v>4258</v>
          </cell>
          <cell r="BK66">
            <v>-3132</v>
          </cell>
          <cell r="BL66">
            <v>-498.4</v>
          </cell>
          <cell r="BM66">
            <v>-254</v>
          </cell>
          <cell r="BN66">
            <v>-1853</v>
          </cell>
          <cell r="BO66">
            <v>-10204</v>
          </cell>
          <cell r="BP66">
            <v>-16743</v>
          </cell>
          <cell r="BQ66">
            <v>-8839.0673000000006</v>
          </cell>
          <cell r="BR66">
            <v>-1789.1723</v>
          </cell>
          <cell r="BS66">
            <v>6257</v>
          </cell>
          <cell r="BT66">
            <v>-1808.4032999999999</v>
          </cell>
          <cell r="BU66">
            <v>-3145</v>
          </cell>
          <cell r="BV66">
            <v>2561</v>
          </cell>
          <cell r="BW66">
            <v>-1047</v>
          </cell>
          <cell r="BX66">
            <v>6544.4</v>
          </cell>
          <cell r="BY66">
            <v>-3080</v>
          </cell>
          <cell r="BZ66">
            <v>-9521</v>
          </cell>
          <cell r="CA66">
            <v>10362</v>
          </cell>
          <cell r="CB66">
            <v>1608</v>
          </cell>
          <cell r="CC66">
            <v>917.74609999999996</v>
          </cell>
          <cell r="CD66">
            <v>5068</v>
          </cell>
          <cell r="CE66">
            <v>5257</v>
          </cell>
          <cell r="CF66">
            <v>-6592</v>
          </cell>
          <cell r="CG66">
            <v>-39373</v>
          </cell>
          <cell r="CH66">
            <v>-981</v>
          </cell>
          <cell r="CI66">
            <v>1419</v>
          </cell>
          <cell r="CJ66">
            <v>-482</v>
          </cell>
          <cell r="CK66">
            <v>-416</v>
          </cell>
          <cell r="CL66">
            <v>-25698.144899999999</v>
          </cell>
          <cell r="CM66">
            <v>1022</v>
          </cell>
          <cell r="CN66">
            <v>-45039</v>
          </cell>
          <cell r="CO66">
            <v>-12394</v>
          </cell>
          <cell r="CP66">
            <v>819</v>
          </cell>
          <cell r="CQ66">
            <v>2848</v>
          </cell>
          <cell r="CR66">
            <v>-4569.9854999999998</v>
          </cell>
          <cell r="CS66">
            <v>470</v>
          </cell>
          <cell r="CT66">
            <v>3126</v>
          </cell>
          <cell r="CU66">
            <v>2205.973</v>
          </cell>
          <cell r="CV66">
            <v>9787</v>
          </cell>
          <cell r="CW66">
            <v>-15464</v>
          </cell>
          <cell r="CX66">
            <v>-523</v>
          </cell>
          <cell r="CY66">
            <v>1560</v>
          </cell>
          <cell r="CZ66">
            <v>-1161</v>
          </cell>
          <cell r="DA66">
            <v>2702.817</v>
          </cell>
          <cell r="DB66">
            <v>11560.0362</v>
          </cell>
          <cell r="DC66">
            <v>3194</v>
          </cell>
          <cell r="DD66">
            <v>-19679.7</v>
          </cell>
          <cell r="DE66">
            <v>-3296</v>
          </cell>
          <cell r="DF66">
            <v>-4493</v>
          </cell>
          <cell r="DG66">
            <v>2521.9349999999999</v>
          </cell>
          <cell r="DH66">
            <v>6537.96</v>
          </cell>
          <cell r="DI66">
            <v>36694</v>
          </cell>
          <cell r="DJ66">
            <v>2286</v>
          </cell>
          <cell r="DK66">
            <v>17232</v>
          </cell>
          <cell r="DL66">
            <v>1629</v>
          </cell>
          <cell r="DM66">
            <v>-24681</v>
          </cell>
          <cell r="DN66">
            <v>2528.8009999999999</v>
          </cell>
          <cell r="DO66">
            <v>-12967</v>
          </cell>
          <cell r="DP66">
            <v>-1273</v>
          </cell>
          <cell r="DQ66">
            <v>764</v>
          </cell>
          <cell r="DR66">
            <v>16008</v>
          </cell>
          <cell r="DS66">
            <v>861</v>
          </cell>
          <cell r="DT66">
            <v>9303</v>
          </cell>
          <cell r="DU66">
            <v>2990</v>
          </cell>
          <cell r="DV66">
            <v>3213</v>
          </cell>
          <cell r="DW66">
            <v>-1454.1</v>
          </cell>
          <cell r="DX66">
            <v>-33358</v>
          </cell>
          <cell r="DY66">
            <v>-481</v>
          </cell>
          <cell r="DZ66">
            <v>-6526</v>
          </cell>
          <cell r="EA66">
            <v>2674.5</v>
          </cell>
          <cell r="EB66">
            <v>-4158</v>
          </cell>
          <cell r="EC66">
            <v>2452</v>
          </cell>
          <cell r="ED66">
            <v>5892</v>
          </cell>
          <cell r="EE66">
            <v>-1606.3904</v>
          </cell>
          <cell r="EF66">
            <v>-1642.231</v>
          </cell>
          <cell r="EG66">
            <v>1398</v>
          </cell>
          <cell r="EH66">
            <v>-7734</v>
          </cell>
          <cell r="EI66">
            <v>3251</v>
          </cell>
          <cell r="EJ66">
            <v>-23221</v>
          </cell>
          <cell r="EK66">
            <v>5067</v>
          </cell>
          <cell r="EL66">
            <v>-2837</v>
          </cell>
          <cell r="EM66">
            <v>-55</v>
          </cell>
          <cell r="EN66">
            <v>0</v>
          </cell>
          <cell r="EO66">
            <v>1624</v>
          </cell>
          <cell r="EP66">
            <v>155.61199999999999</v>
          </cell>
          <cell r="EQ66">
            <v>-1009</v>
          </cell>
          <cell r="ER66">
            <v>65746</v>
          </cell>
          <cell r="ES66">
            <v>-52906.430099999969</v>
          </cell>
          <cell r="ET66">
            <v>111127.71720000001</v>
          </cell>
          <cell r="EU66">
            <v>-142620.6948</v>
          </cell>
          <cell r="EV66">
            <v>-59429.196400000001</v>
          </cell>
          <cell r="EW66">
            <v>4645.5388999999996</v>
          </cell>
          <cell r="EX66">
            <v>-94703.9277</v>
          </cell>
          <cell r="EY66">
            <v>93099.315700000021</v>
          </cell>
          <cell r="EZ66">
            <v>34974.817000000003</v>
          </cell>
          <cell r="FA66">
            <v>0</v>
          </cell>
        </row>
      </sheetData>
      <sheetData sheetId="7">
        <row r="2">
          <cell r="A2" t="str">
            <v>2gether NHS Foundation Trust</v>
          </cell>
        </row>
      </sheetData>
      <sheetData sheetId="8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s"/>
      <sheetName val="Sheet1"/>
      <sheetName val="4 YR PLAN PIVOT"/>
      <sheetName val="4 yr Plan"/>
      <sheetName val="SR Plan RDEL Pivot"/>
      <sheetName val="SR Plan RDEL Pivot £bn"/>
      <sheetName val="budget ref pivot"/>
      <sheetName val="Sheet2"/>
      <sheetName val="BFR RDEL"/>
      <sheetName val="Cap PIVOT"/>
      <sheetName val="SR Plan CDEL Pivot £bn"/>
      <sheetName val="BFR CDEL"/>
      <sheetName val="Pending Decisions"/>
      <sheetName val="In Year Changes to Budget"/>
      <sheetName val="Main Estimates"/>
      <sheetName val="Supp Estimates"/>
      <sheetName val="ODA"/>
      <sheetName val="In Year Governance Decisions"/>
      <sheetName val="Save Strategies"/>
      <sheetName val="Risk Adjusted Outturn (Core)"/>
      <sheetName val="Accountability Annexes"/>
      <sheetName val="Sheet3"/>
      <sheetName val="Risk Adjusted Outturn (ALB)"/>
      <sheetName val="ALB non RA consol outturn"/>
      <sheetName val="Unreported Risks"/>
      <sheetName val="ALB Summary"/>
      <sheetName val="ALB Revised Summary"/>
      <sheetName val="ALB Dashboard"/>
      <sheetName val="Risk Summary"/>
      <sheetName val="Reported Risks"/>
      <sheetName val="Closed Risks"/>
      <sheetName val="Additions by Month"/>
      <sheetName val="1819 Governance Log Rec to BMS"/>
      <sheetName val="Governance Log Rec to BMS"/>
      <sheetName val="Data Point"/>
      <sheetName val="Future Years (Core)"/>
      <sheetName val="DG1"/>
      <sheetName val="MAS"/>
      <sheetName val="FIN"/>
      <sheetName val="WDT"/>
      <sheetName val="HR"/>
      <sheetName val="CE"/>
      <sheetName val="PE"/>
      <sheetName val="CPP"/>
      <sheetName val="DG2"/>
      <sheetName val="CAT"/>
      <sheetName val="MH"/>
      <sheetName val="DDPC"/>
      <sheetName val="MPI"/>
      <sheetName val="CSW"/>
      <sheetName val="DG3"/>
      <sheetName val="EPHP"/>
      <sheetName val="PH"/>
      <sheetName val="EIPP"/>
      <sheetName val="HWU"/>
      <sheetName val="DG4"/>
      <sheetName val="ACQ"/>
      <sheetName val="PEP"/>
      <sheetName val="WKF"/>
      <sheetName val="DG5"/>
      <sheetName val="SRE"/>
      <sheetName val="OLS"/>
      <sheetName val="CEC"/>
      <sheetName val="CMO"/>
      <sheetName val="DG9_"/>
      <sheetName val="Parameters"/>
      <sheetName val="BSA"/>
      <sheetName val="CHP"/>
      <sheetName val="CQC"/>
      <sheetName val="GEL"/>
      <sheetName val="HEE"/>
      <sheetName val="HFEA"/>
      <sheetName val="HRA"/>
      <sheetName val="HTA"/>
      <sheetName val="MHRA"/>
      <sheetName val="MON"/>
      <sheetName val="NICE"/>
      <sheetName val="NHSBT - Rev"/>
      <sheetName val="NHSBT - Cap"/>
      <sheetName val="NHSCFA"/>
      <sheetName val="NHSD"/>
      <sheetName val="NHSPS"/>
      <sheetName val="NHSRES"/>
      <sheetName val="PHE"/>
      <sheetName val="PSA"/>
      <sheetName val="SCC"/>
      <sheetName val="SKF"/>
      <sheetName val="T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28">
          <cell r="B28" t="str">
            <v>Admin</v>
          </cell>
        </row>
        <row r="29">
          <cell r="B29" t="str">
            <v>Programme</v>
          </cell>
        </row>
        <row r="30">
          <cell r="B30" t="str">
            <v>Capital</v>
          </cell>
        </row>
        <row r="31">
          <cell r="B31" t="str">
            <v>AME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 11"/>
      <sheetName val="Page 12"/>
      <sheetName val="Page 13"/>
      <sheetName val="Page 14"/>
      <sheetName val="Page 15"/>
      <sheetName val="Page 16"/>
      <sheetName val="Page 17"/>
      <sheetName val="Page 18"/>
      <sheetName val="Page 19"/>
      <sheetName val="Page 20"/>
      <sheetName val="Page 21"/>
      <sheetName val="Page 22"/>
      <sheetName val="Page 23"/>
      <sheetName val="Page 24"/>
      <sheetName val="Page 25"/>
      <sheetName val="Page 26"/>
      <sheetName val="Page 27"/>
      <sheetName val="Page 28"/>
      <sheetName val="Page 29"/>
      <sheetName val="Page 30"/>
      <sheetName val="Page 31"/>
      <sheetName val="Page 32"/>
      <sheetName val="Page 33"/>
      <sheetName val="Page 34"/>
      <sheetName val="Page 35"/>
      <sheetName val="Page 36"/>
      <sheetName val="Page 37"/>
      <sheetName val="Page 38"/>
      <sheetName val="Page 39"/>
      <sheetName val="Adjustments"/>
      <sheetName val="DrCr Elimination"/>
      <sheetName val="Expenditure"/>
      <sheetName val="Income"/>
      <sheetName val="Introduction"/>
      <sheetName val="Report"/>
      <sheetName val="NAO Cost of Capital Calc"/>
    </sheetNames>
    <sheetDataSet>
      <sheetData sheetId="0" refreshError="1">
        <row r="4">
          <cell r="B4" t="str">
            <v>2009/10</v>
          </cell>
        </row>
        <row r="5">
          <cell r="B5" t="str">
            <v>2008/09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Net WP"/>
      <sheetName val="Intro"/>
      <sheetName val="Exclusions"/>
      <sheetName val="Data Sheet"/>
      <sheetName val="#REF"/>
      <sheetName val="JJ Parent"/>
      <sheetName val="J Parent"/>
      <sheetName val="TBM Template"/>
      <sheetName val="ZA Parent"/>
      <sheetName val="ZA Paren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Early Repay o Work Capital Loan"/>
      <sheetName val="Collect sheet-original comments"/>
      <sheetName val="FCT Info (09-01-08)"/>
      <sheetName val="Analysis"/>
      <sheetName val="Comparisons (exc NHSD) ORIGINAL"/>
      <sheetName val="Linked Collation"/>
      <sheetName val="Filenames"/>
      <sheetName val="Collection Sheet"/>
      <sheetName val="Working"/>
      <sheetName val="WORKSHEET"/>
      <sheetName val="Intro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"/>
      <sheetName val="PIVOT"/>
      <sheetName val="TBPLUS"/>
      <sheetName val="TBPLUS (2)"/>
      <sheetName val="TB"/>
      <sheetName val="TB20080919"/>
    </sheetNames>
    <sheetDataSet>
      <sheetData sheetId="0">
        <row r="4">
          <cell r="F4" t="str">
            <v>CostExp</v>
          </cell>
          <cell r="G4" t="str">
            <v>Department</v>
          </cell>
          <cell r="H4" t="str">
            <v>FHSAU?</v>
          </cell>
          <cell r="I4" t="str">
            <v>Pay/NonPay</v>
          </cell>
          <cell r="J4" t="str">
            <v>Category</v>
          </cell>
          <cell r="K4" t="str">
            <v>Row</v>
          </cell>
          <cell r="L4" t="str">
            <v>Accounts Description</v>
          </cell>
        </row>
        <row r="5">
          <cell r="F5" t="str">
            <v>01-01100-</v>
          </cell>
          <cell r="G5" t="str">
            <v>Administration Overheads</v>
          </cell>
          <cell r="H5" t="str">
            <v>No</v>
          </cell>
          <cell r="I5" t="str">
            <v>Pay</v>
          </cell>
          <cell r="J5" t="str">
            <v xml:space="preserve">Executive </v>
          </cell>
          <cell r="K5" t="str">
            <v>E-P010</v>
          </cell>
          <cell r="L5" t="str">
            <v>Executive</v>
          </cell>
        </row>
        <row r="6">
          <cell r="F6" t="str">
            <v>01-01101-</v>
          </cell>
          <cell r="G6" t="str">
            <v>Administration Overheads</v>
          </cell>
          <cell r="H6" t="str">
            <v>No</v>
          </cell>
          <cell r="I6" t="str">
            <v>Pay</v>
          </cell>
          <cell r="J6" t="str">
            <v xml:space="preserve">Executive </v>
          </cell>
          <cell r="K6" t="str">
            <v>E-P010</v>
          </cell>
          <cell r="L6" t="str">
            <v>Executive</v>
          </cell>
        </row>
        <row r="7">
          <cell r="F7" t="str">
            <v>01-01115-</v>
          </cell>
          <cell r="G7" t="str">
            <v>Administration Overheads</v>
          </cell>
          <cell r="H7" t="str">
            <v>No</v>
          </cell>
          <cell r="I7" t="str">
            <v>Pay</v>
          </cell>
          <cell r="J7" t="str">
            <v xml:space="preserve">Executive </v>
          </cell>
          <cell r="K7" t="str">
            <v>E-P010</v>
          </cell>
          <cell r="L7" t="str">
            <v>Executive</v>
          </cell>
        </row>
        <row r="8">
          <cell r="F8" t="str">
            <v>01-01140-</v>
          </cell>
          <cell r="G8" t="str">
            <v>Administration Overheads</v>
          </cell>
          <cell r="H8" t="str">
            <v>No</v>
          </cell>
          <cell r="I8" t="str">
            <v>Pay</v>
          </cell>
          <cell r="J8" t="str">
            <v xml:space="preserve">Executive </v>
          </cell>
          <cell r="K8" t="str">
            <v>E-P010</v>
          </cell>
          <cell r="L8" t="str">
            <v>Executive</v>
          </cell>
        </row>
        <row r="9">
          <cell r="F9" t="str">
            <v>01-01142-</v>
          </cell>
          <cell r="G9" t="str">
            <v>Administration Overheads</v>
          </cell>
          <cell r="H9" t="str">
            <v>No</v>
          </cell>
          <cell r="I9" t="str">
            <v>Non Pay</v>
          </cell>
          <cell r="J9" t="str">
            <v>Class1 National Insurance</v>
          </cell>
          <cell r="K9" t="str">
            <v>E-E20</v>
          </cell>
          <cell r="L9" t="str">
            <v>Other/Misc</v>
          </cell>
        </row>
        <row r="10">
          <cell r="F10" t="str">
            <v>01-01151-</v>
          </cell>
          <cell r="G10" t="str">
            <v>Administration Overheads</v>
          </cell>
          <cell r="H10" t="str">
            <v>No</v>
          </cell>
          <cell r="I10" t="str">
            <v>Pay</v>
          </cell>
          <cell r="J10" t="str">
            <v xml:space="preserve">Executive </v>
          </cell>
          <cell r="K10" t="str">
            <v>E-P010</v>
          </cell>
          <cell r="L10" t="str">
            <v>Executive</v>
          </cell>
        </row>
        <row r="11">
          <cell r="F11" t="str">
            <v>01-01155-</v>
          </cell>
          <cell r="G11" t="str">
            <v>Administration Overheads</v>
          </cell>
          <cell r="H11" t="str">
            <v>No</v>
          </cell>
          <cell r="I11" t="str">
            <v>Pay</v>
          </cell>
          <cell r="J11" t="str">
            <v xml:space="preserve">Executive </v>
          </cell>
          <cell r="K11" t="str">
            <v>E-P010</v>
          </cell>
          <cell r="L11" t="str">
            <v>Executive</v>
          </cell>
        </row>
        <row r="12">
          <cell r="F12" t="str">
            <v>01-01158-02</v>
          </cell>
          <cell r="G12" t="str">
            <v>Administration Overheads</v>
          </cell>
          <cell r="H12" t="str">
            <v>No</v>
          </cell>
          <cell r="I12" t="str">
            <v>Pay</v>
          </cell>
          <cell r="J12" t="str">
            <v xml:space="preserve">Executive </v>
          </cell>
          <cell r="K12" t="str">
            <v>E-P010</v>
          </cell>
          <cell r="L12" t="str">
            <v>Executive</v>
          </cell>
        </row>
        <row r="13">
          <cell r="F13" t="str">
            <v>01-01158-03</v>
          </cell>
          <cell r="G13" t="str">
            <v>Administration Overheads</v>
          </cell>
          <cell r="H13" t="str">
            <v>No</v>
          </cell>
          <cell r="I13" t="str">
            <v>Pay</v>
          </cell>
          <cell r="J13" t="str">
            <v xml:space="preserve">Executive </v>
          </cell>
          <cell r="K13" t="str">
            <v>E-P010</v>
          </cell>
          <cell r="L13" t="str">
            <v>Executive</v>
          </cell>
        </row>
        <row r="14">
          <cell r="F14" t="str">
            <v>01-01205-01</v>
          </cell>
          <cell r="G14" t="str">
            <v>Administration Overheads</v>
          </cell>
          <cell r="H14" t="str">
            <v>No</v>
          </cell>
          <cell r="I14" t="str">
            <v>Non Pay</v>
          </cell>
          <cell r="J14" t="str">
            <v>Advertising</v>
          </cell>
          <cell r="K14" t="str">
            <v>E-E20</v>
          </cell>
          <cell r="L14" t="str">
            <v>Other/Misc</v>
          </cell>
        </row>
        <row r="15">
          <cell r="F15" t="str">
            <v>01-01210-</v>
          </cell>
          <cell r="G15" t="str">
            <v>Administration Overheads</v>
          </cell>
          <cell r="H15" t="str">
            <v>No</v>
          </cell>
          <cell r="I15" t="str">
            <v>Non Pay</v>
          </cell>
          <cell r="J15" t="str">
            <v>Books/Newpapers/Journals</v>
          </cell>
          <cell r="K15" t="str">
            <v>E-A30</v>
          </cell>
          <cell r="L15" t="str">
            <v>Books &amp; Journals</v>
          </cell>
        </row>
        <row r="16">
          <cell r="F16" t="str">
            <v>01-01222-</v>
          </cell>
          <cell r="G16" t="str">
            <v>Administration Overheads</v>
          </cell>
          <cell r="H16" t="str">
            <v>No</v>
          </cell>
          <cell r="I16" t="str">
            <v>Non Pay</v>
          </cell>
          <cell r="J16" t="str">
            <v>Printing and Stationery</v>
          </cell>
          <cell r="K16" t="str">
            <v>E-A20</v>
          </cell>
          <cell r="L16" t="str">
            <v>Printing &amp; Stationery</v>
          </cell>
        </row>
        <row r="17">
          <cell r="F17" t="str">
            <v>01-01223-</v>
          </cell>
          <cell r="G17" t="str">
            <v>Administration Overheads</v>
          </cell>
          <cell r="H17" t="str">
            <v>No</v>
          </cell>
          <cell r="I17" t="str">
            <v>Non Pay</v>
          </cell>
          <cell r="J17" t="str">
            <v>Professional Subscription/Training &amp; Education</v>
          </cell>
          <cell r="K17" t="str">
            <v>E-C10</v>
          </cell>
          <cell r="L17" t="str">
            <v>Professional Subscriptions/Education</v>
          </cell>
        </row>
        <row r="18">
          <cell r="F18" t="str">
            <v>01-01227-01</v>
          </cell>
          <cell r="G18" t="str">
            <v>Administration Overheads</v>
          </cell>
          <cell r="H18" t="str">
            <v>No</v>
          </cell>
          <cell r="I18" t="str">
            <v>Non Pay</v>
          </cell>
          <cell r="J18" t="str">
            <v>Staff Welfare</v>
          </cell>
          <cell r="K18" t="str">
            <v>E-A60</v>
          </cell>
          <cell r="L18" t="str">
            <v>Staff Welfare</v>
          </cell>
        </row>
        <row r="19">
          <cell r="F19" t="str">
            <v>01-01230-</v>
          </cell>
          <cell r="G19" t="str">
            <v>Administration Overheads</v>
          </cell>
          <cell r="H19" t="str">
            <v>No</v>
          </cell>
          <cell r="I19" t="str">
            <v>Non Pay</v>
          </cell>
          <cell r="J19" t="str">
            <v>External Conferences</v>
          </cell>
          <cell r="K19" t="str">
            <v>E-C30</v>
          </cell>
          <cell r="L19" t="str">
            <v>External Conferences</v>
          </cell>
        </row>
        <row r="20">
          <cell r="F20" t="str">
            <v>01-01230-04</v>
          </cell>
          <cell r="G20" t="str">
            <v>Administration Overheads</v>
          </cell>
          <cell r="H20" t="str">
            <v>No</v>
          </cell>
          <cell r="I20" t="str">
            <v>Non Pay</v>
          </cell>
          <cell r="J20" t="str">
            <v>Travel &amp; Subsistence - Staff</v>
          </cell>
          <cell r="K20" t="str">
            <v>E-B10</v>
          </cell>
          <cell r="L20" t="str">
            <v>Travel &amp; Subsistence</v>
          </cell>
        </row>
        <row r="21">
          <cell r="F21" t="str">
            <v>01-01230-07</v>
          </cell>
          <cell r="G21" t="str">
            <v>Administration Overheads</v>
          </cell>
          <cell r="H21" t="str">
            <v>No</v>
          </cell>
          <cell r="I21" t="str">
            <v>Non Pay</v>
          </cell>
          <cell r="J21" t="str">
            <v>Travel &amp; Subsistence - Staff</v>
          </cell>
          <cell r="K21" t="str">
            <v>E-B10</v>
          </cell>
          <cell r="L21" t="str">
            <v>Travel &amp; Subsistence</v>
          </cell>
        </row>
        <row r="22">
          <cell r="F22" t="str">
            <v>01-01238-</v>
          </cell>
          <cell r="G22" t="str">
            <v>Administration Overheads</v>
          </cell>
          <cell r="H22" t="str">
            <v>No</v>
          </cell>
          <cell r="I22" t="str">
            <v>Non Pay</v>
          </cell>
          <cell r="J22" t="str">
            <v>HR Services</v>
          </cell>
          <cell r="K22" t="str">
            <v>E-E30</v>
          </cell>
          <cell r="L22" t="str">
            <v>HR Services</v>
          </cell>
        </row>
        <row r="23">
          <cell r="F23" t="str">
            <v>01-01240-</v>
          </cell>
          <cell r="G23" t="str">
            <v>Administration Overheads</v>
          </cell>
          <cell r="H23" t="str">
            <v>No</v>
          </cell>
          <cell r="I23" t="str">
            <v>Non Pay</v>
          </cell>
          <cell r="J23" t="str">
            <v>Professional Advice/Legal Services/Advert</v>
          </cell>
          <cell r="K23" t="str">
            <v>E-C20</v>
          </cell>
          <cell r="L23" t="str">
            <v>Pro Advice/Legal Services/Advert</v>
          </cell>
        </row>
        <row r="24">
          <cell r="F24" t="str">
            <v>01-01240-01</v>
          </cell>
          <cell r="G24" t="str">
            <v>Administration Overheads</v>
          </cell>
          <cell r="H24" t="str">
            <v>No</v>
          </cell>
          <cell r="I24" t="str">
            <v>Non Pay</v>
          </cell>
          <cell r="J24" t="str">
            <v>Communications</v>
          </cell>
          <cell r="K24" t="str">
            <v>E-D10</v>
          </cell>
          <cell r="L24" t="str">
            <v>Communications</v>
          </cell>
        </row>
        <row r="25">
          <cell r="F25" t="str">
            <v>01-01240-02</v>
          </cell>
          <cell r="G25" t="str">
            <v>Administration Overheads</v>
          </cell>
          <cell r="H25" t="str">
            <v>No</v>
          </cell>
          <cell r="I25" t="str">
            <v>Non Pay</v>
          </cell>
          <cell r="J25" t="str">
            <v>Communications</v>
          </cell>
          <cell r="K25" t="str">
            <v>E-D10</v>
          </cell>
          <cell r="L25" t="str">
            <v>Communications</v>
          </cell>
        </row>
        <row r="26">
          <cell r="F26" t="str">
            <v>01-01240-05</v>
          </cell>
          <cell r="G26" t="str">
            <v>Administration Overheads</v>
          </cell>
          <cell r="H26" t="str">
            <v>No</v>
          </cell>
          <cell r="I26" t="str">
            <v>Non Pay</v>
          </cell>
          <cell r="J26" t="str">
            <v>Communications</v>
          </cell>
          <cell r="K26" t="str">
            <v>E-D10</v>
          </cell>
          <cell r="L26" t="str">
            <v>Communications</v>
          </cell>
        </row>
        <row r="27">
          <cell r="F27" t="str">
            <v>01-01245-</v>
          </cell>
          <cell r="G27" t="str">
            <v>Administration Overheads</v>
          </cell>
          <cell r="H27" t="str">
            <v>No</v>
          </cell>
          <cell r="I27" t="str">
            <v>Non Pay</v>
          </cell>
          <cell r="J27" t="str">
            <v>Professional Subscription/Training &amp; Education</v>
          </cell>
          <cell r="K27" t="str">
            <v>E-C10</v>
          </cell>
          <cell r="L27" t="str">
            <v>Professional Subscriptions/Education</v>
          </cell>
        </row>
        <row r="28">
          <cell r="F28" t="str">
            <v>01-01280-01</v>
          </cell>
          <cell r="G28" t="str">
            <v>Administration Overheads</v>
          </cell>
          <cell r="H28" t="str">
            <v>No</v>
          </cell>
          <cell r="I28" t="str">
            <v>Non Pay</v>
          </cell>
          <cell r="J28" t="str">
            <v>Leased Cars</v>
          </cell>
          <cell r="K28" t="str">
            <v>E-B30</v>
          </cell>
          <cell r="L28" t="str">
            <v>Leased Cars</v>
          </cell>
        </row>
        <row r="29">
          <cell r="F29" t="str">
            <v>01-01280-02</v>
          </cell>
          <cell r="G29" t="str">
            <v>Administration Overheads</v>
          </cell>
          <cell r="H29" t="str">
            <v>No</v>
          </cell>
          <cell r="I29" t="str">
            <v>Non Pay</v>
          </cell>
          <cell r="J29" t="str">
            <v>Leased Cars</v>
          </cell>
          <cell r="K29" t="str">
            <v>E-B30</v>
          </cell>
          <cell r="L29" t="str">
            <v>Leased Cars</v>
          </cell>
        </row>
        <row r="30">
          <cell r="F30" t="str">
            <v>01-01280-03</v>
          </cell>
          <cell r="G30" t="str">
            <v>Administration Overheads</v>
          </cell>
          <cell r="H30" t="str">
            <v>No</v>
          </cell>
          <cell r="I30" t="str">
            <v>Non Pay</v>
          </cell>
          <cell r="J30" t="str">
            <v>Leased Cars</v>
          </cell>
          <cell r="K30" t="str">
            <v>E-B30</v>
          </cell>
          <cell r="L30" t="str">
            <v>Leased Cars</v>
          </cell>
        </row>
        <row r="31">
          <cell r="F31" t="str">
            <v>01-01430-</v>
          </cell>
          <cell r="G31" t="str">
            <v>Administration Overheads</v>
          </cell>
          <cell r="H31" t="str">
            <v>No</v>
          </cell>
          <cell r="I31" t="str">
            <v>Non Pay</v>
          </cell>
          <cell r="J31" t="str">
            <v>Hospitality</v>
          </cell>
          <cell r="K31" t="str">
            <v>E-A70</v>
          </cell>
          <cell r="L31" t="str">
            <v>Hospitality</v>
          </cell>
        </row>
        <row r="32">
          <cell r="F32" t="str">
            <v>01-01451-01</v>
          </cell>
          <cell r="G32" t="str">
            <v>Administration Overheads</v>
          </cell>
          <cell r="H32" t="str">
            <v>No</v>
          </cell>
          <cell r="I32" t="str">
            <v>Non Pay</v>
          </cell>
          <cell r="J32" t="str">
            <v>Professional Advice/Legal Services/Advert</v>
          </cell>
          <cell r="K32" t="str">
            <v>E-C20</v>
          </cell>
          <cell r="L32" t="str">
            <v>Pro Advice/Legal Services/Advert</v>
          </cell>
        </row>
        <row r="33">
          <cell r="F33" t="str">
            <v>01-03115-</v>
          </cell>
          <cell r="G33" t="str">
            <v>Administration Overheads</v>
          </cell>
          <cell r="H33" t="str">
            <v>Equal Pay</v>
          </cell>
          <cell r="I33" t="str">
            <v>Pay</v>
          </cell>
          <cell r="J33" t="str">
            <v>Equal Pay</v>
          </cell>
          <cell r="K33" t="str">
            <v>E-P110</v>
          </cell>
          <cell r="L33" t="str">
            <v>Equal Pay Scheme - Pay</v>
          </cell>
        </row>
        <row r="34">
          <cell r="F34" t="str">
            <v>01-03141-</v>
          </cell>
          <cell r="G34" t="str">
            <v>Administration Overheads</v>
          </cell>
          <cell r="H34" t="str">
            <v>Equal Pay</v>
          </cell>
          <cell r="I34" t="str">
            <v>Pay</v>
          </cell>
          <cell r="J34" t="str">
            <v>Equal Pay</v>
          </cell>
          <cell r="K34" t="str">
            <v>E-P110</v>
          </cell>
          <cell r="L34" t="str">
            <v>Equal Pay Scheme - Pay</v>
          </cell>
        </row>
        <row r="35">
          <cell r="F35" t="str">
            <v>01-03154-</v>
          </cell>
          <cell r="G35" t="str">
            <v>Administration Overheads</v>
          </cell>
          <cell r="H35" t="str">
            <v>Equal Pay</v>
          </cell>
          <cell r="I35" t="str">
            <v>Pay</v>
          </cell>
          <cell r="J35" t="str">
            <v>Equal Pay</v>
          </cell>
          <cell r="K35" t="str">
            <v>E-P110</v>
          </cell>
          <cell r="L35" t="str">
            <v>Equal Pay Scheme - Pay</v>
          </cell>
        </row>
        <row r="36">
          <cell r="F36" t="str">
            <v>01-03158-03</v>
          </cell>
          <cell r="G36" t="str">
            <v>Administration Overheads</v>
          </cell>
          <cell r="H36" t="str">
            <v>Equal Pay</v>
          </cell>
          <cell r="I36" t="str">
            <v>Pay</v>
          </cell>
          <cell r="J36" t="str">
            <v>Equal Pay</v>
          </cell>
          <cell r="K36" t="str">
            <v>E-P110</v>
          </cell>
          <cell r="L36" t="str">
            <v>Equal Pay Scheme - Pay</v>
          </cell>
        </row>
        <row r="37">
          <cell r="F37" t="str">
            <v>01-03210-</v>
          </cell>
          <cell r="G37" t="str">
            <v>Administration Overheads</v>
          </cell>
          <cell r="H37" t="str">
            <v>Equal Pay</v>
          </cell>
          <cell r="I37" t="str">
            <v>Non Pay</v>
          </cell>
          <cell r="J37" t="str">
            <v>Equal Pay</v>
          </cell>
          <cell r="K37" t="str">
            <v>E-F</v>
          </cell>
          <cell r="L37" t="str">
            <v>Equal Pay Scheme</v>
          </cell>
        </row>
        <row r="38">
          <cell r="F38" t="str">
            <v>01-03230-</v>
          </cell>
          <cell r="G38" t="str">
            <v>Administration Overheads</v>
          </cell>
          <cell r="H38" t="str">
            <v>Equal Pay</v>
          </cell>
          <cell r="I38" t="str">
            <v>Non Pay</v>
          </cell>
          <cell r="J38" t="str">
            <v>Equal Pay</v>
          </cell>
          <cell r="K38" t="str">
            <v>E-F</v>
          </cell>
          <cell r="L38" t="str">
            <v>Equal Pay Scheme</v>
          </cell>
        </row>
        <row r="39">
          <cell r="F39" t="str">
            <v>01-03230-04</v>
          </cell>
          <cell r="G39" t="str">
            <v>Administration Overheads</v>
          </cell>
          <cell r="H39" t="str">
            <v>Equal Pay</v>
          </cell>
          <cell r="I39" t="str">
            <v>Non Pay</v>
          </cell>
          <cell r="J39" t="str">
            <v>Equal Pay</v>
          </cell>
          <cell r="K39" t="str">
            <v>E-F</v>
          </cell>
          <cell r="L39" t="str">
            <v>Equal Pay Scheme</v>
          </cell>
        </row>
        <row r="40">
          <cell r="F40" t="str">
            <v>01-03240-</v>
          </cell>
          <cell r="G40" t="str">
            <v>Administration Overheads</v>
          </cell>
          <cell r="H40" t="str">
            <v>Equal Pay</v>
          </cell>
          <cell r="I40" t="str">
            <v>Non Pay</v>
          </cell>
          <cell r="J40" t="str">
            <v>Equal Pay</v>
          </cell>
          <cell r="K40" t="str">
            <v>E-F</v>
          </cell>
          <cell r="L40" t="str">
            <v>Equal Pay Scheme</v>
          </cell>
        </row>
        <row r="41">
          <cell r="F41" t="str">
            <v>01-03451-01</v>
          </cell>
          <cell r="G41" t="str">
            <v>Administration Overheads</v>
          </cell>
          <cell r="H41" t="str">
            <v>Equal Pay</v>
          </cell>
          <cell r="I41" t="str">
            <v>Non Pay</v>
          </cell>
          <cell r="J41" t="str">
            <v>Equal Pay</v>
          </cell>
          <cell r="K41" t="str">
            <v>E-F</v>
          </cell>
          <cell r="L41" t="str">
            <v>Equal Pay Scheme</v>
          </cell>
        </row>
        <row r="42">
          <cell r="F42" t="str">
            <v>01-03455-75</v>
          </cell>
          <cell r="G42" t="str">
            <v>Administration Overheads</v>
          </cell>
          <cell r="H42" t="str">
            <v>Equal Pay</v>
          </cell>
          <cell r="I42" t="str">
            <v>Non Pay</v>
          </cell>
          <cell r="J42" t="str">
            <v>Equal Pay</v>
          </cell>
          <cell r="K42" t="str">
            <v>E-F</v>
          </cell>
          <cell r="L42" t="str">
            <v>Equal Pay Scheme</v>
          </cell>
        </row>
        <row r="43">
          <cell r="F43" t="str">
            <v>01-04154-</v>
          </cell>
          <cell r="G43" t="str">
            <v>Administration Overheads</v>
          </cell>
          <cell r="H43" t="str">
            <v>No</v>
          </cell>
          <cell r="I43" t="str">
            <v>Pay</v>
          </cell>
          <cell r="J43" t="str">
            <v>HR</v>
          </cell>
          <cell r="K43" t="str">
            <v>E-P030</v>
          </cell>
          <cell r="L43" t="str">
            <v>HR</v>
          </cell>
        </row>
        <row r="44">
          <cell r="F44" t="str">
            <v>01-04158-02</v>
          </cell>
          <cell r="G44" t="str">
            <v>Administration Overheads</v>
          </cell>
          <cell r="H44" t="str">
            <v>No</v>
          </cell>
          <cell r="I44" t="str">
            <v>Pay</v>
          </cell>
          <cell r="J44" t="str">
            <v>HR</v>
          </cell>
          <cell r="K44" t="str">
            <v>E-P030</v>
          </cell>
          <cell r="L44" t="str">
            <v>HR</v>
          </cell>
        </row>
        <row r="45">
          <cell r="F45" t="str">
            <v>01-04158-03</v>
          </cell>
          <cell r="G45" t="str">
            <v>Administration Overheads</v>
          </cell>
          <cell r="H45" t="str">
            <v>No</v>
          </cell>
          <cell r="I45" t="str">
            <v>Pay</v>
          </cell>
          <cell r="J45" t="str">
            <v>HR</v>
          </cell>
          <cell r="K45" t="str">
            <v>E-P030</v>
          </cell>
          <cell r="L45" t="str">
            <v>HR</v>
          </cell>
        </row>
        <row r="46">
          <cell r="F46" t="str">
            <v>01-04230-04</v>
          </cell>
          <cell r="G46" t="str">
            <v>Administration Overheads</v>
          </cell>
          <cell r="H46" t="str">
            <v>No</v>
          </cell>
          <cell r="I46" t="str">
            <v>Non Pay</v>
          </cell>
          <cell r="J46" t="str">
            <v>Travel &amp; Subsistence - Staff</v>
          </cell>
          <cell r="K46" t="str">
            <v>E-B10</v>
          </cell>
          <cell r="L46" t="str">
            <v>Travel &amp; Subsistence</v>
          </cell>
        </row>
        <row r="47">
          <cell r="F47" t="str">
            <v>01-04223-</v>
          </cell>
          <cell r="G47" t="str">
            <v>Administration Overheads</v>
          </cell>
          <cell r="H47" t="str">
            <v>No</v>
          </cell>
          <cell r="I47" t="str">
            <v>Non Pay</v>
          </cell>
          <cell r="J47" t="str">
            <v>Professional Subscription/Training &amp; Education</v>
          </cell>
          <cell r="K47" t="str">
            <v>E-C10</v>
          </cell>
          <cell r="L47" t="str">
            <v>Professional Subscriptions/Education</v>
          </cell>
        </row>
        <row r="48">
          <cell r="F48" t="str">
            <v>01-04227-01</v>
          </cell>
          <cell r="G48" t="str">
            <v>Administration Overheads</v>
          </cell>
          <cell r="H48" t="str">
            <v>No</v>
          </cell>
          <cell r="I48" t="str">
            <v>Non Pay</v>
          </cell>
          <cell r="J48" t="str">
            <v>Staff Welfare</v>
          </cell>
          <cell r="K48" t="str">
            <v>E-A60</v>
          </cell>
          <cell r="L48" t="str">
            <v>Staff Welfare</v>
          </cell>
        </row>
        <row r="49">
          <cell r="F49" t="str">
            <v>01-05158-01</v>
          </cell>
          <cell r="G49" t="str">
            <v>Administration Overheads</v>
          </cell>
          <cell r="H49" t="str">
            <v>No</v>
          </cell>
          <cell r="I49" t="str">
            <v>Pay</v>
          </cell>
          <cell r="J49" t="str">
            <v>HRAIS</v>
          </cell>
          <cell r="K49" t="str">
            <v>E-P020</v>
          </cell>
          <cell r="L49" t="str">
            <v>HRAIS</v>
          </cell>
        </row>
        <row r="50">
          <cell r="F50" t="str">
            <v>01-05210-</v>
          </cell>
          <cell r="G50" t="str">
            <v>Administration Overheads</v>
          </cell>
          <cell r="H50" t="str">
            <v>No</v>
          </cell>
          <cell r="I50" t="str">
            <v>Non Pay</v>
          </cell>
          <cell r="J50" t="str">
            <v>Books/Newpapers/Journals</v>
          </cell>
          <cell r="K50" t="str">
            <v>E-A30</v>
          </cell>
          <cell r="L50" t="str">
            <v>Books &amp; Journals</v>
          </cell>
        </row>
        <row r="51">
          <cell r="F51" t="str">
            <v>01-05230-04</v>
          </cell>
          <cell r="G51" t="str">
            <v>Administration Overheads</v>
          </cell>
          <cell r="H51" t="str">
            <v>No</v>
          </cell>
          <cell r="I51" t="str">
            <v>Non Pay</v>
          </cell>
          <cell r="J51" t="str">
            <v>Travel &amp; Subsistence - Staff</v>
          </cell>
          <cell r="K51" t="str">
            <v>E-B10</v>
          </cell>
          <cell r="L51" t="str">
            <v>Travel &amp; Subsistence</v>
          </cell>
        </row>
        <row r="52">
          <cell r="F52" t="str">
            <v>01-05240-</v>
          </cell>
          <cell r="G52" t="str">
            <v>Administration Overheads</v>
          </cell>
          <cell r="H52" t="str">
            <v>No</v>
          </cell>
          <cell r="I52" t="str">
            <v>Non Pay</v>
          </cell>
          <cell r="J52" t="str">
            <v>Professional Advice/Legal Services/Advert</v>
          </cell>
          <cell r="K52" t="str">
            <v>E-C20</v>
          </cell>
          <cell r="L52" t="str">
            <v>Pro Advice/Legal Services/Advert</v>
          </cell>
        </row>
        <row r="53">
          <cell r="F53" t="str">
            <v>01-10140-</v>
          </cell>
          <cell r="G53" t="str">
            <v>Administration Overheads</v>
          </cell>
          <cell r="H53" t="str">
            <v>No</v>
          </cell>
          <cell r="I53" t="str">
            <v>Pay</v>
          </cell>
          <cell r="J53" t="str">
            <v xml:space="preserve">Finance </v>
          </cell>
          <cell r="K53" t="str">
            <v>E-P050</v>
          </cell>
          <cell r="L53" t="str">
            <v>Finance</v>
          </cell>
        </row>
        <row r="54">
          <cell r="F54" t="str">
            <v>01-10152-</v>
          </cell>
          <cell r="G54" t="str">
            <v>Administration Overheads</v>
          </cell>
          <cell r="H54" t="str">
            <v>No</v>
          </cell>
          <cell r="I54" t="str">
            <v>Pay</v>
          </cell>
          <cell r="J54" t="str">
            <v xml:space="preserve">Finance </v>
          </cell>
          <cell r="K54" t="str">
            <v>E-P050</v>
          </cell>
          <cell r="L54" t="str">
            <v>Finance</v>
          </cell>
        </row>
        <row r="55">
          <cell r="F55" t="str">
            <v>01-10154-</v>
          </cell>
          <cell r="G55" t="str">
            <v>Administration Overheads</v>
          </cell>
          <cell r="H55" t="str">
            <v>No</v>
          </cell>
          <cell r="I55" t="str">
            <v>Pay</v>
          </cell>
          <cell r="J55" t="str">
            <v xml:space="preserve">Finance </v>
          </cell>
          <cell r="K55" t="str">
            <v>E-P050</v>
          </cell>
          <cell r="L55" t="str">
            <v>Finance</v>
          </cell>
        </row>
        <row r="56">
          <cell r="F56" t="str">
            <v>01-10155-</v>
          </cell>
          <cell r="G56" t="str">
            <v>Administration Overheads</v>
          </cell>
          <cell r="H56" t="str">
            <v>No</v>
          </cell>
          <cell r="I56" t="str">
            <v>Pay</v>
          </cell>
          <cell r="J56" t="str">
            <v xml:space="preserve">Finance </v>
          </cell>
          <cell r="K56" t="str">
            <v>E-P050</v>
          </cell>
          <cell r="L56" t="str">
            <v>Finance</v>
          </cell>
        </row>
        <row r="57">
          <cell r="F57" t="str">
            <v>01-10156-</v>
          </cell>
          <cell r="G57" t="str">
            <v>Administration Overheads</v>
          </cell>
          <cell r="H57" t="str">
            <v>No</v>
          </cell>
          <cell r="I57" t="str">
            <v>Pay</v>
          </cell>
          <cell r="J57" t="str">
            <v xml:space="preserve">Finance </v>
          </cell>
          <cell r="K57" t="str">
            <v>E-P050</v>
          </cell>
          <cell r="L57" t="str">
            <v>Finance</v>
          </cell>
        </row>
        <row r="58">
          <cell r="F58" t="str">
            <v>01-10157-</v>
          </cell>
          <cell r="G58" t="str">
            <v>Administration Overheads</v>
          </cell>
          <cell r="H58" t="str">
            <v>No</v>
          </cell>
          <cell r="I58" t="str">
            <v>Pay</v>
          </cell>
          <cell r="J58" t="str">
            <v xml:space="preserve">Finance </v>
          </cell>
          <cell r="K58" t="str">
            <v>E-P050</v>
          </cell>
          <cell r="L58" t="str">
            <v>Finance</v>
          </cell>
        </row>
        <row r="59">
          <cell r="F59" t="str">
            <v>01-10214-</v>
          </cell>
          <cell r="G59" t="str">
            <v>Administration Overheads</v>
          </cell>
          <cell r="H59" t="str">
            <v>No</v>
          </cell>
          <cell r="I59" t="str">
            <v>Non Pay</v>
          </cell>
          <cell r="J59" t="str">
            <v>Courier Costs</v>
          </cell>
          <cell r="K59" t="str">
            <v>E-A80</v>
          </cell>
          <cell r="L59" t="str">
            <v>Courier Costs</v>
          </cell>
        </row>
        <row r="60">
          <cell r="F60" t="str">
            <v>01-10219-</v>
          </cell>
          <cell r="G60" t="str">
            <v>Administration Overheads</v>
          </cell>
          <cell r="H60" t="str">
            <v>No</v>
          </cell>
          <cell r="I60" t="str">
            <v>Non Pay</v>
          </cell>
          <cell r="J60" t="str">
            <v>Payroll Costs</v>
          </cell>
          <cell r="K60" t="str">
            <v>E-C50</v>
          </cell>
          <cell r="L60" t="str">
            <v>Payroll Services</v>
          </cell>
        </row>
        <row r="61">
          <cell r="F61" t="str">
            <v>01-10222-</v>
          </cell>
          <cell r="G61" t="str">
            <v>Administration Overheads</v>
          </cell>
          <cell r="H61" t="str">
            <v>No</v>
          </cell>
          <cell r="I61" t="str">
            <v>Non Pay</v>
          </cell>
          <cell r="J61" t="str">
            <v>Printing and Stationery</v>
          </cell>
          <cell r="K61" t="str">
            <v>E-A20</v>
          </cell>
          <cell r="L61" t="str">
            <v>Printing &amp; Stationery</v>
          </cell>
        </row>
        <row r="62">
          <cell r="F62" t="str">
            <v>01-10230-04</v>
          </cell>
          <cell r="G62" t="str">
            <v>Administration Overheads</v>
          </cell>
          <cell r="H62" t="str">
            <v>No</v>
          </cell>
          <cell r="I62" t="str">
            <v>Non Pay</v>
          </cell>
          <cell r="J62" t="str">
            <v>Travel &amp; Subsistence - Staff</v>
          </cell>
          <cell r="K62" t="str">
            <v>E-B10</v>
          </cell>
          <cell r="L62" t="str">
            <v>Travel &amp; Subsistence</v>
          </cell>
        </row>
        <row r="63">
          <cell r="F63" t="str">
            <v>01-10240-</v>
          </cell>
          <cell r="G63" t="str">
            <v>Administration Overheads</v>
          </cell>
          <cell r="H63" t="str">
            <v>No</v>
          </cell>
          <cell r="I63" t="str">
            <v>Non Pay</v>
          </cell>
          <cell r="J63" t="str">
            <v>Professional Advice/Legal Services/Advert</v>
          </cell>
          <cell r="K63" t="str">
            <v>E-C20</v>
          </cell>
          <cell r="L63" t="str">
            <v>Pro Advice/Legal Services/Advert</v>
          </cell>
        </row>
        <row r="64">
          <cell r="F64" t="str">
            <v>01-10245-</v>
          </cell>
          <cell r="G64" t="str">
            <v>Administration Overheads</v>
          </cell>
          <cell r="H64" t="str">
            <v>No</v>
          </cell>
          <cell r="I64" t="str">
            <v>Non Pay</v>
          </cell>
          <cell r="J64" t="str">
            <v>Professional Subscription/Training &amp; Education</v>
          </cell>
          <cell r="K64" t="str">
            <v>E-C10</v>
          </cell>
          <cell r="L64" t="str">
            <v>Professional Subscriptions/Education</v>
          </cell>
        </row>
        <row r="65">
          <cell r="F65" t="str">
            <v>01-10405-</v>
          </cell>
          <cell r="G65" t="str">
            <v>Administration Overheads</v>
          </cell>
          <cell r="H65" t="str">
            <v>No</v>
          </cell>
          <cell r="I65" t="str">
            <v>Non Pay</v>
          </cell>
          <cell r="J65" t="str">
            <v>Audit Fees</v>
          </cell>
          <cell r="K65" t="str">
            <v>E-C40</v>
          </cell>
          <cell r="L65" t="str">
            <v>Audit Fees</v>
          </cell>
        </row>
        <row r="66">
          <cell r="F66" t="str">
            <v>01-10684-</v>
          </cell>
          <cell r="G66" t="str">
            <v>Administration Overheads</v>
          </cell>
          <cell r="H66" t="str">
            <v>No</v>
          </cell>
          <cell r="I66" t="str">
            <v>Non Pay</v>
          </cell>
          <cell r="J66" t="str">
            <v>Other</v>
          </cell>
          <cell r="K66" t="str">
            <v>E-E20</v>
          </cell>
          <cell r="L66" t="str">
            <v>Other/Misc</v>
          </cell>
        </row>
        <row r="67">
          <cell r="F67" t="str">
            <v>01-20140-</v>
          </cell>
          <cell r="G67" t="str">
            <v>Administration Overheads</v>
          </cell>
          <cell r="H67" t="str">
            <v>No</v>
          </cell>
          <cell r="I67" t="str">
            <v>Pay</v>
          </cell>
          <cell r="J67" t="str">
            <v>IT &amp; Facilities</v>
          </cell>
          <cell r="K67" t="str">
            <v>E-P060</v>
          </cell>
          <cell r="L67" t="str">
            <v>IT &amp; Facilities</v>
          </cell>
        </row>
        <row r="68">
          <cell r="F68" t="str">
            <v>01-20152-</v>
          </cell>
          <cell r="G68" t="str">
            <v>Administration Overheads</v>
          </cell>
          <cell r="H68" t="str">
            <v>No</v>
          </cell>
          <cell r="I68" t="str">
            <v>Pay</v>
          </cell>
          <cell r="J68" t="str">
            <v>IT &amp; Facilities</v>
          </cell>
          <cell r="K68" t="str">
            <v>E-P060</v>
          </cell>
          <cell r="L68" t="str">
            <v>IT &amp; Facilities</v>
          </cell>
        </row>
        <row r="69">
          <cell r="F69" t="str">
            <v>01-20153-</v>
          </cell>
          <cell r="G69" t="str">
            <v>Administration Overheads</v>
          </cell>
          <cell r="H69" t="str">
            <v>No</v>
          </cell>
          <cell r="I69" t="str">
            <v>Pay</v>
          </cell>
          <cell r="J69" t="str">
            <v>IT &amp; Facilities</v>
          </cell>
          <cell r="K69" t="str">
            <v>E-P060</v>
          </cell>
          <cell r="L69" t="str">
            <v>IT &amp; Facilities</v>
          </cell>
        </row>
        <row r="70">
          <cell r="F70" t="str">
            <v>01-20154-</v>
          </cell>
          <cell r="G70" t="str">
            <v>Administration Overheads</v>
          </cell>
          <cell r="H70" t="str">
            <v>No</v>
          </cell>
          <cell r="I70" t="str">
            <v>Pay</v>
          </cell>
          <cell r="J70" t="str">
            <v>IT &amp; Facilities</v>
          </cell>
          <cell r="K70" t="str">
            <v>E-P060</v>
          </cell>
          <cell r="L70" t="str">
            <v>IT &amp; Facilities</v>
          </cell>
        </row>
        <row r="71">
          <cell r="F71" t="str">
            <v>01-20155-</v>
          </cell>
          <cell r="G71" t="str">
            <v>Administration Overheads</v>
          </cell>
          <cell r="H71" t="str">
            <v>No</v>
          </cell>
          <cell r="I71" t="str">
            <v>Pay</v>
          </cell>
          <cell r="J71" t="str">
            <v>IT &amp; Facilities</v>
          </cell>
          <cell r="K71" t="str">
            <v>E-P060</v>
          </cell>
          <cell r="L71" t="str">
            <v>IT &amp; Facilities</v>
          </cell>
        </row>
        <row r="72">
          <cell r="F72" t="str">
            <v>01-20157-</v>
          </cell>
          <cell r="G72" t="str">
            <v>Administration Overheads</v>
          </cell>
          <cell r="H72" t="str">
            <v>No</v>
          </cell>
          <cell r="I72" t="str">
            <v>Pay</v>
          </cell>
          <cell r="J72" t="str">
            <v>IT &amp; Facilities</v>
          </cell>
          <cell r="K72" t="str">
            <v>E-P060</v>
          </cell>
          <cell r="L72" t="str">
            <v>IT &amp; Facilities</v>
          </cell>
        </row>
        <row r="73">
          <cell r="F73" t="str">
            <v>01-20158-02</v>
          </cell>
          <cell r="G73" t="str">
            <v>Administration Overheads</v>
          </cell>
          <cell r="H73" t="str">
            <v>No</v>
          </cell>
          <cell r="I73" t="str">
            <v>Pay</v>
          </cell>
          <cell r="J73" t="str">
            <v>IT &amp; Facilities</v>
          </cell>
          <cell r="K73" t="str">
            <v>E-P060</v>
          </cell>
          <cell r="L73" t="str">
            <v>IT &amp; Facilities</v>
          </cell>
        </row>
        <row r="74">
          <cell r="F74" t="str">
            <v>01-20158-03</v>
          </cell>
          <cell r="G74" t="str">
            <v>Administration Overheads</v>
          </cell>
          <cell r="H74" t="str">
            <v>No</v>
          </cell>
          <cell r="I74" t="str">
            <v>Pay</v>
          </cell>
          <cell r="J74" t="str">
            <v>IT &amp; Facilities</v>
          </cell>
          <cell r="K74" t="str">
            <v>E-P060</v>
          </cell>
          <cell r="L74" t="str">
            <v>IT &amp; Facilities</v>
          </cell>
        </row>
        <row r="75">
          <cell r="F75" t="str">
            <v>01-20209-</v>
          </cell>
          <cell r="G75" t="str">
            <v>Administration Overheads</v>
          </cell>
          <cell r="H75" t="str">
            <v>No</v>
          </cell>
          <cell r="I75" t="str">
            <v>Non Pay</v>
          </cell>
          <cell r="J75" t="str">
            <v>Archiving</v>
          </cell>
          <cell r="K75" t="str">
            <v>E-A50</v>
          </cell>
          <cell r="L75" t="str">
            <v>Archiving</v>
          </cell>
        </row>
        <row r="76">
          <cell r="F76" t="str">
            <v>01-20214-</v>
          </cell>
          <cell r="G76" t="str">
            <v>Administration Overheads</v>
          </cell>
          <cell r="H76" t="str">
            <v>No</v>
          </cell>
          <cell r="I76" t="str">
            <v>Non Pay</v>
          </cell>
          <cell r="J76" t="str">
            <v>Courier Costs</v>
          </cell>
          <cell r="K76" t="str">
            <v>E-A80</v>
          </cell>
          <cell r="L76" t="str">
            <v>Courier Costs</v>
          </cell>
        </row>
        <row r="77">
          <cell r="F77" t="str">
            <v>01-20221-</v>
          </cell>
          <cell r="G77" t="str">
            <v>Administration Overheads</v>
          </cell>
          <cell r="H77" t="str">
            <v>No</v>
          </cell>
          <cell r="I77" t="str">
            <v>Non Pay</v>
          </cell>
          <cell r="J77" t="str">
            <v>Postage</v>
          </cell>
          <cell r="K77" t="str">
            <v>E-A10</v>
          </cell>
          <cell r="L77" t="str">
            <v>Postage</v>
          </cell>
        </row>
        <row r="78">
          <cell r="F78" t="str">
            <v>01-20222-</v>
          </cell>
          <cell r="G78" t="str">
            <v>Administration Overheads</v>
          </cell>
          <cell r="H78" t="str">
            <v>No</v>
          </cell>
          <cell r="I78" t="str">
            <v>Non Pay</v>
          </cell>
          <cell r="J78" t="str">
            <v>Printing and Stationery</v>
          </cell>
          <cell r="K78" t="str">
            <v>E-A20</v>
          </cell>
          <cell r="L78" t="str">
            <v>Printing &amp; Stationery</v>
          </cell>
        </row>
        <row r="79">
          <cell r="F79" t="str">
            <v>01-20230-04</v>
          </cell>
          <cell r="G79" t="str">
            <v>Administration Overheads</v>
          </cell>
          <cell r="H79" t="str">
            <v>No</v>
          </cell>
          <cell r="I79" t="str">
            <v>Non Pay</v>
          </cell>
          <cell r="J79" t="str">
            <v>Travel &amp; Subsistence - Staff</v>
          </cell>
          <cell r="K79" t="str">
            <v>E-B10</v>
          </cell>
          <cell r="L79" t="str">
            <v>Travel &amp; Subsistence</v>
          </cell>
        </row>
        <row r="80">
          <cell r="F80" t="str">
            <v>01-20235-</v>
          </cell>
          <cell r="G80" t="str">
            <v>Administration Overheads</v>
          </cell>
          <cell r="H80" t="str">
            <v>No</v>
          </cell>
          <cell r="I80" t="str">
            <v>Non Pay</v>
          </cell>
          <cell r="J80" t="str">
            <v>General Estate &amp; Security Services</v>
          </cell>
          <cell r="K80" t="str">
            <v>E-D70</v>
          </cell>
          <cell r="L80" t="str">
            <v>Estate Costs &amp; Relocation</v>
          </cell>
        </row>
        <row r="81">
          <cell r="F81" t="str">
            <v>01-20239-</v>
          </cell>
          <cell r="G81" t="str">
            <v>Administration Overheads</v>
          </cell>
          <cell r="H81" t="str">
            <v>No</v>
          </cell>
          <cell r="I81" t="str">
            <v>Non Pay</v>
          </cell>
          <cell r="J81" t="str">
            <v>IT Equipment</v>
          </cell>
          <cell r="K81" t="str">
            <v>E-C90</v>
          </cell>
          <cell r="L81" t="str">
            <v>IT</v>
          </cell>
        </row>
        <row r="82">
          <cell r="F82" t="str">
            <v>01-20240-</v>
          </cell>
          <cell r="G82" t="str">
            <v>Administration Overheads</v>
          </cell>
          <cell r="H82" t="str">
            <v>No</v>
          </cell>
          <cell r="I82" t="str">
            <v>Non Pay</v>
          </cell>
          <cell r="J82" t="str">
            <v>Professional Advice/Legal Services/Advert</v>
          </cell>
          <cell r="K82" t="str">
            <v>E-C20</v>
          </cell>
          <cell r="L82" t="str">
            <v>Pro Advice/Legal Services/Advert</v>
          </cell>
        </row>
        <row r="83">
          <cell r="F83" t="str">
            <v>01-20240-02</v>
          </cell>
          <cell r="G83" t="str">
            <v>Administration Overheads</v>
          </cell>
          <cell r="H83" t="str">
            <v>No</v>
          </cell>
          <cell r="I83" t="str">
            <v>Non Pay</v>
          </cell>
          <cell r="J83" t="str">
            <v>Communications</v>
          </cell>
          <cell r="K83" t="str">
            <v>E-D10</v>
          </cell>
          <cell r="L83" t="str">
            <v>Communications</v>
          </cell>
        </row>
        <row r="84">
          <cell r="F84" t="str">
            <v>01-20240-04</v>
          </cell>
          <cell r="G84" t="str">
            <v>Administration Overheads</v>
          </cell>
          <cell r="H84" t="str">
            <v>No</v>
          </cell>
          <cell r="I84" t="str">
            <v>Non Pay</v>
          </cell>
          <cell r="J84" t="str">
            <v>Communications</v>
          </cell>
          <cell r="K84" t="str">
            <v>E-D10</v>
          </cell>
          <cell r="L84" t="str">
            <v>Communications</v>
          </cell>
        </row>
        <row r="85">
          <cell r="F85" t="str">
            <v>01-20240-05</v>
          </cell>
          <cell r="G85" t="str">
            <v>Administration Overheads</v>
          </cell>
          <cell r="H85" t="str">
            <v>No</v>
          </cell>
          <cell r="I85" t="str">
            <v>Non Pay</v>
          </cell>
          <cell r="J85" t="str">
            <v>Communications</v>
          </cell>
          <cell r="K85" t="str">
            <v>E-D10</v>
          </cell>
          <cell r="L85" t="str">
            <v>Communications</v>
          </cell>
        </row>
        <row r="86">
          <cell r="F86" t="str">
            <v>01-20245-</v>
          </cell>
          <cell r="G86" t="str">
            <v>Administration Overheads</v>
          </cell>
          <cell r="H86" t="str">
            <v>No</v>
          </cell>
          <cell r="I86" t="str">
            <v>Non Pay</v>
          </cell>
          <cell r="J86" t="str">
            <v>Professional Subscription/Training &amp; Education</v>
          </cell>
          <cell r="K86" t="str">
            <v>E-C10</v>
          </cell>
          <cell r="L86" t="str">
            <v>Professional Subscriptions/Education</v>
          </cell>
        </row>
        <row r="87">
          <cell r="F87" t="str">
            <v>01-20246-</v>
          </cell>
          <cell r="G87" t="str">
            <v>Administration Overheads</v>
          </cell>
          <cell r="H87" t="str">
            <v>No</v>
          </cell>
          <cell r="I87" t="str">
            <v>Non Pay</v>
          </cell>
          <cell r="J87" t="str">
            <v>Professional Subscription/Training &amp; Education</v>
          </cell>
          <cell r="K87" t="str">
            <v>E-C10</v>
          </cell>
          <cell r="L87" t="str">
            <v>Professional Subscriptions/Education</v>
          </cell>
        </row>
        <row r="88">
          <cell r="F88" t="str">
            <v>01-20308-</v>
          </cell>
          <cell r="G88" t="str">
            <v>Administration Overheads</v>
          </cell>
          <cell r="H88" t="str">
            <v>No</v>
          </cell>
          <cell r="I88" t="str">
            <v>Non Pay</v>
          </cell>
          <cell r="J88" t="str">
            <v>IT Equipment</v>
          </cell>
          <cell r="K88" t="str">
            <v>E-C90</v>
          </cell>
          <cell r="L88" t="str">
            <v>IT</v>
          </cell>
        </row>
        <row r="89">
          <cell r="F89" t="str">
            <v>01-20310-01</v>
          </cell>
          <cell r="G89" t="str">
            <v>Administration Overheads</v>
          </cell>
          <cell r="H89" t="str">
            <v>No</v>
          </cell>
          <cell r="I89" t="str">
            <v>Non Pay</v>
          </cell>
          <cell r="J89" t="str">
            <v>IT Equipment</v>
          </cell>
          <cell r="K89" t="str">
            <v>E-C90</v>
          </cell>
          <cell r="L89" t="str">
            <v>IT</v>
          </cell>
        </row>
        <row r="90">
          <cell r="F90" t="str">
            <v>01-20310-02</v>
          </cell>
          <cell r="G90" t="str">
            <v>Administration Overheads</v>
          </cell>
          <cell r="H90" t="str">
            <v>No</v>
          </cell>
          <cell r="I90" t="str">
            <v>Non Pay</v>
          </cell>
          <cell r="J90" t="str">
            <v>IT Equipment</v>
          </cell>
          <cell r="K90" t="str">
            <v>E-C90</v>
          </cell>
          <cell r="L90" t="str">
            <v>IT</v>
          </cell>
        </row>
        <row r="91">
          <cell r="F91" t="str">
            <v>01-20310-03</v>
          </cell>
          <cell r="G91" t="str">
            <v>Administration Overheads</v>
          </cell>
          <cell r="H91" t="str">
            <v>No</v>
          </cell>
          <cell r="I91" t="str">
            <v>Non Pay</v>
          </cell>
          <cell r="J91" t="str">
            <v>IT Equipment</v>
          </cell>
          <cell r="K91" t="str">
            <v>E-C90</v>
          </cell>
          <cell r="L91" t="str">
            <v>IT</v>
          </cell>
        </row>
        <row r="92">
          <cell r="F92" t="str">
            <v>01-20310-04</v>
          </cell>
          <cell r="G92" t="str">
            <v>Administration Overheads</v>
          </cell>
          <cell r="H92" t="str">
            <v>No</v>
          </cell>
          <cell r="I92" t="str">
            <v>Non Pay</v>
          </cell>
          <cell r="J92" t="str">
            <v>IT Equipment</v>
          </cell>
          <cell r="K92" t="str">
            <v>E-C90</v>
          </cell>
          <cell r="L92" t="str">
            <v>IT</v>
          </cell>
        </row>
        <row r="93">
          <cell r="F93" t="str">
            <v>01-20310-05</v>
          </cell>
          <cell r="G93" t="str">
            <v>Administration Overheads</v>
          </cell>
          <cell r="H93" t="str">
            <v>No</v>
          </cell>
          <cell r="I93" t="str">
            <v>Non Pay</v>
          </cell>
          <cell r="J93" t="str">
            <v>IT Equipment</v>
          </cell>
          <cell r="K93" t="str">
            <v>E-C90</v>
          </cell>
          <cell r="L93" t="str">
            <v>IT</v>
          </cell>
        </row>
        <row r="94">
          <cell r="F94" t="str">
            <v>01-20310-06</v>
          </cell>
          <cell r="G94" t="str">
            <v>Administration Overheads</v>
          </cell>
          <cell r="H94" t="str">
            <v>No</v>
          </cell>
          <cell r="I94" t="str">
            <v>Non Pay</v>
          </cell>
          <cell r="J94" t="str">
            <v>IT Equipment</v>
          </cell>
          <cell r="K94" t="str">
            <v>E-C90</v>
          </cell>
          <cell r="L94" t="str">
            <v>IT</v>
          </cell>
        </row>
        <row r="95">
          <cell r="F95" t="str">
            <v>01-20310-07</v>
          </cell>
          <cell r="G95" t="str">
            <v>Administration Overheads</v>
          </cell>
          <cell r="H95" t="str">
            <v>No</v>
          </cell>
          <cell r="I95" t="str">
            <v>Non Pay</v>
          </cell>
          <cell r="J95" t="str">
            <v>IT Equipment</v>
          </cell>
          <cell r="K95" t="str">
            <v>E-C90</v>
          </cell>
          <cell r="L95" t="str">
            <v>IT</v>
          </cell>
        </row>
        <row r="96">
          <cell r="F96" t="str">
            <v>01-20310-08</v>
          </cell>
          <cell r="G96" t="str">
            <v>Administration Overheads</v>
          </cell>
          <cell r="H96" t="str">
            <v>No</v>
          </cell>
          <cell r="I96" t="str">
            <v>Non Pay</v>
          </cell>
          <cell r="J96" t="str">
            <v>IT Equipment</v>
          </cell>
          <cell r="K96" t="str">
            <v>E-C90</v>
          </cell>
          <cell r="L96" t="str">
            <v>IT</v>
          </cell>
        </row>
        <row r="97">
          <cell r="F97" t="str">
            <v>01-20372-</v>
          </cell>
          <cell r="G97" t="str">
            <v>Administration Overheads</v>
          </cell>
          <cell r="H97" t="str">
            <v>No</v>
          </cell>
          <cell r="I97" t="str">
            <v>Non Pay</v>
          </cell>
          <cell r="J97" t="str">
            <v>General Estate &amp; Security Services</v>
          </cell>
          <cell r="K97" t="str">
            <v>E-D70</v>
          </cell>
          <cell r="L97" t="str">
            <v>Estate Costs &amp; Relocation</v>
          </cell>
        </row>
        <row r="98">
          <cell r="F98" t="str">
            <v>01-20374-</v>
          </cell>
          <cell r="G98" t="str">
            <v>Administration Overheads</v>
          </cell>
          <cell r="H98" t="str">
            <v>No</v>
          </cell>
          <cell r="I98" t="str">
            <v>Non Pay</v>
          </cell>
          <cell r="J98" t="str">
            <v>General Estate &amp; Security Services</v>
          </cell>
          <cell r="K98" t="str">
            <v>E-D70</v>
          </cell>
          <cell r="L98" t="str">
            <v>Estate Costs &amp; Relocation</v>
          </cell>
        </row>
        <row r="99">
          <cell r="F99" t="str">
            <v>01-20455-05</v>
          </cell>
          <cell r="G99" t="str">
            <v>Administration Overheads</v>
          </cell>
          <cell r="H99" t="str">
            <v>No</v>
          </cell>
          <cell r="I99" t="str">
            <v>Non Pay</v>
          </cell>
          <cell r="J99" t="str">
            <v>Damages</v>
          </cell>
          <cell r="K99" t="str">
            <v>E-J30</v>
          </cell>
          <cell r="L99" t="str">
            <v>Damages</v>
          </cell>
        </row>
        <row r="100">
          <cell r="F100" t="str">
            <v>01-30002-</v>
          </cell>
          <cell r="G100" t="str">
            <v>Administration Overheads</v>
          </cell>
          <cell r="H100" t="str">
            <v>No</v>
          </cell>
          <cell r="I100" t="str">
            <v>Income</v>
          </cell>
          <cell r="J100" t="str">
            <v>Department of Health</v>
          </cell>
          <cell r="K100" t="str">
            <v>I-A10</v>
          </cell>
          <cell r="L100" t="str">
            <v>Department of Health Funding</v>
          </cell>
        </row>
        <row r="101">
          <cell r="F101" t="str">
            <v>01-30140-</v>
          </cell>
          <cell r="G101" t="str">
            <v>Administration Overheads</v>
          </cell>
          <cell r="H101" t="str">
            <v>No</v>
          </cell>
          <cell r="I101" t="str">
            <v>Pay</v>
          </cell>
          <cell r="J101" t="str">
            <v>CNST Holborn</v>
          </cell>
          <cell r="K101" t="str">
            <v>E-P090</v>
          </cell>
          <cell r="L101" t="str">
            <v>CNST</v>
          </cell>
        </row>
        <row r="102">
          <cell r="F102" t="str">
            <v>01-30205-01</v>
          </cell>
          <cell r="G102" t="str">
            <v>Administration Overheads</v>
          </cell>
          <cell r="H102" t="str">
            <v>No</v>
          </cell>
          <cell r="I102" t="str">
            <v>Non Pay</v>
          </cell>
          <cell r="J102" t="str">
            <v>Advertising</v>
          </cell>
          <cell r="K102" t="str">
            <v>E-E20</v>
          </cell>
          <cell r="L102" t="str">
            <v>Other/Misc</v>
          </cell>
        </row>
        <row r="103">
          <cell r="F103" t="str">
            <v>01-30209-</v>
          </cell>
          <cell r="G103" t="str">
            <v>Administration Overheads</v>
          </cell>
          <cell r="H103" t="str">
            <v>No</v>
          </cell>
          <cell r="I103" t="str">
            <v>Non Pay</v>
          </cell>
          <cell r="J103" t="str">
            <v>Archiving</v>
          </cell>
          <cell r="K103" t="str">
            <v>E-A50</v>
          </cell>
          <cell r="L103" t="str">
            <v>Archiving</v>
          </cell>
        </row>
        <row r="104">
          <cell r="F104" t="str">
            <v>01-30210-</v>
          </cell>
          <cell r="G104" t="str">
            <v>Administration Overheads</v>
          </cell>
          <cell r="H104" t="str">
            <v>No</v>
          </cell>
          <cell r="I104" t="str">
            <v>Non Pay</v>
          </cell>
          <cell r="J104" t="str">
            <v>Books/Newpapers/Journals</v>
          </cell>
          <cell r="K104" t="str">
            <v>E-A30</v>
          </cell>
          <cell r="L104" t="str">
            <v>Books &amp; Journals</v>
          </cell>
        </row>
        <row r="105">
          <cell r="F105" t="str">
            <v>01-30214-</v>
          </cell>
          <cell r="G105" t="str">
            <v>Administration Overheads</v>
          </cell>
          <cell r="H105" t="str">
            <v>No</v>
          </cell>
          <cell r="I105" t="str">
            <v>Non Pay</v>
          </cell>
          <cell r="J105" t="str">
            <v>Courier Costs</v>
          </cell>
          <cell r="K105" t="str">
            <v>E-A80</v>
          </cell>
          <cell r="L105" t="str">
            <v>Courier Costs</v>
          </cell>
        </row>
        <row r="106">
          <cell r="F106" t="str">
            <v>01-30215-</v>
          </cell>
          <cell r="G106" t="str">
            <v>Administration Overheads</v>
          </cell>
          <cell r="H106" t="str">
            <v>No</v>
          </cell>
          <cell r="I106" t="str">
            <v>Non Pay</v>
          </cell>
          <cell r="J106" t="str">
            <v>Eye Test/Glasses</v>
          </cell>
          <cell r="K106" t="str">
            <v>E-A60</v>
          </cell>
          <cell r="L106" t="str">
            <v>Staff Welfare</v>
          </cell>
        </row>
        <row r="107">
          <cell r="F107" t="str">
            <v>01-30220-</v>
          </cell>
          <cell r="G107" t="str">
            <v>Administration Overheads</v>
          </cell>
          <cell r="H107" t="str">
            <v>No</v>
          </cell>
          <cell r="I107" t="str">
            <v>Non Pay</v>
          </cell>
          <cell r="J107" t="str">
            <v>Photocopy Expenses</v>
          </cell>
          <cell r="K107" t="str">
            <v>E-A40</v>
          </cell>
          <cell r="L107" t="str">
            <v>Photocopying</v>
          </cell>
        </row>
        <row r="108">
          <cell r="F108" t="str">
            <v>01-30221-</v>
          </cell>
          <cell r="G108" t="str">
            <v>Administration Overheads</v>
          </cell>
          <cell r="H108" t="str">
            <v>No</v>
          </cell>
          <cell r="I108" t="str">
            <v>Non Pay</v>
          </cell>
          <cell r="J108" t="str">
            <v>Postage</v>
          </cell>
          <cell r="K108" t="str">
            <v>E-A10</v>
          </cell>
          <cell r="L108" t="str">
            <v>Postage</v>
          </cell>
        </row>
        <row r="109">
          <cell r="F109" t="str">
            <v>01-30222-</v>
          </cell>
          <cell r="G109" t="str">
            <v>Administration Overheads</v>
          </cell>
          <cell r="H109" t="str">
            <v>No</v>
          </cell>
          <cell r="I109" t="str">
            <v>Non Pay</v>
          </cell>
          <cell r="J109" t="str">
            <v>Postage</v>
          </cell>
          <cell r="K109" t="str">
            <v>E-A10</v>
          </cell>
          <cell r="L109" t="str">
            <v>Postage</v>
          </cell>
        </row>
        <row r="110">
          <cell r="F110" t="str">
            <v>01-30223-</v>
          </cell>
          <cell r="G110" t="str">
            <v>Administration Overheads</v>
          </cell>
          <cell r="H110" t="str">
            <v>No</v>
          </cell>
          <cell r="I110" t="str">
            <v>Non Pay</v>
          </cell>
          <cell r="J110" t="str">
            <v>Professional Subscription/Training &amp; Education</v>
          </cell>
          <cell r="K110" t="str">
            <v>E-C10</v>
          </cell>
          <cell r="L110" t="str">
            <v>Professional Subscriptions/Education</v>
          </cell>
        </row>
        <row r="111">
          <cell r="F111" t="str">
            <v>01-30224-</v>
          </cell>
          <cell r="G111" t="str">
            <v>Administration Overheads</v>
          </cell>
          <cell r="H111" t="str">
            <v>No</v>
          </cell>
          <cell r="I111" t="str">
            <v>Non Pay</v>
          </cell>
          <cell r="J111" t="str">
            <v>General Estate &amp; Security Services</v>
          </cell>
          <cell r="K111" t="str">
            <v>E-D70</v>
          </cell>
          <cell r="L111" t="str">
            <v>Estate Costs &amp; Relocation</v>
          </cell>
        </row>
        <row r="112">
          <cell r="F112" t="str">
            <v>01-30225-</v>
          </cell>
          <cell r="G112" t="str">
            <v>Administration Overheads</v>
          </cell>
          <cell r="H112" t="str">
            <v>No</v>
          </cell>
          <cell r="I112" t="str">
            <v>Non Pay</v>
          </cell>
          <cell r="J112" t="str">
            <v>Printing and Stationery</v>
          </cell>
          <cell r="K112" t="str">
            <v>E-A20</v>
          </cell>
          <cell r="L112" t="str">
            <v>Printing &amp; Stationery</v>
          </cell>
        </row>
        <row r="113">
          <cell r="F113" t="str">
            <v>01-30227-01</v>
          </cell>
          <cell r="G113" t="str">
            <v>Administration Overheads</v>
          </cell>
          <cell r="H113" t="str">
            <v>No</v>
          </cell>
          <cell r="I113" t="str">
            <v>Non Pay</v>
          </cell>
          <cell r="J113" t="str">
            <v>Staff Welfare</v>
          </cell>
          <cell r="K113" t="str">
            <v>E-A60</v>
          </cell>
          <cell r="L113" t="str">
            <v>Staff Welfare</v>
          </cell>
        </row>
        <row r="114">
          <cell r="F114" t="str">
            <v>01-30229-</v>
          </cell>
          <cell r="G114" t="str">
            <v>Administration Overheads</v>
          </cell>
          <cell r="H114" t="str">
            <v>No</v>
          </cell>
          <cell r="I114" t="str">
            <v>Non Pay</v>
          </cell>
          <cell r="J114" t="str">
            <v xml:space="preserve">Cleaning  </v>
          </cell>
          <cell r="K114" t="str">
            <v>E-D30</v>
          </cell>
          <cell r="L114" t="str">
            <v>Cleaning Contract / Consumables</v>
          </cell>
        </row>
        <row r="115">
          <cell r="F115" t="str">
            <v>01-30230-</v>
          </cell>
          <cell r="G115" t="str">
            <v>Administration Overheads</v>
          </cell>
          <cell r="H115" t="str">
            <v>No</v>
          </cell>
          <cell r="I115" t="str">
            <v>Non Pay</v>
          </cell>
          <cell r="J115" t="str">
            <v>External Conferences</v>
          </cell>
          <cell r="K115" t="str">
            <v>E-C30</v>
          </cell>
          <cell r="L115" t="str">
            <v>External Conferences</v>
          </cell>
        </row>
        <row r="116">
          <cell r="F116" t="str">
            <v>01-30230-04</v>
          </cell>
          <cell r="G116" t="str">
            <v>Administration Overheads</v>
          </cell>
          <cell r="H116" t="str">
            <v>No</v>
          </cell>
          <cell r="I116" t="str">
            <v>Non Pay</v>
          </cell>
          <cell r="J116" t="str">
            <v>Travel &amp; Subsistence - Staff</v>
          </cell>
          <cell r="K116" t="str">
            <v>E-B10</v>
          </cell>
          <cell r="L116" t="str">
            <v>Travel &amp; Subsistence</v>
          </cell>
        </row>
        <row r="117">
          <cell r="F117" t="str">
            <v>01-30231-</v>
          </cell>
          <cell r="G117" t="str">
            <v>Administration Overheads</v>
          </cell>
          <cell r="H117" t="str">
            <v>Yes</v>
          </cell>
          <cell r="I117" t="str">
            <v>Non Pay</v>
          </cell>
          <cell r="J117" t="str">
            <v>Photocopy Expenses</v>
          </cell>
          <cell r="K117" t="str">
            <v>E-A40</v>
          </cell>
          <cell r="L117" t="str">
            <v>Photocopying</v>
          </cell>
        </row>
        <row r="118">
          <cell r="F118" t="str">
            <v>01-30235-</v>
          </cell>
          <cell r="G118" t="str">
            <v>Administration Overheads</v>
          </cell>
          <cell r="H118" t="str">
            <v>No</v>
          </cell>
          <cell r="I118" t="str">
            <v>Non Pay</v>
          </cell>
          <cell r="J118" t="str">
            <v>General Estate &amp; Security Services</v>
          </cell>
          <cell r="K118" t="str">
            <v>E-D70</v>
          </cell>
          <cell r="L118" t="str">
            <v>Estate Costs &amp; Relocation</v>
          </cell>
        </row>
        <row r="119">
          <cell r="F119" t="str">
            <v>01-30240-01</v>
          </cell>
          <cell r="G119" t="str">
            <v>Administration Overheads</v>
          </cell>
          <cell r="H119" t="str">
            <v>No</v>
          </cell>
          <cell r="I119" t="str">
            <v>Non Pay</v>
          </cell>
          <cell r="J119" t="str">
            <v>Communications</v>
          </cell>
          <cell r="K119" t="str">
            <v>E-D10</v>
          </cell>
          <cell r="L119" t="str">
            <v>Communications</v>
          </cell>
        </row>
        <row r="120">
          <cell r="F120" t="str">
            <v>01-30240-02</v>
          </cell>
          <cell r="G120" t="str">
            <v>Administration Overheads</v>
          </cell>
          <cell r="H120" t="str">
            <v>No</v>
          </cell>
          <cell r="I120" t="str">
            <v>Non Pay</v>
          </cell>
          <cell r="J120" t="str">
            <v>Communications</v>
          </cell>
          <cell r="K120" t="str">
            <v>E-D10</v>
          </cell>
          <cell r="L120" t="str">
            <v>Communications</v>
          </cell>
        </row>
        <row r="121">
          <cell r="F121" t="str">
            <v>01-30240-03</v>
          </cell>
          <cell r="G121" t="str">
            <v>Administration Overheads</v>
          </cell>
          <cell r="H121" t="str">
            <v>No</v>
          </cell>
          <cell r="I121" t="str">
            <v>Non Pay</v>
          </cell>
          <cell r="J121" t="str">
            <v>Communications</v>
          </cell>
          <cell r="K121" t="str">
            <v>E-D10</v>
          </cell>
          <cell r="L121" t="str">
            <v>Communications</v>
          </cell>
        </row>
        <row r="122">
          <cell r="F122" t="str">
            <v>01-30240-05</v>
          </cell>
          <cell r="G122" t="str">
            <v>Administration Overheads</v>
          </cell>
          <cell r="H122" t="str">
            <v>No</v>
          </cell>
          <cell r="I122" t="str">
            <v>Non Pay</v>
          </cell>
          <cell r="J122" t="str">
            <v>Communications</v>
          </cell>
          <cell r="K122" t="str">
            <v>E-D10</v>
          </cell>
          <cell r="L122" t="str">
            <v>Communications</v>
          </cell>
        </row>
        <row r="123">
          <cell r="F123" t="str">
            <v>01-30245-</v>
          </cell>
          <cell r="G123" t="str">
            <v>Administration Overheads</v>
          </cell>
          <cell r="H123" t="str">
            <v>No</v>
          </cell>
          <cell r="I123" t="str">
            <v>Non Pay</v>
          </cell>
          <cell r="J123" t="str">
            <v>Professional Subscription/Training &amp; Education</v>
          </cell>
          <cell r="K123" t="str">
            <v>E-C10</v>
          </cell>
          <cell r="L123" t="str">
            <v>Professional Subscriptions/Education</v>
          </cell>
        </row>
        <row r="124">
          <cell r="F124" t="str">
            <v>01-30280-01</v>
          </cell>
          <cell r="G124" t="str">
            <v>Administration Overheads</v>
          </cell>
          <cell r="H124" t="str">
            <v>No</v>
          </cell>
          <cell r="I124" t="str">
            <v>Non Pay</v>
          </cell>
          <cell r="J124" t="str">
            <v>Leased Cars</v>
          </cell>
          <cell r="K124" t="str">
            <v>E-B30</v>
          </cell>
          <cell r="L124" t="str">
            <v>Leased Cars</v>
          </cell>
        </row>
        <row r="125">
          <cell r="F125" t="str">
            <v>01-30306-</v>
          </cell>
          <cell r="G125" t="str">
            <v>Administration Overheads</v>
          </cell>
          <cell r="H125" t="str">
            <v>No</v>
          </cell>
          <cell r="I125" t="str">
            <v>Non Pay</v>
          </cell>
          <cell r="J125" t="str">
            <v>Other</v>
          </cell>
          <cell r="K125" t="str">
            <v>E-E20</v>
          </cell>
          <cell r="L125" t="str">
            <v>Other/Misc</v>
          </cell>
        </row>
        <row r="126">
          <cell r="F126" t="str">
            <v>01-30307-</v>
          </cell>
          <cell r="G126" t="str">
            <v>Administration Overheads</v>
          </cell>
          <cell r="H126" t="str">
            <v>No</v>
          </cell>
          <cell r="I126" t="str">
            <v>Non Pay</v>
          </cell>
          <cell r="J126" t="str">
            <v>Gain/Loss -Sale of Fixed Asset</v>
          </cell>
          <cell r="K126" t="str">
            <v>E-E20</v>
          </cell>
          <cell r="L126" t="str">
            <v>Other/Misc</v>
          </cell>
        </row>
        <row r="127">
          <cell r="F127" t="str">
            <v>01-30308-</v>
          </cell>
          <cell r="G127" t="str">
            <v>Administration Overheads</v>
          </cell>
          <cell r="H127" t="str">
            <v>No</v>
          </cell>
          <cell r="I127" t="str">
            <v>Non Pay</v>
          </cell>
          <cell r="J127" t="str">
            <v>IT Equipment</v>
          </cell>
          <cell r="K127" t="str">
            <v>E-C90</v>
          </cell>
          <cell r="L127" t="str">
            <v>IT</v>
          </cell>
        </row>
        <row r="128">
          <cell r="F128" t="str">
            <v>01-30310-08</v>
          </cell>
          <cell r="G128" t="str">
            <v>Administration Overheads</v>
          </cell>
          <cell r="H128" t="str">
            <v>No</v>
          </cell>
          <cell r="I128" t="str">
            <v>Non Pay</v>
          </cell>
          <cell r="J128" t="str">
            <v>IT Equipment</v>
          </cell>
          <cell r="K128" t="str">
            <v>E-C90</v>
          </cell>
          <cell r="L128" t="str">
            <v>IT</v>
          </cell>
        </row>
        <row r="129">
          <cell r="F129" t="str">
            <v>01-30311-</v>
          </cell>
          <cell r="G129" t="str">
            <v>Administration Overheads</v>
          </cell>
          <cell r="H129" t="str">
            <v>No</v>
          </cell>
          <cell r="I129" t="str">
            <v>Non Pay</v>
          </cell>
          <cell r="J129" t="str">
            <v xml:space="preserve">Utilities   </v>
          </cell>
          <cell r="K129" t="str">
            <v>E-D20</v>
          </cell>
          <cell r="L129" t="str">
            <v>Utilities</v>
          </cell>
        </row>
        <row r="130">
          <cell r="F130" t="str">
            <v>01-30312-</v>
          </cell>
          <cell r="G130" t="str">
            <v>Administration Overheads</v>
          </cell>
          <cell r="H130" t="str">
            <v>No</v>
          </cell>
          <cell r="I130" t="str">
            <v>Non Pay</v>
          </cell>
          <cell r="J130" t="str">
            <v xml:space="preserve">Utilities   </v>
          </cell>
          <cell r="K130" t="str">
            <v>E-D20</v>
          </cell>
          <cell r="L130" t="str">
            <v>Utilities</v>
          </cell>
        </row>
        <row r="131">
          <cell r="F131" t="str">
            <v>01-30313-</v>
          </cell>
          <cell r="G131" t="str">
            <v>Administration Overheads</v>
          </cell>
          <cell r="H131" t="str">
            <v>No</v>
          </cell>
          <cell r="I131" t="str">
            <v>Non Pay</v>
          </cell>
          <cell r="J131" t="str">
            <v>Insurance</v>
          </cell>
          <cell r="K131" t="str">
            <v>E-D60</v>
          </cell>
          <cell r="L131" t="str">
            <v>Insurance</v>
          </cell>
        </row>
        <row r="132">
          <cell r="F132" t="str">
            <v>01-30316-</v>
          </cell>
          <cell r="G132" t="str">
            <v>Administration Overheads</v>
          </cell>
          <cell r="H132" t="str">
            <v>No</v>
          </cell>
          <cell r="I132" t="str">
            <v>Non Pay</v>
          </cell>
          <cell r="J132" t="str">
            <v xml:space="preserve">Rates     </v>
          </cell>
          <cell r="K132" t="str">
            <v>E-D40</v>
          </cell>
          <cell r="L132" t="str">
            <v>Rates</v>
          </cell>
        </row>
        <row r="133">
          <cell r="F133" t="str">
            <v>01-30317-</v>
          </cell>
          <cell r="G133" t="str">
            <v>Administration Overheads</v>
          </cell>
          <cell r="H133" t="str">
            <v>No</v>
          </cell>
          <cell r="I133" t="str">
            <v>Non Pay</v>
          </cell>
          <cell r="J133" t="str">
            <v>Rent</v>
          </cell>
          <cell r="K133" t="str">
            <v>E-D50</v>
          </cell>
          <cell r="L133" t="str">
            <v>Rent</v>
          </cell>
        </row>
        <row r="134">
          <cell r="F134" t="str">
            <v>01-30321-</v>
          </cell>
          <cell r="G134" t="str">
            <v>Administration Overheads</v>
          </cell>
          <cell r="H134" t="str">
            <v>No</v>
          </cell>
          <cell r="I134" t="str">
            <v>Non Pay</v>
          </cell>
          <cell r="J134" t="str">
            <v xml:space="preserve">Utilities   </v>
          </cell>
          <cell r="K134" t="str">
            <v>E-D20</v>
          </cell>
          <cell r="L134" t="str">
            <v>Utilities</v>
          </cell>
        </row>
        <row r="135">
          <cell r="F135" t="str">
            <v>01-30372-</v>
          </cell>
          <cell r="G135" t="str">
            <v>Administration Overheads</v>
          </cell>
          <cell r="H135" t="str">
            <v>No</v>
          </cell>
          <cell r="I135" t="str">
            <v>Non Pay</v>
          </cell>
          <cell r="J135" t="str">
            <v>General Estate &amp; Security Services</v>
          </cell>
          <cell r="K135" t="str">
            <v>E-D70</v>
          </cell>
          <cell r="L135" t="str">
            <v>Estate Costs &amp; Relocation</v>
          </cell>
        </row>
        <row r="136">
          <cell r="F136" t="str">
            <v>01-30372-01</v>
          </cell>
          <cell r="G136" t="str">
            <v>Administration Overheads</v>
          </cell>
          <cell r="H136" t="str">
            <v>No</v>
          </cell>
          <cell r="I136" t="str">
            <v>Non Pay</v>
          </cell>
          <cell r="J136" t="str">
            <v>General Estate &amp; Security Services</v>
          </cell>
          <cell r="K136" t="str">
            <v>E-D70</v>
          </cell>
          <cell r="L136" t="str">
            <v>Estate Costs &amp; Relocation</v>
          </cell>
        </row>
        <row r="137">
          <cell r="F137" t="str">
            <v>01-30372-02</v>
          </cell>
          <cell r="G137" t="str">
            <v>Administration Overheads</v>
          </cell>
          <cell r="H137" t="str">
            <v>No</v>
          </cell>
          <cell r="I137" t="str">
            <v>Non Pay</v>
          </cell>
          <cell r="J137" t="str">
            <v>General Estate &amp; Security Services</v>
          </cell>
          <cell r="K137" t="str">
            <v>E-D70</v>
          </cell>
          <cell r="L137" t="str">
            <v>Estate Costs &amp; Relocation</v>
          </cell>
        </row>
        <row r="138">
          <cell r="F138" t="str">
            <v>01-30372-03</v>
          </cell>
          <cell r="G138" t="str">
            <v>Administration Overheads</v>
          </cell>
          <cell r="H138" t="str">
            <v>No</v>
          </cell>
          <cell r="I138" t="str">
            <v>Non Pay</v>
          </cell>
          <cell r="J138" t="str">
            <v>General Estate &amp; Security Services</v>
          </cell>
          <cell r="K138" t="str">
            <v>E-D70</v>
          </cell>
          <cell r="L138" t="str">
            <v>Estate Costs &amp; Relocation</v>
          </cell>
        </row>
        <row r="139">
          <cell r="F139" t="str">
            <v>01-30373-</v>
          </cell>
          <cell r="G139" t="str">
            <v>Administration Overheads</v>
          </cell>
          <cell r="H139" t="str">
            <v>No</v>
          </cell>
          <cell r="I139" t="str">
            <v>Non Pay</v>
          </cell>
          <cell r="J139" t="str">
            <v>General Estate &amp; Security Services</v>
          </cell>
          <cell r="K139" t="str">
            <v>E-D70</v>
          </cell>
          <cell r="L139" t="str">
            <v>Estate Costs &amp; Relocation</v>
          </cell>
        </row>
        <row r="140">
          <cell r="F140" t="str">
            <v>01-30374-</v>
          </cell>
          <cell r="G140" t="str">
            <v>Administration Overheads</v>
          </cell>
          <cell r="H140" t="str">
            <v>No</v>
          </cell>
          <cell r="I140" t="str">
            <v>Non Pay</v>
          </cell>
          <cell r="J140" t="str">
            <v>General Estate &amp; Security Services</v>
          </cell>
          <cell r="K140" t="str">
            <v>E-D70</v>
          </cell>
          <cell r="L140" t="str">
            <v>Estate Costs &amp; Relocation</v>
          </cell>
        </row>
        <row r="141">
          <cell r="F141" t="str">
            <v>01-10395-01</v>
          </cell>
          <cell r="G141" t="str">
            <v>Administration Overheads</v>
          </cell>
          <cell r="H141" t="str">
            <v>No</v>
          </cell>
          <cell r="I141" t="str">
            <v>Non Pay</v>
          </cell>
          <cell r="J141" t="str">
            <v>Depreciation</v>
          </cell>
          <cell r="K141" t="str">
            <v>E-G</v>
          </cell>
          <cell r="L141" t="str">
            <v>Depreciation</v>
          </cell>
        </row>
        <row r="142">
          <cell r="F142" t="str">
            <v>01-30395-03</v>
          </cell>
          <cell r="G142" t="str">
            <v>Administration Overheads</v>
          </cell>
          <cell r="H142" t="str">
            <v>No</v>
          </cell>
          <cell r="I142" t="str">
            <v>Non Pay</v>
          </cell>
          <cell r="J142" t="str">
            <v>Cost of Capital</v>
          </cell>
          <cell r="K142" t="str">
            <v>E-H</v>
          </cell>
          <cell r="L142" t="str">
            <v>Cost of Capital (non cash item)</v>
          </cell>
        </row>
        <row r="143">
          <cell r="F143" t="str">
            <v>01-30420-</v>
          </cell>
          <cell r="G143" t="str">
            <v>Administration Overheads</v>
          </cell>
          <cell r="H143" t="str">
            <v>No</v>
          </cell>
          <cell r="I143" t="str">
            <v>Non Pay</v>
          </cell>
          <cell r="J143" t="str">
            <v>Bank Charges</v>
          </cell>
          <cell r="K143" t="str">
            <v>E-C80</v>
          </cell>
          <cell r="L143" t="str">
            <v>Bank Charges</v>
          </cell>
        </row>
        <row r="144">
          <cell r="F144" t="str">
            <v>01-30430-</v>
          </cell>
          <cell r="G144" t="str">
            <v>Administration Overheads</v>
          </cell>
          <cell r="H144" t="str">
            <v>No</v>
          </cell>
          <cell r="I144" t="str">
            <v>Non Pay</v>
          </cell>
          <cell r="J144" t="str">
            <v>Hospitality</v>
          </cell>
          <cell r="K144" t="str">
            <v>E-A70</v>
          </cell>
          <cell r="L144" t="str">
            <v>Hospitality</v>
          </cell>
        </row>
        <row r="145">
          <cell r="F145" t="str">
            <v>01-30451-01</v>
          </cell>
          <cell r="G145" t="str">
            <v>Administration Overheads</v>
          </cell>
          <cell r="H145" t="str">
            <v>No</v>
          </cell>
          <cell r="I145" t="str">
            <v>Non Pay</v>
          </cell>
          <cell r="J145" t="str">
            <v>Professional Advice/Legal Services/Advert</v>
          </cell>
          <cell r="K145" t="str">
            <v>E-C20</v>
          </cell>
          <cell r="L145" t="str">
            <v>Pro Advice/Legal Services/Advert</v>
          </cell>
        </row>
        <row r="146">
          <cell r="F146" t="str">
            <v>01-30580-</v>
          </cell>
          <cell r="G146" t="str">
            <v>Administration Overheads</v>
          </cell>
          <cell r="H146" t="str">
            <v>No</v>
          </cell>
          <cell r="I146" t="str">
            <v>Income</v>
          </cell>
          <cell r="J146" t="str">
            <v>Admin Recharge</v>
          </cell>
          <cell r="K146" t="str">
            <v>I-A20</v>
          </cell>
          <cell r="L146" t="str">
            <v>Admin Charge</v>
          </cell>
        </row>
        <row r="147">
          <cell r="F147" t="str">
            <v>01-31311-</v>
          </cell>
          <cell r="G147" t="str">
            <v>Administration Overheads</v>
          </cell>
          <cell r="H147" t="str">
            <v>No</v>
          </cell>
          <cell r="I147" t="str">
            <v>Non Pay</v>
          </cell>
          <cell r="J147" t="str">
            <v xml:space="preserve">Utilities   </v>
          </cell>
          <cell r="K147" t="str">
            <v>E-D20</v>
          </cell>
          <cell r="L147" t="str">
            <v>Utilities</v>
          </cell>
        </row>
        <row r="148">
          <cell r="F148" t="str">
            <v>01-31372-01</v>
          </cell>
          <cell r="G148" t="str">
            <v>Administration Overheads</v>
          </cell>
          <cell r="H148" t="str">
            <v>No</v>
          </cell>
          <cell r="I148" t="str">
            <v>Non Pay</v>
          </cell>
          <cell r="J148" t="str">
            <v>General Estate &amp; Security Services</v>
          </cell>
          <cell r="K148" t="str">
            <v>E-D70</v>
          </cell>
          <cell r="L148" t="str">
            <v>Estate Costs &amp; Relocation</v>
          </cell>
        </row>
        <row r="149">
          <cell r="F149" t="str">
            <v>01-40115-</v>
          </cell>
          <cell r="G149" t="str">
            <v>Administration Overheads</v>
          </cell>
          <cell r="H149" t="str">
            <v>No</v>
          </cell>
          <cell r="I149" t="str">
            <v>Pay</v>
          </cell>
          <cell r="J149" t="str">
            <v>TCU</v>
          </cell>
          <cell r="K149" t="str">
            <v>E-P070</v>
          </cell>
          <cell r="L149" t="str">
            <v>TCU</v>
          </cell>
        </row>
        <row r="150">
          <cell r="F150" t="str">
            <v>01-40140-</v>
          </cell>
          <cell r="G150" t="str">
            <v>Administration Overheads</v>
          </cell>
          <cell r="H150" t="str">
            <v>No</v>
          </cell>
          <cell r="I150" t="str">
            <v>Pay</v>
          </cell>
          <cell r="J150" t="str">
            <v>TCU</v>
          </cell>
          <cell r="K150" t="str">
            <v>E-P070</v>
          </cell>
          <cell r="L150" t="str">
            <v>TCU</v>
          </cell>
        </row>
        <row r="151">
          <cell r="F151" t="str">
            <v>01-40141-</v>
          </cell>
          <cell r="G151" t="str">
            <v>Administration Overheads</v>
          </cell>
          <cell r="H151" t="str">
            <v>No</v>
          </cell>
          <cell r="I151" t="str">
            <v>Pay</v>
          </cell>
          <cell r="J151" t="str">
            <v>CNST Holborn</v>
          </cell>
          <cell r="K151" t="str">
            <v>E-P090</v>
          </cell>
          <cell r="L151" t="str">
            <v>CNST</v>
          </cell>
        </row>
        <row r="152">
          <cell r="F152" t="str">
            <v>01-40142-</v>
          </cell>
          <cell r="G152" t="str">
            <v>Administration Overheads</v>
          </cell>
          <cell r="H152" t="str">
            <v>No</v>
          </cell>
          <cell r="I152" t="str">
            <v>Non Pay</v>
          </cell>
          <cell r="J152" t="str">
            <v>Class1 National Insurance</v>
          </cell>
          <cell r="K152" t="str">
            <v>E-E20</v>
          </cell>
          <cell r="L152" t="str">
            <v>Other/Misc</v>
          </cell>
        </row>
        <row r="153">
          <cell r="F153" t="str">
            <v>01-40155-</v>
          </cell>
          <cell r="G153" t="str">
            <v>Administration Overheads</v>
          </cell>
          <cell r="H153" t="str">
            <v>No</v>
          </cell>
          <cell r="I153" t="str">
            <v>Pay</v>
          </cell>
          <cell r="J153" t="str">
            <v>TCU</v>
          </cell>
          <cell r="K153" t="str">
            <v>E-P070</v>
          </cell>
          <cell r="L153" t="str">
            <v>TCU</v>
          </cell>
        </row>
        <row r="154">
          <cell r="F154" t="str">
            <v>01-40158-02</v>
          </cell>
          <cell r="G154" t="str">
            <v>Administration Overheads</v>
          </cell>
          <cell r="H154" t="str">
            <v>No</v>
          </cell>
          <cell r="I154" t="str">
            <v>Pay</v>
          </cell>
          <cell r="J154" t="str">
            <v>TCU</v>
          </cell>
          <cell r="K154" t="str">
            <v>E-P070</v>
          </cell>
          <cell r="L154" t="str">
            <v>TCU</v>
          </cell>
        </row>
        <row r="155">
          <cell r="F155" t="str">
            <v>01-40210-</v>
          </cell>
          <cell r="G155" t="str">
            <v>Administration Overheads</v>
          </cell>
          <cell r="H155" t="str">
            <v>No</v>
          </cell>
          <cell r="I155" t="str">
            <v>Non Pay</v>
          </cell>
          <cell r="J155" t="str">
            <v>Books &amp; Journals</v>
          </cell>
          <cell r="K155" t="str">
            <v>E-A30</v>
          </cell>
          <cell r="L155" t="str">
            <v>Books &amp; Journals</v>
          </cell>
        </row>
        <row r="156">
          <cell r="F156" t="str">
            <v>01-40230-04</v>
          </cell>
          <cell r="G156" t="str">
            <v>Administration Overheads</v>
          </cell>
          <cell r="H156" t="str">
            <v>No</v>
          </cell>
          <cell r="I156" t="str">
            <v>Non Pay</v>
          </cell>
          <cell r="J156" t="str">
            <v>Travel &amp; Subsistence - Staff</v>
          </cell>
          <cell r="K156" t="str">
            <v>E-B10</v>
          </cell>
          <cell r="L156" t="str">
            <v>Travel &amp; Subsistence</v>
          </cell>
        </row>
        <row r="157">
          <cell r="F157" t="str">
            <v>01-40230-07</v>
          </cell>
          <cell r="G157" t="str">
            <v>Administration Overheads</v>
          </cell>
          <cell r="H157" t="str">
            <v>No</v>
          </cell>
          <cell r="I157" t="str">
            <v>Non Pay</v>
          </cell>
          <cell r="J157" t="str">
            <v>Travel &amp; Subsistence - Staff</v>
          </cell>
          <cell r="K157" t="str">
            <v>E-B10</v>
          </cell>
          <cell r="L157" t="str">
            <v>Travel &amp; Subsistence</v>
          </cell>
        </row>
        <row r="158">
          <cell r="F158" t="str">
            <v>01-40245-</v>
          </cell>
          <cell r="G158" t="str">
            <v>Administration Overheads</v>
          </cell>
          <cell r="H158" t="str">
            <v>No</v>
          </cell>
          <cell r="I158" t="str">
            <v>Non Pay</v>
          </cell>
          <cell r="J158" t="str">
            <v>Professional Subscription/Training &amp; Education</v>
          </cell>
          <cell r="K158" t="str">
            <v>E-C10</v>
          </cell>
          <cell r="L158" t="str">
            <v>Professional Subscriptions/Education</v>
          </cell>
        </row>
        <row r="159">
          <cell r="F159" t="str">
            <v>01-40280-02</v>
          </cell>
          <cell r="G159" t="str">
            <v>Administration Overheads</v>
          </cell>
          <cell r="H159" t="str">
            <v>No</v>
          </cell>
          <cell r="I159" t="str">
            <v>Non Pay</v>
          </cell>
          <cell r="J159" t="str">
            <v>Leased Cars</v>
          </cell>
          <cell r="K159" t="str">
            <v>E-B30</v>
          </cell>
          <cell r="L159" t="str">
            <v>Leased Cars</v>
          </cell>
        </row>
        <row r="160">
          <cell r="F160" t="str">
            <v>01-40280-03</v>
          </cell>
          <cell r="G160" t="str">
            <v>Administration Overheads</v>
          </cell>
          <cell r="H160" t="str">
            <v>No</v>
          </cell>
          <cell r="I160" t="str">
            <v>Non Pay</v>
          </cell>
          <cell r="J160" t="str">
            <v>Leased Cars</v>
          </cell>
          <cell r="K160" t="str">
            <v>E-B30</v>
          </cell>
          <cell r="L160" t="str">
            <v>Leased Cars</v>
          </cell>
        </row>
        <row r="161">
          <cell r="F161" t="str">
            <v>02-40002-</v>
          </cell>
          <cell r="G161" t="str">
            <v>ELS</v>
          </cell>
          <cell r="H161" t="str">
            <v>No</v>
          </cell>
          <cell r="I161" t="str">
            <v>Income</v>
          </cell>
          <cell r="J161" t="str">
            <v>Department of Health</v>
          </cell>
          <cell r="K161" t="str">
            <v>I-A10</v>
          </cell>
          <cell r="L161" t="str">
            <v>Department of Health Funding</v>
          </cell>
        </row>
        <row r="162">
          <cell r="F162" t="str">
            <v>02-40140-</v>
          </cell>
          <cell r="G162" t="str">
            <v>Administration Overheads</v>
          </cell>
          <cell r="H162" t="str">
            <v>No</v>
          </cell>
          <cell r="I162" t="str">
            <v>Pay</v>
          </cell>
          <cell r="J162" t="str">
            <v>ELS</v>
          </cell>
          <cell r="K162" t="str">
            <v>E-P080</v>
          </cell>
          <cell r="L162" t="str">
            <v>ELS</v>
          </cell>
        </row>
        <row r="163">
          <cell r="F163" t="str">
            <v>02-40152-</v>
          </cell>
          <cell r="G163" t="str">
            <v>Administration Overheads</v>
          </cell>
          <cell r="H163" t="str">
            <v>No</v>
          </cell>
          <cell r="I163" t="str">
            <v>Pay</v>
          </cell>
          <cell r="J163" t="str">
            <v>ELS</v>
          </cell>
          <cell r="K163" t="str">
            <v>E-P080</v>
          </cell>
          <cell r="L163" t="str">
            <v>ELS</v>
          </cell>
        </row>
        <row r="164">
          <cell r="F164" t="str">
            <v>02-40153-</v>
          </cell>
          <cell r="G164" t="str">
            <v>Administration Overheads</v>
          </cell>
          <cell r="H164" t="str">
            <v>No</v>
          </cell>
          <cell r="I164" t="str">
            <v>Pay</v>
          </cell>
          <cell r="J164" t="str">
            <v>ELS</v>
          </cell>
          <cell r="K164" t="str">
            <v>E-P080</v>
          </cell>
          <cell r="L164" t="str">
            <v>ELS</v>
          </cell>
        </row>
        <row r="165">
          <cell r="F165" t="str">
            <v>02-40157-</v>
          </cell>
          <cell r="G165" t="str">
            <v>Administration Overheads</v>
          </cell>
          <cell r="H165" t="str">
            <v>No</v>
          </cell>
          <cell r="I165" t="str">
            <v>Pay</v>
          </cell>
          <cell r="J165" t="str">
            <v>ELS</v>
          </cell>
          <cell r="K165" t="str">
            <v>E-P080</v>
          </cell>
          <cell r="L165" t="str">
            <v>ELS</v>
          </cell>
        </row>
        <row r="166">
          <cell r="F166" t="str">
            <v>02-40158-01</v>
          </cell>
          <cell r="G166" t="str">
            <v>Administration Overheads</v>
          </cell>
          <cell r="H166" t="str">
            <v>No</v>
          </cell>
          <cell r="I166" t="str">
            <v>Pay</v>
          </cell>
          <cell r="J166" t="str">
            <v>ELS</v>
          </cell>
          <cell r="K166" t="str">
            <v>E-P080</v>
          </cell>
          <cell r="L166" t="str">
            <v>ELS</v>
          </cell>
        </row>
        <row r="167">
          <cell r="F167" t="str">
            <v>02-40158-03</v>
          </cell>
          <cell r="G167" t="str">
            <v>Administration Overheads</v>
          </cell>
          <cell r="H167" t="str">
            <v>No</v>
          </cell>
          <cell r="I167" t="str">
            <v>Pay</v>
          </cell>
          <cell r="J167" t="str">
            <v>ELS</v>
          </cell>
          <cell r="K167" t="str">
            <v>E-P080</v>
          </cell>
          <cell r="L167" t="str">
            <v>ELS</v>
          </cell>
        </row>
        <row r="168">
          <cell r="F168" t="str">
            <v>02-40230-04</v>
          </cell>
          <cell r="G168" t="str">
            <v>Administration Overheads</v>
          </cell>
          <cell r="H168" t="str">
            <v>No</v>
          </cell>
          <cell r="I168" t="str">
            <v>Non Pay</v>
          </cell>
          <cell r="J168" t="str">
            <v>Travel &amp; Subsistence - Staff</v>
          </cell>
          <cell r="K168" t="str">
            <v>E-B10</v>
          </cell>
          <cell r="L168" t="str">
            <v>Travel &amp; Subsistence</v>
          </cell>
        </row>
        <row r="169">
          <cell r="F169" t="str">
            <v>02-40240-</v>
          </cell>
          <cell r="G169" t="str">
            <v>Administration Overheads</v>
          </cell>
          <cell r="H169" t="str">
            <v>No</v>
          </cell>
          <cell r="I169" t="str">
            <v>Non Pay</v>
          </cell>
          <cell r="J169" t="str">
            <v>Professional Advice/Legal Services/Advert</v>
          </cell>
          <cell r="K169" t="str">
            <v>E-C20</v>
          </cell>
          <cell r="L169" t="str">
            <v>Pro Advice/Legal Services/Advert</v>
          </cell>
        </row>
        <row r="170">
          <cell r="F170" t="str">
            <v>02-40245-</v>
          </cell>
          <cell r="G170" t="str">
            <v>Administration Overheads</v>
          </cell>
          <cell r="H170" t="str">
            <v>No</v>
          </cell>
          <cell r="I170" t="str">
            <v>Non Pay</v>
          </cell>
          <cell r="J170" t="str">
            <v>Professional Subscription/Training &amp; Education</v>
          </cell>
          <cell r="K170" t="str">
            <v>E-C10</v>
          </cell>
          <cell r="L170" t="str">
            <v>Professional Subscriptions/Education</v>
          </cell>
        </row>
        <row r="171">
          <cell r="F171" t="str">
            <v>02-40451-01</v>
          </cell>
          <cell r="G171" t="str">
            <v>Administration Overheads</v>
          </cell>
          <cell r="H171" t="str">
            <v>No</v>
          </cell>
          <cell r="I171" t="str">
            <v>Non Pay</v>
          </cell>
          <cell r="J171" t="str">
            <v>Professional Advice/Legal Services/Advert</v>
          </cell>
          <cell r="K171" t="str">
            <v>E-C20</v>
          </cell>
          <cell r="L171" t="str">
            <v>Pro Advice/Legal Services/Advert</v>
          </cell>
        </row>
        <row r="172">
          <cell r="F172" t="str">
            <v>02-40455-01</v>
          </cell>
          <cell r="G172" t="str">
            <v>ELS</v>
          </cell>
          <cell r="H172" t="str">
            <v>No</v>
          </cell>
          <cell r="I172" t="str">
            <v>Non Pay</v>
          </cell>
          <cell r="J172" t="str">
            <v>Damages - PP</v>
          </cell>
          <cell r="K172" t="str">
            <v>E-J10</v>
          </cell>
          <cell r="L172" t="str">
            <v>Damages - PP</v>
          </cell>
        </row>
        <row r="173">
          <cell r="F173" t="str">
            <v>02-40455-02</v>
          </cell>
          <cell r="G173" t="str">
            <v>ELS</v>
          </cell>
          <cell r="H173" t="str">
            <v>No</v>
          </cell>
          <cell r="I173" t="str">
            <v>Non Pay</v>
          </cell>
          <cell r="J173" t="str">
            <v>Damages</v>
          </cell>
          <cell r="K173" t="str">
            <v>E-J30</v>
          </cell>
          <cell r="L173" t="str">
            <v>Damages</v>
          </cell>
        </row>
        <row r="174">
          <cell r="F174" t="str">
            <v>02-40455-03</v>
          </cell>
          <cell r="G174" t="str">
            <v>ELS</v>
          </cell>
          <cell r="H174" t="str">
            <v>No</v>
          </cell>
          <cell r="I174" t="str">
            <v>Non Pay</v>
          </cell>
          <cell r="J174" t="str">
            <v>Damages</v>
          </cell>
          <cell r="K174" t="str">
            <v>E-J30</v>
          </cell>
          <cell r="L174" t="str">
            <v>Damages</v>
          </cell>
        </row>
        <row r="175">
          <cell r="F175" t="str">
            <v>02-40455-05</v>
          </cell>
          <cell r="G175" t="str">
            <v>ELS</v>
          </cell>
          <cell r="H175" t="str">
            <v>No</v>
          </cell>
          <cell r="I175" t="str">
            <v>Non Pay</v>
          </cell>
          <cell r="J175" t="str">
            <v>Damages</v>
          </cell>
          <cell r="K175" t="str">
            <v>E-J30</v>
          </cell>
          <cell r="L175" t="str">
            <v>Damages</v>
          </cell>
        </row>
        <row r="176">
          <cell r="F176" t="str">
            <v>02-40455-25</v>
          </cell>
          <cell r="G176" t="str">
            <v>ELS</v>
          </cell>
          <cell r="H176" t="str">
            <v>No</v>
          </cell>
          <cell r="I176" t="str">
            <v>Non Pay</v>
          </cell>
          <cell r="J176" t="str">
            <v>Costs &amp; Disbursements : Plaintiff</v>
          </cell>
          <cell r="K176" t="str">
            <v>E-K</v>
          </cell>
          <cell r="L176" t="str">
            <v>Costs &amp; Disbursements : Plaintiff</v>
          </cell>
        </row>
        <row r="177">
          <cell r="F177" t="str">
            <v>02-40455-50</v>
          </cell>
          <cell r="G177" t="str">
            <v>ELS</v>
          </cell>
          <cell r="H177" t="str">
            <v>No</v>
          </cell>
          <cell r="I177" t="str">
            <v>Non Pay</v>
          </cell>
          <cell r="J177" t="str">
            <v>Direct Instruction</v>
          </cell>
          <cell r="K177" t="str">
            <v>E-L</v>
          </cell>
          <cell r="L177" t="str">
            <v>Direct Instruction</v>
          </cell>
        </row>
        <row r="178">
          <cell r="F178" t="str">
            <v>02-40455-75</v>
          </cell>
          <cell r="G178" t="str">
            <v>ELS</v>
          </cell>
          <cell r="H178" t="str">
            <v>No</v>
          </cell>
          <cell r="I178" t="str">
            <v>Non Pay</v>
          </cell>
          <cell r="J178" t="str">
            <v>Direct Instruction</v>
          </cell>
          <cell r="K178" t="str">
            <v>E-L</v>
          </cell>
          <cell r="L178" t="str">
            <v>Direct Instruction</v>
          </cell>
        </row>
        <row r="179">
          <cell r="F179" t="str">
            <v>02-40457-</v>
          </cell>
          <cell r="G179" t="str">
            <v>Administration Overheads</v>
          </cell>
          <cell r="H179" t="str">
            <v>No</v>
          </cell>
          <cell r="I179" t="str">
            <v>Non Pay</v>
          </cell>
          <cell r="J179" t="str">
            <v>LCP Actuaries</v>
          </cell>
          <cell r="K179" t="str">
            <v>E-C70</v>
          </cell>
          <cell r="L179" t="str">
            <v>Actuaries</v>
          </cell>
        </row>
        <row r="180">
          <cell r="F180" t="str">
            <v>02-40581-</v>
          </cell>
          <cell r="G180" t="str">
            <v>ELS</v>
          </cell>
          <cell r="H180" t="str">
            <v>No</v>
          </cell>
          <cell r="I180" t="str">
            <v>Non Pay</v>
          </cell>
          <cell r="J180" t="str">
            <v>Provisions charged to OCS</v>
          </cell>
          <cell r="K180" t="str">
            <v>E-N</v>
          </cell>
          <cell r="L180" t="str">
            <v>Provisions charged to OCS</v>
          </cell>
        </row>
        <row r="181">
          <cell r="F181" t="str">
            <v>03-40002-</v>
          </cell>
          <cell r="G181" t="str">
            <v>Ex RHA</v>
          </cell>
          <cell r="H181" t="str">
            <v>No</v>
          </cell>
          <cell r="I181" t="str">
            <v>Income</v>
          </cell>
          <cell r="J181" t="str">
            <v>Department of Health</v>
          </cell>
          <cell r="K181" t="str">
            <v>I-A10</v>
          </cell>
          <cell r="L181" t="str">
            <v>Department of Health Funding</v>
          </cell>
        </row>
        <row r="182">
          <cell r="F182" t="str">
            <v>03-40455-01</v>
          </cell>
          <cell r="G182" t="str">
            <v>Ex RHA</v>
          </cell>
          <cell r="H182" t="str">
            <v>No</v>
          </cell>
          <cell r="I182" t="str">
            <v>Non Pay</v>
          </cell>
          <cell r="J182" t="str">
            <v>Damages - PP</v>
          </cell>
          <cell r="K182" t="str">
            <v>E-J10</v>
          </cell>
          <cell r="L182" t="str">
            <v>Damages - PP</v>
          </cell>
        </row>
        <row r="183">
          <cell r="F183" t="str">
            <v>03-40455-05</v>
          </cell>
          <cell r="G183" t="str">
            <v>Ex RHA</v>
          </cell>
          <cell r="H183" t="str">
            <v>No</v>
          </cell>
          <cell r="I183" t="str">
            <v>Non Pay</v>
          </cell>
          <cell r="J183" t="str">
            <v xml:space="preserve">Damages - </v>
          </cell>
          <cell r="K183" t="str">
            <v>E-J30</v>
          </cell>
          <cell r="L183" t="str">
            <v>Damages</v>
          </cell>
        </row>
        <row r="184">
          <cell r="F184" t="str">
            <v>03-40455-25</v>
          </cell>
          <cell r="G184" t="str">
            <v>Ex RHA</v>
          </cell>
          <cell r="H184" t="str">
            <v>No</v>
          </cell>
          <cell r="I184" t="str">
            <v>Non Pay</v>
          </cell>
          <cell r="J184" t="str">
            <v>Costs &amp; Disbursements : Plaintiff</v>
          </cell>
          <cell r="K184" t="str">
            <v>E-K</v>
          </cell>
          <cell r="L184" t="str">
            <v>Costs &amp; Disbursements : Plaintiff</v>
          </cell>
        </row>
        <row r="185">
          <cell r="F185" t="str">
            <v>03-40455-50</v>
          </cell>
          <cell r="G185" t="str">
            <v>Ex RHA</v>
          </cell>
          <cell r="H185" t="str">
            <v>No</v>
          </cell>
          <cell r="I185" t="str">
            <v>Non Pay</v>
          </cell>
          <cell r="J185" t="str">
            <v>Direct Instruction</v>
          </cell>
          <cell r="K185" t="str">
            <v>E-L</v>
          </cell>
          <cell r="L185" t="str">
            <v>Direct Instruction</v>
          </cell>
        </row>
        <row r="186">
          <cell r="F186" t="str">
            <v>03-40581-</v>
          </cell>
          <cell r="G186" t="str">
            <v>Ex RHA</v>
          </cell>
          <cell r="H186" t="str">
            <v>No</v>
          </cell>
          <cell r="I186" t="str">
            <v>Non Pay</v>
          </cell>
          <cell r="J186" t="str">
            <v>Provisions charged to OCS</v>
          </cell>
          <cell r="K186" t="str">
            <v>E-N</v>
          </cell>
          <cell r="L186" t="str">
            <v>Provisions charged to OCS</v>
          </cell>
        </row>
        <row r="187">
          <cell r="F187" t="str">
            <v>04-40001-</v>
          </cell>
          <cell r="G187" t="str">
            <v>CNST</v>
          </cell>
          <cell r="H187" t="str">
            <v>No</v>
          </cell>
          <cell r="I187" t="str">
            <v>Income</v>
          </cell>
          <cell r="J187" t="str">
            <v>Members Contribution</v>
          </cell>
          <cell r="K187" t="str">
            <v>I-C10</v>
          </cell>
          <cell r="L187" t="str">
            <v>Members Contribution</v>
          </cell>
        </row>
        <row r="188">
          <cell r="F188" t="str">
            <v>04-40001-01</v>
          </cell>
          <cell r="G188" t="str">
            <v>CNST</v>
          </cell>
          <cell r="H188" t="str">
            <v>No</v>
          </cell>
          <cell r="I188" t="str">
            <v>Income</v>
          </cell>
          <cell r="J188" t="str">
            <v>Risk Mgt General Discount</v>
          </cell>
          <cell r="K188" t="str">
            <v>I-D10</v>
          </cell>
          <cell r="L188" t="str">
            <v>Risk Mgt General Discount</v>
          </cell>
        </row>
        <row r="189">
          <cell r="F189" t="str">
            <v>04-40001-02</v>
          </cell>
          <cell r="G189" t="str">
            <v>CNST</v>
          </cell>
          <cell r="H189" t="str">
            <v>No</v>
          </cell>
          <cell r="I189" t="str">
            <v>Income</v>
          </cell>
          <cell r="J189" t="str">
            <v>Risk Mgt General Discount</v>
          </cell>
          <cell r="K189" t="str">
            <v>I-D10</v>
          </cell>
          <cell r="L189" t="str">
            <v>Risk Mgt General Discount</v>
          </cell>
        </row>
        <row r="190">
          <cell r="F190" t="str">
            <v>04-40001-03</v>
          </cell>
          <cell r="G190" t="str">
            <v>CNST</v>
          </cell>
          <cell r="H190" t="str">
            <v>No</v>
          </cell>
          <cell r="I190" t="str">
            <v>Income</v>
          </cell>
          <cell r="J190" t="str">
            <v>Risk Mgt Maternity Discount</v>
          </cell>
          <cell r="K190" t="str">
            <v>I-D20</v>
          </cell>
          <cell r="L190" t="str">
            <v>Risk Mgt Maternity Discount</v>
          </cell>
        </row>
        <row r="191">
          <cell r="F191" t="str">
            <v>04-40001-04</v>
          </cell>
          <cell r="G191" t="str">
            <v>CNST</v>
          </cell>
          <cell r="H191" t="str">
            <v>No</v>
          </cell>
          <cell r="I191" t="str">
            <v>Income</v>
          </cell>
          <cell r="J191" t="str">
            <v>Members Contribution</v>
          </cell>
          <cell r="K191" t="str">
            <v>I-C10</v>
          </cell>
          <cell r="L191" t="str">
            <v>Members Contribution</v>
          </cell>
        </row>
        <row r="192">
          <cell r="F192" t="str">
            <v>04-40002-</v>
          </cell>
          <cell r="G192" t="str">
            <v>CNST</v>
          </cell>
          <cell r="H192" t="str">
            <v>No</v>
          </cell>
          <cell r="I192" t="str">
            <v>Income</v>
          </cell>
          <cell r="J192" t="str">
            <v>Department of Health</v>
          </cell>
          <cell r="K192" t="str">
            <v>I-A10</v>
          </cell>
          <cell r="L192" t="str">
            <v>Department of Health Funding</v>
          </cell>
        </row>
        <row r="193">
          <cell r="F193" t="str">
            <v>04-40140-</v>
          </cell>
          <cell r="G193" t="str">
            <v>Administration Overheads</v>
          </cell>
          <cell r="H193" t="str">
            <v>No</v>
          </cell>
          <cell r="I193" t="str">
            <v>Pay</v>
          </cell>
          <cell r="J193" t="str">
            <v>CNST Holborn</v>
          </cell>
          <cell r="K193" t="str">
            <v>E-P090</v>
          </cell>
          <cell r="L193" t="str">
            <v>CNST</v>
          </cell>
        </row>
        <row r="194">
          <cell r="F194" t="str">
            <v>04-40141-01</v>
          </cell>
          <cell r="G194" t="str">
            <v>Administration Overheads</v>
          </cell>
          <cell r="H194" t="str">
            <v>No</v>
          </cell>
          <cell r="I194" t="str">
            <v>Pay</v>
          </cell>
          <cell r="J194" t="str">
            <v>CNST Holborn</v>
          </cell>
          <cell r="K194" t="str">
            <v>E-P090</v>
          </cell>
          <cell r="L194" t="str">
            <v>CNST</v>
          </cell>
        </row>
        <row r="195">
          <cell r="F195" t="str">
            <v>04-40152-</v>
          </cell>
          <cell r="G195" t="str">
            <v>Administration Overheads</v>
          </cell>
          <cell r="H195" t="str">
            <v>No</v>
          </cell>
          <cell r="I195" t="str">
            <v>Pay</v>
          </cell>
          <cell r="J195" t="str">
            <v>CNST Holborn</v>
          </cell>
          <cell r="K195" t="str">
            <v>E-P090</v>
          </cell>
          <cell r="L195" t="str">
            <v>CNST</v>
          </cell>
        </row>
        <row r="196">
          <cell r="F196" t="str">
            <v>04-40153-</v>
          </cell>
          <cell r="G196" t="str">
            <v>Administration Overheads</v>
          </cell>
          <cell r="H196" t="str">
            <v>No</v>
          </cell>
          <cell r="I196" t="str">
            <v>Pay</v>
          </cell>
          <cell r="J196" t="str">
            <v>CNST Holborn</v>
          </cell>
          <cell r="K196" t="str">
            <v>E-P090</v>
          </cell>
          <cell r="L196" t="str">
            <v>CNST</v>
          </cell>
        </row>
        <row r="197">
          <cell r="F197" t="str">
            <v>04-40155-</v>
          </cell>
          <cell r="G197" t="str">
            <v>Administration Overheads</v>
          </cell>
          <cell r="H197" t="str">
            <v>No</v>
          </cell>
          <cell r="I197" t="str">
            <v>Pay</v>
          </cell>
          <cell r="J197" t="str">
            <v>CNST Holborn</v>
          </cell>
          <cell r="K197" t="str">
            <v>E-P090</v>
          </cell>
          <cell r="L197" t="str">
            <v>CNST</v>
          </cell>
        </row>
        <row r="198">
          <cell r="F198" t="str">
            <v>04-40157-</v>
          </cell>
          <cell r="G198" t="str">
            <v>Administration Overheads</v>
          </cell>
          <cell r="H198" t="str">
            <v>No</v>
          </cell>
          <cell r="I198" t="str">
            <v>Pay</v>
          </cell>
          <cell r="J198" t="str">
            <v>CNST Holborn</v>
          </cell>
          <cell r="K198" t="str">
            <v>E-P090</v>
          </cell>
          <cell r="L198" t="str">
            <v>CNST</v>
          </cell>
        </row>
        <row r="199">
          <cell r="F199" t="str">
            <v>04-40158-01</v>
          </cell>
          <cell r="G199" t="str">
            <v>Administration Overheads</v>
          </cell>
          <cell r="H199" t="str">
            <v>No</v>
          </cell>
          <cell r="I199" t="str">
            <v>Pay</v>
          </cell>
          <cell r="J199" t="str">
            <v>CNST Holborn</v>
          </cell>
          <cell r="K199" t="str">
            <v>E-P090</v>
          </cell>
          <cell r="L199" t="str">
            <v>CNST</v>
          </cell>
        </row>
        <row r="200">
          <cell r="F200" t="str">
            <v>04-40158-03</v>
          </cell>
          <cell r="G200" t="str">
            <v>Administration Overheads</v>
          </cell>
          <cell r="H200" t="str">
            <v>No</v>
          </cell>
          <cell r="I200" t="str">
            <v>Pay</v>
          </cell>
          <cell r="J200" t="str">
            <v>CNST Holborn</v>
          </cell>
          <cell r="K200" t="str">
            <v>E-P090</v>
          </cell>
          <cell r="L200" t="str">
            <v>CNST</v>
          </cell>
        </row>
        <row r="201">
          <cell r="F201" t="str">
            <v>04-40217-</v>
          </cell>
          <cell r="G201" t="str">
            <v>Administration Overheads</v>
          </cell>
          <cell r="H201" t="str">
            <v>No</v>
          </cell>
          <cell r="I201" t="str">
            <v>Non Pay</v>
          </cell>
          <cell r="J201" t="str">
            <v>Professional Advice/Legal Services/Advert</v>
          </cell>
          <cell r="K201" t="str">
            <v>E-C20</v>
          </cell>
          <cell r="L201" t="str">
            <v>Pro Advice/Legal Services/Advert</v>
          </cell>
        </row>
        <row r="202">
          <cell r="F202" t="str">
            <v>04-40223-</v>
          </cell>
          <cell r="G202" t="str">
            <v>Administration Overheads</v>
          </cell>
          <cell r="H202" t="str">
            <v>No</v>
          </cell>
          <cell r="I202" t="str">
            <v>Non Pay</v>
          </cell>
          <cell r="J202" t="str">
            <v>Professional Subscription/Training &amp; Education</v>
          </cell>
          <cell r="K202" t="str">
            <v>E-C10</v>
          </cell>
          <cell r="L202" t="str">
            <v>Professional Subscriptions/Education</v>
          </cell>
        </row>
        <row r="203">
          <cell r="F203" t="str">
            <v>04-40230-04</v>
          </cell>
          <cell r="G203" t="str">
            <v>Administration Overheads</v>
          </cell>
          <cell r="H203" t="str">
            <v>No</v>
          </cell>
          <cell r="I203" t="str">
            <v>Non Pay</v>
          </cell>
          <cell r="J203" t="str">
            <v>Travel &amp; Subsistence - Staff</v>
          </cell>
          <cell r="K203" t="str">
            <v>E-B10</v>
          </cell>
          <cell r="L203" t="str">
            <v>Travel &amp; Subsistence</v>
          </cell>
        </row>
        <row r="204">
          <cell r="F204" t="str">
            <v>04-40230-07</v>
          </cell>
          <cell r="G204" t="str">
            <v>Administration Overheads</v>
          </cell>
          <cell r="H204" t="str">
            <v>No</v>
          </cell>
          <cell r="I204" t="str">
            <v>Non Pay</v>
          </cell>
          <cell r="J204" t="str">
            <v>Travel &amp; Subsistence - Staff</v>
          </cell>
          <cell r="K204" t="str">
            <v>E-B10</v>
          </cell>
          <cell r="L204" t="str">
            <v>Travel &amp; Subsistence</v>
          </cell>
        </row>
        <row r="205">
          <cell r="F205" t="str">
            <v>04-40245-</v>
          </cell>
          <cell r="G205" t="str">
            <v>Administration Overheads</v>
          </cell>
          <cell r="H205" t="str">
            <v>No</v>
          </cell>
          <cell r="I205" t="str">
            <v>Non Pay</v>
          </cell>
          <cell r="J205" t="str">
            <v>Professional Subscription/Training &amp; Education</v>
          </cell>
          <cell r="K205" t="str">
            <v>E-C10</v>
          </cell>
          <cell r="L205" t="str">
            <v>Professional Subscriptions/Education</v>
          </cell>
        </row>
        <row r="206">
          <cell r="F206" t="str">
            <v>04-40451-01</v>
          </cell>
          <cell r="G206" t="str">
            <v>Administration Overheads</v>
          </cell>
          <cell r="H206" t="str">
            <v>No</v>
          </cell>
          <cell r="I206" t="str">
            <v>Non Pay</v>
          </cell>
          <cell r="J206" t="str">
            <v>Professional Advice/Legal Services/Advert</v>
          </cell>
          <cell r="K206" t="str">
            <v>E-C20</v>
          </cell>
          <cell r="L206" t="str">
            <v>Pro Advice/Legal Services/Advert</v>
          </cell>
        </row>
        <row r="207">
          <cell r="F207" t="str">
            <v>04-40455-01</v>
          </cell>
          <cell r="G207" t="str">
            <v>CNST</v>
          </cell>
          <cell r="H207" t="str">
            <v>No</v>
          </cell>
          <cell r="I207" t="str">
            <v>Non Pay</v>
          </cell>
          <cell r="J207" t="str">
            <v>Damages - SS</v>
          </cell>
          <cell r="K207" t="str">
            <v>E-J20</v>
          </cell>
          <cell r="L207" t="str">
            <v>Damages - SS</v>
          </cell>
        </row>
        <row r="208">
          <cell r="F208" t="str">
            <v>04-40455-02</v>
          </cell>
          <cell r="G208" t="str">
            <v>CNST</v>
          </cell>
          <cell r="H208" t="str">
            <v>No</v>
          </cell>
          <cell r="I208" t="str">
            <v>Non Pay</v>
          </cell>
          <cell r="J208" t="str">
            <v>Damages</v>
          </cell>
          <cell r="K208" t="str">
            <v>E-J30</v>
          </cell>
          <cell r="L208" t="str">
            <v>Damages</v>
          </cell>
        </row>
        <row r="209">
          <cell r="F209" t="str">
            <v>04-40455-03</v>
          </cell>
          <cell r="G209" t="str">
            <v>CNST</v>
          </cell>
          <cell r="H209" t="str">
            <v>No</v>
          </cell>
          <cell r="I209" t="str">
            <v>Non Pay</v>
          </cell>
          <cell r="J209" t="str">
            <v>Damages</v>
          </cell>
          <cell r="K209" t="str">
            <v>E-J30</v>
          </cell>
          <cell r="L209" t="str">
            <v>Damages</v>
          </cell>
        </row>
        <row r="210">
          <cell r="F210" t="str">
            <v>04-40455-05</v>
          </cell>
          <cell r="G210" t="str">
            <v>CNST</v>
          </cell>
          <cell r="H210" t="str">
            <v>No</v>
          </cell>
          <cell r="I210" t="str">
            <v>Non Pay</v>
          </cell>
          <cell r="J210" t="str">
            <v>Damages</v>
          </cell>
          <cell r="K210" t="str">
            <v>E-J30</v>
          </cell>
          <cell r="L210" t="str">
            <v>Damages</v>
          </cell>
        </row>
        <row r="211">
          <cell r="F211" t="str">
            <v>04-40455-25</v>
          </cell>
          <cell r="G211" t="str">
            <v>CNST</v>
          </cell>
          <cell r="H211" t="str">
            <v>No</v>
          </cell>
          <cell r="I211" t="str">
            <v>Non Pay</v>
          </cell>
          <cell r="J211" t="str">
            <v>Costs &amp; Disbursements : Plaintiff</v>
          </cell>
          <cell r="K211" t="str">
            <v>E-K</v>
          </cell>
          <cell r="L211" t="str">
            <v>Costs &amp; Disbursements : Plaintiff</v>
          </cell>
        </row>
        <row r="212">
          <cell r="F212" t="str">
            <v>04-40455-30</v>
          </cell>
          <cell r="G212" t="str">
            <v>PES</v>
          </cell>
          <cell r="H212" t="str">
            <v>No</v>
          </cell>
          <cell r="I212" t="str">
            <v>Income</v>
          </cell>
          <cell r="J212" t="str">
            <v>Sub-Deductable Handling Fee</v>
          </cell>
          <cell r="K212" t="str">
            <v>I-D30</v>
          </cell>
          <cell r="L212" t="str">
            <v>Sub-Deductable Handling Fee</v>
          </cell>
        </row>
        <row r="213">
          <cell r="F213" t="str">
            <v>04-40455-50</v>
          </cell>
          <cell r="G213" t="str">
            <v>CNST</v>
          </cell>
          <cell r="H213" t="str">
            <v>No</v>
          </cell>
          <cell r="I213" t="str">
            <v>Non Pay</v>
          </cell>
          <cell r="J213" t="str">
            <v>Direct Instruction</v>
          </cell>
          <cell r="K213" t="str">
            <v>E-L</v>
          </cell>
          <cell r="L213" t="str">
            <v>Direct Instruction</v>
          </cell>
        </row>
        <row r="214">
          <cell r="F214" t="str">
            <v>04-40455-75</v>
          </cell>
          <cell r="G214" t="str">
            <v>CNST</v>
          </cell>
          <cell r="H214" t="str">
            <v>No</v>
          </cell>
          <cell r="I214" t="str">
            <v>Non Pay</v>
          </cell>
          <cell r="J214" t="str">
            <v>Direct Instruction</v>
          </cell>
          <cell r="K214" t="str">
            <v>E-L</v>
          </cell>
          <cell r="L214" t="str">
            <v>Direct Instruction</v>
          </cell>
        </row>
        <row r="215">
          <cell r="F215" t="str">
            <v>04-40456-</v>
          </cell>
          <cell r="G215" t="str">
            <v>Administration Overheads</v>
          </cell>
          <cell r="H215" t="str">
            <v>No</v>
          </cell>
          <cell r="I215" t="str">
            <v>Non Pay</v>
          </cell>
          <cell r="J215" t="str">
            <v>Risk Managers : DNV</v>
          </cell>
          <cell r="K215" t="str">
            <v>E-C60</v>
          </cell>
          <cell r="L215" t="str">
            <v>Risk Mgt Contract</v>
          </cell>
        </row>
        <row r="216">
          <cell r="F216" t="str">
            <v>04-40457-</v>
          </cell>
          <cell r="G216" t="str">
            <v>Administration Overheads</v>
          </cell>
          <cell r="H216" t="str">
            <v>No</v>
          </cell>
          <cell r="I216" t="str">
            <v>Non Pay</v>
          </cell>
          <cell r="J216" t="str">
            <v>LCP Actuaries</v>
          </cell>
          <cell r="K216" t="str">
            <v>E-C70</v>
          </cell>
          <cell r="L216" t="str">
            <v>Actuaries</v>
          </cell>
        </row>
        <row r="217">
          <cell r="F217" t="str">
            <v>04-40580-</v>
          </cell>
          <cell r="G217" t="str">
            <v>CNST</v>
          </cell>
          <cell r="H217" t="str">
            <v>No</v>
          </cell>
          <cell r="I217" t="str">
            <v>Non Pay</v>
          </cell>
          <cell r="J217" t="str">
            <v>Admin Recharge</v>
          </cell>
          <cell r="K217" t="str">
            <v>E-M</v>
          </cell>
          <cell r="L217" t="str">
            <v>Admin Recharge</v>
          </cell>
        </row>
        <row r="218">
          <cell r="F218" t="str">
            <v>04-40581-</v>
          </cell>
          <cell r="G218" t="str">
            <v>CNST</v>
          </cell>
          <cell r="H218" t="str">
            <v>No</v>
          </cell>
          <cell r="I218" t="str">
            <v>Non Pay</v>
          </cell>
          <cell r="J218" t="str">
            <v>Provisions charged to OCS</v>
          </cell>
          <cell r="K218" t="str">
            <v>E-N</v>
          </cell>
          <cell r="L218" t="str">
            <v>Provisions charged to OCS</v>
          </cell>
        </row>
        <row r="219">
          <cell r="F219" t="str">
            <v>04-41157-</v>
          </cell>
          <cell r="G219" t="str">
            <v>Administration Overheads</v>
          </cell>
          <cell r="H219" t="str">
            <v>No</v>
          </cell>
          <cell r="I219" t="str">
            <v>Pay</v>
          </cell>
          <cell r="J219" t="str">
            <v>CNST Holborn</v>
          </cell>
          <cell r="K219" t="str">
            <v>E-P090</v>
          </cell>
          <cell r="L219" t="str">
            <v>CNST</v>
          </cell>
        </row>
        <row r="220">
          <cell r="F220" t="str">
            <v>04-41245-</v>
          </cell>
          <cell r="G220" t="str">
            <v>Administration Overheads</v>
          </cell>
          <cell r="H220" t="str">
            <v>No</v>
          </cell>
          <cell r="I220" t="str">
            <v>Non Pay</v>
          </cell>
          <cell r="J220" t="str">
            <v>Professional Subscription/Training &amp; Education</v>
          </cell>
          <cell r="K220" t="str">
            <v>E-C10</v>
          </cell>
          <cell r="L220" t="str">
            <v>Professional Subscriptions/Education</v>
          </cell>
        </row>
        <row r="221">
          <cell r="F221" t="str">
            <v>04-41455-02</v>
          </cell>
          <cell r="G221" t="str">
            <v>CNST</v>
          </cell>
          <cell r="H221" t="str">
            <v>No</v>
          </cell>
          <cell r="I221" t="str">
            <v>Non Pay</v>
          </cell>
          <cell r="J221" t="str">
            <v>Damages</v>
          </cell>
          <cell r="K221" t="str">
            <v>E-J30</v>
          </cell>
          <cell r="L221" t="str">
            <v>Damages</v>
          </cell>
        </row>
        <row r="222">
          <cell r="F222" t="str">
            <v>04-41455-05</v>
          </cell>
          <cell r="G222" t="str">
            <v>CNST</v>
          </cell>
          <cell r="H222" t="str">
            <v>No</v>
          </cell>
          <cell r="I222" t="str">
            <v>Non Pay</v>
          </cell>
          <cell r="J222" t="str">
            <v>Damages</v>
          </cell>
          <cell r="K222" t="str">
            <v>E-J30</v>
          </cell>
          <cell r="L222" t="str">
            <v>Damages</v>
          </cell>
        </row>
        <row r="223">
          <cell r="F223" t="str">
            <v>04-41455-25</v>
          </cell>
          <cell r="G223" t="str">
            <v>CNST</v>
          </cell>
          <cell r="H223" t="str">
            <v>No</v>
          </cell>
          <cell r="I223" t="str">
            <v>Non Pay</v>
          </cell>
          <cell r="J223" t="str">
            <v>Costs &amp; Disbursements : Plaintiff</v>
          </cell>
          <cell r="K223" t="str">
            <v>E-K</v>
          </cell>
          <cell r="L223" t="str">
            <v>Costs &amp; Disbursements : Plaintiff</v>
          </cell>
        </row>
        <row r="224">
          <cell r="F224" t="str">
            <v>04-41455-50</v>
          </cell>
          <cell r="G224" t="str">
            <v>CNST</v>
          </cell>
          <cell r="H224" t="str">
            <v>No</v>
          </cell>
          <cell r="I224" t="str">
            <v>Non Pay</v>
          </cell>
          <cell r="J224" t="str">
            <v>Direct Instruction</v>
          </cell>
          <cell r="K224" t="str">
            <v>E-L</v>
          </cell>
          <cell r="L224" t="str">
            <v>Direct Instruction</v>
          </cell>
        </row>
        <row r="225">
          <cell r="F225" t="str">
            <v>04-41455-75</v>
          </cell>
          <cell r="G225" t="str">
            <v>CNST</v>
          </cell>
          <cell r="H225" t="str">
            <v>No</v>
          </cell>
          <cell r="I225" t="str">
            <v>Non Pay</v>
          </cell>
          <cell r="J225" t="str">
            <v>Direct Instruction</v>
          </cell>
          <cell r="K225" t="str">
            <v>E-L</v>
          </cell>
          <cell r="L225" t="str">
            <v>Direct Instruction</v>
          </cell>
        </row>
        <row r="226">
          <cell r="F226" t="str">
            <v>04-41581-</v>
          </cell>
          <cell r="G226" t="str">
            <v>CNST</v>
          </cell>
          <cell r="H226" t="str">
            <v>No</v>
          </cell>
          <cell r="I226" t="str">
            <v>Non Pay</v>
          </cell>
          <cell r="J226" t="str">
            <v>Provisions charged to OCS</v>
          </cell>
          <cell r="K226" t="str">
            <v>E-N</v>
          </cell>
          <cell r="L226" t="str">
            <v>Provisions charged to OCS</v>
          </cell>
        </row>
        <row r="227">
          <cell r="F227" t="str">
            <v>05-40001-</v>
          </cell>
          <cell r="G227" t="str">
            <v>PES</v>
          </cell>
          <cell r="H227" t="str">
            <v>No</v>
          </cell>
          <cell r="I227" t="str">
            <v>Income</v>
          </cell>
          <cell r="J227" t="str">
            <v>Members Contribution</v>
          </cell>
          <cell r="K227" t="str">
            <v>I-C10</v>
          </cell>
          <cell r="L227" t="str">
            <v>Members Contribution</v>
          </cell>
        </row>
        <row r="228">
          <cell r="F228" t="str">
            <v>05-40001-01</v>
          </cell>
          <cell r="G228" t="str">
            <v>PES</v>
          </cell>
          <cell r="H228" t="str">
            <v>No</v>
          </cell>
          <cell r="I228" t="str">
            <v>Income</v>
          </cell>
          <cell r="J228" t="str">
            <v>Risk Mgt General Discount</v>
          </cell>
          <cell r="K228" t="str">
            <v>I-D10</v>
          </cell>
          <cell r="L228" t="str">
            <v>Risk Mgt General Discount</v>
          </cell>
        </row>
        <row r="229">
          <cell r="F229" t="str">
            <v>05-40001-02</v>
          </cell>
          <cell r="G229" t="str">
            <v>PES</v>
          </cell>
          <cell r="H229" t="str">
            <v>No</v>
          </cell>
          <cell r="I229" t="str">
            <v>Income</v>
          </cell>
          <cell r="J229" t="str">
            <v>Members Rebate</v>
          </cell>
          <cell r="K229" t="str">
            <v>I-C20</v>
          </cell>
          <cell r="L229" t="str">
            <v>Members Rebate</v>
          </cell>
        </row>
        <row r="230">
          <cell r="F230" t="str">
            <v>05-40455-05</v>
          </cell>
          <cell r="G230" t="str">
            <v>PES</v>
          </cell>
          <cell r="H230" t="str">
            <v>No</v>
          </cell>
          <cell r="I230" t="str">
            <v>Non Pay</v>
          </cell>
          <cell r="J230" t="str">
            <v>Damages</v>
          </cell>
          <cell r="K230" t="str">
            <v>E-J30</v>
          </cell>
          <cell r="L230" t="str">
            <v>Damages</v>
          </cell>
        </row>
        <row r="231">
          <cell r="F231" t="str">
            <v>05-40455-25</v>
          </cell>
          <cell r="G231" t="str">
            <v>PES</v>
          </cell>
          <cell r="H231" t="str">
            <v>No</v>
          </cell>
          <cell r="I231" t="str">
            <v>Non Pay</v>
          </cell>
          <cell r="J231" t="str">
            <v>Costs &amp; Disbursements : Plaintiff</v>
          </cell>
          <cell r="K231" t="str">
            <v>E-K</v>
          </cell>
          <cell r="L231" t="str">
            <v>Costs &amp; Disbursements : Plaintiff</v>
          </cell>
        </row>
        <row r="232">
          <cell r="F232" t="str">
            <v>05-40455-30</v>
          </cell>
          <cell r="G232" t="str">
            <v>PES</v>
          </cell>
          <cell r="H232" t="str">
            <v>No</v>
          </cell>
          <cell r="I232" t="str">
            <v>Income</v>
          </cell>
          <cell r="J232" t="str">
            <v>Sub-Deductable Handling Fee</v>
          </cell>
          <cell r="K232" t="str">
            <v>I-D30</v>
          </cell>
          <cell r="L232" t="str">
            <v>Sub-Deductable Handling Fee</v>
          </cell>
        </row>
        <row r="233">
          <cell r="F233" t="str">
            <v>05-40455-50</v>
          </cell>
          <cell r="G233" t="str">
            <v>PES</v>
          </cell>
          <cell r="H233" t="str">
            <v>No</v>
          </cell>
          <cell r="I233" t="str">
            <v>Non Pay</v>
          </cell>
          <cell r="J233" t="str">
            <v>Direct Instruction</v>
          </cell>
          <cell r="K233" t="str">
            <v>E-L</v>
          </cell>
          <cell r="L233" t="str">
            <v>Direct Instruction</v>
          </cell>
        </row>
        <row r="234">
          <cell r="F234" t="str">
            <v>05-40455-75</v>
          </cell>
          <cell r="G234" t="str">
            <v>PES</v>
          </cell>
          <cell r="H234" t="str">
            <v>No</v>
          </cell>
          <cell r="I234" t="str">
            <v>Non Pay</v>
          </cell>
          <cell r="J234" t="str">
            <v>Direct Instruction</v>
          </cell>
          <cell r="K234" t="str">
            <v>E-L</v>
          </cell>
          <cell r="L234" t="str">
            <v>Direct Instruction</v>
          </cell>
        </row>
        <row r="235">
          <cell r="F235" t="str">
            <v>05-40456-</v>
          </cell>
          <cell r="G235" t="str">
            <v>Administration Overheads</v>
          </cell>
          <cell r="H235" t="str">
            <v>No</v>
          </cell>
          <cell r="I235" t="str">
            <v>Non Pay</v>
          </cell>
          <cell r="J235" t="str">
            <v>Risk Managers : DNV</v>
          </cell>
          <cell r="K235" t="str">
            <v>E-C60</v>
          </cell>
          <cell r="L235" t="str">
            <v>Risk Mgt Contract</v>
          </cell>
        </row>
        <row r="236">
          <cell r="F236" t="str">
            <v>05-40457-</v>
          </cell>
          <cell r="G236" t="str">
            <v>Administration Overheads</v>
          </cell>
          <cell r="H236" t="str">
            <v>No</v>
          </cell>
          <cell r="I236" t="str">
            <v>Non Pay</v>
          </cell>
          <cell r="J236" t="str">
            <v>LCP Actuaries</v>
          </cell>
          <cell r="K236" t="str">
            <v>E-C70</v>
          </cell>
          <cell r="L236" t="str">
            <v>Actuaries</v>
          </cell>
        </row>
        <row r="237">
          <cell r="F237" t="str">
            <v>05-40580-</v>
          </cell>
          <cell r="G237" t="str">
            <v>PES</v>
          </cell>
          <cell r="H237" t="str">
            <v>No</v>
          </cell>
          <cell r="I237" t="str">
            <v>Non Pay</v>
          </cell>
          <cell r="J237" t="str">
            <v>Admin Recharge</v>
          </cell>
          <cell r="K237" t="str">
            <v>E-M</v>
          </cell>
          <cell r="L237" t="str">
            <v>Admin Recharge</v>
          </cell>
        </row>
        <row r="238">
          <cell r="F238" t="str">
            <v>05-40581-</v>
          </cell>
          <cell r="G238" t="str">
            <v>PES</v>
          </cell>
          <cell r="H238" t="str">
            <v>No</v>
          </cell>
          <cell r="I238" t="str">
            <v>Non Pay</v>
          </cell>
          <cell r="J238" t="str">
            <v>Provisions charged to OCS</v>
          </cell>
          <cell r="K238" t="str">
            <v>E-N</v>
          </cell>
          <cell r="L238" t="str">
            <v>Provisions charged to OCS</v>
          </cell>
        </row>
        <row r="239">
          <cell r="F239" t="str">
            <v>06-40001-</v>
          </cell>
          <cell r="G239" t="str">
            <v>LTPS</v>
          </cell>
          <cell r="H239" t="str">
            <v>No</v>
          </cell>
          <cell r="I239" t="str">
            <v>Income</v>
          </cell>
          <cell r="J239" t="str">
            <v>Members Contribution</v>
          </cell>
          <cell r="K239" t="str">
            <v>I-C10</v>
          </cell>
          <cell r="L239" t="str">
            <v>Members Contribution</v>
          </cell>
        </row>
        <row r="240">
          <cell r="F240" t="str">
            <v>06-40001-01</v>
          </cell>
          <cell r="G240" t="str">
            <v>LTPS</v>
          </cell>
          <cell r="H240" t="str">
            <v>No</v>
          </cell>
          <cell r="I240" t="str">
            <v>Income</v>
          </cell>
          <cell r="J240" t="str">
            <v>Risk Mgt General Discount</v>
          </cell>
          <cell r="K240" t="str">
            <v>I-D10</v>
          </cell>
          <cell r="L240" t="str">
            <v>Risk Mgt General Discount</v>
          </cell>
        </row>
        <row r="241">
          <cell r="F241" t="str">
            <v>06-40230-04</v>
          </cell>
          <cell r="G241" t="str">
            <v>Administration Overheads</v>
          </cell>
          <cell r="H241" t="str">
            <v>No</v>
          </cell>
          <cell r="I241" t="str">
            <v>Non Pay</v>
          </cell>
          <cell r="J241" t="str">
            <v>Travel &amp; Subsistence - Staff</v>
          </cell>
          <cell r="K241" t="str">
            <v>E-B10</v>
          </cell>
          <cell r="L241" t="str">
            <v>Travel &amp; Subsistence</v>
          </cell>
        </row>
        <row r="242">
          <cell r="F242" t="str">
            <v>06-40313-</v>
          </cell>
          <cell r="G242" t="str">
            <v>Administration Overheads</v>
          </cell>
          <cell r="H242" t="str">
            <v>No</v>
          </cell>
          <cell r="I242" t="str">
            <v>Non Pay</v>
          </cell>
          <cell r="J242" t="str">
            <v>Insurance</v>
          </cell>
          <cell r="K242" t="str">
            <v>E-D60</v>
          </cell>
          <cell r="L242" t="str">
            <v>Insurance</v>
          </cell>
        </row>
        <row r="243">
          <cell r="F243" t="str">
            <v>06-40451-01</v>
          </cell>
          <cell r="G243" t="str">
            <v>Administration Overheads</v>
          </cell>
          <cell r="H243" t="str">
            <v>No</v>
          </cell>
          <cell r="I243" t="str">
            <v>Non Pay</v>
          </cell>
          <cell r="J243" t="str">
            <v>Professional Advice/Legal Services/Advert</v>
          </cell>
          <cell r="K243" t="str">
            <v>E-C20</v>
          </cell>
          <cell r="L243" t="str">
            <v>Pro Advice/Legal Services/Advert</v>
          </cell>
        </row>
        <row r="244">
          <cell r="F244" t="str">
            <v>06-40455-01</v>
          </cell>
          <cell r="G244" t="str">
            <v>LTPS</v>
          </cell>
          <cell r="H244" t="str">
            <v>No</v>
          </cell>
          <cell r="I244" t="str">
            <v>Non Pay</v>
          </cell>
          <cell r="J244" t="str">
            <v>Damages - PP</v>
          </cell>
          <cell r="K244" t="str">
            <v>E-J10</v>
          </cell>
          <cell r="L244" t="str">
            <v>Damages - PP</v>
          </cell>
        </row>
        <row r="245">
          <cell r="F245" t="str">
            <v>06-40455-02</v>
          </cell>
          <cell r="G245" t="str">
            <v>LTPS</v>
          </cell>
          <cell r="H245" t="str">
            <v>No</v>
          </cell>
          <cell r="I245" t="str">
            <v>Non Pay</v>
          </cell>
          <cell r="J245" t="str">
            <v>Damages</v>
          </cell>
          <cell r="K245" t="str">
            <v>E-J30</v>
          </cell>
          <cell r="L245" t="str">
            <v>Damages</v>
          </cell>
        </row>
        <row r="246">
          <cell r="F246" t="str">
            <v>06-40455-05</v>
          </cell>
          <cell r="G246" t="str">
            <v>LTPS</v>
          </cell>
          <cell r="H246" t="str">
            <v>No</v>
          </cell>
          <cell r="I246" t="str">
            <v>Non Pay</v>
          </cell>
          <cell r="J246" t="str">
            <v>Damages</v>
          </cell>
          <cell r="K246" t="str">
            <v>E-J30</v>
          </cell>
          <cell r="L246" t="str">
            <v>Damages</v>
          </cell>
        </row>
        <row r="247">
          <cell r="F247" t="str">
            <v>06-40455-25</v>
          </cell>
          <cell r="G247" t="str">
            <v>LTPS</v>
          </cell>
          <cell r="H247" t="str">
            <v>No</v>
          </cell>
          <cell r="I247" t="str">
            <v>Non Pay</v>
          </cell>
          <cell r="J247" t="str">
            <v>Costs &amp; Disbursements : Plaintiff</v>
          </cell>
          <cell r="K247" t="str">
            <v>E-K</v>
          </cell>
          <cell r="L247" t="str">
            <v>Costs &amp; Disbursements : Plaintiff</v>
          </cell>
        </row>
        <row r="248">
          <cell r="F248" t="str">
            <v>06-40455-30</v>
          </cell>
          <cell r="G248" t="str">
            <v>LTPS</v>
          </cell>
          <cell r="H248" t="str">
            <v>No</v>
          </cell>
          <cell r="I248" t="str">
            <v>Income</v>
          </cell>
          <cell r="J248" t="str">
            <v>Sub-Deductable Handling Fee</v>
          </cell>
          <cell r="K248" t="str">
            <v>I-D30</v>
          </cell>
          <cell r="L248" t="str">
            <v>Sub-Deductable Handling Fee</v>
          </cell>
        </row>
        <row r="249">
          <cell r="F249" t="str">
            <v>06-40455-50</v>
          </cell>
          <cell r="G249" t="str">
            <v>LTPS</v>
          </cell>
          <cell r="H249" t="str">
            <v>No</v>
          </cell>
          <cell r="I249" t="str">
            <v>Non Pay</v>
          </cell>
          <cell r="J249" t="str">
            <v>Direct Instruction</v>
          </cell>
          <cell r="K249" t="str">
            <v>E-L</v>
          </cell>
          <cell r="L249" t="str">
            <v>Direct Instruction</v>
          </cell>
        </row>
        <row r="250">
          <cell r="F250" t="str">
            <v>06-40455-75</v>
          </cell>
          <cell r="G250" t="str">
            <v>LTPS</v>
          </cell>
          <cell r="H250" t="str">
            <v>No</v>
          </cell>
          <cell r="I250" t="str">
            <v>Non Pay</v>
          </cell>
          <cell r="J250" t="str">
            <v>Direct Instruction</v>
          </cell>
          <cell r="K250" t="str">
            <v>E-L</v>
          </cell>
          <cell r="L250" t="str">
            <v>Direct Instruction</v>
          </cell>
        </row>
        <row r="251">
          <cell r="F251" t="str">
            <v>06-40455-80</v>
          </cell>
          <cell r="G251" t="str">
            <v>LTPS</v>
          </cell>
          <cell r="H251" t="str">
            <v>No</v>
          </cell>
          <cell r="I251" t="str">
            <v>Non Pay</v>
          </cell>
          <cell r="J251" t="str">
            <v>Direct Instruction</v>
          </cell>
          <cell r="K251" t="str">
            <v>E-L</v>
          </cell>
          <cell r="L251" t="str">
            <v>Direct Instruction</v>
          </cell>
        </row>
        <row r="252">
          <cell r="F252" t="str">
            <v>06-40456-</v>
          </cell>
          <cell r="G252" t="str">
            <v>Administration Overheads</v>
          </cell>
          <cell r="H252" t="str">
            <v>No</v>
          </cell>
          <cell r="I252" t="str">
            <v>Non Pay</v>
          </cell>
          <cell r="J252" t="str">
            <v>Risk Managers : DNV</v>
          </cell>
          <cell r="K252" t="str">
            <v>E-C60</v>
          </cell>
          <cell r="L252" t="str">
            <v>Risk Mgt Contract</v>
          </cell>
        </row>
        <row r="253">
          <cell r="F253" t="str">
            <v>06-40457-</v>
          </cell>
          <cell r="G253" t="str">
            <v>Administration Overheads</v>
          </cell>
          <cell r="H253" t="str">
            <v>No</v>
          </cell>
          <cell r="I253" t="str">
            <v>Non Pay</v>
          </cell>
          <cell r="J253" t="str">
            <v>LCP Actuaries</v>
          </cell>
          <cell r="K253" t="str">
            <v>E-C70</v>
          </cell>
          <cell r="L253" t="str">
            <v>Actuaries</v>
          </cell>
        </row>
        <row r="254">
          <cell r="F254" t="str">
            <v>06-40580-</v>
          </cell>
          <cell r="G254" t="str">
            <v>LTPS</v>
          </cell>
          <cell r="H254" t="str">
            <v>No</v>
          </cell>
          <cell r="I254" t="str">
            <v>Non Pay</v>
          </cell>
          <cell r="J254" t="str">
            <v>Admin Recharge</v>
          </cell>
          <cell r="K254" t="str">
            <v>E-M</v>
          </cell>
          <cell r="L254" t="str">
            <v>Admin Recharge</v>
          </cell>
        </row>
        <row r="255">
          <cell r="F255" t="str">
            <v>06-40581-</v>
          </cell>
          <cell r="G255" t="str">
            <v>LTPS</v>
          </cell>
          <cell r="H255" t="str">
            <v>No</v>
          </cell>
          <cell r="I255" t="str">
            <v>Non Pay</v>
          </cell>
          <cell r="J255" t="str">
            <v>Provisions charged to OCS</v>
          </cell>
          <cell r="K255" t="str">
            <v>E-N</v>
          </cell>
          <cell r="L255" t="str">
            <v>Provisions charged to OCS</v>
          </cell>
        </row>
        <row r="256">
          <cell r="F256" t="str">
            <v>07-40115-</v>
          </cell>
          <cell r="G256" t="str">
            <v>Administration Overheads</v>
          </cell>
          <cell r="H256" t="str">
            <v>No</v>
          </cell>
          <cell r="I256" t="str">
            <v>Pay</v>
          </cell>
          <cell r="J256" t="str">
            <v>Risk Management</v>
          </cell>
          <cell r="K256" t="str">
            <v>E-P040</v>
          </cell>
          <cell r="L256" t="str">
            <v>Risk Management</v>
          </cell>
        </row>
        <row r="257">
          <cell r="F257" t="str">
            <v>07-40140-</v>
          </cell>
          <cell r="G257" t="str">
            <v>Administration Overheads</v>
          </cell>
          <cell r="H257" t="str">
            <v>No</v>
          </cell>
          <cell r="I257" t="str">
            <v>Pay</v>
          </cell>
          <cell r="J257" t="str">
            <v>Risk Management</v>
          </cell>
          <cell r="K257" t="str">
            <v>E-P040</v>
          </cell>
          <cell r="L257" t="str">
            <v>Risk Management</v>
          </cell>
        </row>
        <row r="258">
          <cell r="F258" t="str">
            <v>07-40155-</v>
          </cell>
          <cell r="G258" t="str">
            <v>Administration Overheads</v>
          </cell>
          <cell r="H258" t="str">
            <v>No</v>
          </cell>
          <cell r="I258" t="str">
            <v>Pay</v>
          </cell>
          <cell r="J258" t="str">
            <v>Risk Management</v>
          </cell>
          <cell r="K258" t="str">
            <v>E-P040</v>
          </cell>
          <cell r="L258" t="str">
            <v>Risk Management</v>
          </cell>
        </row>
        <row r="259">
          <cell r="F259" t="str">
            <v>07-40157-</v>
          </cell>
          <cell r="G259" t="str">
            <v>Administration Overheads</v>
          </cell>
          <cell r="H259" t="str">
            <v>No</v>
          </cell>
          <cell r="I259" t="str">
            <v>Pay</v>
          </cell>
          <cell r="J259" t="str">
            <v>Risk Management</v>
          </cell>
          <cell r="K259" t="str">
            <v>E-P040</v>
          </cell>
          <cell r="L259" t="str">
            <v>Risk Management</v>
          </cell>
        </row>
        <row r="260">
          <cell r="F260" t="str">
            <v>07-40158-02</v>
          </cell>
          <cell r="G260" t="str">
            <v>Administration Overheads</v>
          </cell>
          <cell r="H260" t="str">
            <v>No</v>
          </cell>
          <cell r="I260" t="str">
            <v>Pay</v>
          </cell>
          <cell r="J260" t="str">
            <v>Risk Management</v>
          </cell>
          <cell r="K260" t="str">
            <v>E-P040</v>
          </cell>
          <cell r="L260" t="str">
            <v>Risk Management</v>
          </cell>
        </row>
        <row r="261">
          <cell r="F261" t="str">
            <v>07-40230-04</v>
          </cell>
          <cell r="G261" t="str">
            <v>Administration Overheads</v>
          </cell>
          <cell r="H261" t="str">
            <v>No</v>
          </cell>
          <cell r="I261" t="str">
            <v>Non Pay</v>
          </cell>
          <cell r="J261" t="str">
            <v>Travel &amp; Subsistence - Staff</v>
          </cell>
          <cell r="K261" t="str">
            <v>E-B10</v>
          </cell>
          <cell r="L261" t="str">
            <v>Travel &amp; Subsistence</v>
          </cell>
        </row>
        <row r="262">
          <cell r="F262" t="str">
            <v>07-40230-07</v>
          </cell>
          <cell r="G262" t="str">
            <v>Administration Overheads</v>
          </cell>
          <cell r="H262" t="str">
            <v>No</v>
          </cell>
          <cell r="I262" t="str">
            <v>Non Pay</v>
          </cell>
          <cell r="J262" t="str">
            <v>Travel &amp; Subsistence - Staff</v>
          </cell>
          <cell r="K262" t="str">
            <v>E-B10</v>
          </cell>
          <cell r="L262" t="str">
            <v>Travel &amp; Subsistence</v>
          </cell>
        </row>
        <row r="263">
          <cell r="F263" t="str">
            <v>07-40240-</v>
          </cell>
          <cell r="G263" t="str">
            <v>Administration Overheads</v>
          </cell>
          <cell r="H263" t="str">
            <v>No</v>
          </cell>
          <cell r="I263" t="str">
            <v>Non Pay</v>
          </cell>
          <cell r="J263" t="str">
            <v>Professional Advice/Legal Services/Advert</v>
          </cell>
          <cell r="K263" t="str">
            <v>E-C20</v>
          </cell>
          <cell r="L263" t="str">
            <v>Pro Advice/Legal Services/Advert</v>
          </cell>
        </row>
        <row r="264">
          <cell r="F264" t="str">
            <v>07-40245-</v>
          </cell>
          <cell r="G264" t="str">
            <v>Administration Overheads</v>
          </cell>
          <cell r="H264" t="str">
            <v>No</v>
          </cell>
          <cell r="I264" t="str">
            <v>Non Pay</v>
          </cell>
          <cell r="J264" t="str">
            <v>Professional Subscription/Training &amp; Education</v>
          </cell>
          <cell r="K264" t="str">
            <v>E-C10</v>
          </cell>
          <cell r="L264" t="str">
            <v>Professional Subscriptions/Education</v>
          </cell>
        </row>
        <row r="265">
          <cell r="F265" t="str">
            <v>07-40430-</v>
          </cell>
          <cell r="G265" t="str">
            <v>Administration Overheads</v>
          </cell>
          <cell r="H265" t="str">
            <v>No</v>
          </cell>
          <cell r="I265" t="str">
            <v>Non Pay</v>
          </cell>
          <cell r="J265" t="str">
            <v>Hospitality</v>
          </cell>
          <cell r="K265" t="str">
            <v>E-A70</v>
          </cell>
          <cell r="L265" t="str">
            <v>Hospitality</v>
          </cell>
        </row>
        <row r="266">
          <cell r="F266" t="str">
            <v>07-40456-</v>
          </cell>
          <cell r="G266" t="str">
            <v>Administration Overheads</v>
          </cell>
          <cell r="H266" t="str">
            <v>No</v>
          </cell>
          <cell r="I266" t="str">
            <v>Non Pay</v>
          </cell>
          <cell r="J266" t="str">
            <v>Risk Managers : DNV</v>
          </cell>
          <cell r="K266" t="str">
            <v>E-C60</v>
          </cell>
          <cell r="L266" t="str">
            <v>Risk Mgt Contract</v>
          </cell>
        </row>
        <row r="267">
          <cell r="F267" t="str">
            <v>08-40131-</v>
          </cell>
          <cell r="G267" t="str">
            <v>Administration Overheads</v>
          </cell>
          <cell r="H267" t="str">
            <v>No</v>
          </cell>
          <cell r="I267" t="str">
            <v>Pay</v>
          </cell>
          <cell r="J267" t="str">
            <v>RPS Pay</v>
          </cell>
          <cell r="K267" t="str">
            <v>E-P100</v>
          </cell>
          <cell r="L267" t="str">
            <v>Risk Pooling</v>
          </cell>
        </row>
        <row r="268">
          <cell r="F268" t="str">
            <v>08-40140-</v>
          </cell>
          <cell r="G268" t="str">
            <v>Administration Overheads</v>
          </cell>
          <cell r="H268" t="str">
            <v>No</v>
          </cell>
          <cell r="I268" t="str">
            <v>Pay</v>
          </cell>
          <cell r="J268" t="str">
            <v>RPS Pay</v>
          </cell>
          <cell r="K268" t="str">
            <v>E-P100</v>
          </cell>
          <cell r="L268" t="str">
            <v>Risk Pooling</v>
          </cell>
        </row>
        <row r="269">
          <cell r="F269" t="str">
            <v>08-40142-</v>
          </cell>
          <cell r="G269" t="str">
            <v>Administration Overheads</v>
          </cell>
          <cell r="H269" t="str">
            <v>No</v>
          </cell>
          <cell r="I269" t="str">
            <v>Non Pay</v>
          </cell>
          <cell r="J269" t="str">
            <v>Class1 National Insurance</v>
          </cell>
          <cell r="K269" t="str">
            <v>E-E20</v>
          </cell>
          <cell r="L269" t="str">
            <v>Other/Misc</v>
          </cell>
        </row>
        <row r="270">
          <cell r="F270" t="str">
            <v>08-40152-</v>
          </cell>
          <cell r="G270" t="str">
            <v>Administration Overheads</v>
          </cell>
          <cell r="H270" t="str">
            <v>No</v>
          </cell>
          <cell r="I270" t="str">
            <v>Pay</v>
          </cell>
          <cell r="J270" t="str">
            <v>RPS Pay</v>
          </cell>
          <cell r="K270" t="str">
            <v>E-P100</v>
          </cell>
          <cell r="L270" t="str">
            <v>Risk Pooling</v>
          </cell>
        </row>
        <row r="271">
          <cell r="F271" t="str">
            <v>08-40153-</v>
          </cell>
          <cell r="G271" t="str">
            <v>Administration Overheads</v>
          </cell>
          <cell r="H271" t="str">
            <v>No</v>
          </cell>
          <cell r="I271" t="str">
            <v>Pay</v>
          </cell>
          <cell r="J271" t="str">
            <v>RPS Pay</v>
          </cell>
          <cell r="K271" t="str">
            <v>E-P100</v>
          </cell>
          <cell r="L271" t="str">
            <v>Risk Pooling</v>
          </cell>
        </row>
        <row r="272">
          <cell r="F272" t="str">
            <v>08-40156-</v>
          </cell>
          <cell r="G272" t="str">
            <v>Administration Overheads</v>
          </cell>
          <cell r="H272" t="str">
            <v>No</v>
          </cell>
          <cell r="I272" t="str">
            <v>Pay</v>
          </cell>
          <cell r="J272" t="str">
            <v>RPS Pay</v>
          </cell>
          <cell r="K272" t="str">
            <v>E-P100</v>
          </cell>
          <cell r="L272" t="str">
            <v>Risk Pooling</v>
          </cell>
        </row>
        <row r="273">
          <cell r="F273" t="str">
            <v>08-40157-</v>
          </cell>
          <cell r="G273" t="str">
            <v>Administration Overheads</v>
          </cell>
          <cell r="H273" t="str">
            <v>No</v>
          </cell>
          <cell r="I273" t="str">
            <v>Pay</v>
          </cell>
          <cell r="J273" t="str">
            <v>RPS Pay</v>
          </cell>
          <cell r="K273" t="str">
            <v>E-P100</v>
          </cell>
          <cell r="L273" t="str">
            <v>Risk Pooling</v>
          </cell>
        </row>
        <row r="274">
          <cell r="F274" t="str">
            <v>08-40158-01</v>
          </cell>
          <cell r="G274" t="str">
            <v>Administration Overheads</v>
          </cell>
          <cell r="H274" t="str">
            <v>No</v>
          </cell>
          <cell r="I274" t="str">
            <v>Pay</v>
          </cell>
          <cell r="J274" t="str">
            <v>RPS Pay</v>
          </cell>
          <cell r="K274" t="str">
            <v>E-P100</v>
          </cell>
          <cell r="L274" t="str">
            <v>Risk Pooling</v>
          </cell>
        </row>
        <row r="275">
          <cell r="F275" t="str">
            <v>08-40158-03</v>
          </cell>
          <cell r="G275" t="str">
            <v>Administration Overheads</v>
          </cell>
          <cell r="H275" t="str">
            <v>No</v>
          </cell>
          <cell r="I275" t="str">
            <v>Pay</v>
          </cell>
          <cell r="J275" t="str">
            <v>RPS Pay</v>
          </cell>
          <cell r="K275" t="str">
            <v>E-P100</v>
          </cell>
          <cell r="L275" t="str">
            <v>Risk Pooling</v>
          </cell>
        </row>
        <row r="276">
          <cell r="F276" t="str">
            <v>08-40221-</v>
          </cell>
          <cell r="G276" t="str">
            <v>Administration Overheads</v>
          </cell>
          <cell r="H276" t="str">
            <v>No</v>
          </cell>
          <cell r="I276" t="str">
            <v>Non Pay</v>
          </cell>
          <cell r="J276" t="str">
            <v>Postage</v>
          </cell>
          <cell r="K276" t="str">
            <v>E-A10</v>
          </cell>
          <cell r="L276" t="str">
            <v>Postage</v>
          </cell>
        </row>
        <row r="277">
          <cell r="F277" t="str">
            <v>08-40223-</v>
          </cell>
          <cell r="G277" t="str">
            <v>Administration Overheads</v>
          </cell>
          <cell r="H277" t="str">
            <v>No</v>
          </cell>
          <cell r="I277" t="str">
            <v>Non Pay</v>
          </cell>
          <cell r="J277" t="str">
            <v>Professional Subscription/Training &amp; Education</v>
          </cell>
          <cell r="K277" t="str">
            <v>E-C10</v>
          </cell>
          <cell r="L277" t="str">
            <v>Professional Subscriptions/Education</v>
          </cell>
        </row>
        <row r="278">
          <cell r="F278" t="str">
            <v>08-40227-01</v>
          </cell>
          <cell r="G278" t="str">
            <v>Administration Overheads</v>
          </cell>
          <cell r="H278" t="str">
            <v>Yes</v>
          </cell>
          <cell r="I278" t="str">
            <v>Non Pay</v>
          </cell>
          <cell r="J278" t="str">
            <v>Staff Welfare</v>
          </cell>
          <cell r="K278" t="str">
            <v>E-A60</v>
          </cell>
          <cell r="L278" t="str">
            <v>Staff Welfare</v>
          </cell>
        </row>
        <row r="279">
          <cell r="F279" t="str">
            <v>08-40230-04</v>
          </cell>
          <cell r="G279" t="str">
            <v>Administration Overheads</v>
          </cell>
          <cell r="H279" t="str">
            <v>No</v>
          </cell>
          <cell r="I279" t="str">
            <v>Non Pay</v>
          </cell>
          <cell r="J279" t="str">
            <v>Travel &amp; Subsistence - Staff</v>
          </cell>
          <cell r="K279" t="str">
            <v>E-B10</v>
          </cell>
          <cell r="L279" t="str">
            <v>Travel &amp; Subsistence</v>
          </cell>
        </row>
        <row r="280">
          <cell r="F280" t="str">
            <v>08-40240-</v>
          </cell>
          <cell r="G280" t="str">
            <v>Administration Overheads</v>
          </cell>
          <cell r="H280" t="str">
            <v>No</v>
          </cell>
          <cell r="I280" t="str">
            <v>Non Pay</v>
          </cell>
          <cell r="J280" t="str">
            <v>Professional Advice/Legal Services/Advert</v>
          </cell>
          <cell r="K280" t="str">
            <v>E-C20</v>
          </cell>
          <cell r="L280" t="str">
            <v>Pro Advice/Legal Services/Advert</v>
          </cell>
        </row>
        <row r="281">
          <cell r="F281" t="str">
            <v>08-40245-</v>
          </cell>
          <cell r="G281" t="str">
            <v>Administration Overheads</v>
          </cell>
          <cell r="H281" t="str">
            <v>No</v>
          </cell>
          <cell r="I281" t="str">
            <v>Non Pay</v>
          </cell>
          <cell r="J281" t="str">
            <v>Professional Subscription/Training &amp; Education</v>
          </cell>
          <cell r="K281" t="str">
            <v>E-C10</v>
          </cell>
          <cell r="L281" t="str">
            <v>Professional Subscriptions/Education</v>
          </cell>
        </row>
        <row r="282">
          <cell r="F282" t="str">
            <v>08-40280-01</v>
          </cell>
          <cell r="G282" t="str">
            <v>Administration Overheads</v>
          </cell>
          <cell r="H282" t="str">
            <v>No</v>
          </cell>
          <cell r="I282" t="str">
            <v>Non Pay</v>
          </cell>
          <cell r="J282" t="str">
            <v>Leased Cars</v>
          </cell>
          <cell r="K282" t="str">
            <v>E-B30</v>
          </cell>
          <cell r="L282" t="str">
            <v>Leased Cars</v>
          </cell>
        </row>
        <row r="283">
          <cell r="F283" t="str">
            <v>08-40280-02</v>
          </cell>
          <cell r="G283" t="str">
            <v>Administration Overheads</v>
          </cell>
          <cell r="H283" t="str">
            <v>No</v>
          </cell>
          <cell r="I283" t="str">
            <v>Non Pay</v>
          </cell>
          <cell r="J283" t="str">
            <v>Leased Cars</v>
          </cell>
          <cell r="K283" t="str">
            <v>E-B30</v>
          </cell>
          <cell r="L283" t="str">
            <v>Leased Cars</v>
          </cell>
        </row>
        <row r="284">
          <cell r="F284" t="str">
            <v>08-40280-03</v>
          </cell>
          <cell r="G284" t="str">
            <v>Administration Overheads</v>
          </cell>
          <cell r="H284" t="str">
            <v>No</v>
          </cell>
          <cell r="I284" t="str">
            <v>Non Pay</v>
          </cell>
          <cell r="J284" t="str">
            <v>Leased Cars</v>
          </cell>
          <cell r="K284" t="str">
            <v>E-B30</v>
          </cell>
          <cell r="L284" t="str">
            <v>Leased Cars</v>
          </cell>
        </row>
        <row r="285">
          <cell r="F285" t="str">
            <v>08-40451-01</v>
          </cell>
          <cell r="G285" t="str">
            <v>Administration Overheads</v>
          </cell>
          <cell r="H285" t="str">
            <v>No</v>
          </cell>
          <cell r="I285" t="str">
            <v>Non Pay</v>
          </cell>
          <cell r="J285" t="str">
            <v>Professional Advice/Legal Services/Advert</v>
          </cell>
          <cell r="K285" t="str">
            <v>E-C20</v>
          </cell>
          <cell r="L285" t="str">
            <v>Pro Advice/Legal Services/Advert</v>
          </cell>
        </row>
        <row r="286">
          <cell r="F286" t="str">
            <v>09-40455-75</v>
          </cell>
          <cell r="G286" t="str">
            <v>LTPS</v>
          </cell>
          <cell r="H286" t="str">
            <v>No</v>
          </cell>
          <cell r="I286" t="str">
            <v>Non Pay</v>
          </cell>
          <cell r="J286" t="str">
            <v>Direct Instruction</v>
          </cell>
          <cell r="K286" t="str">
            <v>E-L</v>
          </cell>
          <cell r="L286" t="str">
            <v>Direct Instruction</v>
          </cell>
        </row>
        <row r="287">
          <cell r="F287" t="str">
            <v>09-40581-</v>
          </cell>
          <cell r="G287" t="str">
            <v>LTPS</v>
          </cell>
          <cell r="H287" t="str">
            <v>No</v>
          </cell>
          <cell r="I287" t="str">
            <v>Non Pay</v>
          </cell>
          <cell r="J287" t="str">
            <v>Direct Instruction</v>
          </cell>
          <cell r="K287" t="str">
            <v>E-L</v>
          </cell>
          <cell r="L287" t="str">
            <v>Direct Instruction</v>
          </cell>
        </row>
        <row r="288">
          <cell r="F288" t="str">
            <v>10-40115-</v>
          </cell>
          <cell r="G288" t="str">
            <v>Administration Overheads</v>
          </cell>
          <cell r="H288" t="str">
            <v>Yes</v>
          </cell>
          <cell r="I288" t="str">
            <v>Pay</v>
          </cell>
          <cell r="J288" t="str">
            <v>FHSAA</v>
          </cell>
          <cell r="K288" t="str">
            <v>E-P-F</v>
          </cell>
          <cell r="L288" t="str">
            <v>FHSAU</v>
          </cell>
        </row>
        <row r="289">
          <cell r="F289" t="str">
            <v>10-40140-</v>
          </cell>
          <cell r="G289" t="str">
            <v>Administration Overheads</v>
          </cell>
          <cell r="H289" t="str">
            <v>Yes</v>
          </cell>
          <cell r="I289" t="str">
            <v>Pay</v>
          </cell>
          <cell r="J289" t="str">
            <v>FHSAA</v>
          </cell>
          <cell r="K289" t="str">
            <v>E-P-F</v>
          </cell>
          <cell r="L289" t="str">
            <v>FHSAU</v>
          </cell>
        </row>
        <row r="290">
          <cell r="F290" t="str">
            <v>10-40140-01</v>
          </cell>
          <cell r="G290" t="str">
            <v>Administration Overheads</v>
          </cell>
          <cell r="H290" t="str">
            <v>Yes</v>
          </cell>
          <cell r="I290" t="str">
            <v>Pay</v>
          </cell>
          <cell r="J290" t="str">
            <v>FHSAA</v>
          </cell>
          <cell r="K290" t="str">
            <v>E-P-F</v>
          </cell>
          <cell r="L290" t="str">
            <v>FHSAU</v>
          </cell>
        </row>
        <row r="291">
          <cell r="F291" t="str">
            <v>10-40151-</v>
          </cell>
          <cell r="G291" t="str">
            <v>Administration Overheads</v>
          </cell>
          <cell r="H291" t="str">
            <v>Yes</v>
          </cell>
          <cell r="I291" t="str">
            <v>Pay</v>
          </cell>
          <cell r="J291" t="str">
            <v>FHSAA</v>
          </cell>
          <cell r="K291" t="str">
            <v>E-P-F</v>
          </cell>
          <cell r="L291" t="str">
            <v>FHSAU</v>
          </cell>
        </row>
        <row r="292">
          <cell r="F292" t="str">
            <v>10-40152-</v>
          </cell>
          <cell r="G292" t="str">
            <v>Administration Overheads</v>
          </cell>
          <cell r="H292" t="str">
            <v>Yes</v>
          </cell>
          <cell r="I292" t="str">
            <v>Pay</v>
          </cell>
          <cell r="J292" t="str">
            <v>FHSAA</v>
          </cell>
          <cell r="K292" t="str">
            <v>E-P-F</v>
          </cell>
          <cell r="L292" t="str">
            <v>FHSAU</v>
          </cell>
        </row>
        <row r="293">
          <cell r="F293" t="str">
            <v>10-40154-</v>
          </cell>
          <cell r="G293" t="str">
            <v>Administration Overheads</v>
          </cell>
          <cell r="H293" t="str">
            <v>Yes</v>
          </cell>
          <cell r="I293" t="str">
            <v>Pay</v>
          </cell>
          <cell r="J293" t="str">
            <v>FHSAA</v>
          </cell>
          <cell r="K293" t="str">
            <v>E-P-F</v>
          </cell>
          <cell r="L293" t="str">
            <v>FHSAU</v>
          </cell>
        </row>
        <row r="294">
          <cell r="F294" t="str">
            <v>10-40155-</v>
          </cell>
          <cell r="G294" t="str">
            <v>Administration Overheads</v>
          </cell>
          <cell r="H294" t="str">
            <v>Yes</v>
          </cell>
          <cell r="I294" t="str">
            <v>Pay</v>
          </cell>
          <cell r="J294" t="str">
            <v>FHSAA</v>
          </cell>
          <cell r="K294" t="str">
            <v>E-P-F</v>
          </cell>
          <cell r="L294" t="str">
            <v>FHSAU</v>
          </cell>
        </row>
        <row r="295">
          <cell r="F295" t="str">
            <v>10-40156-</v>
          </cell>
          <cell r="G295" t="str">
            <v>Administration Overheads</v>
          </cell>
          <cell r="H295" t="str">
            <v>Yes</v>
          </cell>
          <cell r="I295" t="str">
            <v>Pay</v>
          </cell>
          <cell r="J295" t="str">
            <v>FHSAA</v>
          </cell>
          <cell r="K295" t="str">
            <v>E-P-F</v>
          </cell>
          <cell r="L295" t="str">
            <v>FHSAU</v>
          </cell>
        </row>
        <row r="296">
          <cell r="F296" t="str">
            <v>10-40158-02</v>
          </cell>
          <cell r="G296" t="str">
            <v>Administration Overheads</v>
          </cell>
          <cell r="H296" t="str">
            <v>Yes</v>
          </cell>
          <cell r="I296" t="str">
            <v>Pay</v>
          </cell>
          <cell r="J296" t="str">
            <v>FHSAA</v>
          </cell>
          <cell r="K296" t="str">
            <v>E-P-F</v>
          </cell>
          <cell r="L296" t="str">
            <v>FHSAU</v>
          </cell>
        </row>
        <row r="297">
          <cell r="F297" t="str">
            <v>10-40210-</v>
          </cell>
          <cell r="G297" t="str">
            <v>Administration Overheads</v>
          </cell>
          <cell r="H297" t="str">
            <v>Yes</v>
          </cell>
          <cell r="I297" t="str">
            <v>Non Pay</v>
          </cell>
          <cell r="J297" t="str">
            <v>Books/Newpapers/Journals</v>
          </cell>
          <cell r="K297" t="str">
            <v>E-A30</v>
          </cell>
          <cell r="L297" t="str">
            <v>Books &amp; Journals</v>
          </cell>
        </row>
        <row r="298">
          <cell r="F298" t="str">
            <v>10-40214-</v>
          </cell>
          <cell r="G298" t="str">
            <v>Administration Overheads</v>
          </cell>
          <cell r="H298" t="str">
            <v>Yes</v>
          </cell>
          <cell r="I298" t="str">
            <v>Non Pay</v>
          </cell>
          <cell r="J298" t="str">
            <v>Courier Costs</v>
          </cell>
          <cell r="K298" t="str">
            <v>E-A80</v>
          </cell>
          <cell r="L298" t="str">
            <v>Courier Costs</v>
          </cell>
        </row>
        <row r="299">
          <cell r="F299" t="str">
            <v>10-40220-</v>
          </cell>
          <cell r="G299" t="str">
            <v>Administration Overheads</v>
          </cell>
          <cell r="H299" t="str">
            <v>Yes</v>
          </cell>
          <cell r="I299" t="str">
            <v>Non Pay</v>
          </cell>
          <cell r="J299" t="str">
            <v>Photocopy Expenses</v>
          </cell>
          <cell r="K299" t="str">
            <v>E-A40</v>
          </cell>
          <cell r="L299" t="str">
            <v>Photocopying</v>
          </cell>
        </row>
        <row r="300">
          <cell r="F300" t="str">
            <v>10-40221-</v>
          </cell>
          <cell r="G300" t="str">
            <v>Administration Overheads</v>
          </cell>
          <cell r="H300" t="str">
            <v>Yes</v>
          </cell>
          <cell r="I300" t="str">
            <v>Non Pay</v>
          </cell>
          <cell r="J300" t="str">
            <v>Postage</v>
          </cell>
          <cell r="K300" t="str">
            <v>E-A10</v>
          </cell>
          <cell r="L300" t="str">
            <v>Postage</v>
          </cell>
        </row>
        <row r="301">
          <cell r="F301" t="str">
            <v>10-40222-</v>
          </cell>
          <cell r="G301" t="str">
            <v>Administration Overheads</v>
          </cell>
          <cell r="H301" t="str">
            <v>Yes</v>
          </cell>
          <cell r="I301" t="str">
            <v>Non Pay</v>
          </cell>
          <cell r="J301" t="str">
            <v>Printing and Stationery</v>
          </cell>
          <cell r="K301" t="str">
            <v>E-A20</v>
          </cell>
          <cell r="L301" t="str">
            <v>Printing &amp; Stationery</v>
          </cell>
        </row>
        <row r="302">
          <cell r="F302" t="str">
            <v>10-40225-</v>
          </cell>
          <cell r="G302" t="str">
            <v>Administration Overheads</v>
          </cell>
          <cell r="H302" t="str">
            <v>Yes</v>
          </cell>
          <cell r="I302" t="str">
            <v>Non Pay</v>
          </cell>
          <cell r="J302" t="str">
            <v>Printing and Stationery</v>
          </cell>
          <cell r="K302" t="str">
            <v>E-A20</v>
          </cell>
          <cell r="L302" t="str">
            <v>Printing &amp; Stationery</v>
          </cell>
        </row>
        <row r="303">
          <cell r="F303" t="str">
            <v>10-40227-01</v>
          </cell>
          <cell r="G303" t="str">
            <v>Administration Overheads</v>
          </cell>
          <cell r="H303" t="str">
            <v>Yes</v>
          </cell>
          <cell r="I303" t="str">
            <v>Non Pay</v>
          </cell>
          <cell r="J303" t="str">
            <v>Staff Welfare</v>
          </cell>
          <cell r="K303" t="str">
            <v>E-A60</v>
          </cell>
          <cell r="L303" t="str">
            <v>Staff Welfare</v>
          </cell>
        </row>
        <row r="304">
          <cell r="F304" t="str">
            <v>10-40230-</v>
          </cell>
          <cell r="G304" t="str">
            <v>Administration Overheads</v>
          </cell>
          <cell r="H304" t="str">
            <v>Yes</v>
          </cell>
          <cell r="I304" t="str">
            <v>Non Pay</v>
          </cell>
          <cell r="J304" t="str">
            <v>External Conferences</v>
          </cell>
          <cell r="K304" t="str">
            <v>E-C30</v>
          </cell>
          <cell r="L304" t="str">
            <v>External Conferences</v>
          </cell>
        </row>
        <row r="305">
          <cell r="F305" t="str">
            <v>10-40230-04</v>
          </cell>
          <cell r="G305" t="str">
            <v>Administration Overheads</v>
          </cell>
          <cell r="H305" t="str">
            <v>Yes</v>
          </cell>
          <cell r="I305" t="str">
            <v>Non Pay</v>
          </cell>
          <cell r="J305" t="str">
            <v>Travel &amp; Subsistence - Staff</v>
          </cell>
          <cell r="K305" t="str">
            <v>E-B10</v>
          </cell>
          <cell r="L305" t="str">
            <v>Travel &amp; Subsistence</v>
          </cell>
        </row>
        <row r="306">
          <cell r="F306" t="str">
            <v>10-40230-05</v>
          </cell>
          <cell r="G306" t="str">
            <v>Administration Overheads</v>
          </cell>
          <cell r="H306" t="str">
            <v>Yes</v>
          </cell>
          <cell r="I306" t="str">
            <v>Non Pay</v>
          </cell>
          <cell r="J306" t="str">
            <v>Travel &amp; Subsistence - FHSAA Hearings</v>
          </cell>
          <cell r="L306" t="str">
            <v>Travel &amp; Subsistence</v>
          </cell>
        </row>
        <row r="307">
          <cell r="F307" t="str">
            <v>10-40230-10</v>
          </cell>
          <cell r="G307" t="str">
            <v>Administration Overheads</v>
          </cell>
          <cell r="H307" t="str">
            <v>Yes</v>
          </cell>
          <cell r="I307" t="str">
            <v>Non Pay</v>
          </cell>
          <cell r="J307" t="str">
            <v>Hearing</v>
          </cell>
          <cell r="K307" t="str">
            <v>E-E15</v>
          </cell>
          <cell r="L307" t="str">
            <v>Hearing Costs</v>
          </cell>
        </row>
        <row r="308">
          <cell r="F308" t="str">
            <v>10-40230-11</v>
          </cell>
          <cell r="G308" t="str">
            <v>Administration Overheads</v>
          </cell>
          <cell r="H308" t="str">
            <v>Yes</v>
          </cell>
          <cell r="I308" t="str">
            <v>Non Pay</v>
          </cell>
          <cell r="J308" t="str">
            <v>Hearing</v>
          </cell>
          <cell r="K308" t="str">
            <v>E-E15</v>
          </cell>
          <cell r="L308" t="str">
            <v>Hearing Costs</v>
          </cell>
        </row>
        <row r="309">
          <cell r="F309" t="str">
            <v>10-40230-14</v>
          </cell>
          <cell r="G309" t="str">
            <v>Administration Overheads</v>
          </cell>
          <cell r="H309" t="str">
            <v>Yes</v>
          </cell>
          <cell r="I309" t="str">
            <v>Non Pay</v>
          </cell>
          <cell r="J309" t="str">
            <v>Hearing</v>
          </cell>
          <cell r="K309" t="str">
            <v>E-E15</v>
          </cell>
          <cell r="L309" t="str">
            <v>Hearing Costs</v>
          </cell>
        </row>
        <row r="310">
          <cell r="F310" t="str">
            <v>10-40230-15</v>
          </cell>
          <cell r="G310" t="str">
            <v>Administration Overheads</v>
          </cell>
          <cell r="H310" t="str">
            <v>Yes</v>
          </cell>
          <cell r="I310" t="str">
            <v>Non Pay</v>
          </cell>
          <cell r="J310" t="str">
            <v>Hearing</v>
          </cell>
          <cell r="K310" t="str">
            <v>E-E15</v>
          </cell>
          <cell r="L310" t="str">
            <v>Hearing Costs</v>
          </cell>
        </row>
        <row r="311">
          <cell r="F311" t="str">
            <v>10-40230-16</v>
          </cell>
          <cell r="G311" t="str">
            <v>Administration Overheads</v>
          </cell>
          <cell r="H311" t="str">
            <v>Yes</v>
          </cell>
          <cell r="I311" t="str">
            <v>Non Pay</v>
          </cell>
          <cell r="J311" t="str">
            <v>Hearing</v>
          </cell>
          <cell r="K311" t="str">
            <v>E-E15</v>
          </cell>
          <cell r="L311" t="str">
            <v>Hearing Costs</v>
          </cell>
        </row>
        <row r="312">
          <cell r="F312" t="str">
            <v>10-40230-17</v>
          </cell>
          <cell r="G312" t="str">
            <v>Administration Overheads</v>
          </cell>
          <cell r="H312" t="str">
            <v>Yes</v>
          </cell>
          <cell r="I312" t="str">
            <v>Non Pay</v>
          </cell>
          <cell r="J312" t="str">
            <v>Hearing</v>
          </cell>
          <cell r="K312" t="str">
            <v>E-E15</v>
          </cell>
          <cell r="L312" t="str">
            <v>Hearing Costs</v>
          </cell>
        </row>
        <row r="313">
          <cell r="F313" t="str">
            <v>10-40230-18</v>
          </cell>
          <cell r="G313" t="str">
            <v>Administration Overheads</v>
          </cell>
          <cell r="H313" t="str">
            <v>Yes</v>
          </cell>
          <cell r="I313" t="str">
            <v>Non Pay</v>
          </cell>
          <cell r="J313" t="str">
            <v>Hearing</v>
          </cell>
          <cell r="K313" t="str">
            <v>E-E15</v>
          </cell>
          <cell r="L313" t="str">
            <v>Hearing Costs</v>
          </cell>
        </row>
        <row r="314">
          <cell r="F314" t="str">
            <v>10-40230-19</v>
          </cell>
          <cell r="G314" t="str">
            <v>Administration Overheads</v>
          </cell>
          <cell r="H314" t="str">
            <v>Yes</v>
          </cell>
          <cell r="I314" t="str">
            <v>Non Pay</v>
          </cell>
          <cell r="J314" t="str">
            <v>Hearing</v>
          </cell>
          <cell r="K314" t="str">
            <v>E-E15</v>
          </cell>
          <cell r="L314" t="str">
            <v>Hearing Costs</v>
          </cell>
        </row>
        <row r="315">
          <cell r="F315" t="str">
            <v>10-40231-</v>
          </cell>
          <cell r="G315" t="str">
            <v>Administration Overheads</v>
          </cell>
          <cell r="H315" t="str">
            <v>Yes</v>
          </cell>
          <cell r="I315" t="str">
            <v>Non Pay</v>
          </cell>
          <cell r="J315" t="str">
            <v>Photocopy Expenses</v>
          </cell>
          <cell r="K315" t="str">
            <v>E-A40</v>
          </cell>
          <cell r="L315" t="str">
            <v>Photocopying</v>
          </cell>
        </row>
        <row r="316">
          <cell r="F316" t="str">
            <v>10-40235-</v>
          </cell>
          <cell r="G316" t="str">
            <v>Administration Overheads</v>
          </cell>
          <cell r="H316" t="str">
            <v>Yes</v>
          </cell>
          <cell r="I316" t="str">
            <v>Non Pay</v>
          </cell>
          <cell r="J316" t="str">
            <v>General Estate &amp; Security Services</v>
          </cell>
          <cell r="K316" t="str">
            <v>E-D70</v>
          </cell>
          <cell r="L316" t="str">
            <v>Estate Costs &amp; Relocation</v>
          </cell>
        </row>
        <row r="317">
          <cell r="F317" t="str">
            <v>10-40238-</v>
          </cell>
          <cell r="G317" t="str">
            <v>Administration Overheads</v>
          </cell>
          <cell r="H317" t="str">
            <v>Yes</v>
          </cell>
          <cell r="I317" t="str">
            <v>Non Pay</v>
          </cell>
          <cell r="J317" t="str">
            <v>HR Services</v>
          </cell>
          <cell r="L317" t="str">
            <v>HR Services</v>
          </cell>
        </row>
        <row r="318">
          <cell r="F318" t="str">
            <v>10-40240-01</v>
          </cell>
          <cell r="G318" t="str">
            <v>Administration Overheads</v>
          </cell>
          <cell r="H318" t="str">
            <v>Yes</v>
          </cell>
          <cell r="I318" t="str">
            <v>Non Pay</v>
          </cell>
          <cell r="J318" t="str">
            <v>Communications</v>
          </cell>
          <cell r="K318" t="str">
            <v>E-D10</v>
          </cell>
          <cell r="L318" t="str">
            <v>Communications</v>
          </cell>
        </row>
        <row r="319">
          <cell r="F319" t="str">
            <v>10-40240-02</v>
          </cell>
          <cell r="G319" t="str">
            <v>Administration Overheads</v>
          </cell>
          <cell r="H319" t="str">
            <v>Yes</v>
          </cell>
          <cell r="I319" t="str">
            <v>Non Pay</v>
          </cell>
          <cell r="J319" t="str">
            <v>Communications</v>
          </cell>
          <cell r="K319" t="str">
            <v>E-D10</v>
          </cell>
          <cell r="L319" t="str">
            <v>Communications</v>
          </cell>
        </row>
        <row r="320">
          <cell r="F320" t="str">
            <v>10-40240-03</v>
          </cell>
          <cell r="G320" t="str">
            <v>Administration Overheads</v>
          </cell>
          <cell r="H320" t="str">
            <v>Yes</v>
          </cell>
          <cell r="I320" t="str">
            <v>Non Pay</v>
          </cell>
          <cell r="J320" t="str">
            <v>Communications</v>
          </cell>
          <cell r="K320" t="str">
            <v>E-D10</v>
          </cell>
          <cell r="L320" t="str">
            <v>Communications</v>
          </cell>
        </row>
        <row r="321">
          <cell r="F321" t="str">
            <v>10-40240-05</v>
          </cell>
          <cell r="G321" t="str">
            <v>Administration Overheads</v>
          </cell>
          <cell r="H321" t="str">
            <v>Yes</v>
          </cell>
          <cell r="I321" t="str">
            <v>Non Pay</v>
          </cell>
          <cell r="J321" t="str">
            <v>Communications</v>
          </cell>
          <cell r="K321" t="str">
            <v>E-D10</v>
          </cell>
          <cell r="L321" t="str">
            <v>Communications</v>
          </cell>
        </row>
        <row r="322">
          <cell r="F322" t="str">
            <v>10-40245-</v>
          </cell>
          <cell r="G322" t="str">
            <v>Administration Overheads</v>
          </cell>
          <cell r="H322" t="str">
            <v>Yes</v>
          </cell>
          <cell r="I322" t="str">
            <v>Non Pay</v>
          </cell>
          <cell r="J322" t="str">
            <v>Professional Subscription/Training &amp; Education</v>
          </cell>
          <cell r="K322" t="str">
            <v>E-C10</v>
          </cell>
          <cell r="L322" t="str">
            <v>Professional Subscriptions/Education</v>
          </cell>
        </row>
        <row r="323">
          <cell r="F323" t="str">
            <v>10-40245-01</v>
          </cell>
          <cell r="G323" t="str">
            <v>Administration Overheads</v>
          </cell>
          <cell r="H323" t="str">
            <v>Yes</v>
          </cell>
          <cell r="I323" t="str">
            <v>Non Pay</v>
          </cell>
          <cell r="J323" t="str">
            <v>Professional Subscription/Training &amp; Education</v>
          </cell>
          <cell r="K323" t="str">
            <v>E-C10</v>
          </cell>
          <cell r="L323" t="str">
            <v>Professional Subscriptions/Education</v>
          </cell>
        </row>
        <row r="324">
          <cell r="F324" t="str">
            <v>10-40250-</v>
          </cell>
          <cell r="G324" t="str">
            <v>Administration Overheads</v>
          </cell>
          <cell r="H324" t="str">
            <v>Yes</v>
          </cell>
          <cell r="I324" t="str">
            <v>Non Pay</v>
          </cell>
          <cell r="J324" t="str">
            <v>Hearing</v>
          </cell>
          <cell r="K324" t="str">
            <v>E-E15</v>
          </cell>
          <cell r="L324" t="str">
            <v>Hearing Costs</v>
          </cell>
        </row>
        <row r="325">
          <cell r="F325" t="str">
            <v>10-40250-10</v>
          </cell>
          <cell r="G325" t="str">
            <v>Administration Overheads</v>
          </cell>
          <cell r="H325" t="str">
            <v>Yes</v>
          </cell>
          <cell r="I325" t="str">
            <v>Non Pay</v>
          </cell>
          <cell r="J325" t="str">
            <v>Hearing</v>
          </cell>
          <cell r="K325" t="str">
            <v>E-E15</v>
          </cell>
          <cell r="L325" t="str">
            <v>Hearing Costs</v>
          </cell>
        </row>
        <row r="326">
          <cell r="F326" t="str">
            <v>10-40250-11</v>
          </cell>
          <cell r="G326" t="str">
            <v>Administration Overheads</v>
          </cell>
          <cell r="H326" t="str">
            <v>Yes</v>
          </cell>
          <cell r="I326" t="str">
            <v>Non Pay</v>
          </cell>
          <cell r="J326" t="str">
            <v>Hearing</v>
          </cell>
          <cell r="K326" t="str">
            <v>E-E15</v>
          </cell>
          <cell r="L326" t="str">
            <v>Hearing Costs</v>
          </cell>
        </row>
        <row r="327">
          <cell r="F327" t="str">
            <v>10-40250-12</v>
          </cell>
          <cell r="G327" t="str">
            <v>Administration Overheads</v>
          </cell>
          <cell r="H327" t="str">
            <v>Yes</v>
          </cell>
          <cell r="I327" t="str">
            <v>Non Pay</v>
          </cell>
          <cell r="J327" t="str">
            <v>Hearing</v>
          </cell>
          <cell r="K327" t="str">
            <v>E-E15</v>
          </cell>
          <cell r="L327" t="str">
            <v>Hearing Costs</v>
          </cell>
        </row>
        <row r="328">
          <cell r="F328" t="str">
            <v>10-40250-14</v>
          </cell>
          <cell r="G328" t="str">
            <v>Administration Overheads</v>
          </cell>
          <cell r="H328" t="str">
            <v>Yes</v>
          </cell>
          <cell r="I328" t="str">
            <v>Non Pay</v>
          </cell>
          <cell r="J328" t="str">
            <v>Hearing</v>
          </cell>
          <cell r="K328" t="str">
            <v>E-E15</v>
          </cell>
          <cell r="L328" t="str">
            <v>Hearing Costs</v>
          </cell>
        </row>
        <row r="329">
          <cell r="F329" t="str">
            <v>10-40250-15</v>
          </cell>
          <cell r="G329" t="str">
            <v>Administration Overheads</v>
          </cell>
          <cell r="H329" t="str">
            <v>Yes</v>
          </cell>
          <cell r="I329" t="str">
            <v>Non Pay</v>
          </cell>
          <cell r="J329" t="str">
            <v>Hearing</v>
          </cell>
          <cell r="K329" t="str">
            <v>E-E15</v>
          </cell>
          <cell r="L329" t="str">
            <v>Hearing Costs</v>
          </cell>
        </row>
        <row r="330">
          <cell r="F330" t="str">
            <v>10-40250-16</v>
          </cell>
          <cell r="G330" t="str">
            <v>Administration Overheads</v>
          </cell>
          <cell r="H330" t="str">
            <v>Yes</v>
          </cell>
          <cell r="I330" t="str">
            <v>Non Pay</v>
          </cell>
          <cell r="J330" t="str">
            <v>Hearing</v>
          </cell>
          <cell r="K330" t="str">
            <v>E-E15</v>
          </cell>
          <cell r="L330" t="str">
            <v>Hearing Costs</v>
          </cell>
        </row>
        <row r="331">
          <cell r="F331" t="str">
            <v>10-40250-17</v>
          </cell>
          <cell r="G331" t="str">
            <v>Administration Overheads</v>
          </cell>
          <cell r="H331" t="str">
            <v>Yes</v>
          </cell>
          <cell r="I331" t="str">
            <v>Non Pay</v>
          </cell>
          <cell r="J331" t="str">
            <v>Hearing</v>
          </cell>
          <cell r="K331" t="str">
            <v>E-E15</v>
          </cell>
          <cell r="L331" t="str">
            <v>Hearing Costs</v>
          </cell>
        </row>
        <row r="332">
          <cell r="F332" t="str">
            <v>10-40250-19</v>
          </cell>
          <cell r="G332" t="str">
            <v>Administration Overheads</v>
          </cell>
          <cell r="H332" t="str">
            <v>Yes</v>
          </cell>
          <cell r="I332" t="str">
            <v>Non Pay</v>
          </cell>
          <cell r="J332" t="str">
            <v>Hearing</v>
          </cell>
          <cell r="K332" t="str">
            <v>E-E15</v>
          </cell>
          <cell r="L332" t="str">
            <v>Hearing Costs</v>
          </cell>
        </row>
        <row r="333">
          <cell r="F333" t="str">
            <v>10-40250-20</v>
          </cell>
          <cell r="G333" t="str">
            <v>Administration Overheads</v>
          </cell>
          <cell r="H333" t="str">
            <v>Yes</v>
          </cell>
          <cell r="I333" t="str">
            <v>Non Pay</v>
          </cell>
          <cell r="J333" t="str">
            <v>Hearing</v>
          </cell>
          <cell r="K333" t="str">
            <v>E-E15</v>
          </cell>
          <cell r="L333" t="str">
            <v>Hearing Costs</v>
          </cell>
        </row>
        <row r="334">
          <cell r="F334" t="str">
            <v>10-40250-21</v>
          </cell>
          <cell r="G334" t="str">
            <v>Administration Overheads</v>
          </cell>
          <cell r="H334" t="str">
            <v>Yes</v>
          </cell>
          <cell r="I334" t="str">
            <v>Non Pay</v>
          </cell>
          <cell r="J334" t="str">
            <v>Hearing</v>
          </cell>
          <cell r="K334" t="str">
            <v>E-E15</v>
          </cell>
          <cell r="L334" t="str">
            <v>Hearing Costs</v>
          </cell>
        </row>
        <row r="335">
          <cell r="F335" t="str">
            <v>10-40252-21</v>
          </cell>
          <cell r="G335" t="str">
            <v>Administration Overheads</v>
          </cell>
          <cell r="H335" t="str">
            <v>Yes</v>
          </cell>
          <cell r="I335" t="str">
            <v>Non Pay</v>
          </cell>
          <cell r="J335" t="str">
            <v>Hearing</v>
          </cell>
          <cell r="K335" t="str">
            <v>E-E15</v>
          </cell>
          <cell r="L335" t="str">
            <v>Hearing Costs</v>
          </cell>
        </row>
        <row r="336">
          <cell r="F336" t="str">
            <v>10-40308-</v>
          </cell>
          <cell r="G336" t="str">
            <v>Administration Overheads</v>
          </cell>
          <cell r="H336" t="str">
            <v>Yes</v>
          </cell>
          <cell r="I336" t="str">
            <v>Non Pay</v>
          </cell>
          <cell r="J336" t="str">
            <v>IT Equipment</v>
          </cell>
          <cell r="K336" t="str">
            <v>E-C90</v>
          </cell>
          <cell r="L336" t="str">
            <v>IT</v>
          </cell>
        </row>
        <row r="337">
          <cell r="F337" t="str">
            <v>10-40310-01</v>
          </cell>
          <cell r="G337" t="str">
            <v>Administration Overheads</v>
          </cell>
          <cell r="H337" t="str">
            <v>Yes</v>
          </cell>
          <cell r="I337" t="str">
            <v>Non Pay</v>
          </cell>
          <cell r="J337" t="str">
            <v>IT Equipment</v>
          </cell>
          <cell r="K337" t="str">
            <v>E-C90</v>
          </cell>
          <cell r="L337" t="str">
            <v>IT</v>
          </cell>
        </row>
        <row r="338">
          <cell r="F338" t="str">
            <v>10-40310-02</v>
          </cell>
          <cell r="G338" t="str">
            <v>Administration Overheads</v>
          </cell>
          <cell r="H338" t="str">
            <v>Yes</v>
          </cell>
          <cell r="I338" t="str">
            <v>Non Pay</v>
          </cell>
          <cell r="J338" t="str">
            <v>IT Equipment</v>
          </cell>
          <cell r="K338" t="str">
            <v>E-C90</v>
          </cell>
          <cell r="L338" t="str">
            <v>IT</v>
          </cell>
        </row>
        <row r="339">
          <cell r="F339" t="str">
            <v>10-40310-04</v>
          </cell>
          <cell r="G339" t="str">
            <v>Administration Overheads</v>
          </cell>
          <cell r="H339" t="str">
            <v>Yes</v>
          </cell>
          <cell r="I339" t="str">
            <v>Non Pay</v>
          </cell>
          <cell r="J339" t="str">
            <v>IT Equipment</v>
          </cell>
          <cell r="K339" t="str">
            <v>E-C90</v>
          </cell>
          <cell r="L339" t="str">
            <v>IT</v>
          </cell>
        </row>
        <row r="340">
          <cell r="F340" t="str">
            <v>10-40310-05</v>
          </cell>
          <cell r="G340" t="str">
            <v>Administration Overheads</v>
          </cell>
          <cell r="H340" t="str">
            <v>Yes</v>
          </cell>
          <cell r="I340" t="str">
            <v>Non Pay</v>
          </cell>
          <cell r="J340" t="str">
            <v>IT Equipment</v>
          </cell>
          <cell r="K340" t="str">
            <v>E-C90</v>
          </cell>
          <cell r="L340" t="str">
            <v>IT</v>
          </cell>
        </row>
        <row r="341">
          <cell r="F341" t="str">
            <v>10-40310-06</v>
          </cell>
          <cell r="G341" t="str">
            <v>Administration Overheads</v>
          </cell>
          <cell r="H341" t="str">
            <v>Yes</v>
          </cell>
          <cell r="I341" t="str">
            <v>Non Pay</v>
          </cell>
          <cell r="J341" t="str">
            <v>IT Equipment</v>
          </cell>
          <cell r="K341" t="str">
            <v>E-C90</v>
          </cell>
          <cell r="L341" t="str">
            <v>IT</v>
          </cell>
        </row>
        <row r="342">
          <cell r="F342" t="str">
            <v>10-40311-</v>
          </cell>
          <cell r="G342" t="str">
            <v>Administration Overheads</v>
          </cell>
          <cell r="H342" t="str">
            <v>Yes</v>
          </cell>
          <cell r="I342" t="str">
            <v>Non Pay</v>
          </cell>
          <cell r="J342" t="str">
            <v xml:space="preserve">Utilities   </v>
          </cell>
          <cell r="K342" t="str">
            <v>E-D20</v>
          </cell>
          <cell r="L342" t="str">
            <v>Utilities</v>
          </cell>
        </row>
        <row r="343">
          <cell r="F343" t="str">
            <v>10-40312-</v>
          </cell>
          <cell r="G343" t="str">
            <v>Administration Overheads</v>
          </cell>
          <cell r="H343" t="str">
            <v>Yes</v>
          </cell>
          <cell r="I343" t="str">
            <v>Non Pay</v>
          </cell>
          <cell r="J343" t="str">
            <v xml:space="preserve">Utilities   </v>
          </cell>
          <cell r="K343" t="str">
            <v>E-D20</v>
          </cell>
          <cell r="L343" t="str">
            <v>Utilities</v>
          </cell>
        </row>
        <row r="344">
          <cell r="F344" t="str">
            <v>10-40313-</v>
          </cell>
          <cell r="G344" t="str">
            <v>Administration Overheads</v>
          </cell>
          <cell r="H344" t="str">
            <v>Yes</v>
          </cell>
          <cell r="I344" t="str">
            <v>Non Pay</v>
          </cell>
          <cell r="J344" t="str">
            <v>Insurance</v>
          </cell>
          <cell r="K344" t="str">
            <v>E-D60</v>
          </cell>
          <cell r="L344" t="str">
            <v>Insurance</v>
          </cell>
        </row>
        <row r="345">
          <cell r="F345" t="str">
            <v>10-40316-</v>
          </cell>
          <cell r="G345" t="str">
            <v>Administration Overheads</v>
          </cell>
          <cell r="H345" t="str">
            <v>Yes</v>
          </cell>
          <cell r="I345" t="str">
            <v>Non Pay</v>
          </cell>
          <cell r="J345" t="str">
            <v xml:space="preserve">Rates     </v>
          </cell>
          <cell r="K345" t="str">
            <v>E-D40</v>
          </cell>
          <cell r="L345" t="str">
            <v>Rates</v>
          </cell>
        </row>
        <row r="346">
          <cell r="F346" t="str">
            <v>10-40317-</v>
          </cell>
          <cell r="G346" t="str">
            <v>Administration Overheads</v>
          </cell>
          <cell r="H346" t="str">
            <v>Yes</v>
          </cell>
          <cell r="I346" t="str">
            <v>Non Pay</v>
          </cell>
          <cell r="J346" t="str">
            <v>Rent</v>
          </cell>
          <cell r="K346" t="str">
            <v>E-D50</v>
          </cell>
          <cell r="L346" t="str">
            <v>Rent</v>
          </cell>
        </row>
        <row r="347">
          <cell r="F347" t="str">
            <v>10-40321-</v>
          </cell>
          <cell r="G347" t="str">
            <v>Administration Overheads</v>
          </cell>
          <cell r="H347" t="str">
            <v>Yes</v>
          </cell>
          <cell r="I347" t="str">
            <v>Non Pay</v>
          </cell>
          <cell r="J347" t="str">
            <v xml:space="preserve">Utilities   </v>
          </cell>
          <cell r="K347" t="str">
            <v>E-D20</v>
          </cell>
          <cell r="L347" t="str">
            <v>Utilities</v>
          </cell>
        </row>
        <row r="348">
          <cell r="F348" t="str">
            <v>10-40372-</v>
          </cell>
          <cell r="G348" t="str">
            <v>Administration Overheads</v>
          </cell>
          <cell r="H348" t="str">
            <v>Yes</v>
          </cell>
          <cell r="I348" t="str">
            <v>Non Pay</v>
          </cell>
          <cell r="J348" t="str">
            <v>General Estate &amp; Security Services</v>
          </cell>
          <cell r="K348" t="str">
            <v>E-D70</v>
          </cell>
          <cell r="L348" t="str">
            <v>Estate Costs &amp; Relocation</v>
          </cell>
        </row>
        <row r="349">
          <cell r="F349" t="str">
            <v>10-40372-01</v>
          </cell>
          <cell r="G349" t="str">
            <v>Administration Overheads</v>
          </cell>
          <cell r="H349" t="str">
            <v>Yes</v>
          </cell>
          <cell r="I349" t="str">
            <v>Non Pay</v>
          </cell>
          <cell r="J349" t="str">
            <v>General Estate &amp; Security Services</v>
          </cell>
          <cell r="K349" t="str">
            <v>E-D70</v>
          </cell>
          <cell r="L349" t="str">
            <v>Estate Costs &amp; Relocation</v>
          </cell>
        </row>
        <row r="350">
          <cell r="F350" t="str">
            <v>10-40372-02</v>
          </cell>
          <cell r="G350" t="str">
            <v>Administration Overheads</v>
          </cell>
          <cell r="H350" t="str">
            <v>Yes</v>
          </cell>
          <cell r="I350" t="str">
            <v>Non Pay</v>
          </cell>
          <cell r="J350" t="str">
            <v>General Estate &amp; Security Services</v>
          </cell>
          <cell r="K350" t="str">
            <v>E-D70</v>
          </cell>
          <cell r="L350" t="str">
            <v>Estate Costs &amp; Relocation</v>
          </cell>
        </row>
        <row r="351">
          <cell r="F351" t="str">
            <v>10-40430-</v>
          </cell>
          <cell r="G351" t="str">
            <v>Administration Overheads</v>
          </cell>
          <cell r="H351" t="str">
            <v>Yes</v>
          </cell>
          <cell r="I351" t="str">
            <v>Non Pay</v>
          </cell>
          <cell r="J351" t="str">
            <v>Hospitality</v>
          </cell>
          <cell r="K351" t="str">
            <v>E-A70</v>
          </cell>
          <cell r="L351" t="str">
            <v>Hospitality</v>
          </cell>
        </row>
        <row r="352">
          <cell r="F352" t="str">
            <v>10-40451-01</v>
          </cell>
          <cell r="G352" t="str">
            <v>Administration Overheads</v>
          </cell>
          <cell r="H352" t="str">
            <v>Yes</v>
          </cell>
          <cell r="I352" t="str">
            <v>Non Pay</v>
          </cell>
          <cell r="J352" t="str">
            <v>Professional Advice/Legal Services/Advert</v>
          </cell>
          <cell r="K352" t="str">
            <v>E-C20</v>
          </cell>
          <cell r="L352" t="str">
            <v>Pro Advice/Legal Services/Advert</v>
          </cell>
        </row>
        <row r="353">
          <cell r="F353" t="str">
            <v>20-20700-</v>
          </cell>
          <cell r="G353" t="str">
            <v>Balance Sheet</v>
          </cell>
          <cell r="H353" t="str">
            <v>No</v>
          </cell>
          <cell r="I353" t="str">
            <v>Balance Sheet</v>
          </cell>
          <cell r="J353" t="str">
            <v>F.A. - Cost</v>
          </cell>
          <cell r="K353" t="str">
            <v>B-A20</v>
          </cell>
          <cell r="L353" t="str">
            <v>Tangible assets</v>
          </cell>
        </row>
        <row r="354">
          <cell r="F354" t="str">
            <v>20-20705-</v>
          </cell>
          <cell r="G354" t="str">
            <v>Balance Sheet</v>
          </cell>
          <cell r="H354" t="str">
            <v>No</v>
          </cell>
          <cell r="I354" t="str">
            <v>Balance Sheet</v>
          </cell>
          <cell r="J354" t="str">
            <v>F.A. - Cost</v>
          </cell>
          <cell r="K354" t="str">
            <v>B-A20</v>
          </cell>
          <cell r="L354" t="str">
            <v>Tangible assets</v>
          </cell>
        </row>
        <row r="355">
          <cell r="F355" t="str">
            <v>20-20706-</v>
          </cell>
          <cell r="G355" t="str">
            <v>Balance Sheet</v>
          </cell>
          <cell r="H355" t="str">
            <v>No</v>
          </cell>
          <cell r="I355" t="str">
            <v>Balance Sheet</v>
          </cell>
          <cell r="J355" t="str">
            <v>F.A. - Cost</v>
          </cell>
          <cell r="K355" t="str">
            <v>B-A20</v>
          </cell>
          <cell r="L355" t="str">
            <v>Tangible assets</v>
          </cell>
        </row>
        <row r="356">
          <cell r="F356" t="str">
            <v>20-20707-</v>
          </cell>
          <cell r="G356" t="str">
            <v>Balance Sheet</v>
          </cell>
          <cell r="H356" t="str">
            <v>No</v>
          </cell>
          <cell r="I356" t="str">
            <v>Balance Sheet</v>
          </cell>
          <cell r="J356" t="str">
            <v>F.A. - Cost</v>
          </cell>
          <cell r="K356" t="str">
            <v>B-A20</v>
          </cell>
          <cell r="L356" t="str">
            <v>Tangible assets</v>
          </cell>
        </row>
        <row r="357">
          <cell r="F357" t="str">
            <v>20-20710-</v>
          </cell>
          <cell r="G357" t="str">
            <v>Balance Sheet</v>
          </cell>
          <cell r="H357" t="str">
            <v>No</v>
          </cell>
          <cell r="I357" t="str">
            <v>Balance Sheet</v>
          </cell>
          <cell r="J357" t="str">
            <v>F.A. - Cost</v>
          </cell>
          <cell r="K357" t="str">
            <v>B-A20</v>
          </cell>
          <cell r="L357" t="str">
            <v>Tangible assets</v>
          </cell>
        </row>
        <row r="358">
          <cell r="F358" t="str">
            <v>20-20780-96</v>
          </cell>
          <cell r="G358" t="str">
            <v>Balance Sheet</v>
          </cell>
          <cell r="H358" t="str">
            <v>No</v>
          </cell>
          <cell r="I358" t="str">
            <v>Balance Sheet</v>
          </cell>
          <cell r="J358" t="str">
            <v>F.A. - Cost</v>
          </cell>
          <cell r="K358" t="str">
            <v>B-A20</v>
          </cell>
          <cell r="L358" t="str">
            <v>Tangible assets</v>
          </cell>
        </row>
        <row r="359">
          <cell r="F359" t="str">
            <v>20-30707-</v>
          </cell>
          <cell r="G359" t="str">
            <v>Balance Sheet</v>
          </cell>
          <cell r="H359" t="str">
            <v>No</v>
          </cell>
          <cell r="I359" t="str">
            <v>Balance Sheet</v>
          </cell>
          <cell r="J359" t="str">
            <v>F.A. - Cost</v>
          </cell>
          <cell r="K359" t="str">
            <v>B-A20</v>
          </cell>
          <cell r="L359" t="str">
            <v>Tangible assets</v>
          </cell>
        </row>
        <row r="360">
          <cell r="F360" t="str">
            <v>20-31705-</v>
          </cell>
          <cell r="G360" t="str">
            <v>Balance Sheet</v>
          </cell>
          <cell r="H360" t="str">
            <v>No</v>
          </cell>
          <cell r="I360" t="str">
            <v>Balance Sheet</v>
          </cell>
          <cell r="J360" t="str">
            <v>F.A. - Cost</v>
          </cell>
          <cell r="K360" t="str">
            <v>B-A20</v>
          </cell>
          <cell r="L360" t="str">
            <v>Tangible assets</v>
          </cell>
        </row>
        <row r="361">
          <cell r="F361" t="str">
            <v>20-32700-</v>
          </cell>
          <cell r="G361" t="str">
            <v>Balance Sheet</v>
          </cell>
          <cell r="H361" t="str">
            <v>No</v>
          </cell>
          <cell r="I361" t="str">
            <v>Balance Sheet</v>
          </cell>
          <cell r="J361" t="str">
            <v>F.A. - Cost</v>
          </cell>
          <cell r="K361" t="str">
            <v>B-A20</v>
          </cell>
          <cell r="L361" t="str">
            <v>Tangible assets</v>
          </cell>
        </row>
        <row r="362">
          <cell r="F362" t="str">
            <v>20-34705-</v>
          </cell>
          <cell r="G362" t="str">
            <v>Balance Sheet</v>
          </cell>
          <cell r="H362" t="str">
            <v>No</v>
          </cell>
          <cell r="I362" t="str">
            <v>Balance Sheet</v>
          </cell>
          <cell r="J362" t="str">
            <v>F.A. - Cost</v>
          </cell>
          <cell r="K362" t="str">
            <v>B-A20</v>
          </cell>
          <cell r="L362" t="str">
            <v>Tangible assets</v>
          </cell>
        </row>
        <row r="363">
          <cell r="F363" t="str">
            <v>20-35705-</v>
          </cell>
          <cell r="G363" t="str">
            <v>Balance Sheet</v>
          </cell>
          <cell r="H363" t="str">
            <v>No</v>
          </cell>
          <cell r="I363" t="str">
            <v>Balance Sheet</v>
          </cell>
          <cell r="J363" t="str">
            <v>F.A. - Cost</v>
          </cell>
          <cell r="K363" t="str">
            <v>B-A20</v>
          </cell>
          <cell r="L363" t="str">
            <v>Tangible assets</v>
          </cell>
        </row>
        <row r="364">
          <cell r="F364" t="str">
            <v>20-36705-</v>
          </cell>
          <cell r="G364" t="str">
            <v>Balance Sheet</v>
          </cell>
          <cell r="H364" t="str">
            <v>No</v>
          </cell>
          <cell r="I364" t="str">
            <v>Balance Sheet</v>
          </cell>
          <cell r="J364" t="str">
            <v>F.A. - Cost</v>
          </cell>
          <cell r="K364" t="str">
            <v>B-A20</v>
          </cell>
          <cell r="L364" t="str">
            <v>Tangible assets</v>
          </cell>
        </row>
        <row r="365">
          <cell r="F365" t="str">
            <v>20-37700-</v>
          </cell>
          <cell r="G365" t="str">
            <v>Balance Sheet</v>
          </cell>
          <cell r="H365" t="str">
            <v>No</v>
          </cell>
          <cell r="I365" t="str">
            <v>Balance Sheet</v>
          </cell>
          <cell r="J365" t="str">
            <v>F.A. - Cost</v>
          </cell>
          <cell r="K365" t="str">
            <v>B-A20</v>
          </cell>
          <cell r="L365" t="str">
            <v>Tangible assets</v>
          </cell>
        </row>
        <row r="366">
          <cell r="F366" t="str">
            <v>20-38700-</v>
          </cell>
          <cell r="G366" t="str">
            <v>Balance Sheet</v>
          </cell>
          <cell r="H366" t="str">
            <v>No</v>
          </cell>
          <cell r="I366" t="str">
            <v>Balance Sheet</v>
          </cell>
          <cell r="J366" t="str">
            <v>F.A. - Cost</v>
          </cell>
          <cell r="K366" t="str">
            <v>B-A20</v>
          </cell>
          <cell r="L366" t="str">
            <v>Tangible assets</v>
          </cell>
        </row>
        <row r="367">
          <cell r="F367" t="str">
            <v>20-39705-</v>
          </cell>
          <cell r="G367" t="str">
            <v>Balance Sheet</v>
          </cell>
          <cell r="H367" t="str">
            <v>No</v>
          </cell>
          <cell r="I367" t="str">
            <v>Balance Sheet</v>
          </cell>
          <cell r="J367" t="str">
            <v>F.A. - Cost</v>
          </cell>
          <cell r="K367" t="str">
            <v>B-A20</v>
          </cell>
          <cell r="L367" t="str">
            <v>Tangible assets</v>
          </cell>
        </row>
        <row r="368">
          <cell r="F368" t="str">
            <v>20-40700-</v>
          </cell>
          <cell r="G368" t="str">
            <v>Balance Sheet</v>
          </cell>
          <cell r="H368" t="str">
            <v>No</v>
          </cell>
          <cell r="I368" t="str">
            <v>Balance Sheet</v>
          </cell>
          <cell r="J368" t="str">
            <v>F.A. - Cost</v>
          </cell>
          <cell r="K368" t="str">
            <v>B-A20</v>
          </cell>
          <cell r="L368" t="str">
            <v>Tangible assets</v>
          </cell>
        </row>
        <row r="369">
          <cell r="F369" t="str">
            <v>20-40705-</v>
          </cell>
          <cell r="G369" t="str">
            <v>Balance Sheet</v>
          </cell>
          <cell r="H369" t="str">
            <v>No</v>
          </cell>
          <cell r="I369" t="str">
            <v>Balance Sheet</v>
          </cell>
          <cell r="J369" t="str">
            <v>F.A. - Cost</v>
          </cell>
          <cell r="K369" t="str">
            <v>B-A20</v>
          </cell>
          <cell r="L369" t="str">
            <v>Tangible assets</v>
          </cell>
        </row>
        <row r="370">
          <cell r="F370" t="str">
            <v>20-41705-</v>
          </cell>
          <cell r="G370" t="str">
            <v>Balance Sheet</v>
          </cell>
          <cell r="H370" t="str">
            <v>No</v>
          </cell>
          <cell r="I370" t="str">
            <v>Balance Sheet</v>
          </cell>
          <cell r="J370" t="str">
            <v>F.A. - Cost</v>
          </cell>
          <cell r="K370" t="str">
            <v>B-A20</v>
          </cell>
          <cell r="L370" t="str">
            <v>Tangible assets</v>
          </cell>
        </row>
        <row r="371">
          <cell r="F371" t="str">
            <v>20-42705-</v>
          </cell>
          <cell r="G371" t="str">
            <v>Balance Sheet</v>
          </cell>
          <cell r="H371" t="str">
            <v>No</v>
          </cell>
          <cell r="I371" t="str">
            <v>Balance Sheet</v>
          </cell>
          <cell r="J371" t="str">
            <v>F.A. - Cost</v>
          </cell>
          <cell r="K371" t="str">
            <v>B-A20</v>
          </cell>
          <cell r="L371" t="str">
            <v>Tangible assets</v>
          </cell>
        </row>
        <row r="372">
          <cell r="F372" t="str">
            <v>20-43705-</v>
          </cell>
          <cell r="G372" t="str">
            <v>Balance Sheet</v>
          </cell>
          <cell r="H372" t="str">
            <v>No</v>
          </cell>
          <cell r="I372" t="str">
            <v>Balance Sheet</v>
          </cell>
          <cell r="J372" t="str">
            <v>F.A. - Cost</v>
          </cell>
          <cell r="K372" t="str">
            <v>B-A20</v>
          </cell>
          <cell r="L372" t="str">
            <v>Tangible assets</v>
          </cell>
        </row>
        <row r="373">
          <cell r="F373" t="str">
            <v>20-44705-</v>
          </cell>
          <cell r="G373" t="str">
            <v>Balance Sheet</v>
          </cell>
          <cell r="H373" t="str">
            <v>No</v>
          </cell>
          <cell r="I373" t="str">
            <v>Balance Sheet</v>
          </cell>
          <cell r="J373" t="str">
            <v>F.A. - Cost</v>
          </cell>
          <cell r="K373" t="str">
            <v>B-A20</v>
          </cell>
          <cell r="L373" t="str">
            <v>Tangible assets</v>
          </cell>
        </row>
        <row r="374">
          <cell r="F374" t="str">
            <v>20-45705-</v>
          </cell>
          <cell r="G374" t="str">
            <v>Balance Sheet</v>
          </cell>
          <cell r="H374" t="str">
            <v>No</v>
          </cell>
          <cell r="I374" t="str">
            <v>Balance Sheet</v>
          </cell>
          <cell r="J374" t="str">
            <v>F.A. - Cost</v>
          </cell>
          <cell r="K374" t="str">
            <v>B-A20</v>
          </cell>
          <cell r="L374" t="str">
            <v>Tangible assets</v>
          </cell>
        </row>
        <row r="375">
          <cell r="F375" t="str">
            <v>20-47705-</v>
          </cell>
          <cell r="G375" t="str">
            <v>Balance Sheet</v>
          </cell>
          <cell r="H375" t="str">
            <v>No</v>
          </cell>
          <cell r="I375" t="str">
            <v>Balance Sheet</v>
          </cell>
          <cell r="J375" t="str">
            <v>F.A. - Cost</v>
          </cell>
          <cell r="K375" t="str">
            <v>B-A20</v>
          </cell>
          <cell r="L375" t="str">
            <v>Tangible assets</v>
          </cell>
        </row>
        <row r="376">
          <cell r="F376" t="str">
            <v>20-48705-</v>
          </cell>
          <cell r="G376" t="str">
            <v>Balance Sheet</v>
          </cell>
          <cell r="H376" t="str">
            <v>No</v>
          </cell>
          <cell r="I376" t="str">
            <v>Balance Sheet</v>
          </cell>
          <cell r="J376" t="str">
            <v>F.A. - Cost</v>
          </cell>
          <cell r="K376" t="str">
            <v>B-A20</v>
          </cell>
          <cell r="L376" t="str">
            <v>Tangible assets</v>
          </cell>
        </row>
        <row r="377">
          <cell r="F377" t="str">
            <v>20-49705-</v>
          </cell>
          <cell r="G377" t="str">
            <v>Balance Sheet</v>
          </cell>
          <cell r="H377" t="str">
            <v>No</v>
          </cell>
          <cell r="I377" t="str">
            <v>Balance Sheet</v>
          </cell>
          <cell r="J377" t="str">
            <v>F.A. - Cost</v>
          </cell>
          <cell r="K377" t="str">
            <v>B-A20</v>
          </cell>
          <cell r="L377" t="str">
            <v>Tangible assets</v>
          </cell>
        </row>
        <row r="378">
          <cell r="F378" t="str">
            <v>20-50705-</v>
          </cell>
          <cell r="G378" t="str">
            <v>Balance Sheet</v>
          </cell>
          <cell r="H378" t="str">
            <v>No</v>
          </cell>
          <cell r="I378" t="str">
            <v>Balance Sheet</v>
          </cell>
          <cell r="J378" t="str">
            <v>F.A. - Cost</v>
          </cell>
          <cell r="K378" t="str">
            <v>B-A20</v>
          </cell>
          <cell r="L378" t="str">
            <v>Tangible assets</v>
          </cell>
        </row>
        <row r="379">
          <cell r="F379" t="str">
            <v>20-51705-</v>
          </cell>
          <cell r="G379" t="str">
            <v>Balance Sheet</v>
          </cell>
          <cell r="H379" t="str">
            <v>No</v>
          </cell>
          <cell r="I379" t="str">
            <v>Balance Sheet</v>
          </cell>
          <cell r="J379" t="str">
            <v>F.A. - Cost</v>
          </cell>
          <cell r="K379" t="str">
            <v>B-A20</v>
          </cell>
          <cell r="L379" t="str">
            <v>Tangible assets</v>
          </cell>
        </row>
        <row r="380">
          <cell r="F380" t="str">
            <v>20-52700-</v>
          </cell>
          <cell r="G380" t="str">
            <v>Balance Sheet</v>
          </cell>
          <cell r="H380" t="str">
            <v>No</v>
          </cell>
          <cell r="I380" t="str">
            <v>Balance Sheet</v>
          </cell>
          <cell r="J380" t="str">
            <v>F.A. - Cost</v>
          </cell>
          <cell r="K380" t="str">
            <v>B-A20</v>
          </cell>
          <cell r="L380" t="str">
            <v>Tangible assets</v>
          </cell>
        </row>
        <row r="381">
          <cell r="F381" t="str">
            <v>20-53705-</v>
          </cell>
          <cell r="G381" t="str">
            <v>Balance Sheet</v>
          </cell>
          <cell r="H381" t="str">
            <v>No</v>
          </cell>
          <cell r="I381" t="str">
            <v>Balance Sheet</v>
          </cell>
          <cell r="J381" t="str">
            <v>F.A. - Cost</v>
          </cell>
          <cell r="K381" t="str">
            <v>B-A20</v>
          </cell>
          <cell r="L381" t="str">
            <v>Tangible assets</v>
          </cell>
        </row>
        <row r="382">
          <cell r="F382" t="str">
            <v>20-54700-</v>
          </cell>
          <cell r="G382" t="str">
            <v>Balance Sheet</v>
          </cell>
          <cell r="H382" t="str">
            <v>No</v>
          </cell>
          <cell r="I382" t="str">
            <v>Balance Sheet</v>
          </cell>
          <cell r="J382" t="str">
            <v>F.A. - Cost</v>
          </cell>
          <cell r="K382" t="str">
            <v>B-A20</v>
          </cell>
          <cell r="L382" t="str">
            <v>Tangible assets</v>
          </cell>
        </row>
        <row r="383">
          <cell r="F383" t="str">
            <v>20-55700-</v>
          </cell>
          <cell r="G383" t="str">
            <v>Balance Sheet</v>
          </cell>
          <cell r="H383" t="str">
            <v>No</v>
          </cell>
          <cell r="I383" t="str">
            <v>Balance Sheet</v>
          </cell>
          <cell r="J383" t="str">
            <v>F.A. - Cost</v>
          </cell>
          <cell r="K383" t="str">
            <v>B-A20</v>
          </cell>
          <cell r="L383" t="str">
            <v>Tangible assets</v>
          </cell>
        </row>
        <row r="384">
          <cell r="F384" t="str">
            <v>20-56705-</v>
          </cell>
          <cell r="G384" t="str">
            <v>Balance Sheet</v>
          </cell>
          <cell r="H384" t="str">
            <v>No</v>
          </cell>
          <cell r="I384" t="str">
            <v>Balance Sheet</v>
          </cell>
          <cell r="J384" t="str">
            <v>F.A. - Cost</v>
          </cell>
          <cell r="K384" t="str">
            <v>B-A20</v>
          </cell>
          <cell r="L384" t="str">
            <v>Tangible assets</v>
          </cell>
        </row>
        <row r="385">
          <cell r="F385" t="str">
            <v>20-58705-</v>
          </cell>
          <cell r="G385" t="str">
            <v>Balance Sheet</v>
          </cell>
          <cell r="H385" t="str">
            <v>No</v>
          </cell>
          <cell r="I385" t="str">
            <v>Balance Sheet</v>
          </cell>
          <cell r="J385" t="str">
            <v>F.A. - Cost</v>
          </cell>
          <cell r="K385" t="str">
            <v>B-A20</v>
          </cell>
          <cell r="L385" t="str">
            <v>Tangible assets</v>
          </cell>
        </row>
        <row r="386">
          <cell r="F386" t="str">
            <v>20-59705-</v>
          </cell>
          <cell r="G386" t="str">
            <v>Balance Sheet</v>
          </cell>
          <cell r="H386" t="str">
            <v>No</v>
          </cell>
          <cell r="I386" t="str">
            <v>Balance Sheet</v>
          </cell>
          <cell r="J386" t="str">
            <v>F.A. - Cost</v>
          </cell>
          <cell r="K386" t="str">
            <v>B-A20</v>
          </cell>
          <cell r="L386" t="str">
            <v>Tangible assets</v>
          </cell>
        </row>
        <row r="387">
          <cell r="F387" t="str">
            <v>20-60700-</v>
          </cell>
          <cell r="G387" t="str">
            <v>Balance Sheet</v>
          </cell>
          <cell r="H387" t="str">
            <v>No</v>
          </cell>
          <cell r="I387" t="str">
            <v>Balance Sheet</v>
          </cell>
          <cell r="J387" t="str">
            <v>F.A. - Cost</v>
          </cell>
          <cell r="K387" t="str">
            <v>B-A20</v>
          </cell>
          <cell r="L387" t="str">
            <v>Tangible assets</v>
          </cell>
        </row>
        <row r="388">
          <cell r="F388" t="str">
            <v>20-60705-</v>
          </cell>
          <cell r="G388" t="str">
            <v>Balance Sheet</v>
          </cell>
          <cell r="H388" t="str">
            <v>No</v>
          </cell>
          <cell r="I388" t="str">
            <v>Balance Sheet</v>
          </cell>
          <cell r="J388" t="str">
            <v>F.A. - Cost</v>
          </cell>
          <cell r="K388" t="str">
            <v>B-A20</v>
          </cell>
          <cell r="L388" t="str">
            <v>Tangible assets</v>
          </cell>
        </row>
        <row r="389">
          <cell r="F389" t="str">
            <v>20-61704-</v>
          </cell>
          <cell r="G389" t="str">
            <v>Balance Sheet</v>
          </cell>
          <cell r="H389" t="str">
            <v>No</v>
          </cell>
          <cell r="I389" t="str">
            <v>Balance Sheet</v>
          </cell>
          <cell r="J389" t="str">
            <v>Intangible Fixe</v>
          </cell>
          <cell r="K389" t="str">
            <v>B-A10</v>
          </cell>
          <cell r="L389" t="str">
            <v>Intangible assets</v>
          </cell>
        </row>
        <row r="390">
          <cell r="F390" t="str">
            <v>20-61705-</v>
          </cell>
          <cell r="G390" t="str">
            <v>Balance Sheet</v>
          </cell>
          <cell r="H390" t="str">
            <v>No</v>
          </cell>
          <cell r="I390" t="str">
            <v>Balance Sheet</v>
          </cell>
          <cell r="J390" t="str">
            <v>F.A. - Cost</v>
          </cell>
          <cell r="K390" t="str">
            <v>B-A20</v>
          </cell>
          <cell r="L390" t="str">
            <v>Tangible assets</v>
          </cell>
        </row>
        <row r="391">
          <cell r="F391" t="str">
            <v>20-63705-</v>
          </cell>
          <cell r="G391" t="str">
            <v>Balance Sheet</v>
          </cell>
          <cell r="H391" t="str">
            <v>No</v>
          </cell>
          <cell r="I391" t="str">
            <v>Balance Sheet</v>
          </cell>
          <cell r="J391" t="str">
            <v>F.A. - Cost</v>
          </cell>
          <cell r="K391" t="str">
            <v>B-A20</v>
          </cell>
          <cell r="L391" t="str">
            <v>Tangible assets</v>
          </cell>
        </row>
        <row r="392">
          <cell r="F392" t="str">
            <v>20-64700-</v>
          </cell>
          <cell r="G392" t="str">
            <v>Balance Sheet</v>
          </cell>
          <cell r="H392" t="str">
            <v>No</v>
          </cell>
          <cell r="I392" t="str">
            <v>Balance Sheet</v>
          </cell>
          <cell r="J392" t="str">
            <v>F.A. - Cost</v>
          </cell>
          <cell r="K392" t="str">
            <v>B-A20</v>
          </cell>
          <cell r="L392" t="str">
            <v>Tangible assets</v>
          </cell>
        </row>
        <row r="393">
          <cell r="F393" t="str">
            <v>20-64706-</v>
          </cell>
          <cell r="G393" t="str">
            <v>Balance Sheet</v>
          </cell>
          <cell r="H393" t="str">
            <v>No</v>
          </cell>
          <cell r="I393" t="str">
            <v>Balance Sheet</v>
          </cell>
          <cell r="J393" t="str">
            <v>F.A. - Cost</v>
          </cell>
          <cell r="K393" t="str">
            <v>B-A20</v>
          </cell>
          <cell r="L393" t="str">
            <v>Tangible assets</v>
          </cell>
        </row>
        <row r="394">
          <cell r="F394" t="str">
            <v>20-HD704-</v>
          </cell>
          <cell r="G394" t="str">
            <v>Balance Sheet</v>
          </cell>
          <cell r="H394" t="str">
            <v>No</v>
          </cell>
          <cell r="I394" t="str">
            <v>Balance Sheet</v>
          </cell>
          <cell r="J394" t="str">
            <v>F.A. - Cost</v>
          </cell>
          <cell r="K394" t="str">
            <v>B-A20</v>
          </cell>
          <cell r="L394" t="str">
            <v>Tangible assets</v>
          </cell>
        </row>
        <row r="395">
          <cell r="F395" t="str">
            <v>20-HE704-</v>
          </cell>
          <cell r="G395" t="str">
            <v>Balance Sheet</v>
          </cell>
          <cell r="H395" t="str">
            <v>No</v>
          </cell>
          <cell r="I395" t="str">
            <v>Balance Sheet</v>
          </cell>
          <cell r="J395" t="str">
            <v>F.A. - Cost</v>
          </cell>
          <cell r="K395" t="str">
            <v>B-A20</v>
          </cell>
          <cell r="L395" t="str">
            <v>Tangible assets</v>
          </cell>
        </row>
        <row r="396">
          <cell r="F396" t="str">
            <v>20-HH704-</v>
          </cell>
          <cell r="G396" t="str">
            <v>Balance Sheet</v>
          </cell>
          <cell r="H396" t="str">
            <v>No</v>
          </cell>
          <cell r="I396" t="str">
            <v>Balance Sheet</v>
          </cell>
          <cell r="J396" t="str">
            <v>F.A. - Cost</v>
          </cell>
          <cell r="K396" t="str">
            <v>B-A20</v>
          </cell>
          <cell r="L396" t="str">
            <v>Tangible assets</v>
          </cell>
        </row>
        <row r="397">
          <cell r="F397" t="str">
            <v>20-HH705-</v>
          </cell>
          <cell r="G397" t="str">
            <v>Balance Sheet</v>
          </cell>
          <cell r="H397" t="str">
            <v>No</v>
          </cell>
          <cell r="I397" t="str">
            <v>Balance Sheet</v>
          </cell>
          <cell r="J397" t="str">
            <v>F.A. - Cost</v>
          </cell>
          <cell r="K397" t="str">
            <v>B-A20</v>
          </cell>
          <cell r="L397" t="str">
            <v>Tangible assets</v>
          </cell>
        </row>
        <row r="398">
          <cell r="F398" t="str">
            <v>20-HH706-</v>
          </cell>
          <cell r="G398" t="str">
            <v>Balance Sheet</v>
          </cell>
          <cell r="H398" t="str">
            <v>No</v>
          </cell>
          <cell r="I398" t="str">
            <v>Balance Sheet</v>
          </cell>
          <cell r="J398" t="str">
            <v>F.A. - Cost</v>
          </cell>
          <cell r="K398" t="str">
            <v>B-A20</v>
          </cell>
          <cell r="L398" t="str">
            <v>Tangible assets</v>
          </cell>
        </row>
        <row r="399">
          <cell r="F399" t="str">
            <v>20-HJ704-</v>
          </cell>
          <cell r="G399" t="str">
            <v>Balance Sheet</v>
          </cell>
          <cell r="H399" t="str">
            <v>No</v>
          </cell>
          <cell r="I399" t="str">
            <v>Balance Sheet</v>
          </cell>
          <cell r="J399" t="str">
            <v>F.A. - Cost</v>
          </cell>
          <cell r="K399" t="str">
            <v>B-A20</v>
          </cell>
          <cell r="L399" t="str">
            <v>Tangible assets</v>
          </cell>
        </row>
        <row r="400">
          <cell r="F400" t="str">
            <v>20-HJ706-</v>
          </cell>
          <cell r="G400" t="str">
            <v>Balance Sheet</v>
          </cell>
          <cell r="H400" t="str">
            <v>No</v>
          </cell>
          <cell r="I400" t="str">
            <v>Balance Sheet</v>
          </cell>
          <cell r="J400" t="str">
            <v>F.A. - Cost</v>
          </cell>
          <cell r="K400" t="str">
            <v>B-A20</v>
          </cell>
          <cell r="L400" t="str">
            <v>Tangible assets</v>
          </cell>
        </row>
        <row r="401">
          <cell r="F401" t="str">
            <v>20-HK705-</v>
          </cell>
          <cell r="G401" t="str">
            <v>Balance Sheet</v>
          </cell>
          <cell r="H401" t="str">
            <v>No</v>
          </cell>
          <cell r="I401" t="str">
            <v>Balance Sheet</v>
          </cell>
          <cell r="J401" t="str">
            <v>F.A. - Cost</v>
          </cell>
          <cell r="K401" t="str">
            <v>B-A20</v>
          </cell>
          <cell r="L401" t="str">
            <v>Tangible assets</v>
          </cell>
        </row>
        <row r="402">
          <cell r="F402" t="str">
            <v>20-HL706-</v>
          </cell>
          <cell r="G402" t="str">
            <v>Balance Sheet</v>
          </cell>
          <cell r="H402" t="str">
            <v>No</v>
          </cell>
          <cell r="I402" t="str">
            <v>Balance Sheet</v>
          </cell>
          <cell r="J402" t="str">
            <v>F.A. - Cost</v>
          </cell>
          <cell r="K402" t="str">
            <v>B-A20</v>
          </cell>
          <cell r="L402" t="str">
            <v>Tangible assets</v>
          </cell>
        </row>
        <row r="403">
          <cell r="F403" t="str">
            <v>20-HN705-</v>
          </cell>
          <cell r="G403" t="str">
            <v>Balance Sheet</v>
          </cell>
          <cell r="H403" t="str">
            <v>No</v>
          </cell>
          <cell r="I403" t="str">
            <v>Balance Sheet</v>
          </cell>
          <cell r="J403" t="str">
            <v>F.A. - Cost</v>
          </cell>
          <cell r="K403" t="str">
            <v>B-A20</v>
          </cell>
          <cell r="L403" t="str">
            <v>Tangible assets</v>
          </cell>
        </row>
        <row r="404">
          <cell r="F404" t="str">
            <v>20-HO705-</v>
          </cell>
          <cell r="G404" t="str">
            <v>Balance Sheet</v>
          </cell>
          <cell r="H404" t="str">
            <v>No</v>
          </cell>
          <cell r="I404" t="str">
            <v>Balance Sheet</v>
          </cell>
          <cell r="J404" t="str">
            <v>F.A. - Cost</v>
          </cell>
          <cell r="K404" t="str">
            <v>B-A20</v>
          </cell>
          <cell r="L404" t="str">
            <v>Tangible assets</v>
          </cell>
        </row>
        <row r="405">
          <cell r="F405" t="str">
            <v>20-HP705-</v>
          </cell>
          <cell r="G405" t="str">
            <v>Balance Sheet</v>
          </cell>
          <cell r="H405" t="str">
            <v>No</v>
          </cell>
          <cell r="I405" t="str">
            <v>Balance Sheet</v>
          </cell>
          <cell r="J405" t="str">
            <v>F.A. - Cost</v>
          </cell>
          <cell r="K405" t="str">
            <v>B-A20</v>
          </cell>
          <cell r="L405" t="str">
            <v>Tangible assets</v>
          </cell>
        </row>
        <row r="406">
          <cell r="F406" t="str">
            <v>20-HP706-</v>
          </cell>
          <cell r="G406" t="str">
            <v>Balance Sheet</v>
          </cell>
          <cell r="H406" t="str">
            <v>No</v>
          </cell>
          <cell r="I406" t="str">
            <v>Balance Sheet</v>
          </cell>
          <cell r="J406" t="str">
            <v>F.A. - Cost</v>
          </cell>
          <cell r="K406" t="str">
            <v>B-A20</v>
          </cell>
          <cell r="L406" t="str">
            <v>Tangible assets</v>
          </cell>
        </row>
        <row r="407">
          <cell r="F407" t="str">
            <v>21-20704-</v>
          </cell>
          <cell r="G407" t="str">
            <v>Balance Sheet</v>
          </cell>
          <cell r="H407" t="str">
            <v>No</v>
          </cell>
          <cell r="I407" t="str">
            <v>Balance Sheet</v>
          </cell>
          <cell r="J407" t="str">
            <v>Intangible Fixe</v>
          </cell>
          <cell r="K407" t="str">
            <v>B-A10</v>
          </cell>
          <cell r="L407" t="str">
            <v>Intangible assets</v>
          </cell>
        </row>
        <row r="408">
          <cell r="F408" t="str">
            <v>21-20707-</v>
          </cell>
          <cell r="G408" t="str">
            <v>Balance Sheet</v>
          </cell>
          <cell r="H408" t="str">
            <v>No</v>
          </cell>
          <cell r="I408" t="str">
            <v>Balance Sheet</v>
          </cell>
          <cell r="J408" t="str">
            <v>Intangible Fixe</v>
          </cell>
          <cell r="K408" t="str">
            <v>B-A10</v>
          </cell>
          <cell r="L408" t="str">
            <v>Intangible assets</v>
          </cell>
        </row>
        <row r="409">
          <cell r="F409" t="str">
            <v>21-40704-</v>
          </cell>
          <cell r="G409" t="str">
            <v>Balance Sheet</v>
          </cell>
          <cell r="H409" t="str">
            <v>No</v>
          </cell>
          <cell r="I409" t="str">
            <v>Balance Sheet</v>
          </cell>
          <cell r="J409" t="str">
            <v>Intangible Fixe</v>
          </cell>
          <cell r="K409" t="str">
            <v>B-A10</v>
          </cell>
          <cell r="L409" t="str">
            <v>Intangible assets</v>
          </cell>
        </row>
        <row r="410">
          <cell r="F410" t="str">
            <v>30-750-</v>
          </cell>
          <cell r="G410" t="str">
            <v>Balance Sheet</v>
          </cell>
          <cell r="H410" t="str">
            <v>No</v>
          </cell>
          <cell r="I410" t="str">
            <v>Balance Sheet</v>
          </cell>
          <cell r="J410" t="str">
            <v>Current Assets</v>
          </cell>
          <cell r="K410" t="str">
            <v>B-B10</v>
          </cell>
          <cell r="L410" t="str">
            <v>Total Debtors</v>
          </cell>
        </row>
        <row r="411">
          <cell r="F411" t="str">
            <v>30-751-</v>
          </cell>
          <cell r="G411" t="str">
            <v>Balance Sheet</v>
          </cell>
          <cell r="H411" t="str">
            <v>No</v>
          </cell>
          <cell r="I411" t="str">
            <v>Balance Sheet</v>
          </cell>
          <cell r="J411" t="str">
            <v>Current Assets</v>
          </cell>
          <cell r="K411" t="str">
            <v>B-B10</v>
          </cell>
          <cell r="L411" t="str">
            <v>Total Debtors</v>
          </cell>
        </row>
        <row r="412">
          <cell r="F412" t="str">
            <v>30-752-</v>
          </cell>
          <cell r="G412" t="str">
            <v>Balance Sheet</v>
          </cell>
          <cell r="H412" t="str">
            <v>No</v>
          </cell>
          <cell r="I412" t="str">
            <v>Balance Sheet</v>
          </cell>
          <cell r="J412" t="str">
            <v>Current Assets</v>
          </cell>
          <cell r="K412" t="str">
            <v>B-B10</v>
          </cell>
          <cell r="L412" t="str">
            <v>Total Debtors</v>
          </cell>
        </row>
        <row r="413">
          <cell r="F413" t="str">
            <v>30-753-04</v>
          </cell>
          <cell r="G413" t="str">
            <v>Balance Sheet</v>
          </cell>
          <cell r="H413" t="str">
            <v>No</v>
          </cell>
          <cell r="I413" t="str">
            <v>Balance Sheet</v>
          </cell>
          <cell r="J413" t="str">
            <v>Current Assets</v>
          </cell>
          <cell r="K413" t="str">
            <v>B-B10</v>
          </cell>
          <cell r="L413" t="str">
            <v>Total Debtors</v>
          </cell>
        </row>
        <row r="414">
          <cell r="F414" t="str">
            <v>30-753-06</v>
          </cell>
          <cell r="G414" t="str">
            <v>Balance Sheet</v>
          </cell>
          <cell r="H414" t="str">
            <v>No</v>
          </cell>
          <cell r="I414" t="str">
            <v>Balance Sheet</v>
          </cell>
          <cell r="J414" t="str">
            <v>Current Assets</v>
          </cell>
          <cell r="K414" t="str">
            <v>B-B10</v>
          </cell>
          <cell r="L414" t="str">
            <v>Total Debtors</v>
          </cell>
        </row>
        <row r="415">
          <cell r="F415" t="str">
            <v>30-753-08</v>
          </cell>
          <cell r="G415" t="str">
            <v>Balance Sheet</v>
          </cell>
          <cell r="H415" t="str">
            <v>No</v>
          </cell>
          <cell r="I415" t="str">
            <v>Balance Sheet</v>
          </cell>
          <cell r="J415" t="str">
            <v>Current Assets</v>
          </cell>
          <cell r="K415" t="str">
            <v>B-B10</v>
          </cell>
          <cell r="L415" t="str">
            <v>Total Debtors</v>
          </cell>
        </row>
        <row r="416">
          <cell r="F416" t="str">
            <v>30-753-22</v>
          </cell>
          <cell r="G416" t="str">
            <v>Balance Sheet</v>
          </cell>
          <cell r="H416" t="str">
            <v>No</v>
          </cell>
          <cell r="I416" t="str">
            <v>Balance Sheet</v>
          </cell>
          <cell r="J416" t="str">
            <v>Current Assets</v>
          </cell>
          <cell r="K416" t="str">
            <v>B-B10</v>
          </cell>
          <cell r="L416" t="str">
            <v>Total Debtors</v>
          </cell>
        </row>
        <row r="417">
          <cell r="F417" t="str">
            <v>30-753-38</v>
          </cell>
          <cell r="G417" t="str">
            <v>Balance Sheet</v>
          </cell>
          <cell r="H417" t="str">
            <v>No</v>
          </cell>
          <cell r="I417" t="str">
            <v>Balance Sheet</v>
          </cell>
          <cell r="J417" t="str">
            <v>Current Assets</v>
          </cell>
          <cell r="K417" t="str">
            <v>B-B10</v>
          </cell>
          <cell r="L417" t="str">
            <v>Total Debtors</v>
          </cell>
        </row>
        <row r="418">
          <cell r="F418" t="str">
            <v>30-753-73</v>
          </cell>
          <cell r="G418" t="str">
            <v>Balance Sheet</v>
          </cell>
          <cell r="H418" t="str">
            <v>No</v>
          </cell>
          <cell r="I418" t="str">
            <v>Balance Sheet</v>
          </cell>
          <cell r="J418" t="str">
            <v>Current Assets</v>
          </cell>
          <cell r="K418" t="str">
            <v>B-B10</v>
          </cell>
          <cell r="L418" t="str">
            <v>Total Debtors</v>
          </cell>
        </row>
        <row r="419">
          <cell r="F419" t="str">
            <v>30-753-88</v>
          </cell>
          <cell r="G419" t="str">
            <v>Balance Sheet</v>
          </cell>
          <cell r="H419" t="str">
            <v>No</v>
          </cell>
          <cell r="I419" t="str">
            <v>Balance Sheet</v>
          </cell>
          <cell r="J419" t="str">
            <v>Current Assets</v>
          </cell>
          <cell r="K419" t="str">
            <v>B-B10</v>
          </cell>
          <cell r="L419" t="str">
            <v>Total Debtors</v>
          </cell>
        </row>
        <row r="420">
          <cell r="F420" t="str">
            <v>30-753-89</v>
          </cell>
          <cell r="G420" t="str">
            <v>Balance Sheet</v>
          </cell>
          <cell r="H420" t="str">
            <v>No</v>
          </cell>
          <cell r="I420" t="str">
            <v>Balance Sheet</v>
          </cell>
          <cell r="J420" t="str">
            <v>Current Assets</v>
          </cell>
          <cell r="K420" t="str">
            <v>B-B10</v>
          </cell>
          <cell r="L420" t="str">
            <v>Total Debtors</v>
          </cell>
        </row>
        <row r="421">
          <cell r="F421" t="str">
            <v>30-753-94</v>
          </cell>
          <cell r="G421" t="str">
            <v>Balance Sheet</v>
          </cell>
          <cell r="H421" t="str">
            <v>No</v>
          </cell>
          <cell r="I421" t="str">
            <v>Balance Sheet</v>
          </cell>
          <cell r="J421" t="str">
            <v>Current Assets</v>
          </cell>
          <cell r="K421" t="str">
            <v>B-B10</v>
          </cell>
          <cell r="L421" t="str">
            <v>Total Debtors</v>
          </cell>
        </row>
        <row r="422">
          <cell r="F422" t="str">
            <v>30-753-97</v>
          </cell>
          <cell r="G422" t="str">
            <v>Balance Sheet</v>
          </cell>
          <cell r="H422" t="str">
            <v>No</v>
          </cell>
          <cell r="I422" t="str">
            <v>Balance Sheet</v>
          </cell>
          <cell r="J422" t="str">
            <v>Current Assets</v>
          </cell>
          <cell r="K422" t="str">
            <v>B-B10</v>
          </cell>
          <cell r="L422" t="str">
            <v>Total Debtors</v>
          </cell>
        </row>
        <row r="423">
          <cell r="F423" t="str">
            <v>30-754-</v>
          </cell>
          <cell r="G423" t="str">
            <v>Balance Sheet</v>
          </cell>
          <cell r="H423" t="str">
            <v>No</v>
          </cell>
          <cell r="I423" t="str">
            <v>Balance Sheet</v>
          </cell>
          <cell r="J423" t="str">
            <v>Current Assets</v>
          </cell>
          <cell r="K423" t="str">
            <v>B-B10</v>
          </cell>
          <cell r="L423" t="str">
            <v>Total Debtors</v>
          </cell>
        </row>
        <row r="424">
          <cell r="F424" t="str">
            <v>30-754-01</v>
          </cell>
          <cell r="G424" t="str">
            <v>Balance Sheet</v>
          </cell>
          <cell r="H424" t="str">
            <v>No</v>
          </cell>
          <cell r="I424" t="str">
            <v>Balance Sheet</v>
          </cell>
          <cell r="J424" t="str">
            <v>Current Assets</v>
          </cell>
          <cell r="K424" t="str">
            <v>B-B10</v>
          </cell>
          <cell r="L424" t="str">
            <v>Total Debtors</v>
          </cell>
        </row>
        <row r="425">
          <cell r="F425" t="str">
            <v>30-754-06</v>
          </cell>
          <cell r="G425" t="str">
            <v>Balance Sheet</v>
          </cell>
          <cell r="H425" t="str">
            <v>No</v>
          </cell>
          <cell r="I425" t="str">
            <v>Balance Sheet</v>
          </cell>
          <cell r="J425" t="str">
            <v>Current Assets</v>
          </cell>
          <cell r="K425" t="str">
            <v>B-B10</v>
          </cell>
          <cell r="L425" t="str">
            <v>Total Debtors</v>
          </cell>
        </row>
        <row r="426">
          <cell r="F426" t="str">
            <v>30-756-02</v>
          </cell>
          <cell r="G426" t="str">
            <v>Balance Sheet</v>
          </cell>
          <cell r="H426" t="str">
            <v>No</v>
          </cell>
          <cell r="I426" t="str">
            <v>Balance Sheet</v>
          </cell>
          <cell r="J426" t="str">
            <v>Current Assets</v>
          </cell>
          <cell r="K426" t="str">
            <v>B-B10</v>
          </cell>
          <cell r="L426" t="str">
            <v>Total Debtors</v>
          </cell>
        </row>
        <row r="427">
          <cell r="F427" t="str">
            <v>30-756-03</v>
          </cell>
          <cell r="G427" t="str">
            <v>Balance Sheet</v>
          </cell>
          <cell r="H427" t="str">
            <v>No</v>
          </cell>
          <cell r="I427" t="str">
            <v>Balance Sheet</v>
          </cell>
          <cell r="J427" t="str">
            <v>Current Assets</v>
          </cell>
          <cell r="K427" t="str">
            <v>B-B10</v>
          </cell>
          <cell r="L427" t="str">
            <v>Total Debtors</v>
          </cell>
        </row>
        <row r="428">
          <cell r="F428" t="str">
            <v>30-756-04</v>
          </cell>
          <cell r="G428" t="str">
            <v>Balance Sheet</v>
          </cell>
          <cell r="H428" t="str">
            <v>No</v>
          </cell>
          <cell r="I428" t="str">
            <v>Balance Sheet</v>
          </cell>
          <cell r="J428" t="str">
            <v>Current Assets</v>
          </cell>
          <cell r="K428" t="str">
            <v>B-B10</v>
          </cell>
          <cell r="L428" t="str">
            <v>Total Debtors</v>
          </cell>
        </row>
        <row r="429">
          <cell r="F429" t="str">
            <v>30-756-05</v>
          </cell>
          <cell r="G429" t="str">
            <v>Balance Sheet</v>
          </cell>
          <cell r="H429" t="str">
            <v>No</v>
          </cell>
          <cell r="I429" t="str">
            <v>Balance Sheet</v>
          </cell>
          <cell r="J429" t="str">
            <v>Current Assets</v>
          </cell>
          <cell r="K429" t="str">
            <v>B-B10</v>
          </cell>
          <cell r="L429" t="str">
            <v>Total Debtors</v>
          </cell>
        </row>
        <row r="430">
          <cell r="F430" t="str">
            <v>30-756-06</v>
          </cell>
          <cell r="G430" t="str">
            <v>Balance Sheet</v>
          </cell>
          <cell r="H430" t="str">
            <v>No</v>
          </cell>
          <cell r="I430" t="str">
            <v>Balance Sheet</v>
          </cell>
          <cell r="J430" t="str">
            <v>Current Assets</v>
          </cell>
          <cell r="K430" t="str">
            <v>B-B10</v>
          </cell>
          <cell r="L430" t="str">
            <v>Total Debtors</v>
          </cell>
        </row>
        <row r="431">
          <cell r="F431" t="str">
            <v>30-757-</v>
          </cell>
          <cell r="G431" t="str">
            <v>Balance Sheet</v>
          </cell>
          <cell r="H431" t="str">
            <v>No</v>
          </cell>
          <cell r="I431" t="str">
            <v>Balance Sheet</v>
          </cell>
          <cell r="J431" t="str">
            <v>Current Assets</v>
          </cell>
          <cell r="K431" t="str">
            <v>B-B10</v>
          </cell>
          <cell r="L431" t="str">
            <v>Total Debtors</v>
          </cell>
        </row>
        <row r="432">
          <cell r="F432" t="str">
            <v>30-773-</v>
          </cell>
          <cell r="G432" t="str">
            <v>Balance Sheet</v>
          </cell>
          <cell r="H432" t="str">
            <v>No</v>
          </cell>
          <cell r="I432" t="str">
            <v>Balance Sheet</v>
          </cell>
          <cell r="J432" t="str">
            <v>Creditors</v>
          </cell>
          <cell r="K432" t="str">
            <v>B-C10</v>
          </cell>
          <cell r="L432" t="str">
            <v>Amounts falling due &lt; 1 year</v>
          </cell>
        </row>
        <row r="433">
          <cell r="F433" t="str">
            <v>40-780-01</v>
          </cell>
          <cell r="G433" t="str">
            <v>Balance Sheet</v>
          </cell>
          <cell r="H433" t="str">
            <v>No</v>
          </cell>
          <cell r="I433" t="str">
            <v>Balance Sheet</v>
          </cell>
          <cell r="J433" t="str">
            <v>Cash at Bank - Admin</v>
          </cell>
          <cell r="K433" t="str">
            <v>B-B20</v>
          </cell>
          <cell r="L433" t="str">
            <v>Cash at bank and in hand</v>
          </cell>
        </row>
        <row r="434">
          <cell r="F434" t="str">
            <v>40-780-02</v>
          </cell>
          <cell r="G434" t="str">
            <v>Balance Sheet</v>
          </cell>
          <cell r="H434" t="str">
            <v>No</v>
          </cell>
          <cell r="I434" t="str">
            <v>Balance Sheet</v>
          </cell>
          <cell r="J434" t="str">
            <v>Cash at Bank - CNST</v>
          </cell>
          <cell r="K434" t="str">
            <v>B-B20</v>
          </cell>
          <cell r="L434" t="str">
            <v>Cash at bank and in hand</v>
          </cell>
        </row>
        <row r="435">
          <cell r="F435" t="str">
            <v>40-780-03</v>
          </cell>
          <cell r="G435" t="str">
            <v>Balance Sheet</v>
          </cell>
          <cell r="H435" t="str">
            <v>No</v>
          </cell>
          <cell r="I435" t="str">
            <v>Balance Sheet</v>
          </cell>
          <cell r="J435" t="str">
            <v>Cash at Bank - ELS</v>
          </cell>
          <cell r="K435" t="str">
            <v>B-B20</v>
          </cell>
          <cell r="L435" t="str">
            <v>Cash at bank and in hand</v>
          </cell>
        </row>
        <row r="436">
          <cell r="F436" t="str">
            <v>40-780-04</v>
          </cell>
          <cell r="G436" t="str">
            <v>Balance Sheet</v>
          </cell>
          <cell r="H436" t="str">
            <v>No</v>
          </cell>
          <cell r="I436" t="str">
            <v>Balance Sheet</v>
          </cell>
          <cell r="J436" t="str">
            <v>Cash at Bank - Ex RHA</v>
          </cell>
          <cell r="K436" t="str">
            <v>B-B20</v>
          </cell>
          <cell r="L436" t="str">
            <v>Cash at bank and in hand</v>
          </cell>
        </row>
        <row r="437">
          <cell r="F437" t="str">
            <v>40-780-05</v>
          </cell>
          <cell r="G437" t="str">
            <v>Balance Sheet</v>
          </cell>
          <cell r="H437" t="str">
            <v>No</v>
          </cell>
          <cell r="I437" t="str">
            <v>Balance Sheet</v>
          </cell>
          <cell r="J437" t="str">
            <v>Cash at Bank - LTPS</v>
          </cell>
          <cell r="K437" t="str">
            <v>B-B20</v>
          </cell>
          <cell r="L437" t="str">
            <v>Cash at bank and in hand</v>
          </cell>
        </row>
        <row r="438">
          <cell r="F438" t="str">
            <v>40-780-06</v>
          </cell>
          <cell r="G438" t="str">
            <v>Balance Sheet</v>
          </cell>
          <cell r="H438" t="str">
            <v>No</v>
          </cell>
          <cell r="I438" t="str">
            <v>Balance Sheet</v>
          </cell>
          <cell r="J438" t="str">
            <v>Cash at Bank - PES</v>
          </cell>
          <cell r="K438" t="str">
            <v>B-B20</v>
          </cell>
          <cell r="L438" t="str">
            <v>Cash at bank and in hand</v>
          </cell>
        </row>
        <row r="439">
          <cell r="F439" t="str">
            <v>40-780-07</v>
          </cell>
          <cell r="G439" t="str">
            <v>Balance Sheet</v>
          </cell>
          <cell r="H439" t="str">
            <v>No</v>
          </cell>
          <cell r="I439" t="str">
            <v>Balance Sheet</v>
          </cell>
          <cell r="J439" t="str">
            <v>Cash at Bank - Admin</v>
          </cell>
          <cell r="K439" t="str">
            <v>B-B20</v>
          </cell>
          <cell r="L439" t="str">
            <v>Cash at bank and in hand</v>
          </cell>
        </row>
        <row r="440">
          <cell r="F440" t="str">
            <v>40-780-09</v>
          </cell>
          <cell r="G440" t="str">
            <v>Balance Sheet</v>
          </cell>
          <cell r="H440" t="str">
            <v>No</v>
          </cell>
          <cell r="I440" t="str">
            <v>Balance Sheet</v>
          </cell>
          <cell r="J440" t="str">
            <v>Cash at Bank - Admin</v>
          </cell>
          <cell r="K440" t="str">
            <v>B-B20</v>
          </cell>
          <cell r="L440" t="str">
            <v>Cash at bank and in hand</v>
          </cell>
        </row>
        <row r="441">
          <cell r="F441" t="str">
            <v>50-770-</v>
          </cell>
          <cell r="G441" t="str">
            <v>Balance Sheet</v>
          </cell>
          <cell r="H441" t="str">
            <v>No</v>
          </cell>
          <cell r="I441" t="str">
            <v>Balance Sheet</v>
          </cell>
          <cell r="J441" t="str">
            <v>Creditors</v>
          </cell>
          <cell r="K441" t="str">
            <v>B-C10</v>
          </cell>
          <cell r="L441" t="str">
            <v>Amounts falling due &lt; 1 year</v>
          </cell>
        </row>
        <row r="442">
          <cell r="F442" t="str">
            <v>50-770-01</v>
          </cell>
          <cell r="G442" t="str">
            <v>Balance Sheet</v>
          </cell>
          <cell r="H442" t="str">
            <v>No</v>
          </cell>
          <cell r="I442" t="str">
            <v>Balance Sheet</v>
          </cell>
          <cell r="J442" t="str">
            <v>Creditors</v>
          </cell>
          <cell r="K442" t="str">
            <v>B-C10</v>
          </cell>
          <cell r="L442" t="str">
            <v>Amounts falling due &lt; 1 year</v>
          </cell>
        </row>
        <row r="443">
          <cell r="F443" t="str">
            <v>50-771-</v>
          </cell>
          <cell r="G443" t="str">
            <v>Balance Sheet</v>
          </cell>
          <cell r="H443" t="str">
            <v>No</v>
          </cell>
          <cell r="I443" t="str">
            <v>Balance Sheet</v>
          </cell>
          <cell r="J443" t="str">
            <v>Creditors</v>
          </cell>
          <cell r="K443" t="str">
            <v>B-C10</v>
          </cell>
          <cell r="L443" t="str">
            <v>Amounts falling due &lt; 1 year</v>
          </cell>
        </row>
        <row r="444">
          <cell r="F444" t="str">
            <v>50-772-01</v>
          </cell>
          <cell r="G444" t="str">
            <v>Balance Sheet</v>
          </cell>
          <cell r="H444" t="str">
            <v>No</v>
          </cell>
          <cell r="I444" t="str">
            <v>Balance Sheet</v>
          </cell>
          <cell r="J444" t="str">
            <v>Creditors</v>
          </cell>
          <cell r="K444" t="str">
            <v>B-C10</v>
          </cell>
          <cell r="L444" t="str">
            <v>Amounts falling due &lt; 1 year</v>
          </cell>
        </row>
        <row r="445">
          <cell r="F445" t="str">
            <v>50-772-02</v>
          </cell>
          <cell r="G445" t="str">
            <v>Balance Sheet</v>
          </cell>
          <cell r="H445" t="str">
            <v>No</v>
          </cell>
          <cell r="I445" t="str">
            <v>Balance Sheet</v>
          </cell>
          <cell r="J445" t="str">
            <v>Creditors</v>
          </cell>
          <cell r="K445" t="str">
            <v>B-C10</v>
          </cell>
          <cell r="L445" t="str">
            <v>Amounts falling due &lt; 1 year</v>
          </cell>
        </row>
        <row r="446">
          <cell r="F446" t="str">
            <v>50-772-03</v>
          </cell>
          <cell r="G446" t="str">
            <v>Balance Sheet</v>
          </cell>
          <cell r="H446" t="str">
            <v>No</v>
          </cell>
          <cell r="I446" t="str">
            <v>Balance Sheet</v>
          </cell>
          <cell r="J446" t="str">
            <v>Creditors</v>
          </cell>
          <cell r="K446" t="str">
            <v>B-C10</v>
          </cell>
          <cell r="L446" t="str">
            <v>Amounts falling due &lt; 1 year</v>
          </cell>
        </row>
        <row r="447">
          <cell r="F447" t="str">
            <v>50-772-04</v>
          </cell>
          <cell r="G447" t="str">
            <v>Balance Sheet</v>
          </cell>
          <cell r="H447" t="str">
            <v>No</v>
          </cell>
          <cell r="I447" t="str">
            <v>Balance Sheet</v>
          </cell>
          <cell r="J447" t="str">
            <v>Creditors</v>
          </cell>
          <cell r="K447" t="str">
            <v>B-C10</v>
          </cell>
          <cell r="L447" t="str">
            <v>Amounts falling due &lt; 1 year</v>
          </cell>
        </row>
        <row r="448">
          <cell r="F448" t="str">
            <v>50-772-05</v>
          </cell>
          <cell r="G448" t="str">
            <v>Balance Sheet</v>
          </cell>
          <cell r="H448" t="str">
            <v>No</v>
          </cell>
          <cell r="I448" t="str">
            <v>Balance Sheet</v>
          </cell>
          <cell r="J448" t="str">
            <v>Creditors</v>
          </cell>
          <cell r="K448" t="str">
            <v>B-C10</v>
          </cell>
          <cell r="L448" t="str">
            <v>Amounts falling due &lt; 1 year</v>
          </cell>
        </row>
        <row r="449">
          <cell r="F449" t="str">
            <v>60-582-</v>
          </cell>
          <cell r="G449" t="str">
            <v>Balance Sheet</v>
          </cell>
          <cell r="H449" t="str">
            <v>No</v>
          </cell>
          <cell r="I449" t="str">
            <v>Balance Sheet</v>
          </cell>
          <cell r="J449" t="str">
            <v>Provisions charged to B/S</v>
          </cell>
          <cell r="K449" t="str">
            <v>B-D10</v>
          </cell>
          <cell r="L449" t="str">
            <v>Provisions for liabilities &amp; charges</v>
          </cell>
        </row>
        <row r="450">
          <cell r="F450" t="str">
            <v>70-780-98</v>
          </cell>
          <cell r="G450" t="str">
            <v>Balance Sheet</v>
          </cell>
          <cell r="H450" t="str">
            <v>No</v>
          </cell>
          <cell r="I450" t="str">
            <v>Balance Sheet</v>
          </cell>
          <cell r="J450" t="str">
            <v>Capital Account</v>
          </cell>
          <cell r="K450" t="str">
            <v>B-E10</v>
          </cell>
          <cell r="L450" t="str">
            <v>Capital Account</v>
          </cell>
        </row>
        <row r="451">
          <cell r="F451" t="str">
            <v>70-790-</v>
          </cell>
          <cell r="G451" t="str">
            <v>Balance Sheet</v>
          </cell>
          <cell r="H451" t="str">
            <v>No</v>
          </cell>
          <cell r="I451" t="str">
            <v>Balance Sheet</v>
          </cell>
          <cell r="J451" t="str">
            <v>Capital Account</v>
          </cell>
          <cell r="K451" t="str">
            <v>B-E10</v>
          </cell>
          <cell r="L451" t="str">
            <v>Capital Account</v>
          </cell>
        </row>
        <row r="452">
          <cell r="F452" t="str">
            <v>75-790-</v>
          </cell>
          <cell r="G452" t="str">
            <v>Balance Sheet</v>
          </cell>
          <cell r="H452" t="str">
            <v>No</v>
          </cell>
          <cell r="I452" t="str">
            <v>Balance Sheet</v>
          </cell>
          <cell r="J452" t="str">
            <v>Capital Account</v>
          </cell>
          <cell r="K452" t="str">
            <v>B-E10</v>
          </cell>
          <cell r="L452" t="str">
            <v>Capital Account</v>
          </cell>
        </row>
        <row r="453">
          <cell r="F453" t="str">
            <v>80-790-</v>
          </cell>
          <cell r="G453" t="str">
            <v>Balance Sheet</v>
          </cell>
          <cell r="H453" t="str">
            <v>No</v>
          </cell>
          <cell r="I453" t="str">
            <v>Balance Sheet</v>
          </cell>
          <cell r="J453" t="str">
            <v>Capital Account</v>
          </cell>
          <cell r="K453" t="str">
            <v>B-E10</v>
          </cell>
          <cell r="L453" t="str">
            <v>Capital Account</v>
          </cell>
        </row>
        <row r="454">
          <cell r="F454" t="str">
            <v>90-790-</v>
          </cell>
          <cell r="G454" t="str">
            <v>Balance Sheet</v>
          </cell>
          <cell r="H454" t="str">
            <v>No</v>
          </cell>
          <cell r="I454" t="str">
            <v>Balance Sheet</v>
          </cell>
          <cell r="J454" t="str">
            <v>Capital Account</v>
          </cell>
          <cell r="K454" t="str">
            <v>B-E10</v>
          </cell>
          <cell r="L454" t="str">
            <v>Capital Account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NHSLA (DNP)"/>
      <sheetName val="PivotEqual"/>
      <sheetName val="PivotNo"/>
      <sheetName val="PivotYes"/>
      <sheetName val="PivotNew"/>
      <sheetName val="Lookup"/>
      <sheetName val="TBplus"/>
      <sheetName val="TB"/>
      <sheetName val="CapJnl"/>
      <sheetName val="Notes"/>
    </sheetNames>
    <sheetDataSet>
      <sheetData sheetId="0"/>
      <sheetData sheetId="1"/>
      <sheetData sheetId="2"/>
      <sheetData sheetId="3"/>
      <sheetData sheetId="4"/>
      <sheetData sheetId="5">
        <row r="4">
          <cell r="F4" t="str">
            <v>CostExp</v>
          </cell>
          <cell r="G4" t="str">
            <v>Department</v>
          </cell>
          <cell r="H4" t="str">
            <v>FHSAU?</v>
          </cell>
          <cell r="I4" t="str">
            <v>Pay/NonPay</v>
          </cell>
          <cell r="J4" t="str">
            <v>Category</v>
          </cell>
          <cell r="K4" t="str">
            <v>Row</v>
          </cell>
          <cell r="L4" t="str">
            <v>Accounts Description</v>
          </cell>
        </row>
        <row r="5">
          <cell r="F5" t="str">
            <v>01-01100-</v>
          </cell>
          <cell r="G5" t="str">
            <v>Administration Overheads</v>
          </cell>
          <cell r="H5" t="str">
            <v>No</v>
          </cell>
          <cell r="I5" t="str">
            <v>Pay</v>
          </cell>
          <cell r="J5" t="str">
            <v xml:space="preserve">Executive </v>
          </cell>
          <cell r="K5" t="str">
            <v>E-P010</v>
          </cell>
          <cell r="L5" t="str">
            <v>Executive</v>
          </cell>
        </row>
        <row r="6">
          <cell r="F6" t="str">
            <v>01-01101-</v>
          </cell>
          <cell r="G6" t="str">
            <v>Administration Overheads</v>
          </cell>
          <cell r="H6" t="str">
            <v>No</v>
          </cell>
          <cell r="I6" t="str">
            <v>Pay</v>
          </cell>
          <cell r="J6" t="str">
            <v xml:space="preserve">Executive </v>
          </cell>
          <cell r="K6" t="str">
            <v>E-P010</v>
          </cell>
          <cell r="L6" t="str">
            <v>Executive</v>
          </cell>
        </row>
        <row r="7">
          <cell r="F7" t="str">
            <v>01-01115-</v>
          </cell>
          <cell r="G7" t="str">
            <v>Administration Overheads</v>
          </cell>
          <cell r="H7" t="str">
            <v>No</v>
          </cell>
          <cell r="I7" t="str">
            <v>Pay</v>
          </cell>
          <cell r="J7" t="str">
            <v xml:space="preserve">Executive </v>
          </cell>
          <cell r="K7" t="str">
            <v>E-P010</v>
          </cell>
          <cell r="L7" t="str">
            <v>Executive</v>
          </cell>
        </row>
        <row r="8">
          <cell r="F8" t="str">
            <v>01-01140-</v>
          </cell>
          <cell r="G8" t="str">
            <v>Administration Overheads</v>
          </cell>
          <cell r="H8" t="str">
            <v>No</v>
          </cell>
          <cell r="I8" t="str">
            <v>Pay</v>
          </cell>
          <cell r="J8" t="str">
            <v xml:space="preserve">Executive </v>
          </cell>
          <cell r="K8" t="str">
            <v>E-P010</v>
          </cell>
          <cell r="L8" t="str">
            <v>Executive</v>
          </cell>
        </row>
        <row r="9">
          <cell r="F9" t="str">
            <v>01-01142-</v>
          </cell>
          <cell r="G9" t="str">
            <v>Administration Overheads</v>
          </cell>
          <cell r="H9" t="str">
            <v>No</v>
          </cell>
          <cell r="I9" t="str">
            <v>Non Pay</v>
          </cell>
          <cell r="J9" t="str">
            <v>Class1 National Insurance</v>
          </cell>
          <cell r="K9" t="str">
            <v>E-E20</v>
          </cell>
          <cell r="L9" t="str">
            <v>Other/Misc</v>
          </cell>
        </row>
        <row r="10">
          <cell r="F10" t="str">
            <v>01-01151-</v>
          </cell>
          <cell r="G10" t="str">
            <v>Administration Overheads</v>
          </cell>
          <cell r="H10" t="str">
            <v>No</v>
          </cell>
          <cell r="I10" t="str">
            <v>Pay</v>
          </cell>
          <cell r="J10" t="str">
            <v xml:space="preserve">Executive </v>
          </cell>
          <cell r="K10" t="str">
            <v>E-P010</v>
          </cell>
          <cell r="L10" t="str">
            <v>Executive</v>
          </cell>
        </row>
        <row r="11">
          <cell r="F11" t="str">
            <v>01-01155-</v>
          </cell>
          <cell r="G11" t="str">
            <v>Administration Overheads</v>
          </cell>
          <cell r="H11" t="str">
            <v>No</v>
          </cell>
          <cell r="I11" t="str">
            <v>Pay</v>
          </cell>
          <cell r="J11" t="str">
            <v xml:space="preserve">Executive </v>
          </cell>
          <cell r="K11" t="str">
            <v>E-P010</v>
          </cell>
          <cell r="L11" t="str">
            <v>Executive</v>
          </cell>
        </row>
        <row r="12">
          <cell r="F12" t="str">
            <v>01-01158-02</v>
          </cell>
          <cell r="G12" t="str">
            <v>Administration Overheads</v>
          </cell>
          <cell r="H12" t="str">
            <v>No</v>
          </cell>
          <cell r="I12" t="str">
            <v>Pay</v>
          </cell>
          <cell r="J12" t="str">
            <v xml:space="preserve">Executive </v>
          </cell>
          <cell r="K12" t="str">
            <v>E-P010</v>
          </cell>
          <cell r="L12" t="str">
            <v>Executive</v>
          </cell>
        </row>
        <row r="13">
          <cell r="F13" t="str">
            <v>01-01158-03</v>
          </cell>
          <cell r="G13" t="str">
            <v>Administration Overheads</v>
          </cell>
          <cell r="H13" t="str">
            <v>No</v>
          </cell>
          <cell r="I13" t="str">
            <v>Pay</v>
          </cell>
          <cell r="J13" t="str">
            <v xml:space="preserve">Executive </v>
          </cell>
          <cell r="K13" t="str">
            <v>E-P010</v>
          </cell>
          <cell r="L13" t="str">
            <v>Executive</v>
          </cell>
        </row>
        <row r="14">
          <cell r="F14" t="str">
            <v>01-01205-01</v>
          </cell>
          <cell r="G14" t="str">
            <v>Administration Overheads</v>
          </cell>
          <cell r="H14" t="str">
            <v>No</v>
          </cell>
          <cell r="I14" t="str">
            <v>Non Pay</v>
          </cell>
          <cell r="J14" t="str">
            <v>Advertising</v>
          </cell>
          <cell r="K14" t="str">
            <v>E-E20</v>
          </cell>
          <cell r="L14" t="str">
            <v>Other/Misc</v>
          </cell>
        </row>
        <row r="15">
          <cell r="F15" t="str">
            <v>01-01210-</v>
          </cell>
          <cell r="G15" t="str">
            <v>Administration Overheads</v>
          </cell>
          <cell r="H15" t="str">
            <v>No</v>
          </cell>
          <cell r="I15" t="str">
            <v>Non Pay</v>
          </cell>
          <cell r="J15" t="str">
            <v>Books/Newpapers/Journals</v>
          </cell>
          <cell r="K15" t="str">
            <v>E-A30</v>
          </cell>
          <cell r="L15" t="str">
            <v>Books &amp; Journals</v>
          </cell>
        </row>
        <row r="16">
          <cell r="F16" t="str">
            <v>01-01222-</v>
          </cell>
          <cell r="G16" t="str">
            <v>Administration Overheads</v>
          </cell>
          <cell r="H16" t="str">
            <v>No</v>
          </cell>
          <cell r="I16" t="str">
            <v>Non Pay</v>
          </cell>
          <cell r="J16" t="str">
            <v>Printing and Stationery</v>
          </cell>
          <cell r="K16" t="str">
            <v>E-A20</v>
          </cell>
          <cell r="L16" t="str">
            <v>Printing &amp; Stationery</v>
          </cell>
        </row>
        <row r="17">
          <cell r="F17" t="str">
            <v>01-01223-</v>
          </cell>
          <cell r="G17" t="str">
            <v>Administration Overheads</v>
          </cell>
          <cell r="H17" t="str">
            <v>No</v>
          </cell>
          <cell r="I17" t="str">
            <v>Non Pay</v>
          </cell>
          <cell r="J17" t="str">
            <v>Professional Subscription/Training &amp; Education</v>
          </cell>
          <cell r="K17" t="str">
            <v>E-C10</v>
          </cell>
          <cell r="L17" t="str">
            <v>Professional Subscriptions/Education</v>
          </cell>
        </row>
        <row r="18">
          <cell r="F18" t="str">
            <v>01-01227-01</v>
          </cell>
          <cell r="G18" t="str">
            <v>Administration Overheads</v>
          </cell>
          <cell r="H18" t="str">
            <v>No</v>
          </cell>
          <cell r="I18" t="str">
            <v>Non Pay</v>
          </cell>
          <cell r="J18" t="str">
            <v>Staff Welfare</v>
          </cell>
          <cell r="K18" t="str">
            <v>E-A60</v>
          </cell>
          <cell r="L18" t="str">
            <v>Staff Welfare</v>
          </cell>
        </row>
        <row r="19">
          <cell r="F19" t="str">
            <v>01-01230-</v>
          </cell>
          <cell r="G19" t="str">
            <v>Administration Overheads</v>
          </cell>
          <cell r="H19" t="str">
            <v>No</v>
          </cell>
          <cell r="I19" t="str">
            <v>Non Pay</v>
          </cell>
          <cell r="J19" t="str">
            <v>External Conferences</v>
          </cell>
          <cell r="K19" t="str">
            <v>E-C30</v>
          </cell>
          <cell r="L19" t="str">
            <v>External Conferences</v>
          </cell>
        </row>
        <row r="20">
          <cell r="F20" t="str">
            <v>01-01230-04</v>
          </cell>
          <cell r="G20" t="str">
            <v>Administration Overheads</v>
          </cell>
          <cell r="H20" t="str">
            <v>No</v>
          </cell>
          <cell r="I20" t="str">
            <v>Non Pay</v>
          </cell>
          <cell r="J20" t="str">
            <v>Travel &amp; Subsistence - Staff</v>
          </cell>
          <cell r="K20" t="str">
            <v>E-B10</v>
          </cell>
          <cell r="L20" t="str">
            <v>Travel &amp; Subsistence</v>
          </cell>
        </row>
        <row r="21">
          <cell r="F21" t="str">
            <v>01-01238-</v>
          </cell>
          <cell r="G21" t="str">
            <v>Administration Overheads</v>
          </cell>
          <cell r="H21" t="str">
            <v>No</v>
          </cell>
          <cell r="I21" t="str">
            <v>Non Pay</v>
          </cell>
          <cell r="J21" t="str">
            <v>HR Services</v>
          </cell>
          <cell r="K21" t="str">
            <v>E-E30</v>
          </cell>
          <cell r="L21" t="str">
            <v>HR Services</v>
          </cell>
        </row>
        <row r="22">
          <cell r="F22" t="str">
            <v>01-01240-</v>
          </cell>
          <cell r="G22" t="str">
            <v>Administration Overheads</v>
          </cell>
          <cell r="H22" t="str">
            <v>No</v>
          </cell>
          <cell r="I22" t="str">
            <v>Non Pay</v>
          </cell>
          <cell r="J22" t="str">
            <v>Professional Advice/Legal Services/Advert</v>
          </cell>
          <cell r="K22" t="str">
            <v>E-C20</v>
          </cell>
          <cell r="L22" t="str">
            <v>Pro Advice/Legal Services/Advert</v>
          </cell>
        </row>
        <row r="23">
          <cell r="F23" t="str">
            <v>01-01240-01</v>
          </cell>
          <cell r="G23" t="str">
            <v>Administration Overheads</v>
          </cell>
          <cell r="H23" t="str">
            <v>No</v>
          </cell>
          <cell r="I23" t="str">
            <v>Non Pay</v>
          </cell>
          <cell r="J23" t="str">
            <v>Communications</v>
          </cell>
          <cell r="K23" t="str">
            <v>E-D10</v>
          </cell>
          <cell r="L23" t="str">
            <v>Communications</v>
          </cell>
        </row>
        <row r="24">
          <cell r="F24" t="str">
            <v>01-01240-02</v>
          </cell>
          <cell r="G24" t="str">
            <v>Administration Overheads</v>
          </cell>
          <cell r="H24" t="str">
            <v>No</v>
          </cell>
          <cell r="I24" t="str">
            <v>Non Pay</v>
          </cell>
          <cell r="J24" t="str">
            <v>Communications</v>
          </cell>
          <cell r="K24" t="str">
            <v>E-D10</v>
          </cell>
          <cell r="L24" t="str">
            <v>Communications</v>
          </cell>
        </row>
        <row r="25">
          <cell r="F25" t="str">
            <v>01-01245-</v>
          </cell>
          <cell r="G25" t="str">
            <v>Administration Overheads</v>
          </cell>
          <cell r="H25" t="str">
            <v>No</v>
          </cell>
          <cell r="I25" t="str">
            <v>Non Pay</v>
          </cell>
          <cell r="J25" t="str">
            <v>Professional Subscription/Training &amp; Education</v>
          </cell>
          <cell r="K25" t="str">
            <v>E-C10</v>
          </cell>
          <cell r="L25" t="str">
            <v>Professional Subscriptions/Education</v>
          </cell>
        </row>
        <row r="26">
          <cell r="F26" t="str">
            <v>01-01280-01</v>
          </cell>
          <cell r="G26" t="str">
            <v>Administration Overheads</v>
          </cell>
          <cell r="H26" t="str">
            <v>No</v>
          </cell>
          <cell r="I26" t="str">
            <v>Non Pay</v>
          </cell>
          <cell r="J26" t="str">
            <v>Leased Cars</v>
          </cell>
          <cell r="K26" t="str">
            <v>E-B30</v>
          </cell>
          <cell r="L26" t="str">
            <v>Leased Cars</v>
          </cell>
        </row>
        <row r="27">
          <cell r="F27" t="str">
            <v>01-01280-02</v>
          </cell>
          <cell r="G27" t="str">
            <v>Administration Overheads</v>
          </cell>
          <cell r="H27" t="str">
            <v>No</v>
          </cell>
          <cell r="I27" t="str">
            <v>Non Pay</v>
          </cell>
          <cell r="J27" t="str">
            <v>Leased Cars</v>
          </cell>
          <cell r="K27" t="str">
            <v>E-B30</v>
          </cell>
          <cell r="L27" t="str">
            <v>Leased Cars</v>
          </cell>
        </row>
        <row r="28">
          <cell r="F28" t="str">
            <v>01-01280-03</v>
          </cell>
          <cell r="G28" t="str">
            <v>Administration Overheads</v>
          </cell>
          <cell r="H28" t="str">
            <v>No</v>
          </cell>
          <cell r="I28" t="str">
            <v>Non Pay</v>
          </cell>
          <cell r="J28" t="str">
            <v>Leased Cars</v>
          </cell>
          <cell r="K28" t="str">
            <v>E-B30</v>
          </cell>
          <cell r="L28" t="str">
            <v>Leased Cars</v>
          </cell>
        </row>
        <row r="29">
          <cell r="F29" t="str">
            <v>01-01430-</v>
          </cell>
          <cell r="G29" t="str">
            <v>Administration Overheads</v>
          </cell>
          <cell r="H29" t="str">
            <v>No</v>
          </cell>
          <cell r="I29" t="str">
            <v>Non Pay</v>
          </cell>
          <cell r="J29" t="str">
            <v>Hospitality</v>
          </cell>
          <cell r="K29" t="str">
            <v>E-A70</v>
          </cell>
          <cell r="L29" t="str">
            <v>Hospitality</v>
          </cell>
        </row>
        <row r="30">
          <cell r="F30" t="str">
            <v>01-01451-01</v>
          </cell>
          <cell r="G30" t="str">
            <v>Administration Overheads</v>
          </cell>
          <cell r="H30" t="str">
            <v>No</v>
          </cell>
          <cell r="I30" t="str">
            <v>Non Pay</v>
          </cell>
          <cell r="J30" t="str">
            <v>Professional Advice/Legal Services/Advert</v>
          </cell>
          <cell r="K30" t="str">
            <v>E-C20</v>
          </cell>
          <cell r="L30" t="str">
            <v>Pro Advice/Legal Services/Advert</v>
          </cell>
        </row>
        <row r="31">
          <cell r="F31" t="str">
            <v>01-03115-</v>
          </cell>
          <cell r="G31" t="str">
            <v>Administration Overheads</v>
          </cell>
          <cell r="H31" t="str">
            <v>Equal Pay</v>
          </cell>
          <cell r="I31" t="str">
            <v>Pay</v>
          </cell>
          <cell r="J31" t="str">
            <v>Equal Pay</v>
          </cell>
          <cell r="K31" t="str">
            <v>E-P110</v>
          </cell>
          <cell r="L31" t="str">
            <v>Equal Pay Scheme - Pay</v>
          </cell>
        </row>
        <row r="32">
          <cell r="F32" t="str">
            <v>01-03141-</v>
          </cell>
          <cell r="G32" t="str">
            <v>Administration Overheads</v>
          </cell>
          <cell r="H32" t="str">
            <v>Equal Pay</v>
          </cell>
          <cell r="I32" t="str">
            <v>Pay</v>
          </cell>
          <cell r="J32" t="str">
            <v>Equal Pay</v>
          </cell>
          <cell r="K32" t="str">
            <v>E-P110</v>
          </cell>
          <cell r="L32" t="str">
            <v>Equal Pay Scheme - Pay</v>
          </cell>
        </row>
        <row r="33">
          <cell r="F33" t="str">
            <v>01-03158-03</v>
          </cell>
          <cell r="G33" t="str">
            <v>Administration Overheads</v>
          </cell>
          <cell r="H33" t="str">
            <v>Equal Pay</v>
          </cell>
          <cell r="I33" t="str">
            <v>Pay</v>
          </cell>
          <cell r="J33" t="str">
            <v>Equal Pay</v>
          </cell>
          <cell r="K33" t="str">
            <v>E-P110</v>
          </cell>
          <cell r="L33" t="str">
            <v>Equal Pay Scheme - Pay</v>
          </cell>
        </row>
        <row r="34">
          <cell r="F34" t="str">
            <v>01-03210-</v>
          </cell>
          <cell r="G34" t="str">
            <v>Administration Overheads</v>
          </cell>
          <cell r="H34" t="str">
            <v>Equal Pay</v>
          </cell>
          <cell r="I34" t="str">
            <v>Non Pay</v>
          </cell>
          <cell r="J34" t="str">
            <v>Equal Pay</v>
          </cell>
          <cell r="K34" t="str">
            <v>E-F</v>
          </cell>
          <cell r="L34" t="str">
            <v>Equal Pay Scheme</v>
          </cell>
        </row>
        <row r="35">
          <cell r="F35" t="str">
            <v>01-03230-</v>
          </cell>
          <cell r="G35" t="str">
            <v>Administration Overheads</v>
          </cell>
          <cell r="H35" t="str">
            <v>Equal Pay</v>
          </cell>
          <cell r="I35" t="str">
            <v>Non Pay</v>
          </cell>
          <cell r="J35" t="str">
            <v>Equal Pay</v>
          </cell>
          <cell r="K35" t="str">
            <v>E-F</v>
          </cell>
          <cell r="L35" t="str">
            <v>Equal Pay Scheme</v>
          </cell>
        </row>
        <row r="36">
          <cell r="F36" t="str">
            <v>01-03230-04</v>
          </cell>
          <cell r="G36" t="str">
            <v>Administration Overheads</v>
          </cell>
          <cell r="H36" t="str">
            <v>Equal Pay</v>
          </cell>
          <cell r="I36" t="str">
            <v>Non Pay</v>
          </cell>
          <cell r="J36" t="str">
            <v>Equal Pay</v>
          </cell>
          <cell r="K36" t="str">
            <v>E-F</v>
          </cell>
          <cell r="L36" t="str">
            <v>Equal Pay Scheme</v>
          </cell>
        </row>
        <row r="37">
          <cell r="F37" t="str">
            <v>01-03451-01</v>
          </cell>
          <cell r="G37" t="str">
            <v>Administration Overheads</v>
          </cell>
          <cell r="H37" t="str">
            <v>Equal Pay</v>
          </cell>
          <cell r="I37" t="str">
            <v>Non Pay</v>
          </cell>
          <cell r="J37" t="str">
            <v>Equal Pay</v>
          </cell>
          <cell r="K37" t="str">
            <v>E-F</v>
          </cell>
          <cell r="L37" t="str">
            <v>Equal Pay Scheme</v>
          </cell>
        </row>
        <row r="38">
          <cell r="F38" t="str">
            <v>01-03455-75</v>
          </cell>
          <cell r="G38" t="str">
            <v>Administration Overheads</v>
          </cell>
          <cell r="H38" t="str">
            <v>Equal Pay</v>
          </cell>
          <cell r="I38" t="str">
            <v>Non Pay</v>
          </cell>
          <cell r="J38" t="str">
            <v>Equal Pay</v>
          </cell>
          <cell r="K38" t="str">
            <v>E-F</v>
          </cell>
          <cell r="L38" t="str">
            <v>Equal Pay Scheme</v>
          </cell>
        </row>
        <row r="39">
          <cell r="F39" t="str">
            <v>01-04158-02</v>
          </cell>
          <cell r="G39" t="str">
            <v>Administration Overheads</v>
          </cell>
          <cell r="H39" t="str">
            <v>No</v>
          </cell>
          <cell r="I39" t="str">
            <v>Pay</v>
          </cell>
          <cell r="J39" t="str">
            <v>HR</v>
          </cell>
          <cell r="K39" t="str">
            <v>E-P030</v>
          </cell>
          <cell r="L39" t="str">
            <v>HR</v>
          </cell>
        </row>
        <row r="40">
          <cell r="F40" t="str">
            <v>01-04158-03</v>
          </cell>
          <cell r="G40" t="str">
            <v>Administration Overheads</v>
          </cell>
          <cell r="H40" t="str">
            <v>No</v>
          </cell>
          <cell r="I40" t="str">
            <v>Pay</v>
          </cell>
          <cell r="J40" t="str">
            <v>HR</v>
          </cell>
          <cell r="K40" t="str">
            <v>E-P030</v>
          </cell>
          <cell r="L40" t="str">
            <v>HR</v>
          </cell>
        </row>
        <row r="41">
          <cell r="F41" t="str">
            <v>01-04230-04</v>
          </cell>
          <cell r="G41" t="str">
            <v>Administration Overheads</v>
          </cell>
          <cell r="H41" t="str">
            <v>No</v>
          </cell>
          <cell r="I41" t="str">
            <v>Non Pay</v>
          </cell>
          <cell r="J41" t="str">
            <v>Travel &amp; Subsistence - Staff</v>
          </cell>
          <cell r="K41" t="str">
            <v>E-B10</v>
          </cell>
          <cell r="L41" t="str">
            <v>Travel &amp; Subsistence</v>
          </cell>
        </row>
        <row r="42">
          <cell r="F42" t="str">
            <v>01-05158-01</v>
          </cell>
          <cell r="G42" t="str">
            <v>Administration Overheads</v>
          </cell>
          <cell r="H42" t="str">
            <v>No</v>
          </cell>
          <cell r="I42" t="str">
            <v>Pay</v>
          </cell>
          <cell r="J42" t="str">
            <v>HRAIS</v>
          </cell>
          <cell r="K42" t="str">
            <v>E-P020</v>
          </cell>
          <cell r="L42" t="str">
            <v>HRAIS</v>
          </cell>
        </row>
        <row r="43">
          <cell r="F43" t="str">
            <v>01-05210-</v>
          </cell>
          <cell r="G43" t="str">
            <v>Administration Overheads</v>
          </cell>
          <cell r="H43" t="str">
            <v>No</v>
          </cell>
          <cell r="I43" t="str">
            <v>Non Pay</v>
          </cell>
          <cell r="J43" t="str">
            <v>Books/Newpapers/Journals</v>
          </cell>
          <cell r="K43" t="str">
            <v>E-A30</v>
          </cell>
          <cell r="L43" t="str">
            <v>Books &amp; Journals</v>
          </cell>
        </row>
        <row r="44">
          <cell r="F44" t="str">
            <v>01-05230-04</v>
          </cell>
          <cell r="G44" t="str">
            <v>Administration Overheads</v>
          </cell>
          <cell r="H44" t="str">
            <v>No</v>
          </cell>
          <cell r="I44" t="str">
            <v>Non Pay</v>
          </cell>
          <cell r="J44" t="str">
            <v>Travel &amp; Subsistence - Staff</v>
          </cell>
          <cell r="K44" t="str">
            <v>E-B10</v>
          </cell>
          <cell r="L44" t="str">
            <v>Travel &amp; Subsistence</v>
          </cell>
        </row>
        <row r="45">
          <cell r="F45" t="str">
            <v>01-05240-</v>
          </cell>
          <cell r="G45" t="str">
            <v>Administration Overheads</v>
          </cell>
          <cell r="H45" t="str">
            <v>No</v>
          </cell>
          <cell r="I45" t="str">
            <v>Non Pay</v>
          </cell>
          <cell r="J45" t="str">
            <v>Professional Advice/Legal Services/Advert</v>
          </cell>
          <cell r="K45" t="str">
            <v>E-C20</v>
          </cell>
          <cell r="L45" t="str">
            <v>Pro Advice/Legal Services/Advert</v>
          </cell>
        </row>
        <row r="46">
          <cell r="F46" t="str">
            <v>01-10140-</v>
          </cell>
          <cell r="G46" t="str">
            <v>Administration Overheads</v>
          </cell>
          <cell r="H46" t="str">
            <v>No</v>
          </cell>
          <cell r="I46" t="str">
            <v>Pay</v>
          </cell>
          <cell r="J46" t="str">
            <v xml:space="preserve">Finance </v>
          </cell>
          <cell r="K46" t="str">
            <v>E-P050</v>
          </cell>
          <cell r="L46" t="str">
            <v>Finance</v>
          </cell>
        </row>
        <row r="47">
          <cell r="F47" t="str">
            <v>01-10152-</v>
          </cell>
          <cell r="G47" t="str">
            <v>Administration Overheads</v>
          </cell>
          <cell r="H47" t="str">
            <v>No</v>
          </cell>
          <cell r="I47" t="str">
            <v>Pay</v>
          </cell>
          <cell r="J47" t="str">
            <v xml:space="preserve">Finance </v>
          </cell>
          <cell r="K47" t="str">
            <v>E-P050</v>
          </cell>
          <cell r="L47" t="str">
            <v>Finance</v>
          </cell>
        </row>
        <row r="48">
          <cell r="F48" t="str">
            <v>01-10154-</v>
          </cell>
          <cell r="G48" t="str">
            <v>Administration Overheads</v>
          </cell>
          <cell r="H48" t="str">
            <v>No</v>
          </cell>
          <cell r="I48" t="str">
            <v>Pay</v>
          </cell>
          <cell r="J48" t="str">
            <v xml:space="preserve">Finance </v>
          </cell>
          <cell r="K48" t="str">
            <v>E-P050</v>
          </cell>
          <cell r="L48" t="str">
            <v>Finance</v>
          </cell>
        </row>
        <row r="49">
          <cell r="F49" t="str">
            <v>01-10155-</v>
          </cell>
          <cell r="G49" t="str">
            <v>Administration Overheads</v>
          </cell>
          <cell r="H49" t="str">
            <v>No</v>
          </cell>
          <cell r="I49" t="str">
            <v>Pay</v>
          </cell>
          <cell r="J49" t="str">
            <v xml:space="preserve">Finance </v>
          </cell>
          <cell r="K49" t="str">
            <v>E-P050</v>
          </cell>
          <cell r="L49" t="str">
            <v>Finance</v>
          </cell>
        </row>
        <row r="50">
          <cell r="F50" t="str">
            <v>01-10156-</v>
          </cell>
          <cell r="G50" t="str">
            <v>Administration Overheads</v>
          </cell>
          <cell r="H50" t="str">
            <v>No</v>
          </cell>
          <cell r="I50" t="str">
            <v>Pay</v>
          </cell>
          <cell r="J50" t="str">
            <v xml:space="preserve">Finance </v>
          </cell>
          <cell r="K50" t="str">
            <v>E-P050</v>
          </cell>
          <cell r="L50" t="str">
            <v>Finance</v>
          </cell>
        </row>
        <row r="51">
          <cell r="F51" t="str">
            <v>01-10157-</v>
          </cell>
          <cell r="G51" t="str">
            <v>Administration Overheads</v>
          </cell>
          <cell r="H51" t="str">
            <v>No</v>
          </cell>
          <cell r="I51" t="str">
            <v>Pay</v>
          </cell>
          <cell r="J51" t="str">
            <v xml:space="preserve">Finance </v>
          </cell>
          <cell r="K51" t="str">
            <v>E-P050</v>
          </cell>
          <cell r="L51" t="str">
            <v>Finance</v>
          </cell>
        </row>
        <row r="52">
          <cell r="F52" t="str">
            <v>01-10214-</v>
          </cell>
          <cell r="G52" t="str">
            <v>Administration Overheads</v>
          </cell>
          <cell r="H52" t="str">
            <v>No</v>
          </cell>
          <cell r="I52" t="str">
            <v>Non Pay</v>
          </cell>
          <cell r="J52" t="str">
            <v>Courier Costs</v>
          </cell>
          <cell r="K52" t="str">
            <v>E-A80</v>
          </cell>
          <cell r="L52" t="str">
            <v>Courier Costs</v>
          </cell>
        </row>
        <row r="53">
          <cell r="F53" t="str">
            <v>01-10219-</v>
          </cell>
          <cell r="G53" t="str">
            <v>Administration Overheads</v>
          </cell>
          <cell r="H53" t="str">
            <v>No</v>
          </cell>
          <cell r="I53" t="str">
            <v>Non Pay</v>
          </cell>
          <cell r="J53" t="str">
            <v>Payroll Costs</v>
          </cell>
          <cell r="K53" t="str">
            <v>E-C50</v>
          </cell>
          <cell r="L53" t="str">
            <v>Payroll Services</v>
          </cell>
        </row>
        <row r="54">
          <cell r="F54" t="str">
            <v>01-10222-</v>
          </cell>
          <cell r="G54" t="str">
            <v>Administration Overheads</v>
          </cell>
          <cell r="H54" t="str">
            <v>No</v>
          </cell>
          <cell r="I54" t="str">
            <v>Non Pay</v>
          </cell>
          <cell r="J54" t="str">
            <v>Printing and Stationery</v>
          </cell>
          <cell r="K54" t="str">
            <v>E-A20</v>
          </cell>
          <cell r="L54" t="str">
            <v>Printing &amp; Stationery</v>
          </cell>
        </row>
        <row r="55">
          <cell r="F55" t="str">
            <v>01-10230-04</v>
          </cell>
          <cell r="G55" t="str">
            <v>Administration Overheads</v>
          </cell>
          <cell r="H55" t="str">
            <v>No</v>
          </cell>
          <cell r="I55" t="str">
            <v>Non Pay</v>
          </cell>
          <cell r="J55" t="str">
            <v>Travel &amp; Subsistence - Staff</v>
          </cell>
          <cell r="K55" t="str">
            <v>E-B10</v>
          </cell>
          <cell r="L55" t="str">
            <v>Travel &amp; Subsistence</v>
          </cell>
        </row>
        <row r="56">
          <cell r="F56" t="str">
            <v>01-10240-</v>
          </cell>
          <cell r="G56" t="str">
            <v>Administration Overheads</v>
          </cell>
          <cell r="H56" t="str">
            <v>No</v>
          </cell>
          <cell r="I56" t="str">
            <v>Non Pay</v>
          </cell>
          <cell r="J56" t="str">
            <v>Professional Advice/Legal Services/Advert</v>
          </cell>
          <cell r="K56" t="str">
            <v>E-C20</v>
          </cell>
          <cell r="L56" t="str">
            <v>Pro Advice/Legal Services/Advert</v>
          </cell>
        </row>
        <row r="57">
          <cell r="F57" t="str">
            <v>01-10245-</v>
          </cell>
          <cell r="G57" t="str">
            <v>Administration Overheads</v>
          </cell>
          <cell r="H57" t="str">
            <v>No</v>
          </cell>
          <cell r="I57" t="str">
            <v>Non Pay</v>
          </cell>
          <cell r="J57" t="str">
            <v>Professional Subscription/Training &amp; Education</v>
          </cell>
          <cell r="K57" t="str">
            <v>E-C10</v>
          </cell>
          <cell r="L57" t="str">
            <v>Professional Subscriptions/Education</v>
          </cell>
        </row>
        <row r="58">
          <cell r="F58" t="str">
            <v>01-10405-</v>
          </cell>
          <cell r="G58" t="str">
            <v>Administration Overheads</v>
          </cell>
          <cell r="H58" t="str">
            <v>No</v>
          </cell>
          <cell r="I58" t="str">
            <v>Non Pay</v>
          </cell>
          <cell r="J58" t="str">
            <v>Audit Fees</v>
          </cell>
          <cell r="K58" t="str">
            <v>E-C40</v>
          </cell>
          <cell r="L58" t="str">
            <v>Audit Fees</v>
          </cell>
        </row>
        <row r="59">
          <cell r="F59" t="str">
            <v>01-10684-</v>
          </cell>
          <cell r="G59" t="str">
            <v>Administration Overheads</v>
          </cell>
          <cell r="H59" t="str">
            <v>No</v>
          </cell>
          <cell r="I59" t="str">
            <v>Non Pay</v>
          </cell>
          <cell r="J59" t="str">
            <v>Other</v>
          </cell>
          <cell r="K59" t="str">
            <v>E-E20</v>
          </cell>
          <cell r="L59" t="str">
            <v>Other/Misc</v>
          </cell>
        </row>
        <row r="60">
          <cell r="F60" t="str">
            <v>01-20140-</v>
          </cell>
          <cell r="G60" t="str">
            <v>Administration Overheads</v>
          </cell>
          <cell r="H60" t="str">
            <v>No</v>
          </cell>
          <cell r="I60" t="str">
            <v>Pay</v>
          </cell>
          <cell r="J60" t="str">
            <v>IT &amp; Facilities</v>
          </cell>
          <cell r="K60" t="str">
            <v>E-P060</v>
          </cell>
          <cell r="L60" t="str">
            <v>IT &amp; Facilities</v>
          </cell>
        </row>
        <row r="61">
          <cell r="F61" t="str">
            <v>01-20152-</v>
          </cell>
          <cell r="G61" t="str">
            <v>Administration Overheads</v>
          </cell>
          <cell r="H61" t="str">
            <v>No</v>
          </cell>
          <cell r="I61" t="str">
            <v>Pay</v>
          </cell>
          <cell r="J61" t="str">
            <v>IT &amp; Facilities</v>
          </cell>
          <cell r="K61" t="str">
            <v>E-P060</v>
          </cell>
          <cell r="L61" t="str">
            <v>IT &amp; Facilities</v>
          </cell>
        </row>
        <row r="62">
          <cell r="F62" t="str">
            <v>01-20153-</v>
          </cell>
          <cell r="G62" t="str">
            <v>Administration Overheads</v>
          </cell>
          <cell r="H62" t="str">
            <v>No</v>
          </cell>
          <cell r="I62" t="str">
            <v>Pay</v>
          </cell>
          <cell r="J62" t="str">
            <v>IT &amp; Facilities</v>
          </cell>
          <cell r="K62" t="str">
            <v>E-P060</v>
          </cell>
          <cell r="L62" t="str">
            <v>IT &amp; Facilities</v>
          </cell>
        </row>
        <row r="63">
          <cell r="F63" t="str">
            <v>01-20154-</v>
          </cell>
          <cell r="G63" t="str">
            <v>Administration Overheads</v>
          </cell>
          <cell r="H63" t="str">
            <v>No</v>
          </cell>
          <cell r="I63" t="str">
            <v>Pay</v>
          </cell>
          <cell r="J63" t="str">
            <v>IT &amp; Facilities</v>
          </cell>
          <cell r="K63" t="str">
            <v>E-P060</v>
          </cell>
          <cell r="L63" t="str">
            <v>IT &amp; Facilities</v>
          </cell>
        </row>
        <row r="64">
          <cell r="F64" t="str">
            <v>01-20155-</v>
          </cell>
          <cell r="G64" t="str">
            <v>Administration Overheads</v>
          </cell>
          <cell r="H64" t="str">
            <v>No</v>
          </cell>
          <cell r="I64" t="str">
            <v>Pay</v>
          </cell>
          <cell r="J64" t="str">
            <v>IT &amp; Facilities</v>
          </cell>
          <cell r="K64" t="str">
            <v>E-P060</v>
          </cell>
          <cell r="L64" t="str">
            <v>IT &amp; Facilities</v>
          </cell>
        </row>
        <row r="65">
          <cell r="F65" t="str">
            <v>01-20157-</v>
          </cell>
          <cell r="G65" t="str">
            <v>Administration Overheads</v>
          </cell>
          <cell r="H65" t="str">
            <v>No</v>
          </cell>
          <cell r="I65" t="str">
            <v>Pay</v>
          </cell>
          <cell r="J65" t="str">
            <v>IT &amp; Facilities</v>
          </cell>
          <cell r="K65" t="str">
            <v>E-P060</v>
          </cell>
          <cell r="L65" t="str">
            <v>IT &amp; Facilities</v>
          </cell>
        </row>
        <row r="66">
          <cell r="F66" t="str">
            <v>01-20158-02</v>
          </cell>
          <cell r="G66" t="str">
            <v>Administration Overheads</v>
          </cell>
          <cell r="H66" t="str">
            <v>No</v>
          </cell>
          <cell r="I66" t="str">
            <v>Pay</v>
          </cell>
          <cell r="J66" t="str">
            <v>IT &amp; Facilities</v>
          </cell>
          <cell r="K66" t="str">
            <v>E-P060</v>
          </cell>
          <cell r="L66" t="str">
            <v>IT &amp; Facilities</v>
          </cell>
        </row>
        <row r="67">
          <cell r="F67" t="str">
            <v>01-20158-03</v>
          </cell>
          <cell r="G67" t="str">
            <v>Administration Overheads</v>
          </cell>
          <cell r="H67" t="str">
            <v>No</v>
          </cell>
          <cell r="I67" t="str">
            <v>Pay</v>
          </cell>
          <cell r="J67" t="str">
            <v>IT &amp; Facilities</v>
          </cell>
          <cell r="K67" t="str">
            <v>E-P060</v>
          </cell>
          <cell r="L67" t="str">
            <v>IT &amp; Facilities</v>
          </cell>
        </row>
        <row r="68">
          <cell r="F68" t="str">
            <v>01-20214-</v>
          </cell>
          <cell r="G68" t="str">
            <v>Administration Overheads</v>
          </cell>
          <cell r="H68" t="str">
            <v>No</v>
          </cell>
          <cell r="I68" t="str">
            <v>Non Pay</v>
          </cell>
          <cell r="J68" t="str">
            <v>Courier Costs</v>
          </cell>
          <cell r="K68" t="str">
            <v>E-A80</v>
          </cell>
          <cell r="L68" t="str">
            <v>Courier Costs</v>
          </cell>
        </row>
        <row r="69">
          <cell r="F69" t="str">
            <v>01-20221-</v>
          </cell>
          <cell r="G69" t="str">
            <v>Administration Overheads</v>
          </cell>
          <cell r="H69" t="str">
            <v>No</v>
          </cell>
          <cell r="I69" t="str">
            <v>Non Pay</v>
          </cell>
          <cell r="J69" t="str">
            <v>Postage</v>
          </cell>
          <cell r="K69" t="str">
            <v>E-A10</v>
          </cell>
          <cell r="L69" t="str">
            <v>Postage</v>
          </cell>
        </row>
        <row r="70">
          <cell r="F70" t="str">
            <v>01-20230-04</v>
          </cell>
          <cell r="G70" t="str">
            <v>Administration Overheads</v>
          </cell>
          <cell r="H70" t="str">
            <v>No</v>
          </cell>
          <cell r="I70" t="str">
            <v>Non Pay</v>
          </cell>
          <cell r="J70" t="str">
            <v>Travel &amp; Subsistence - Staff</v>
          </cell>
          <cell r="K70" t="str">
            <v>E-B10</v>
          </cell>
          <cell r="L70" t="str">
            <v>Travel &amp; Subsistence</v>
          </cell>
        </row>
        <row r="71">
          <cell r="F71" t="str">
            <v>01-20235-</v>
          </cell>
          <cell r="G71" t="str">
            <v>Administration Overheads</v>
          </cell>
          <cell r="H71" t="str">
            <v>No</v>
          </cell>
          <cell r="I71" t="str">
            <v>Non Pay</v>
          </cell>
          <cell r="J71" t="str">
            <v>General Estate &amp; Security Services</v>
          </cell>
          <cell r="K71" t="str">
            <v>E-D70</v>
          </cell>
          <cell r="L71" t="str">
            <v>Estate Costs &amp; Relocation</v>
          </cell>
        </row>
        <row r="72">
          <cell r="F72" t="str">
            <v>01-20239-</v>
          </cell>
          <cell r="G72" t="str">
            <v>Administration Overheads</v>
          </cell>
          <cell r="H72" t="str">
            <v>No</v>
          </cell>
          <cell r="I72" t="str">
            <v>Non Pay</v>
          </cell>
          <cell r="J72" t="str">
            <v>IT Equipment</v>
          </cell>
          <cell r="K72" t="str">
            <v>E-C90</v>
          </cell>
          <cell r="L72" t="str">
            <v>IT</v>
          </cell>
        </row>
        <row r="73">
          <cell r="F73" t="str">
            <v>01-20245-</v>
          </cell>
          <cell r="G73" t="str">
            <v>Administration Overheads</v>
          </cell>
          <cell r="H73" t="str">
            <v>No</v>
          </cell>
          <cell r="I73" t="str">
            <v>Non Pay</v>
          </cell>
          <cell r="J73" t="str">
            <v>Professional Subscription/Training &amp; Education</v>
          </cell>
          <cell r="K73" t="str">
            <v>E-C10</v>
          </cell>
          <cell r="L73" t="str">
            <v>Professional Subscriptions/Education</v>
          </cell>
        </row>
        <row r="74">
          <cell r="F74" t="str">
            <v>01-20246-</v>
          </cell>
          <cell r="G74" t="str">
            <v>Administration Overheads</v>
          </cell>
          <cell r="H74" t="str">
            <v>No</v>
          </cell>
          <cell r="I74" t="str">
            <v>Non Pay</v>
          </cell>
          <cell r="J74" t="str">
            <v>Professional Subscription/Training &amp; Education</v>
          </cell>
          <cell r="K74" t="str">
            <v>E-C10</v>
          </cell>
          <cell r="L74" t="str">
            <v>Professional Subscriptions/Education</v>
          </cell>
        </row>
        <row r="75">
          <cell r="F75" t="str">
            <v>01-20308-</v>
          </cell>
          <cell r="G75" t="str">
            <v>Administration Overheads</v>
          </cell>
          <cell r="H75" t="str">
            <v>No</v>
          </cell>
          <cell r="I75" t="str">
            <v>Non Pay</v>
          </cell>
          <cell r="J75" t="str">
            <v>IT Equipment</v>
          </cell>
          <cell r="K75" t="str">
            <v>E-C90</v>
          </cell>
          <cell r="L75" t="str">
            <v>IT</v>
          </cell>
        </row>
        <row r="76">
          <cell r="F76" t="str">
            <v>01-20310-01</v>
          </cell>
          <cell r="G76" t="str">
            <v>Administration Overheads</v>
          </cell>
          <cell r="H76" t="str">
            <v>No</v>
          </cell>
          <cell r="I76" t="str">
            <v>Non Pay</v>
          </cell>
          <cell r="J76" t="str">
            <v>IT Equipment</v>
          </cell>
          <cell r="K76" t="str">
            <v>E-C90</v>
          </cell>
          <cell r="L76" t="str">
            <v>IT</v>
          </cell>
        </row>
        <row r="77">
          <cell r="F77" t="str">
            <v>01-20310-02</v>
          </cell>
          <cell r="G77" t="str">
            <v>Administration Overheads</v>
          </cell>
          <cell r="H77" t="str">
            <v>No</v>
          </cell>
          <cell r="I77" t="str">
            <v>Non Pay</v>
          </cell>
          <cell r="J77" t="str">
            <v>IT Equipment</v>
          </cell>
          <cell r="K77" t="str">
            <v>E-C90</v>
          </cell>
          <cell r="L77" t="str">
            <v>IT</v>
          </cell>
        </row>
        <row r="78">
          <cell r="F78" t="str">
            <v>01-20310-03</v>
          </cell>
          <cell r="G78" t="str">
            <v>Administration Overheads</v>
          </cell>
          <cell r="H78" t="str">
            <v>No</v>
          </cell>
          <cell r="I78" t="str">
            <v>Non Pay</v>
          </cell>
          <cell r="J78" t="str">
            <v>IT Equipment</v>
          </cell>
          <cell r="K78" t="str">
            <v>E-C90</v>
          </cell>
          <cell r="L78" t="str">
            <v>IT</v>
          </cell>
        </row>
        <row r="79">
          <cell r="F79" t="str">
            <v>01-20310-04</v>
          </cell>
          <cell r="G79" t="str">
            <v>Administration Overheads</v>
          </cell>
          <cell r="H79" t="str">
            <v>No</v>
          </cell>
          <cell r="I79" t="str">
            <v>Non Pay</v>
          </cell>
          <cell r="J79" t="str">
            <v>IT Equipment</v>
          </cell>
          <cell r="K79" t="str">
            <v>E-C90</v>
          </cell>
          <cell r="L79" t="str">
            <v>IT</v>
          </cell>
        </row>
        <row r="80">
          <cell r="F80" t="str">
            <v>01-20310-05</v>
          </cell>
          <cell r="G80" t="str">
            <v>Administration Overheads</v>
          </cell>
          <cell r="H80" t="str">
            <v>No</v>
          </cell>
          <cell r="I80" t="str">
            <v>Non Pay</v>
          </cell>
          <cell r="J80" t="str">
            <v>IT Equipment</v>
          </cell>
          <cell r="K80" t="str">
            <v>E-C90</v>
          </cell>
          <cell r="L80" t="str">
            <v>IT</v>
          </cell>
        </row>
        <row r="81">
          <cell r="F81" t="str">
            <v>01-20310-06</v>
          </cell>
          <cell r="G81" t="str">
            <v>Administration Overheads</v>
          </cell>
          <cell r="H81" t="str">
            <v>No</v>
          </cell>
          <cell r="I81" t="str">
            <v>Non Pay</v>
          </cell>
          <cell r="J81" t="str">
            <v>IT Equipment</v>
          </cell>
          <cell r="K81" t="str">
            <v>E-C90</v>
          </cell>
          <cell r="L81" t="str">
            <v>IT</v>
          </cell>
        </row>
        <row r="82">
          <cell r="F82" t="str">
            <v>01-20310-07</v>
          </cell>
          <cell r="G82" t="str">
            <v>Administration Overheads</v>
          </cell>
          <cell r="H82" t="str">
            <v>No</v>
          </cell>
          <cell r="I82" t="str">
            <v>Non Pay</v>
          </cell>
          <cell r="J82" t="str">
            <v>IT Equipment</v>
          </cell>
          <cell r="K82" t="str">
            <v>E-C90</v>
          </cell>
          <cell r="L82" t="str">
            <v>IT</v>
          </cell>
        </row>
        <row r="83">
          <cell r="F83" t="str">
            <v>01-20310-08</v>
          </cell>
          <cell r="G83" t="str">
            <v>Administration Overheads</v>
          </cell>
          <cell r="H83" t="str">
            <v>No</v>
          </cell>
          <cell r="I83" t="str">
            <v>Non Pay</v>
          </cell>
          <cell r="J83" t="str">
            <v>IT Equipment</v>
          </cell>
          <cell r="K83" t="str">
            <v>E-C90</v>
          </cell>
          <cell r="L83" t="str">
            <v>IT</v>
          </cell>
        </row>
        <row r="84">
          <cell r="F84" t="str">
            <v>01-20372-</v>
          </cell>
          <cell r="G84" t="str">
            <v>Administration Overheads</v>
          </cell>
          <cell r="H84" t="str">
            <v>No</v>
          </cell>
          <cell r="I84" t="str">
            <v>Non Pay</v>
          </cell>
          <cell r="J84" t="str">
            <v>General Estate &amp; Security Services</v>
          </cell>
          <cell r="K84" t="str">
            <v>E-D70</v>
          </cell>
          <cell r="L84" t="str">
            <v>Estate Costs &amp; Relocation</v>
          </cell>
        </row>
        <row r="85">
          <cell r="F85" t="str">
            <v>01-20374-</v>
          </cell>
          <cell r="G85" t="str">
            <v>Administration Overheads</v>
          </cell>
          <cell r="H85" t="str">
            <v>No</v>
          </cell>
          <cell r="I85" t="str">
            <v>Non Pay</v>
          </cell>
          <cell r="J85" t="str">
            <v>General Estate &amp; Security Services</v>
          </cell>
          <cell r="K85" t="str">
            <v>E-D70</v>
          </cell>
          <cell r="L85" t="str">
            <v>Estate Costs &amp; Relocation</v>
          </cell>
        </row>
        <row r="86">
          <cell r="F86" t="str">
            <v>01-30002-</v>
          </cell>
          <cell r="G86" t="str">
            <v>Administration Overheads</v>
          </cell>
          <cell r="H86" t="str">
            <v>No</v>
          </cell>
          <cell r="I86" t="str">
            <v>Income</v>
          </cell>
          <cell r="J86" t="str">
            <v>Department of Health</v>
          </cell>
          <cell r="K86" t="str">
            <v>I-A10</v>
          </cell>
          <cell r="L86" t="str">
            <v>Department of Health Funding</v>
          </cell>
        </row>
        <row r="87">
          <cell r="F87" t="str">
            <v>01-30140-</v>
          </cell>
          <cell r="G87" t="str">
            <v>Administration Overheads</v>
          </cell>
          <cell r="H87" t="str">
            <v>No</v>
          </cell>
          <cell r="I87" t="str">
            <v>Pay</v>
          </cell>
          <cell r="J87" t="str">
            <v>IT &amp; Facilities</v>
          </cell>
          <cell r="K87" t="str">
            <v>E-P060</v>
          </cell>
          <cell r="L87" t="str">
            <v>IT &amp; Facilities</v>
          </cell>
        </row>
        <row r="88">
          <cell r="F88" t="str">
            <v>01-30205-01</v>
          </cell>
          <cell r="G88" t="str">
            <v>Administration Overheads</v>
          </cell>
          <cell r="H88" t="str">
            <v>No</v>
          </cell>
          <cell r="I88" t="str">
            <v>Non Pay</v>
          </cell>
          <cell r="J88" t="str">
            <v>Advertising</v>
          </cell>
          <cell r="K88" t="str">
            <v>E-E20</v>
          </cell>
          <cell r="L88" t="str">
            <v>Other/Misc</v>
          </cell>
        </row>
        <row r="89">
          <cell r="F89" t="str">
            <v>01-30209-</v>
          </cell>
          <cell r="G89" t="str">
            <v>Administration Overheads</v>
          </cell>
          <cell r="H89" t="str">
            <v>No</v>
          </cell>
          <cell r="I89" t="str">
            <v>Non Pay</v>
          </cell>
          <cell r="J89" t="str">
            <v>Archiving</v>
          </cell>
          <cell r="K89" t="str">
            <v>E-A50</v>
          </cell>
          <cell r="L89" t="str">
            <v>Archiving</v>
          </cell>
        </row>
        <row r="90">
          <cell r="F90" t="str">
            <v>01-30210-</v>
          </cell>
          <cell r="G90" t="str">
            <v>Administration Overheads</v>
          </cell>
          <cell r="H90" t="str">
            <v>No</v>
          </cell>
          <cell r="I90" t="str">
            <v>Non Pay</v>
          </cell>
          <cell r="J90" t="str">
            <v>Books/Newpapers/Journals</v>
          </cell>
          <cell r="K90" t="str">
            <v>E-A30</v>
          </cell>
          <cell r="L90" t="str">
            <v>Books &amp; Journals</v>
          </cell>
        </row>
        <row r="91">
          <cell r="F91" t="str">
            <v>01-30214-</v>
          </cell>
          <cell r="G91" t="str">
            <v>Administration Overheads</v>
          </cell>
          <cell r="H91" t="str">
            <v>No</v>
          </cell>
          <cell r="I91" t="str">
            <v>Non Pay</v>
          </cell>
          <cell r="J91" t="str">
            <v>Courier Costs</v>
          </cell>
          <cell r="K91" t="str">
            <v>E-A80</v>
          </cell>
          <cell r="L91" t="str">
            <v>Courier Costs</v>
          </cell>
        </row>
        <row r="92">
          <cell r="F92" t="str">
            <v>01-30215-</v>
          </cell>
          <cell r="G92" t="str">
            <v>Administration Overheads</v>
          </cell>
          <cell r="H92" t="str">
            <v>No</v>
          </cell>
          <cell r="I92" t="str">
            <v>Non Pay</v>
          </cell>
          <cell r="J92" t="str">
            <v>Eye Test/Glasses</v>
          </cell>
          <cell r="K92" t="str">
            <v>E-A60</v>
          </cell>
          <cell r="L92" t="str">
            <v>Staff Welfare</v>
          </cell>
        </row>
        <row r="93">
          <cell r="F93" t="str">
            <v>01-30220-</v>
          </cell>
          <cell r="G93" t="str">
            <v>Administration Overheads</v>
          </cell>
          <cell r="H93" t="str">
            <v>No</v>
          </cell>
          <cell r="I93" t="str">
            <v>Non Pay</v>
          </cell>
          <cell r="J93" t="str">
            <v>Photocopy Expenses</v>
          </cell>
          <cell r="K93" t="str">
            <v>E-A40</v>
          </cell>
          <cell r="L93" t="str">
            <v>Photocopying</v>
          </cell>
        </row>
        <row r="94">
          <cell r="F94" t="str">
            <v>01-30221-</v>
          </cell>
          <cell r="G94" t="str">
            <v>Administration Overheads</v>
          </cell>
          <cell r="H94" t="str">
            <v>No</v>
          </cell>
          <cell r="I94" t="str">
            <v>Non Pay</v>
          </cell>
          <cell r="J94" t="str">
            <v>Postage</v>
          </cell>
          <cell r="K94" t="str">
            <v>E-A10</v>
          </cell>
          <cell r="L94" t="str">
            <v>Postage</v>
          </cell>
        </row>
        <row r="95">
          <cell r="F95" t="str">
            <v>01-30222-</v>
          </cell>
          <cell r="G95" t="str">
            <v>Administration Overheads</v>
          </cell>
          <cell r="H95" t="str">
            <v>No</v>
          </cell>
          <cell r="I95" t="str">
            <v>Non Pay</v>
          </cell>
          <cell r="J95" t="str">
            <v>Postage</v>
          </cell>
          <cell r="K95" t="str">
            <v>E-A10</v>
          </cell>
          <cell r="L95" t="str">
            <v>Postage</v>
          </cell>
        </row>
        <row r="96">
          <cell r="F96" t="str">
            <v>01-30223-</v>
          </cell>
          <cell r="G96" t="str">
            <v>Administration Overheads</v>
          </cell>
          <cell r="H96" t="str">
            <v>No</v>
          </cell>
          <cell r="I96" t="str">
            <v>Non Pay</v>
          </cell>
          <cell r="J96" t="str">
            <v>Professional Subscription/Training &amp; Education</v>
          </cell>
          <cell r="K96" t="str">
            <v>E-C10</v>
          </cell>
          <cell r="L96" t="str">
            <v>Professional Subscriptions/Education</v>
          </cell>
        </row>
        <row r="97">
          <cell r="F97" t="str">
            <v>01-30224-</v>
          </cell>
          <cell r="G97" t="str">
            <v>Administration Overheads</v>
          </cell>
          <cell r="H97" t="str">
            <v>No</v>
          </cell>
          <cell r="I97" t="str">
            <v>Non Pay</v>
          </cell>
          <cell r="J97" t="str">
            <v>General Estate &amp; Security Services</v>
          </cell>
          <cell r="K97" t="str">
            <v>E-D70</v>
          </cell>
          <cell r="L97" t="str">
            <v>Estate Costs &amp; Relocation</v>
          </cell>
        </row>
        <row r="98">
          <cell r="F98" t="str">
            <v>01-30225-</v>
          </cell>
          <cell r="G98" t="str">
            <v>Administration Overheads</v>
          </cell>
          <cell r="H98" t="str">
            <v>No</v>
          </cell>
          <cell r="I98" t="str">
            <v>Non Pay</v>
          </cell>
          <cell r="J98" t="str">
            <v>Printing and Stationery</v>
          </cell>
          <cell r="K98" t="str">
            <v>E-A20</v>
          </cell>
          <cell r="L98" t="str">
            <v>Printing &amp; Stationery</v>
          </cell>
        </row>
        <row r="99">
          <cell r="F99" t="str">
            <v>01-30227-01</v>
          </cell>
          <cell r="G99" t="str">
            <v>Administration Overheads</v>
          </cell>
          <cell r="H99" t="str">
            <v>No</v>
          </cell>
          <cell r="I99" t="str">
            <v>Non Pay</v>
          </cell>
          <cell r="J99" t="str">
            <v>Staff Welfare</v>
          </cell>
          <cell r="K99" t="str">
            <v>E-A60</v>
          </cell>
          <cell r="L99" t="str">
            <v>Staff Welfare</v>
          </cell>
        </row>
        <row r="100">
          <cell r="F100" t="str">
            <v>01-30229-</v>
          </cell>
          <cell r="G100" t="str">
            <v>Administration Overheads</v>
          </cell>
          <cell r="H100" t="str">
            <v>No</v>
          </cell>
          <cell r="I100" t="str">
            <v>Non Pay</v>
          </cell>
          <cell r="J100" t="str">
            <v xml:space="preserve">Cleaning  </v>
          </cell>
          <cell r="K100" t="str">
            <v>E-D30</v>
          </cell>
          <cell r="L100" t="str">
            <v>Cleaning Contract / Consumables</v>
          </cell>
        </row>
        <row r="101">
          <cell r="F101" t="str">
            <v>01-30230-</v>
          </cell>
          <cell r="G101" t="str">
            <v>Administration Overheads</v>
          </cell>
          <cell r="H101" t="str">
            <v>No</v>
          </cell>
          <cell r="I101" t="str">
            <v>Non Pay</v>
          </cell>
          <cell r="J101" t="str">
            <v>External Conferences</v>
          </cell>
          <cell r="K101" t="str">
            <v>E-C30</v>
          </cell>
          <cell r="L101" t="str">
            <v>External Conferences</v>
          </cell>
        </row>
        <row r="102">
          <cell r="F102" t="str">
            <v>01-30230-04</v>
          </cell>
          <cell r="G102" t="str">
            <v>Administration Overheads</v>
          </cell>
          <cell r="H102" t="str">
            <v>No</v>
          </cell>
          <cell r="I102" t="str">
            <v>Non Pay</v>
          </cell>
          <cell r="J102" t="str">
            <v>Travel &amp; Subsistence - Staff</v>
          </cell>
          <cell r="K102" t="str">
            <v>E-B10</v>
          </cell>
          <cell r="L102" t="str">
            <v>Travel &amp; Subsistence</v>
          </cell>
        </row>
        <row r="103">
          <cell r="F103" t="str">
            <v>01-30231-</v>
          </cell>
          <cell r="G103" t="str">
            <v>Administration Overheads</v>
          </cell>
          <cell r="H103" t="str">
            <v>Yes</v>
          </cell>
          <cell r="I103" t="str">
            <v>Non Pay</v>
          </cell>
          <cell r="J103" t="str">
            <v>Photocopy Expenses</v>
          </cell>
          <cell r="K103" t="str">
            <v>E-A40</v>
          </cell>
          <cell r="L103" t="str">
            <v>Photocopying</v>
          </cell>
        </row>
        <row r="104">
          <cell r="F104" t="str">
            <v>01-30235-</v>
          </cell>
          <cell r="G104" t="str">
            <v>Administration Overheads</v>
          </cell>
          <cell r="H104" t="str">
            <v>No</v>
          </cell>
          <cell r="I104" t="str">
            <v>Non Pay</v>
          </cell>
          <cell r="J104" t="str">
            <v>General Estate &amp; Security Services</v>
          </cell>
          <cell r="K104" t="str">
            <v>E-D70</v>
          </cell>
          <cell r="L104" t="str">
            <v>Estate Costs &amp; Relocation</v>
          </cell>
        </row>
        <row r="105">
          <cell r="F105" t="str">
            <v>01-30240-01</v>
          </cell>
          <cell r="G105" t="str">
            <v>Administration Overheads</v>
          </cell>
          <cell r="H105" t="str">
            <v>No</v>
          </cell>
          <cell r="I105" t="str">
            <v>Non Pay</v>
          </cell>
          <cell r="J105" t="str">
            <v>Communications</v>
          </cell>
          <cell r="K105" t="str">
            <v>E-D10</v>
          </cell>
          <cell r="L105" t="str">
            <v>Communications</v>
          </cell>
        </row>
        <row r="106">
          <cell r="F106" t="str">
            <v>01-30240-02</v>
          </cell>
          <cell r="G106" t="str">
            <v>Administration Overheads</v>
          </cell>
          <cell r="H106" t="str">
            <v>No</v>
          </cell>
          <cell r="I106" t="str">
            <v>Non Pay</v>
          </cell>
          <cell r="J106" t="str">
            <v>Communications</v>
          </cell>
          <cell r="K106" t="str">
            <v>E-D10</v>
          </cell>
          <cell r="L106" t="str">
            <v>Communications</v>
          </cell>
        </row>
        <row r="107">
          <cell r="F107" t="str">
            <v>01-30240-03</v>
          </cell>
          <cell r="G107" t="str">
            <v>Administration Overheads</v>
          </cell>
          <cell r="H107" t="str">
            <v>No</v>
          </cell>
          <cell r="I107" t="str">
            <v>Non Pay</v>
          </cell>
          <cell r="J107" t="str">
            <v>Communications</v>
          </cell>
          <cell r="K107" t="str">
            <v>E-D10</v>
          </cell>
          <cell r="L107" t="str">
            <v>Communications</v>
          </cell>
        </row>
        <row r="108">
          <cell r="F108" t="str">
            <v>01-30240-05</v>
          </cell>
          <cell r="G108" t="str">
            <v>Administration Overheads</v>
          </cell>
          <cell r="H108" t="str">
            <v>No</v>
          </cell>
          <cell r="I108" t="str">
            <v>Non Pay</v>
          </cell>
          <cell r="J108" t="str">
            <v>Communications</v>
          </cell>
          <cell r="K108" t="str">
            <v>E-D10</v>
          </cell>
          <cell r="L108" t="str">
            <v>Communications</v>
          </cell>
        </row>
        <row r="109">
          <cell r="F109" t="str">
            <v>01-30245-</v>
          </cell>
          <cell r="G109" t="str">
            <v>Administration Overheads</v>
          </cell>
          <cell r="H109" t="str">
            <v>No</v>
          </cell>
          <cell r="I109" t="str">
            <v>Non Pay</v>
          </cell>
          <cell r="J109" t="str">
            <v>Professional Subscription/Training &amp; Education</v>
          </cell>
          <cell r="K109" t="str">
            <v>E-C10</v>
          </cell>
          <cell r="L109" t="str">
            <v>Professional Subscriptions/Education</v>
          </cell>
        </row>
        <row r="110">
          <cell r="F110" t="str">
            <v>01-30280-01</v>
          </cell>
          <cell r="G110" t="str">
            <v>Administration Overheads</v>
          </cell>
          <cell r="H110" t="str">
            <v>No</v>
          </cell>
          <cell r="I110" t="str">
            <v>Non Pay</v>
          </cell>
          <cell r="J110" t="str">
            <v>Leased Cars</v>
          </cell>
          <cell r="K110" t="str">
            <v>E-B30</v>
          </cell>
          <cell r="L110" t="str">
            <v>Leased Cars</v>
          </cell>
        </row>
        <row r="111">
          <cell r="F111" t="str">
            <v>01-30306-</v>
          </cell>
          <cell r="G111" t="str">
            <v>Administration Overheads</v>
          </cell>
          <cell r="H111" t="str">
            <v>No</v>
          </cell>
          <cell r="I111" t="str">
            <v>Non Pay</v>
          </cell>
          <cell r="J111" t="str">
            <v>Other</v>
          </cell>
          <cell r="K111" t="str">
            <v>E-E20</v>
          </cell>
          <cell r="L111" t="str">
            <v>Other/Misc</v>
          </cell>
        </row>
        <row r="112">
          <cell r="F112" t="str">
            <v>01-30307-</v>
          </cell>
          <cell r="G112" t="str">
            <v>Administration Overheads</v>
          </cell>
          <cell r="H112" t="str">
            <v>No</v>
          </cell>
          <cell r="I112" t="str">
            <v>Non Pay</v>
          </cell>
          <cell r="J112" t="str">
            <v>Gain/Loss -Sale of Fixed Asset</v>
          </cell>
          <cell r="K112" t="str">
            <v>E-E20</v>
          </cell>
          <cell r="L112" t="str">
            <v>Other/Misc</v>
          </cell>
        </row>
        <row r="113">
          <cell r="F113" t="str">
            <v>01-30308-</v>
          </cell>
          <cell r="G113" t="str">
            <v>Administration Overheads</v>
          </cell>
          <cell r="H113" t="str">
            <v>No</v>
          </cell>
          <cell r="I113" t="str">
            <v>Non Pay</v>
          </cell>
          <cell r="J113" t="str">
            <v>IT Equipment</v>
          </cell>
          <cell r="K113" t="str">
            <v>E-C90</v>
          </cell>
          <cell r="L113" t="str">
            <v>IT</v>
          </cell>
        </row>
        <row r="114">
          <cell r="F114" t="str">
            <v>01-30310-08</v>
          </cell>
          <cell r="G114" t="str">
            <v>Administration Overheads</v>
          </cell>
          <cell r="H114" t="str">
            <v>No</v>
          </cell>
          <cell r="I114" t="str">
            <v>Non Pay</v>
          </cell>
          <cell r="J114" t="str">
            <v>IT Equipment</v>
          </cell>
          <cell r="K114" t="str">
            <v>E-C90</v>
          </cell>
          <cell r="L114" t="str">
            <v>IT</v>
          </cell>
        </row>
        <row r="115">
          <cell r="F115" t="str">
            <v>01-30311-</v>
          </cell>
          <cell r="G115" t="str">
            <v>Administration Overheads</v>
          </cell>
          <cell r="H115" t="str">
            <v>No</v>
          </cell>
          <cell r="I115" t="str">
            <v>Non Pay</v>
          </cell>
          <cell r="J115" t="str">
            <v xml:space="preserve">Utilities   </v>
          </cell>
          <cell r="K115" t="str">
            <v>E-D20</v>
          </cell>
          <cell r="L115" t="str">
            <v>Utilities</v>
          </cell>
        </row>
        <row r="116">
          <cell r="F116" t="str">
            <v>01-30312-</v>
          </cell>
          <cell r="G116" t="str">
            <v>Administration Overheads</v>
          </cell>
          <cell r="H116" t="str">
            <v>No</v>
          </cell>
          <cell r="I116" t="str">
            <v>Non Pay</v>
          </cell>
          <cell r="J116" t="str">
            <v xml:space="preserve">Utilities   </v>
          </cell>
          <cell r="K116" t="str">
            <v>E-D20</v>
          </cell>
          <cell r="L116" t="str">
            <v>Utilities</v>
          </cell>
        </row>
        <row r="117">
          <cell r="F117" t="str">
            <v>01-30313-</v>
          </cell>
          <cell r="G117" t="str">
            <v>Administration Overheads</v>
          </cell>
          <cell r="H117" t="str">
            <v>No</v>
          </cell>
          <cell r="I117" t="str">
            <v>Non Pay</v>
          </cell>
          <cell r="J117" t="str">
            <v>Insurance</v>
          </cell>
          <cell r="K117" t="str">
            <v>E-D60</v>
          </cell>
          <cell r="L117" t="str">
            <v>Insurance</v>
          </cell>
        </row>
        <row r="118">
          <cell r="F118" t="str">
            <v>01-30316-</v>
          </cell>
          <cell r="G118" t="str">
            <v>Administration Overheads</v>
          </cell>
          <cell r="H118" t="str">
            <v>No</v>
          </cell>
          <cell r="I118" t="str">
            <v>Non Pay</v>
          </cell>
          <cell r="J118" t="str">
            <v xml:space="preserve">Rates     </v>
          </cell>
          <cell r="K118" t="str">
            <v>E-D40</v>
          </cell>
          <cell r="L118" t="str">
            <v>Rates</v>
          </cell>
        </row>
        <row r="119">
          <cell r="F119" t="str">
            <v>01-30317-</v>
          </cell>
          <cell r="G119" t="str">
            <v>Administration Overheads</v>
          </cell>
          <cell r="H119" t="str">
            <v>No</v>
          </cell>
          <cell r="I119" t="str">
            <v>Non Pay</v>
          </cell>
          <cell r="J119" t="str">
            <v>Rent</v>
          </cell>
          <cell r="K119" t="str">
            <v>E-D50</v>
          </cell>
          <cell r="L119" t="str">
            <v>Rent</v>
          </cell>
        </row>
        <row r="120">
          <cell r="F120" t="str">
            <v>01-30321-</v>
          </cell>
          <cell r="G120" t="str">
            <v>Administration Overheads</v>
          </cell>
          <cell r="H120" t="str">
            <v>No</v>
          </cell>
          <cell r="I120" t="str">
            <v>Non Pay</v>
          </cell>
          <cell r="J120" t="str">
            <v xml:space="preserve">Utilities   </v>
          </cell>
          <cell r="K120" t="str">
            <v>E-D20</v>
          </cell>
          <cell r="L120" t="str">
            <v>Utilities</v>
          </cell>
        </row>
        <row r="121">
          <cell r="F121" t="str">
            <v>01-30372-</v>
          </cell>
          <cell r="G121" t="str">
            <v>Administration Overheads</v>
          </cell>
          <cell r="H121" t="str">
            <v>No</v>
          </cell>
          <cell r="I121" t="str">
            <v>Non Pay</v>
          </cell>
          <cell r="J121" t="str">
            <v>General Estate &amp; Security Services</v>
          </cell>
          <cell r="K121" t="str">
            <v>E-D70</v>
          </cell>
          <cell r="L121" t="str">
            <v>Estate Costs &amp; Relocation</v>
          </cell>
        </row>
        <row r="122">
          <cell r="F122" t="str">
            <v>01-30372-01</v>
          </cell>
          <cell r="G122" t="str">
            <v>Administration Overheads</v>
          </cell>
          <cell r="H122" t="str">
            <v>No</v>
          </cell>
          <cell r="I122" t="str">
            <v>Non Pay</v>
          </cell>
          <cell r="J122" t="str">
            <v>General Estate &amp; Security Services</v>
          </cell>
          <cell r="K122" t="str">
            <v>E-D70</v>
          </cell>
          <cell r="L122" t="str">
            <v>Estate Costs &amp; Relocation</v>
          </cell>
        </row>
        <row r="123">
          <cell r="F123" t="str">
            <v>01-30372-02</v>
          </cell>
          <cell r="G123" t="str">
            <v>Administration Overheads</v>
          </cell>
          <cell r="H123" t="str">
            <v>No</v>
          </cell>
          <cell r="I123" t="str">
            <v>Non Pay</v>
          </cell>
          <cell r="J123" t="str">
            <v>General Estate &amp; Security Services</v>
          </cell>
          <cell r="K123" t="str">
            <v>E-D70</v>
          </cell>
          <cell r="L123" t="str">
            <v>Estate Costs &amp; Relocation</v>
          </cell>
        </row>
        <row r="124">
          <cell r="F124" t="str">
            <v>01-30372-03</v>
          </cell>
          <cell r="G124" t="str">
            <v>Administration Overheads</v>
          </cell>
          <cell r="H124" t="str">
            <v>No</v>
          </cell>
          <cell r="I124" t="str">
            <v>Non Pay</v>
          </cell>
          <cell r="J124" t="str">
            <v>General Estate &amp; Security Services</v>
          </cell>
          <cell r="K124" t="str">
            <v>E-D70</v>
          </cell>
          <cell r="L124" t="str">
            <v>Estate Costs &amp; Relocation</v>
          </cell>
        </row>
        <row r="125">
          <cell r="F125" t="str">
            <v>01-30373-</v>
          </cell>
          <cell r="G125" t="str">
            <v>Administration Overheads</v>
          </cell>
          <cell r="H125" t="str">
            <v>No</v>
          </cell>
          <cell r="I125" t="str">
            <v>Non Pay</v>
          </cell>
          <cell r="J125" t="str">
            <v>General Estate &amp; Security Services</v>
          </cell>
          <cell r="K125" t="str">
            <v>E-D70</v>
          </cell>
          <cell r="L125" t="str">
            <v>Estate Costs &amp; Relocation</v>
          </cell>
        </row>
        <row r="126">
          <cell r="F126" t="str">
            <v>01-30374-</v>
          </cell>
          <cell r="G126" t="str">
            <v>Administration Overheads</v>
          </cell>
          <cell r="H126" t="str">
            <v>No</v>
          </cell>
          <cell r="I126" t="str">
            <v>Non Pay</v>
          </cell>
          <cell r="J126" t="str">
            <v>General Estate &amp; Security Services</v>
          </cell>
          <cell r="K126" t="str">
            <v>E-D70</v>
          </cell>
          <cell r="L126" t="str">
            <v>Estate Costs &amp; Relocation</v>
          </cell>
        </row>
        <row r="127">
          <cell r="F127" t="str">
            <v>01-10395-01</v>
          </cell>
          <cell r="G127" t="str">
            <v>Administration Overheads</v>
          </cell>
          <cell r="H127" t="str">
            <v>No</v>
          </cell>
          <cell r="I127" t="str">
            <v>Non Pay</v>
          </cell>
          <cell r="J127" t="str">
            <v>Depreciation</v>
          </cell>
          <cell r="K127" t="str">
            <v>E-G</v>
          </cell>
          <cell r="L127" t="str">
            <v>Depreciation</v>
          </cell>
        </row>
        <row r="128">
          <cell r="F128" t="str">
            <v>01-30395-03</v>
          </cell>
          <cell r="G128" t="str">
            <v>Administration Overheads</v>
          </cell>
          <cell r="H128" t="str">
            <v>No</v>
          </cell>
          <cell r="I128" t="str">
            <v>Non Pay</v>
          </cell>
          <cell r="J128" t="str">
            <v>Cost of Capital</v>
          </cell>
          <cell r="K128" t="str">
            <v>E-H</v>
          </cell>
          <cell r="L128" t="str">
            <v>Cost of Capital (non cash item)</v>
          </cell>
        </row>
        <row r="129">
          <cell r="F129" t="str">
            <v>01-30420-</v>
          </cell>
          <cell r="G129" t="str">
            <v>Administration Overheads</v>
          </cell>
          <cell r="H129" t="str">
            <v>No</v>
          </cell>
          <cell r="I129" t="str">
            <v>Non Pay</v>
          </cell>
          <cell r="J129" t="str">
            <v>Bank Charges</v>
          </cell>
          <cell r="K129" t="str">
            <v>E-C80</v>
          </cell>
          <cell r="L129" t="str">
            <v>Bank Charges</v>
          </cell>
        </row>
        <row r="130">
          <cell r="F130" t="str">
            <v>01-30430-</v>
          </cell>
          <cell r="G130" t="str">
            <v>Administration Overheads</v>
          </cell>
          <cell r="H130" t="str">
            <v>No</v>
          </cell>
          <cell r="I130" t="str">
            <v>Non Pay</v>
          </cell>
          <cell r="J130" t="str">
            <v>Hospitality</v>
          </cell>
          <cell r="K130" t="str">
            <v>E-A70</v>
          </cell>
          <cell r="L130" t="str">
            <v>Hospitality</v>
          </cell>
        </row>
        <row r="131">
          <cell r="F131" t="str">
            <v>01-30451-01</v>
          </cell>
          <cell r="G131" t="str">
            <v>Administration Overheads</v>
          </cell>
          <cell r="H131" t="str">
            <v>No</v>
          </cell>
          <cell r="I131" t="str">
            <v>Non Pay</v>
          </cell>
          <cell r="J131" t="str">
            <v>Professional Advice/Legal Services/Advert</v>
          </cell>
          <cell r="K131" t="str">
            <v>E-C20</v>
          </cell>
          <cell r="L131" t="str">
            <v>Pro Advice/Legal Services/Advert</v>
          </cell>
        </row>
        <row r="132">
          <cell r="F132" t="str">
            <v>01-30580-</v>
          </cell>
          <cell r="G132" t="str">
            <v>Administration Overheads</v>
          </cell>
          <cell r="H132" t="str">
            <v>No</v>
          </cell>
          <cell r="I132" t="str">
            <v>Income</v>
          </cell>
          <cell r="J132" t="str">
            <v>Admin Recharge</v>
          </cell>
          <cell r="K132" t="str">
            <v>I-A20</v>
          </cell>
          <cell r="L132" t="str">
            <v>Admin Charge</v>
          </cell>
        </row>
        <row r="133">
          <cell r="F133" t="str">
            <v>01-31311-</v>
          </cell>
          <cell r="G133" t="str">
            <v>Administration Overheads</v>
          </cell>
          <cell r="H133" t="str">
            <v>No</v>
          </cell>
          <cell r="I133" t="str">
            <v>Non Pay</v>
          </cell>
          <cell r="J133" t="str">
            <v xml:space="preserve">Utilities   </v>
          </cell>
          <cell r="K133" t="str">
            <v>E-D20</v>
          </cell>
          <cell r="L133" t="str">
            <v>Utilities</v>
          </cell>
        </row>
        <row r="134">
          <cell r="F134" t="str">
            <v>01-40115-</v>
          </cell>
          <cell r="G134" t="str">
            <v>Administration Overheads</v>
          </cell>
          <cell r="H134" t="str">
            <v>No</v>
          </cell>
          <cell r="I134" t="str">
            <v>Pay</v>
          </cell>
          <cell r="J134" t="str">
            <v>TCU</v>
          </cell>
          <cell r="K134" t="str">
            <v>E-P070</v>
          </cell>
          <cell r="L134" t="str">
            <v>TCU</v>
          </cell>
        </row>
        <row r="135">
          <cell r="F135" t="str">
            <v>01-40140-</v>
          </cell>
          <cell r="G135" t="str">
            <v>Administration Overheads</v>
          </cell>
          <cell r="H135" t="str">
            <v>No</v>
          </cell>
          <cell r="I135" t="str">
            <v>Pay</v>
          </cell>
          <cell r="J135" t="str">
            <v>TCU</v>
          </cell>
          <cell r="K135" t="str">
            <v>E-P070</v>
          </cell>
          <cell r="L135" t="str">
            <v>TCU</v>
          </cell>
        </row>
        <row r="136">
          <cell r="F136" t="str">
            <v>01-40141-</v>
          </cell>
          <cell r="G136" t="str">
            <v>Administration Overheads</v>
          </cell>
          <cell r="H136" t="str">
            <v>No</v>
          </cell>
          <cell r="I136" t="str">
            <v>Pay</v>
          </cell>
          <cell r="J136" t="str">
            <v>CNST Holborn</v>
          </cell>
          <cell r="K136" t="str">
            <v>E-P090</v>
          </cell>
          <cell r="L136" t="str">
            <v>CNST</v>
          </cell>
        </row>
        <row r="137">
          <cell r="F137" t="str">
            <v>01-40155-</v>
          </cell>
          <cell r="G137" t="str">
            <v>Administration Overheads</v>
          </cell>
          <cell r="H137" t="str">
            <v>No</v>
          </cell>
          <cell r="I137" t="str">
            <v>Pay</v>
          </cell>
          <cell r="J137" t="str">
            <v>TCU</v>
          </cell>
          <cell r="K137" t="str">
            <v>E-P070</v>
          </cell>
          <cell r="L137" t="str">
            <v>TCU</v>
          </cell>
        </row>
        <row r="138">
          <cell r="F138" t="str">
            <v>01-40158-02</v>
          </cell>
          <cell r="G138" t="str">
            <v>Administration Overheads</v>
          </cell>
          <cell r="H138" t="str">
            <v>No</v>
          </cell>
          <cell r="I138" t="str">
            <v>Pay</v>
          </cell>
          <cell r="J138" t="str">
            <v>TCU</v>
          </cell>
          <cell r="K138" t="str">
            <v>E-P070</v>
          </cell>
          <cell r="L138" t="str">
            <v>TCU</v>
          </cell>
        </row>
        <row r="139">
          <cell r="F139" t="str">
            <v>01-40210-</v>
          </cell>
          <cell r="G139" t="str">
            <v>Administration Overheads</v>
          </cell>
          <cell r="H139" t="str">
            <v>No</v>
          </cell>
          <cell r="I139" t="str">
            <v>Non Pay</v>
          </cell>
          <cell r="J139" t="str">
            <v>Books &amp; Journals</v>
          </cell>
          <cell r="K139" t="str">
            <v>E-A30</v>
          </cell>
          <cell r="L139" t="str">
            <v>Books &amp; Journals</v>
          </cell>
        </row>
        <row r="140">
          <cell r="F140" t="str">
            <v>01-40230-04</v>
          </cell>
          <cell r="G140" t="str">
            <v>Administration Overheads</v>
          </cell>
          <cell r="H140" t="str">
            <v>No</v>
          </cell>
          <cell r="I140" t="str">
            <v>Non Pay</v>
          </cell>
          <cell r="J140" t="str">
            <v>Travel &amp; Subsistence - Staff</v>
          </cell>
          <cell r="K140" t="str">
            <v>E-B10</v>
          </cell>
          <cell r="L140" t="str">
            <v>Travel &amp; Subsistence</v>
          </cell>
        </row>
        <row r="141">
          <cell r="F141" t="str">
            <v>01-40230-07</v>
          </cell>
          <cell r="G141" t="str">
            <v>Administration Overheads</v>
          </cell>
          <cell r="H141" t="str">
            <v>No</v>
          </cell>
          <cell r="I141" t="str">
            <v>Non Pay</v>
          </cell>
          <cell r="J141" t="str">
            <v>Travel &amp; Subsistence - Staff</v>
          </cell>
          <cell r="K141" t="str">
            <v>E-B10</v>
          </cell>
          <cell r="L141" t="str">
            <v>Travel &amp; Subsistence</v>
          </cell>
        </row>
        <row r="142">
          <cell r="F142" t="str">
            <v>01-40245-</v>
          </cell>
          <cell r="G142" t="str">
            <v>Administration Overheads</v>
          </cell>
          <cell r="H142" t="str">
            <v>No</v>
          </cell>
          <cell r="I142" t="str">
            <v>Non Pay</v>
          </cell>
          <cell r="J142" t="str">
            <v>Professional Subscription/Training &amp; Education</v>
          </cell>
          <cell r="K142" t="str">
            <v>E-C10</v>
          </cell>
          <cell r="L142" t="str">
            <v>Professional Subscriptions/Education</v>
          </cell>
        </row>
        <row r="143">
          <cell r="F143" t="str">
            <v>01-40280-02</v>
          </cell>
          <cell r="G143" t="str">
            <v>Administration Overheads</v>
          </cell>
          <cell r="H143" t="str">
            <v>No</v>
          </cell>
          <cell r="I143" t="str">
            <v>Non Pay</v>
          </cell>
          <cell r="J143" t="str">
            <v>Leased Cars</v>
          </cell>
          <cell r="K143" t="str">
            <v>E-B30</v>
          </cell>
          <cell r="L143" t="str">
            <v>Leased Cars</v>
          </cell>
        </row>
        <row r="144">
          <cell r="F144" t="str">
            <v>01-40280-03</v>
          </cell>
          <cell r="G144" t="str">
            <v>Administration Overheads</v>
          </cell>
          <cell r="H144" t="str">
            <v>No</v>
          </cell>
          <cell r="I144" t="str">
            <v>Non Pay</v>
          </cell>
          <cell r="J144" t="str">
            <v>Leased Cars</v>
          </cell>
          <cell r="K144" t="str">
            <v>E-B30</v>
          </cell>
          <cell r="L144" t="str">
            <v>Leased Cars</v>
          </cell>
        </row>
        <row r="145">
          <cell r="F145" t="str">
            <v>02-40002-</v>
          </cell>
          <cell r="G145" t="str">
            <v>ELS</v>
          </cell>
          <cell r="H145" t="str">
            <v>No</v>
          </cell>
          <cell r="I145" t="str">
            <v>Income</v>
          </cell>
          <cell r="J145" t="str">
            <v>Department of Health</v>
          </cell>
          <cell r="K145" t="str">
            <v>I-A10</v>
          </cell>
          <cell r="L145" t="str">
            <v>Department of Health Funding</v>
          </cell>
        </row>
        <row r="146">
          <cell r="F146" t="str">
            <v>02-40140-</v>
          </cell>
          <cell r="G146" t="str">
            <v>Administration Overheads</v>
          </cell>
          <cell r="H146" t="str">
            <v>No</v>
          </cell>
          <cell r="I146" t="str">
            <v>Pay</v>
          </cell>
          <cell r="J146" t="str">
            <v>ELS</v>
          </cell>
          <cell r="K146" t="str">
            <v>E-P080</v>
          </cell>
          <cell r="L146" t="str">
            <v>ELS</v>
          </cell>
        </row>
        <row r="147">
          <cell r="F147" t="str">
            <v>02-40152-</v>
          </cell>
          <cell r="G147" t="str">
            <v>Administration Overheads</v>
          </cell>
          <cell r="H147" t="str">
            <v>No</v>
          </cell>
          <cell r="I147" t="str">
            <v>Pay</v>
          </cell>
          <cell r="J147" t="str">
            <v>ELS</v>
          </cell>
          <cell r="K147" t="str">
            <v>E-P080</v>
          </cell>
          <cell r="L147" t="str">
            <v>ELS</v>
          </cell>
        </row>
        <row r="148">
          <cell r="F148" t="str">
            <v>02-40153-</v>
          </cell>
          <cell r="G148" t="str">
            <v>Administration Overheads</v>
          </cell>
          <cell r="H148" t="str">
            <v>No</v>
          </cell>
          <cell r="I148" t="str">
            <v>Pay</v>
          </cell>
          <cell r="J148" t="str">
            <v>ELS</v>
          </cell>
          <cell r="K148" t="str">
            <v>E-P080</v>
          </cell>
          <cell r="L148" t="str">
            <v>ELS</v>
          </cell>
        </row>
        <row r="149">
          <cell r="F149" t="str">
            <v>02-40157-</v>
          </cell>
          <cell r="G149" t="str">
            <v>Administration Overheads</v>
          </cell>
          <cell r="H149" t="str">
            <v>No</v>
          </cell>
          <cell r="I149" t="str">
            <v>Pay</v>
          </cell>
          <cell r="J149" t="str">
            <v>ELS</v>
          </cell>
          <cell r="K149" t="str">
            <v>E-P080</v>
          </cell>
          <cell r="L149" t="str">
            <v>ELS</v>
          </cell>
        </row>
        <row r="150">
          <cell r="F150" t="str">
            <v>02-40158-01</v>
          </cell>
          <cell r="G150" t="str">
            <v>Administration Overheads</v>
          </cell>
          <cell r="H150" t="str">
            <v>No</v>
          </cell>
          <cell r="I150" t="str">
            <v>Pay</v>
          </cell>
          <cell r="J150" t="str">
            <v>ELS</v>
          </cell>
          <cell r="K150" t="str">
            <v>E-P080</v>
          </cell>
          <cell r="L150" t="str">
            <v>ELS</v>
          </cell>
        </row>
        <row r="151">
          <cell r="F151" t="str">
            <v>02-40158-03</v>
          </cell>
          <cell r="G151" t="str">
            <v>Administration Overheads</v>
          </cell>
          <cell r="H151" t="str">
            <v>No</v>
          </cell>
          <cell r="I151" t="str">
            <v>Pay</v>
          </cell>
          <cell r="J151" t="str">
            <v>ELS</v>
          </cell>
          <cell r="K151" t="str">
            <v>E-P080</v>
          </cell>
          <cell r="L151" t="str">
            <v>ELS</v>
          </cell>
        </row>
        <row r="152">
          <cell r="F152" t="str">
            <v>02-40230-04</v>
          </cell>
          <cell r="G152" t="str">
            <v>Administration Overheads</v>
          </cell>
          <cell r="H152" t="str">
            <v>No</v>
          </cell>
          <cell r="I152" t="str">
            <v>Non Pay</v>
          </cell>
          <cell r="J152" t="str">
            <v>Travel &amp; Subsistence - Staff</v>
          </cell>
          <cell r="K152" t="str">
            <v>E-B10</v>
          </cell>
          <cell r="L152" t="str">
            <v>Travel &amp; Subsistence</v>
          </cell>
        </row>
        <row r="153">
          <cell r="F153" t="str">
            <v>02-40240-</v>
          </cell>
          <cell r="G153" t="str">
            <v>Administration Overheads</v>
          </cell>
          <cell r="H153" t="str">
            <v>No</v>
          </cell>
          <cell r="I153" t="str">
            <v>Non Pay</v>
          </cell>
          <cell r="J153" t="str">
            <v>Professional Advice/Legal Services/Advert</v>
          </cell>
          <cell r="K153" t="str">
            <v>E-C20</v>
          </cell>
          <cell r="L153" t="str">
            <v>Pro Advice/Legal Services/Advert</v>
          </cell>
        </row>
        <row r="154">
          <cell r="F154" t="str">
            <v>02-40245-</v>
          </cell>
          <cell r="G154" t="str">
            <v>Administration Overheads</v>
          </cell>
          <cell r="H154" t="str">
            <v>No</v>
          </cell>
          <cell r="I154" t="str">
            <v>Non Pay</v>
          </cell>
          <cell r="J154" t="str">
            <v>Professional Subscription/Training &amp; Education</v>
          </cell>
          <cell r="K154" t="str">
            <v>E-C10</v>
          </cell>
          <cell r="L154" t="str">
            <v>Professional Subscriptions/Education</v>
          </cell>
        </row>
        <row r="155">
          <cell r="F155" t="str">
            <v>02-40451-01</v>
          </cell>
          <cell r="G155" t="str">
            <v>Administration Overheads</v>
          </cell>
          <cell r="H155" t="str">
            <v>No</v>
          </cell>
          <cell r="I155" t="str">
            <v>Non Pay</v>
          </cell>
          <cell r="J155" t="str">
            <v>Professional Advice/Legal Services/Advert</v>
          </cell>
          <cell r="K155" t="str">
            <v>E-C20</v>
          </cell>
          <cell r="L155" t="str">
            <v>Pro Advice/Legal Services/Advert</v>
          </cell>
        </row>
        <row r="156">
          <cell r="F156" t="str">
            <v>02-40455-01</v>
          </cell>
          <cell r="G156" t="str">
            <v>ELS</v>
          </cell>
          <cell r="H156" t="str">
            <v>No</v>
          </cell>
          <cell r="I156" t="str">
            <v>Non Pay</v>
          </cell>
          <cell r="J156" t="str">
            <v>Damages - PP</v>
          </cell>
          <cell r="K156" t="str">
            <v>E-J10</v>
          </cell>
          <cell r="L156" t="str">
            <v>Damages - PP</v>
          </cell>
        </row>
        <row r="157">
          <cell r="F157" t="str">
            <v>02-40455-02</v>
          </cell>
          <cell r="G157" t="str">
            <v>ELS</v>
          </cell>
          <cell r="H157" t="str">
            <v>No</v>
          </cell>
          <cell r="I157" t="str">
            <v>Non Pay</v>
          </cell>
          <cell r="J157" t="str">
            <v>Damages</v>
          </cell>
          <cell r="K157" t="str">
            <v>E-J30</v>
          </cell>
          <cell r="L157" t="str">
            <v>Damages</v>
          </cell>
        </row>
        <row r="158">
          <cell r="F158" t="str">
            <v>02-40455-03</v>
          </cell>
          <cell r="G158" t="str">
            <v>ELS</v>
          </cell>
          <cell r="H158" t="str">
            <v>No</v>
          </cell>
          <cell r="I158" t="str">
            <v>Non Pay</v>
          </cell>
          <cell r="J158" t="str">
            <v>Damages</v>
          </cell>
          <cell r="K158" t="str">
            <v>E-J30</v>
          </cell>
          <cell r="L158" t="str">
            <v>Damages</v>
          </cell>
        </row>
        <row r="159">
          <cell r="F159" t="str">
            <v>02-40455-05</v>
          </cell>
          <cell r="G159" t="str">
            <v>ELS</v>
          </cell>
          <cell r="H159" t="str">
            <v>No</v>
          </cell>
          <cell r="I159" t="str">
            <v>Non Pay</v>
          </cell>
          <cell r="J159" t="str">
            <v>Damages</v>
          </cell>
          <cell r="K159" t="str">
            <v>E-J30</v>
          </cell>
          <cell r="L159" t="str">
            <v>Damages</v>
          </cell>
        </row>
        <row r="160">
          <cell r="F160" t="str">
            <v>02-40455-25</v>
          </cell>
          <cell r="G160" t="str">
            <v>ELS</v>
          </cell>
          <cell r="H160" t="str">
            <v>No</v>
          </cell>
          <cell r="I160" t="str">
            <v>Non Pay</v>
          </cell>
          <cell r="J160" t="str">
            <v>Costs &amp; Disbursements : Plaintiff</v>
          </cell>
          <cell r="K160" t="str">
            <v>E-K</v>
          </cell>
          <cell r="L160" t="str">
            <v>Costs &amp; Disbursements : Plaintiff</v>
          </cell>
        </row>
        <row r="161">
          <cell r="F161" t="str">
            <v>02-40455-50</v>
          </cell>
          <cell r="G161" t="str">
            <v>ELS</v>
          </cell>
          <cell r="H161" t="str">
            <v>No</v>
          </cell>
          <cell r="I161" t="str">
            <v>Non Pay</v>
          </cell>
          <cell r="J161" t="str">
            <v>Direct Instruction</v>
          </cell>
          <cell r="K161" t="str">
            <v>E-L</v>
          </cell>
          <cell r="L161" t="str">
            <v>Direct Instruction</v>
          </cell>
        </row>
        <row r="162">
          <cell r="F162" t="str">
            <v>02-40455-75</v>
          </cell>
          <cell r="G162" t="str">
            <v>ELS</v>
          </cell>
          <cell r="H162" t="str">
            <v>No</v>
          </cell>
          <cell r="I162" t="str">
            <v>Non Pay</v>
          </cell>
          <cell r="J162" t="str">
            <v>Direct Instruction</v>
          </cell>
          <cell r="K162" t="str">
            <v>E-L</v>
          </cell>
          <cell r="L162" t="str">
            <v>Direct Instruction</v>
          </cell>
        </row>
        <row r="163">
          <cell r="F163" t="str">
            <v>02-40457-</v>
          </cell>
          <cell r="G163" t="str">
            <v>Administration Overheads</v>
          </cell>
          <cell r="H163" t="str">
            <v>No</v>
          </cell>
          <cell r="I163" t="str">
            <v>Non Pay</v>
          </cell>
          <cell r="J163" t="str">
            <v>LCP Actuaries</v>
          </cell>
          <cell r="K163" t="str">
            <v>E-C70</v>
          </cell>
          <cell r="L163" t="str">
            <v>Actuaries</v>
          </cell>
        </row>
        <row r="164">
          <cell r="F164" t="str">
            <v>02-40581-</v>
          </cell>
          <cell r="G164" t="str">
            <v>ELS</v>
          </cell>
          <cell r="H164" t="str">
            <v>No</v>
          </cell>
          <cell r="I164" t="str">
            <v>Non Pay</v>
          </cell>
          <cell r="J164" t="str">
            <v>Provisions charged to OCS</v>
          </cell>
          <cell r="K164" t="str">
            <v>E-N</v>
          </cell>
          <cell r="L164" t="str">
            <v>Provisions charged to OCS</v>
          </cell>
        </row>
        <row r="165">
          <cell r="F165" t="str">
            <v>03-40002-</v>
          </cell>
          <cell r="G165" t="str">
            <v>Ex RHA</v>
          </cell>
          <cell r="H165" t="str">
            <v>No</v>
          </cell>
          <cell r="I165" t="str">
            <v>Income</v>
          </cell>
          <cell r="J165" t="str">
            <v>Department of Health</v>
          </cell>
          <cell r="K165" t="str">
            <v>I-A10</v>
          </cell>
          <cell r="L165" t="str">
            <v>Department of Health Funding</v>
          </cell>
        </row>
        <row r="166">
          <cell r="F166" t="str">
            <v>03-40455-01</v>
          </cell>
          <cell r="G166" t="str">
            <v>Ex RHA</v>
          </cell>
          <cell r="H166" t="str">
            <v>No</v>
          </cell>
          <cell r="I166" t="str">
            <v>Non Pay</v>
          </cell>
          <cell r="J166" t="str">
            <v>Damages - PP</v>
          </cell>
          <cell r="K166" t="str">
            <v>E-J10</v>
          </cell>
          <cell r="L166" t="str">
            <v>Damages - PP</v>
          </cell>
        </row>
        <row r="167">
          <cell r="F167" t="str">
            <v>03-40455-05</v>
          </cell>
          <cell r="G167" t="str">
            <v>Ex RHA</v>
          </cell>
          <cell r="H167" t="str">
            <v>No</v>
          </cell>
          <cell r="I167" t="str">
            <v>Non Pay</v>
          </cell>
          <cell r="J167" t="str">
            <v xml:space="preserve">Damages - </v>
          </cell>
          <cell r="K167" t="str">
            <v>E-J30</v>
          </cell>
          <cell r="L167" t="str">
            <v>Damages</v>
          </cell>
        </row>
        <row r="168">
          <cell r="F168" t="str">
            <v>03-40455-25</v>
          </cell>
          <cell r="G168" t="str">
            <v>Ex RHA</v>
          </cell>
          <cell r="H168" t="str">
            <v>No</v>
          </cell>
          <cell r="I168" t="str">
            <v>Non Pay</v>
          </cell>
          <cell r="J168" t="str">
            <v>Costs &amp; Disbursements : Plaintiff</v>
          </cell>
          <cell r="K168" t="str">
            <v>E-K</v>
          </cell>
          <cell r="L168" t="str">
            <v>Costs &amp; Disbursements : Plaintiff</v>
          </cell>
        </row>
        <row r="169">
          <cell r="F169" t="str">
            <v>03-40455-50</v>
          </cell>
          <cell r="G169" t="str">
            <v>Ex RHA</v>
          </cell>
          <cell r="H169" t="str">
            <v>No</v>
          </cell>
          <cell r="I169" t="str">
            <v>Non Pay</v>
          </cell>
          <cell r="J169" t="str">
            <v>Direct Instruction</v>
          </cell>
          <cell r="K169" t="str">
            <v>E-L</v>
          </cell>
          <cell r="L169" t="str">
            <v>Direct Instruction</v>
          </cell>
        </row>
        <row r="170">
          <cell r="F170" t="str">
            <v>03-40581-</v>
          </cell>
          <cell r="G170" t="str">
            <v>Ex RHA</v>
          </cell>
          <cell r="H170" t="str">
            <v>No</v>
          </cell>
          <cell r="I170" t="str">
            <v>Non Pay</v>
          </cell>
          <cell r="J170" t="str">
            <v>Provisions charged to OCS</v>
          </cell>
          <cell r="K170" t="str">
            <v>E-N</v>
          </cell>
          <cell r="L170" t="str">
            <v>Provisions charged to OCS</v>
          </cell>
        </row>
        <row r="171">
          <cell r="F171" t="str">
            <v>04-40001-</v>
          </cell>
          <cell r="G171" t="str">
            <v>CNST</v>
          </cell>
          <cell r="H171" t="str">
            <v>No</v>
          </cell>
          <cell r="I171" t="str">
            <v>Income</v>
          </cell>
          <cell r="J171" t="str">
            <v>Members Contribution</v>
          </cell>
          <cell r="K171" t="str">
            <v>I-C10</v>
          </cell>
          <cell r="L171" t="str">
            <v>Members Contribution</v>
          </cell>
        </row>
        <row r="172">
          <cell r="F172" t="str">
            <v>04-40001-01</v>
          </cell>
          <cell r="G172" t="str">
            <v>CNST</v>
          </cell>
          <cell r="H172" t="str">
            <v>No</v>
          </cell>
          <cell r="I172" t="str">
            <v>Income</v>
          </cell>
          <cell r="J172" t="str">
            <v>Risk Mgt General Discount</v>
          </cell>
          <cell r="K172" t="str">
            <v>I-D10</v>
          </cell>
          <cell r="L172" t="str">
            <v>Risk Mgt General Discount</v>
          </cell>
        </row>
        <row r="173">
          <cell r="F173" t="str">
            <v>04-40001-02</v>
          </cell>
          <cell r="G173" t="str">
            <v>CNST</v>
          </cell>
          <cell r="H173" t="str">
            <v>No</v>
          </cell>
          <cell r="I173" t="str">
            <v>Income</v>
          </cell>
          <cell r="J173" t="str">
            <v>Risk Mgt General Discount</v>
          </cell>
          <cell r="K173" t="str">
            <v>I-D10</v>
          </cell>
          <cell r="L173" t="str">
            <v>Risk Mgt General Discount</v>
          </cell>
        </row>
        <row r="174">
          <cell r="F174" t="str">
            <v>04-40001-03</v>
          </cell>
          <cell r="G174" t="str">
            <v>CNST</v>
          </cell>
          <cell r="H174" t="str">
            <v>No</v>
          </cell>
          <cell r="I174" t="str">
            <v>Income</v>
          </cell>
          <cell r="J174" t="str">
            <v>Risk Mgt Maternity Discount</v>
          </cell>
          <cell r="K174" t="str">
            <v>I-D20</v>
          </cell>
          <cell r="L174" t="str">
            <v>Risk Mgt Maternity Discount</v>
          </cell>
        </row>
        <row r="175">
          <cell r="F175" t="str">
            <v>04-40001-04</v>
          </cell>
          <cell r="G175" t="str">
            <v>CNST</v>
          </cell>
          <cell r="H175" t="str">
            <v>No</v>
          </cell>
          <cell r="I175" t="str">
            <v>Income</v>
          </cell>
          <cell r="J175" t="str">
            <v>Members Contribution</v>
          </cell>
          <cell r="K175" t="str">
            <v>I-C10</v>
          </cell>
          <cell r="L175" t="str">
            <v>Members Contribution</v>
          </cell>
        </row>
        <row r="176">
          <cell r="F176" t="str">
            <v>04-40002-</v>
          </cell>
          <cell r="G176" t="str">
            <v>CNST</v>
          </cell>
          <cell r="H176" t="str">
            <v>No</v>
          </cell>
          <cell r="I176" t="str">
            <v>Income</v>
          </cell>
          <cell r="J176" t="str">
            <v>Department of Health</v>
          </cell>
          <cell r="K176" t="str">
            <v>I-A10</v>
          </cell>
          <cell r="L176" t="str">
            <v>Department of Health Funding</v>
          </cell>
        </row>
        <row r="177">
          <cell r="F177" t="str">
            <v>04-40140-</v>
          </cell>
          <cell r="G177" t="str">
            <v>Administration Overheads</v>
          </cell>
          <cell r="H177" t="str">
            <v>No</v>
          </cell>
          <cell r="I177" t="str">
            <v>Pay</v>
          </cell>
          <cell r="J177" t="str">
            <v>CNST Holborn</v>
          </cell>
          <cell r="K177" t="str">
            <v>E-P090</v>
          </cell>
          <cell r="L177" t="str">
            <v>CNST</v>
          </cell>
        </row>
        <row r="178">
          <cell r="F178" t="str">
            <v>04-40141-01</v>
          </cell>
          <cell r="G178" t="str">
            <v>Administration Overheads</v>
          </cell>
          <cell r="H178" t="str">
            <v>No</v>
          </cell>
          <cell r="I178" t="str">
            <v>Pay</v>
          </cell>
          <cell r="J178" t="str">
            <v>CNST Holborn</v>
          </cell>
          <cell r="K178" t="str">
            <v>E-P090</v>
          </cell>
          <cell r="L178" t="str">
            <v>CNST</v>
          </cell>
        </row>
        <row r="179">
          <cell r="F179" t="str">
            <v>04-40152-</v>
          </cell>
          <cell r="G179" t="str">
            <v>Administration Overheads</v>
          </cell>
          <cell r="H179" t="str">
            <v>No</v>
          </cell>
          <cell r="I179" t="str">
            <v>Pay</v>
          </cell>
          <cell r="J179" t="str">
            <v>CNST Holborn</v>
          </cell>
          <cell r="K179" t="str">
            <v>E-P090</v>
          </cell>
          <cell r="L179" t="str">
            <v>CNST</v>
          </cell>
        </row>
        <row r="180">
          <cell r="F180" t="str">
            <v>04-40153-</v>
          </cell>
          <cell r="G180" t="str">
            <v>Administration Overheads</v>
          </cell>
          <cell r="H180" t="str">
            <v>No</v>
          </cell>
          <cell r="I180" t="str">
            <v>Pay</v>
          </cell>
          <cell r="J180" t="str">
            <v>CNST Holborn</v>
          </cell>
          <cell r="K180" t="str">
            <v>E-P090</v>
          </cell>
          <cell r="L180" t="str">
            <v>CNST</v>
          </cell>
        </row>
        <row r="181">
          <cell r="F181" t="str">
            <v>04-40155-</v>
          </cell>
          <cell r="G181" t="str">
            <v>Administration Overheads</v>
          </cell>
          <cell r="H181" t="str">
            <v>No</v>
          </cell>
          <cell r="I181" t="str">
            <v>Pay</v>
          </cell>
          <cell r="J181" t="str">
            <v>CNST Holborn</v>
          </cell>
          <cell r="K181" t="str">
            <v>E-P090</v>
          </cell>
          <cell r="L181" t="str">
            <v>CNST</v>
          </cell>
        </row>
        <row r="182">
          <cell r="F182" t="str">
            <v>04-40157-</v>
          </cell>
          <cell r="G182" t="str">
            <v>Administration Overheads</v>
          </cell>
          <cell r="H182" t="str">
            <v>No</v>
          </cell>
          <cell r="I182" t="str">
            <v>Pay</v>
          </cell>
          <cell r="J182" t="str">
            <v>CNST Holborn</v>
          </cell>
          <cell r="K182" t="str">
            <v>E-P090</v>
          </cell>
          <cell r="L182" t="str">
            <v>CNST</v>
          </cell>
        </row>
        <row r="183">
          <cell r="F183" t="str">
            <v>04-40158-01</v>
          </cell>
          <cell r="G183" t="str">
            <v>Administration Overheads</v>
          </cell>
          <cell r="H183" t="str">
            <v>No</v>
          </cell>
          <cell r="I183" t="str">
            <v>Pay</v>
          </cell>
          <cell r="J183" t="str">
            <v>CNST Holborn</v>
          </cell>
          <cell r="K183" t="str">
            <v>E-P090</v>
          </cell>
          <cell r="L183" t="str">
            <v>CNST</v>
          </cell>
        </row>
        <row r="184">
          <cell r="F184" t="str">
            <v>04-40158-03</v>
          </cell>
          <cell r="G184" t="str">
            <v>Administration Overheads</v>
          </cell>
          <cell r="H184" t="str">
            <v>No</v>
          </cell>
          <cell r="I184" t="str">
            <v>Pay</v>
          </cell>
          <cell r="J184" t="str">
            <v>CNST Holborn</v>
          </cell>
          <cell r="K184" t="str">
            <v>E-P090</v>
          </cell>
          <cell r="L184" t="str">
            <v>CNST</v>
          </cell>
        </row>
        <row r="185">
          <cell r="F185" t="str">
            <v>04-40217-</v>
          </cell>
          <cell r="G185" t="str">
            <v>Administration Overheads</v>
          </cell>
          <cell r="H185" t="str">
            <v>No</v>
          </cell>
          <cell r="I185" t="str">
            <v>Non Pay</v>
          </cell>
          <cell r="J185" t="str">
            <v>Professional Advice/Legal Services/Advert</v>
          </cell>
          <cell r="K185" t="str">
            <v>E-C20</v>
          </cell>
          <cell r="L185" t="str">
            <v>Pro Advice/Legal Services/Advert</v>
          </cell>
        </row>
        <row r="186">
          <cell r="F186" t="str">
            <v>04-40223-</v>
          </cell>
          <cell r="G186" t="str">
            <v>Administration Overheads</v>
          </cell>
          <cell r="H186" t="str">
            <v>No</v>
          </cell>
          <cell r="I186" t="str">
            <v>Non Pay</v>
          </cell>
          <cell r="J186" t="str">
            <v>Professional Subscription/Training &amp; Education</v>
          </cell>
          <cell r="K186" t="str">
            <v>E-C10</v>
          </cell>
          <cell r="L186" t="str">
            <v>Professional Subscriptions/Education</v>
          </cell>
        </row>
        <row r="187">
          <cell r="F187" t="str">
            <v>04-40230-04</v>
          </cell>
          <cell r="G187" t="str">
            <v>Administration Overheads</v>
          </cell>
          <cell r="H187" t="str">
            <v>No</v>
          </cell>
          <cell r="I187" t="str">
            <v>Non Pay</v>
          </cell>
          <cell r="J187" t="str">
            <v>Travel &amp; Subsistence - Staff</v>
          </cell>
          <cell r="K187" t="str">
            <v>E-B10</v>
          </cell>
          <cell r="L187" t="str">
            <v>Travel &amp; Subsistence</v>
          </cell>
        </row>
        <row r="188">
          <cell r="F188" t="str">
            <v>04-40230-07</v>
          </cell>
          <cell r="G188" t="str">
            <v>Administration Overheads</v>
          </cell>
          <cell r="H188" t="str">
            <v>No</v>
          </cell>
          <cell r="I188" t="str">
            <v>Non Pay</v>
          </cell>
          <cell r="J188" t="str">
            <v>Travel &amp; Subsistence - Staff</v>
          </cell>
          <cell r="K188" t="str">
            <v>E-B10</v>
          </cell>
          <cell r="L188" t="str">
            <v>Travel &amp; Subsistence</v>
          </cell>
        </row>
        <row r="189">
          <cell r="F189" t="str">
            <v>04-40245-</v>
          </cell>
          <cell r="G189" t="str">
            <v>Administration Overheads</v>
          </cell>
          <cell r="H189" t="str">
            <v>No</v>
          </cell>
          <cell r="I189" t="str">
            <v>Non Pay</v>
          </cell>
          <cell r="J189" t="str">
            <v>Professional Subscription/Training &amp; Education</v>
          </cell>
          <cell r="K189" t="str">
            <v>E-C10</v>
          </cell>
          <cell r="L189" t="str">
            <v>Professional Subscriptions/Education</v>
          </cell>
        </row>
        <row r="190">
          <cell r="F190" t="str">
            <v>04-40451-01</v>
          </cell>
          <cell r="G190" t="str">
            <v>Administration Overheads</v>
          </cell>
          <cell r="H190" t="str">
            <v>No</v>
          </cell>
          <cell r="I190" t="str">
            <v>Non Pay</v>
          </cell>
          <cell r="J190" t="str">
            <v>Professional Advice/Legal Services/Advert</v>
          </cell>
          <cell r="K190" t="str">
            <v>E-C20</v>
          </cell>
          <cell r="L190" t="str">
            <v>Pro Advice/Legal Services/Advert</v>
          </cell>
        </row>
        <row r="191">
          <cell r="F191" t="str">
            <v>04-40455-01</v>
          </cell>
          <cell r="G191" t="str">
            <v>CNST</v>
          </cell>
          <cell r="H191" t="str">
            <v>No</v>
          </cell>
          <cell r="I191" t="str">
            <v>Non Pay</v>
          </cell>
          <cell r="J191" t="str">
            <v>Damages - SS</v>
          </cell>
          <cell r="K191" t="str">
            <v>E-J20</v>
          </cell>
          <cell r="L191" t="str">
            <v>Damages - SS</v>
          </cell>
        </row>
        <row r="192">
          <cell r="F192" t="str">
            <v>04-40455-02</v>
          </cell>
          <cell r="G192" t="str">
            <v>CNST</v>
          </cell>
          <cell r="H192" t="str">
            <v>No</v>
          </cell>
          <cell r="I192" t="str">
            <v>Non Pay</v>
          </cell>
          <cell r="J192" t="str">
            <v>Damages</v>
          </cell>
          <cell r="K192" t="str">
            <v>E-J30</v>
          </cell>
          <cell r="L192" t="str">
            <v>Damages</v>
          </cell>
        </row>
        <row r="193">
          <cell r="F193" t="str">
            <v>04-40455-03</v>
          </cell>
          <cell r="G193" t="str">
            <v>CNST</v>
          </cell>
          <cell r="H193" t="str">
            <v>No</v>
          </cell>
          <cell r="I193" t="str">
            <v>Non Pay</v>
          </cell>
          <cell r="J193" t="str">
            <v>Damages</v>
          </cell>
          <cell r="K193" t="str">
            <v>E-J30</v>
          </cell>
          <cell r="L193" t="str">
            <v>Damages</v>
          </cell>
        </row>
        <row r="194">
          <cell r="F194" t="str">
            <v>04-40455-05</v>
          </cell>
          <cell r="G194" t="str">
            <v>CNST</v>
          </cell>
          <cell r="H194" t="str">
            <v>No</v>
          </cell>
          <cell r="I194" t="str">
            <v>Non Pay</v>
          </cell>
          <cell r="J194" t="str">
            <v>Damages</v>
          </cell>
          <cell r="K194" t="str">
            <v>E-J30</v>
          </cell>
          <cell r="L194" t="str">
            <v>Damages</v>
          </cell>
        </row>
        <row r="195">
          <cell r="F195" t="str">
            <v>04-40455-25</v>
          </cell>
          <cell r="G195" t="str">
            <v>CNST</v>
          </cell>
          <cell r="H195" t="str">
            <v>No</v>
          </cell>
          <cell r="I195" t="str">
            <v>Non Pay</v>
          </cell>
          <cell r="J195" t="str">
            <v>Costs &amp; Disbursements : Plaintiff</v>
          </cell>
          <cell r="K195" t="str">
            <v>E-K</v>
          </cell>
          <cell r="L195" t="str">
            <v>Costs &amp; Disbursements : Plaintiff</v>
          </cell>
        </row>
        <row r="196">
          <cell r="F196" t="str">
            <v>04-40455-30</v>
          </cell>
          <cell r="G196" t="str">
            <v>PES</v>
          </cell>
          <cell r="H196" t="str">
            <v>No</v>
          </cell>
          <cell r="I196" t="str">
            <v>Income</v>
          </cell>
          <cell r="J196" t="str">
            <v>Sub-Deductable Handling Fee</v>
          </cell>
          <cell r="K196" t="str">
            <v>I-D30</v>
          </cell>
          <cell r="L196" t="str">
            <v>Sub-Deductable Handling Fee</v>
          </cell>
        </row>
        <row r="197">
          <cell r="F197" t="str">
            <v>04-40455-50</v>
          </cell>
          <cell r="G197" t="str">
            <v>CNST</v>
          </cell>
          <cell r="H197" t="str">
            <v>No</v>
          </cell>
          <cell r="I197" t="str">
            <v>Non Pay</v>
          </cell>
          <cell r="J197" t="str">
            <v>Direct Instruction</v>
          </cell>
          <cell r="K197" t="str">
            <v>E-L</v>
          </cell>
          <cell r="L197" t="str">
            <v>Direct Instruction</v>
          </cell>
        </row>
        <row r="198">
          <cell r="F198" t="str">
            <v>04-40455-75</v>
          </cell>
          <cell r="G198" t="str">
            <v>CNST</v>
          </cell>
          <cell r="H198" t="str">
            <v>No</v>
          </cell>
          <cell r="I198" t="str">
            <v>Non Pay</v>
          </cell>
          <cell r="J198" t="str">
            <v>Direct Instruction</v>
          </cell>
          <cell r="K198" t="str">
            <v>E-L</v>
          </cell>
          <cell r="L198" t="str">
            <v>Direct Instruction</v>
          </cell>
        </row>
        <row r="199">
          <cell r="F199" t="str">
            <v>04-40456-</v>
          </cell>
          <cell r="G199" t="str">
            <v>Administration Overheads</v>
          </cell>
          <cell r="H199" t="str">
            <v>No</v>
          </cell>
          <cell r="I199" t="str">
            <v>Non Pay</v>
          </cell>
          <cell r="J199" t="str">
            <v>Risk Managers : DNV</v>
          </cell>
          <cell r="K199" t="str">
            <v>E-C60</v>
          </cell>
          <cell r="L199" t="str">
            <v>Risk Mgt Contract</v>
          </cell>
        </row>
        <row r="200">
          <cell r="F200" t="str">
            <v>04-40457-</v>
          </cell>
          <cell r="G200" t="str">
            <v>Administration Overheads</v>
          </cell>
          <cell r="H200" t="str">
            <v>No</v>
          </cell>
          <cell r="I200" t="str">
            <v>Non Pay</v>
          </cell>
          <cell r="J200" t="str">
            <v>LCP Actuaries</v>
          </cell>
          <cell r="K200" t="str">
            <v>E-C70</v>
          </cell>
          <cell r="L200" t="str">
            <v>Actuaries</v>
          </cell>
        </row>
        <row r="201">
          <cell r="F201" t="str">
            <v>04-40580-</v>
          </cell>
          <cell r="G201" t="str">
            <v>CNST</v>
          </cell>
          <cell r="H201" t="str">
            <v>No</v>
          </cell>
          <cell r="I201" t="str">
            <v>Non Pay</v>
          </cell>
          <cell r="J201" t="str">
            <v>Admin Recharge</v>
          </cell>
          <cell r="K201" t="str">
            <v>E-M</v>
          </cell>
          <cell r="L201" t="str">
            <v>Admin Recharge</v>
          </cell>
        </row>
        <row r="202">
          <cell r="F202" t="str">
            <v>04-40581-</v>
          </cell>
          <cell r="G202" t="str">
            <v>CNST</v>
          </cell>
          <cell r="H202" t="str">
            <v>No</v>
          </cell>
          <cell r="I202" t="str">
            <v>Non Pay</v>
          </cell>
          <cell r="J202" t="str">
            <v>Provisions charged to OCS</v>
          </cell>
          <cell r="K202" t="str">
            <v>E-N</v>
          </cell>
          <cell r="L202" t="str">
            <v>Provisions charged to OCS</v>
          </cell>
        </row>
        <row r="203">
          <cell r="F203" t="str">
            <v>04-41157-</v>
          </cell>
          <cell r="G203" t="str">
            <v>Administration Overheads</v>
          </cell>
          <cell r="H203" t="str">
            <v>No</v>
          </cell>
          <cell r="I203" t="str">
            <v>Pay</v>
          </cell>
          <cell r="J203" t="str">
            <v>CNST Holborn</v>
          </cell>
          <cell r="K203" t="str">
            <v>E-P090</v>
          </cell>
          <cell r="L203" t="str">
            <v>CNST</v>
          </cell>
        </row>
        <row r="204">
          <cell r="F204" t="str">
            <v>04-41245-</v>
          </cell>
          <cell r="G204" t="str">
            <v>Administration Overheads</v>
          </cell>
          <cell r="H204" t="str">
            <v>No</v>
          </cell>
          <cell r="I204" t="str">
            <v>Non Pay</v>
          </cell>
          <cell r="J204" t="str">
            <v>Professional Subscription/Training &amp; Education</v>
          </cell>
          <cell r="K204" t="str">
            <v>E-C10</v>
          </cell>
          <cell r="L204" t="str">
            <v>Professional Subscriptions/Education</v>
          </cell>
        </row>
        <row r="205">
          <cell r="F205" t="str">
            <v>04-41455-02</v>
          </cell>
          <cell r="G205" t="str">
            <v>CNST</v>
          </cell>
          <cell r="H205" t="str">
            <v>No</v>
          </cell>
          <cell r="I205" t="str">
            <v>Non Pay</v>
          </cell>
          <cell r="J205" t="str">
            <v>Damages</v>
          </cell>
          <cell r="K205" t="str">
            <v>E-J30</v>
          </cell>
          <cell r="L205" t="str">
            <v>Damages</v>
          </cell>
        </row>
        <row r="206">
          <cell r="F206" t="str">
            <v>04-41455-05</v>
          </cell>
          <cell r="G206" t="str">
            <v>CNST</v>
          </cell>
          <cell r="H206" t="str">
            <v>No</v>
          </cell>
          <cell r="I206" t="str">
            <v>Non Pay</v>
          </cell>
          <cell r="J206" t="str">
            <v>Damages</v>
          </cell>
          <cell r="K206" t="str">
            <v>E-J30</v>
          </cell>
          <cell r="L206" t="str">
            <v>Damages</v>
          </cell>
        </row>
        <row r="207">
          <cell r="F207" t="str">
            <v>04-41455-25</v>
          </cell>
          <cell r="G207" t="str">
            <v>CNST</v>
          </cell>
          <cell r="H207" t="str">
            <v>No</v>
          </cell>
          <cell r="I207" t="str">
            <v>Non Pay</v>
          </cell>
          <cell r="J207" t="str">
            <v>Costs &amp; Disbursements : Plaintiff</v>
          </cell>
          <cell r="K207" t="str">
            <v>E-K</v>
          </cell>
          <cell r="L207" t="str">
            <v>Costs &amp; Disbursements : Plaintiff</v>
          </cell>
        </row>
        <row r="208">
          <cell r="F208" t="str">
            <v>04-41455-50</v>
          </cell>
          <cell r="G208" t="str">
            <v>CNST</v>
          </cell>
          <cell r="H208" t="str">
            <v>No</v>
          </cell>
          <cell r="I208" t="str">
            <v>Non Pay</v>
          </cell>
          <cell r="J208" t="str">
            <v>Direct Instruction</v>
          </cell>
          <cell r="K208" t="str">
            <v>E-L</v>
          </cell>
          <cell r="L208" t="str">
            <v>Direct Instruction</v>
          </cell>
        </row>
        <row r="209">
          <cell r="F209" t="str">
            <v>04-41455-75</v>
          </cell>
          <cell r="G209" t="str">
            <v>CNST</v>
          </cell>
          <cell r="H209" t="str">
            <v>No</v>
          </cell>
          <cell r="I209" t="str">
            <v>Non Pay</v>
          </cell>
          <cell r="J209" t="str">
            <v>Direct Instruction</v>
          </cell>
          <cell r="K209" t="str">
            <v>E-L</v>
          </cell>
          <cell r="L209" t="str">
            <v>Direct Instruction</v>
          </cell>
        </row>
        <row r="210">
          <cell r="F210" t="str">
            <v>04-41581-</v>
          </cell>
          <cell r="G210" t="str">
            <v>CNST</v>
          </cell>
          <cell r="H210" t="str">
            <v>No</v>
          </cell>
          <cell r="I210" t="str">
            <v>Non Pay</v>
          </cell>
          <cell r="J210" t="str">
            <v>Provisions charged to OCS</v>
          </cell>
          <cell r="K210" t="str">
            <v>E-N</v>
          </cell>
          <cell r="L210" t="str">
            <v>Provisions charged to OCS</v>
          </cell>
        </row>
        <row r="211">
          <cell r="F211" t="str">
            <v>05-40001-</v>
          </cell>
          <cell r="G211" t="str">
            <v>PES</v>
          </cell>
          <cell r="H211" t="str">
            <v>No</v>
          </cell>
          <cell r="I211" t="str">
            <v>Income</v>
          </cell>
          <cell r="J211" t="str">
            <v>Members Contribution</v>
          </cell>
          <cell r="K211" t="str">
            <v>I-C10</v>
          </cell>
          <cell r="L211" t="str">
            <v>Members Contribution</v>
          </cell>
        </row>
        <row r="212">
          <cell r="F212" t="str">
            <v>05-40001-01</v>
          </cell>
          <cell r="G212" t="str">
            <v>PES</v>
          </cell>
          <cell r="H212" t="str">
            <v>No</v>
          </cell>
          <cell r="I212" t="str">
            <v>Income</v>
          </cell>
          <cell r="J212" t="str">
            <v>Risk Mgt General Discount</v>
          </cell>
          <cell r="K212" t="str">
            <v>I-D10</v>
          </cell>
          <cell r="L212" t="str">
            <v>Risk Mgt General Discount</v>
          </cell>
        </row>
        <row r="213">
          <cell r="F213" t="str">
            <v>05-40001-02</v>
          </cell>
          <cell r="G213" t="str">
            <v>PES</v>
          </cell>
          <cell r="H213" t="str">
            <v>No</v>
          </cell>
          <cell r="I213" t="str">
            <v>Income</v>
          </cell>
          <cell r="J213" t="str">
            <v>Members Rebate</v>
          </cell>
          <cell r="K213" t="str">
            <v>I-C20</v>
          </cell>
          <cell r="L213" t="str">
            <v>Members Rebate</v>
          </cell>
        </row>
        <row r="214">
          <cell r="F214" t="str">
            <v>05-40455-05</v>
          </cell>
          <cell r="G214" t="str">
            <v>PES</v>
          </cell>
          <cell r="H214" t="str">
            <v>No</v>
          </cell>
          <cell r="I214" t="str">
            <v>Non Pay</v>
          </cell>
          <cell r="J214" t="str">
            <v>Damages</v>
          </cell>
          <cell r="K214" t="str">
            <v>E-J30</v>
          </cell>
          <cell r="L214" t="str">
            <v>Damages</v>
          </cell>
        </row>
        <row r="215">
          <cell r="F215" t="str">
            <v>05-40455-30</v>
          </cell>
          <cell r="G215" t="str">
            <v>PES</v>
          </cell>
          <cell r="H215" t="str">
            <v>No</v>
          </cell>
          <cell r="I215" t="str">
            <v>Income</v>
          </cell>
          <cell r="J215" t="str">
            <v>Sub-Deductable Handling Fee</v>
          </cell>
          <cell r="K215" t="str">
            <v>I-D30</v>
          </cell>
          <cell r="L215" t="str">
            <v>Sub-Deductable Handling Fee</v>
          </cell>
        </row>
        <row r="216">
          <cell r="F216" t="str">
            <v>05-40455-50</v>
          </cell>
          <cell r="G216" t="str">
            <v>PES</v>
          </cell>
          <cell r="H216" t="str">
            <v>No</v>
          </cell>
          <cell r="I216" t="str">
            <v>Non Pay</v>
          </cell>
          <cell r="J216" t="str">
            <v>Direct Instruction</v>
          </cell>
          <cell r="K216" t="str">
            <v>E-L</v>
          </cell>
          <cell r="L216" t="str">
            <v>Direct Instruction</v>
          </cell>
        </row>
        <row r="217">
          <cell r="F217" t="str">
            <v>05-40455-75</v>
          </cell>
          <cell r="G217" t="str">
            <v>PES</v>
          </cell>
          <cell r="H217" t="str">
            <v>No</v>
          </cell>
          <cell r="I217" t="str">
            <v>Non Pay</v>
          </cell>
          <cell r="J217" t="str">
            <v>Direct Instruction</v>
          </cell>
          <cell r="K217" t="str">
            <v>E-L</v>
          </cell>
          <cell r="L217" t="str">
            <v>Direct Instruction</v>
          </cell>
        </row>
        <row r="218">
          <cell r="F218" t="str">
            <v>05-40456-</v>
          </cell>
          <cell r="G218" t="str">
            <v>Administration Overheads</v>
          </cell>
          <cell r="H218" t="str">
            <v>No</v>
          </cell>
          <cell r="I218" t="str">
            <v>Non Pay</v>
          </cell>
          <cell r="J218" t="str">
            <v>Risk Managers : DNV</v>
          </cell>
          <cell r="K218" t="str">
            <v>E-C60</v>
          </cell>
          <cell r="L218" t="str">
            <v>Risk Mgt Contract</v>
          </cell>
        </row>
        <row r="219">
          <cell r="F219" t="str">
            <v>05-40457-</v>
          </cell>
          <cell r="G219" t="str">
            <v>Administration Overheads</v>
          </cell>
          <cell r="H219" t="str">
            <v>No</v>
          </cell>
          <cell r="I219" t="str">
            <v>Non Pay</v>
          </cell>
          <cell r="J219" t="str">
            <v>LCP Actuaries</v>
          </cell>
          <cell r="K219" t="str">
            <v>E-C70</v>
          </cell>
          <cell r="L219" t="str">
            <v>Actuaries</v>
          </cell>
        </row>
        <row r="220">
          <cell r="F220" t="str">
            <v>05-40580-</v>
          </cell>
          <cell r="G220" t="str">
            <v>PES</v>
          </cell>
          <cell r="H220" t="str">
            <v>No</v>
          </cell>
          <cell r="I220" t="str">
            <v>Non Pay</v>
          </cell>
          <cell r="J220" t="str">
            <v>Admin Recharge</v>
          </cell>
          <cell r="K220" t="str">
            <v>E-M</v>
          </cell>
          <cell r="L220" t="str">
            <v>Admin Recharge</v>
          </cell>
        </row>
        <row r="221">
          <cell r="F221" t="str">
            <v>05-40581-</v>
          </cell>
          <cell r="G221" t="str">
            <v>PES</v>
          </cell>
          <cell r="H221" t="str">
            <v>No</v>
          </cell>
          <cell r="I221" t="str">
            <v>Non Pay</v>
          </cell>
          <cell r="J221" t="str">
            <v>Provisions charged to OCS</v>
          </cell>
          <cell r="K221" t="str">
            <v>E-N</v>
          </cell>
          <cell r="L221" t="str">
            <v>Provisions charged to OCS</v>
          </cell>
        </row>
        <row r="222">
          <cell r="F222" t="str">
            <v>06-40001-</v>
          </cell>
          <cell r="G222" t="str">
            <v>LTPS</v>
          </cell>
          <cell r="H222" t="str">
            <v>No</v>
          </cell>
          <cell r="I222" t="str">
            <v>Income</v>
          </cell>
          <cell r="J222" t="str">
            <v>Members Contribution</v>
          </cell>
          <cell r="K222" t="str">
            <v>I-C10</v>
          </cell>
          <cell r="L222" t="str">
            <v>Members Contribution</v>
          </cell>
        </row>
        <row r="223">
          <cell r="F223" t="str">
            <v>06-40001-01</v>
          </cell>
          <cell r="G223" t="str">
            <v>LTPS</v>
          </cell>
          <cell r="H223" t="str">
            <v>No</v>
          </cell>
          <cell r="I223" t="str">
            <v>Income</v>
          </cell>
          <cell r="J223" t="str">
            <v>Risk Mgt General Discount</v>
          </cell>
          <cell r="K223" t="str">
            <v>I-D10</v>
          </cell>
          <cell r="L223" t="str">
            <v>Risk Mgt General Discount</v>
          </cell>
        </row>
        <row r="224">
          <cell r="F224" t="str">
            <v>06-40230-04</v>
          </cell>
          <cell r="G224" t="str">
            <v>Administration Overheads</v>
          </cell>
          <cell r="H224" t="str">
            <v>No</v>
          </cell>
          <cell r="I224" t="str">
            <v>Non Pay</v>
          </cell>
          <cell r="J224" t="str">
            <v>Travel &amp; Subsistence - Staff</v>
          </cell>
          <cell r="K224" t="str">
            <v>E-B10</v>
          </cell>
          <cell r="L224" t="str">
            <v>Travel &amp; Subsistence</v>
          </cell>
        </row>
        <row r="225">
          <cell r="F225" t="str">
            <v>06-40313-</v>
          </cell>
          <cell r="G225" t="str">
            <v>Administration Overheads</v>
          </cell>
          <cell r="H225" t="str">
            <v>No</v>
          </cell>
          <cell r="I225" t="str">
            <v>Non Pay</v>
          </cell>
          <cell r="J225" t="str">
            <v>Insurance</v>
          </cell>
          <cell r="K225" t="str">
            <v>E-D60</v>
          </cell>
          <cell r="L225" t="str">
            <v>Insurance</v>
          </cell>
        </row>
        <row r="226">
          <cell r="F226" t="str">
            <v>06-40451-01</v>
          </cell>
          <cell r="G226" t="str">
            <v>Administration Overheads</v>
          </cell>
          <cell r="H226" t="str">
            <v>No</v>
          </cell>
          <cell r="I226" t="str">
            <v>Non Pay</v>
          </cell>
          <cell r="J226" t="str">
            <v>Professional Advice/Legal Services/Advert</v>
          </cell>
          <cell r="K226" t="str">
            <v>E-C20</v>
          </cell>
          <cell r="L226" t="str">
            <v>Pro Advice/Legal Services/Advert</v>
          </cell>
        </row>
        <row r="227">
          <cell r="F227" t="str">
            <v>06-40455-01</v>
          </cell>
          <cell r="G227" t="str">
            <v>LTPS</v>
          </cell>
          <cell r="H227" t="str">
            <v>No</v>
          </cell>
          <cell r="I227" t="str">
            <v>Non Pay</v>
          </cell>
          <cell r="J227" t="str">
            <v>Damages - PP</v>
          </cell>
          <cell r="K227" t="str">
            <v>E-J10</v>
          </cell>
          <cell r="L227" t="str">
            <v>Damages - PP</v>
          </cell>
        </row>
        <row r="228">
          <cell r="F228" t="str">
            <v>06-40455-02</v>
          </cell>
          <cell r="G228" t="str">
            <v>LTPS</v>
          </cell>
          <cell r="H228" t="str">
            <v>No</v>
          </cell>
          <cell r="I228" t="str">
            <v>Non Pay</v>
          </cell>
          <cell r="J228" t="str">
            <v>Damages</v>
          </cell>
          <cell r="K228" t="str">
            <v>E-J30</v>
          </cell>
          <cell r="L228" t="str">
            <v>Damages</v>
          </cell>
        </row>
        <row r="229">
          <cell r="F229" t="str">
            <v>06-40455-05</v>
          </cell>
          <cell r="G229" t="str">
            <v>LTPS</v>
          </cell>
          <cell r="H229" t="str">
            <v>No</v>
          </cell>
          <cell r="I229" t="str">
            <v>Non Pay</v>
          </cell>
          <cell r="J229" t="str">
            <v>Damages</v>
          </cell>
          <cell r="K229" t="str">
            <v>E-J30</v>
          </cell>
          <cell r="L229" t="str">
            <v>Damages</v>
          </cell>
        </row>
        <row r="230">
          <cell r="F230" t="str">
            <v>06-40455-25</v>
          </cell>
          <cell r="G230" t="str">
            <v>LTPS</v>
          </cell>
          <cell r="H230" t="str">
            <v>No</v>
          </cell>
          <cell r="I230" t="str">
            <v>Non Pay</v>
          </cell>
          <cell r="J230" t="str">
            <v>Costs &amp; Disbursements : Plaintiff</v>
          </cell>
          <cell r="K230" t="str">
            <v>E-K</v>
          </cell>
          <cell r="L230" t="str">
            <v>Costs &amp; Disbursements : Plaintiff</v>
          </cell>
        </row>
        <row r="231">
          <cell r="F231" t="str">
            <v>06-40455-30</v>
          </cell>
          <cell r="G231" t="str">
            <v>LTPS</v>
          </cell>
          <cell r="H231" t="str">
            <v>No</v>
          </cell>
          <cell r="I231" t="str">
            <v>Income</v>
          </cell>
          <cell r="J231" t="str">
            <v>Sub-Deductable Handling Fee</v>
          </cell>
          <cell r="K231" t="str">
            <v>I-D30</v>
          </cell>
          <cell r="L231" t="str">
            <v>Sub-Deductable Handling Fee</v>
          </cell>
        </row>
        <row r="232">
          <cell r="F232" t="str">
            <v>06-40455-50</v>
          </cell>
          <cell r="G232" t="str">
            <v>LTPS</v>
          </cell>
          <cell r="H232" t="str">
            <v>No</v>
          </cell>
          <cell r="I232" t="str">
            <v>Non Pay</v>
          </cell>
          <cell r="J232" t="str">
            <v>Direct Instruction</v>
          </cell>
          <cell r="K232" t="str">
            <v>E-L</v>
          </cell>
          <cell r="L232" t="str">
            <v>Direct Instruction</v>
          </cell>
        </row>
        <row r="233">
          <cell r="F233" t="str">
            <v>06-40455-75</v>
          </cell>
          <cell r="G233" t="str">
            <v>LTPS</v>
          </cell>
          <cell r="H233" t="str">
            <v>No</v>
          </cell>
          <cell r="I233" t="str">
            <v>Non Pay</v>
          </cell>
          <cell r="J233" t="str">
            <v>Direct Instruction</v>
          </cell>
          <cell r="K233" t="str">
            <v>E-L</v>
          </cell>
          <cell r="L233" t="str">
            <v>Direct Instruction</v>
          </cell>
        </row>
        <row r="234">
          <cell r="F234" t="str">
            <v>06-40455-80</v>
          </cell>
          <cell r="G234" t="str">
            <v>LTPS</v>
          </cell>
          <cell r="H234" t="str">
            <v>No</v>
          </cell>
          <cell r="I234" t="str">
            <v>Non Pay</v>
          </cell>
          <cell r="J234" t="str">
            <v>Direct Instruction</v>
          </cell>
          <cell r="K234" t="str">
            <v>E-L</v>
          </cell>
          <cell r="L234" t="str">
            <v>Direct Instruction</v>
          </cell>
        </row>
        <row r="235">
          <cell r="F235" t="str">
            <v>06-40456-</v>
          </cell>
          <cell r="G235" t="str">
            <v>Administration Overheads</v>
          </cell>
          <cell r="H235" t="str">
            <v>No</v>
          </cell>
          <cell r="I235" t="str">
            <v>Non Pay</v>
          </cell>
          <cell r="J235" t="str">
            <v>Risk Managers : DNV</v>
          </cell>
          <cell r="K235" t="str">
            <v>E-C60</v>
          </cell>
          <cell r="L235" t="str">
            <v>Risk Mgt Contract</v>
          </cell>
        </row>
        <row r="236">
          <cell r="F236" t="str">
            <v>06-40457-</v>
          </cell>
          <cell r="G236" t="str">
            <v>Administration Overheads</v>
          </cell>
          <cell r="H236" t="str">
            <v>No</v>
          </cell>
          <cell r="I236" t="str">
            <v>Non Pay</v>
          </cell>
          <cell r="J236" t="str">
            <v>LCP Actuaries</v>
          </cell>
          <cell r="K236" t="str">
            <v>E-C70</v>
          </cell>
          <cell r="L236" t="str">
            <v>Actuaries</v>
          </cell>
        </row>
        <row r="237">
          <cell r="F237" t="str">
            <v>06-40580-</v>
          </cell>
          <cell r="G237" t="str">
            <v>LTPS</v>
          </cell>
          <cell r="H237" t="str">
            <v>No</v>
          </cell>
          <cell r="I237" t="str">
            <v>Non Pay</v>
          </cell>
          <cell r="J237" t="str">
            <v>Admin Recharge</v>
          </cell>
          <cell r="K237" t="str">
            <v>E-M</v>
          </cell>
          <cell r="L237" t="str">
            <v>Admin Recharge</v>
          </cell>
        </row>
        <row r="238">
          <cell r="F238" t="str">
            <v>06-40581-</v>
          </cell>
          <cell r="G238" t="str">
            <v>LTPS</v>
          </cell>
          <cell r="H238" t="str">
            <v>No</v>
          </cell>
          <cell r="I238" t="str">
            <v>Non Pay</v>
          </cell>
          <cell r="J238" t="str">
            <v>Provisions charged to OCS</v>
          </cell>
          <cell r="K238" t="str">
            <v>E-N</v>
          </cell>
          <cell r="L238" t="str">
            <v>Provisions charged to OCS</v>
          </cell>
        </row>
        <row r="239">
          <cell r="F239" t="str">
            <v>07-40115-</v>
          </cell>
          <cell r="G239" t="str">
            <v>Administration Overheads</v>
          </cell>
          <cell r="H239" t="str">
            <v>No</v>
          </cell>
          <cell r="I239" t="str">
            <v>Pay</v>
          </cell>
          <cell r="J239" t="str">
            <v>Risk Management</v>
          </cell>
          <cell r="K239" t="str">
            <v>E-P040</v>
          </cell>
          <cell r="L239" t="str">
            <v>Risk Management</v>
          </cell>
        </row>
        <row r="240">
          <cell r="F240" t="str">
            <v>07-40140-</v>
          </cell>
          <cell r="G240" t="str">
            <v>Administration Overheads</v>
          </cell>
          <cell r="H240" t="str">
            <v>No</v>
          </cell>
          <cell r="I240" t="str">
            <v>Pay</v>
          </cell>
          <cell r="J240" t="str">
            <v>Risk Management</v>
          </cell>
          <cell r="K240" t="str">
            <v>E-P040</v>
          </cell>
          <cell r="L240" t="str">
            <v>Risk Management</v>
          </cell>
        </row>
        <row r="241">
          <cell r="F241" t="str">
            <v>07-40155-</v>
          </cell>
          <cell r="G241" t="str">
            <v>Administration Overheads</v>
          </cell>
          <cell r="H241" t="str">
            <v>No</v>
          </cell>
          <cell r="I241" t="str">
            <v>Pay</v>
          </cell>
          <cell r="J241" t="str">
            <v>Risk Management</v>
          </cell>
          <cell r="K241" t="str">
            <v>E-P040</v>
          </cell>
          <cell r="L241" t="str">
            <v>Risk Management</v>
          </cell>
        </row>
        <row r="242">
          <cell r="F242" t="str">
            <v>07-40157-</v>
          </cell>
          <cell r="G242" t="str">
            <v>Administration Overheads</v>
          </cell>
          <cell r="H242" t="str">
            <v>No</v>
          </cell>
          <cell r="I242" t="str">
            <v>Pay</v>
          </cell>
          <cell r="J242" t="str">
            <v>Risk Management</v>
          </cell>
          <cell r="K242" t="str">
            <v>E-P040</v>
          </cell>
          <cell r="L242" t="str">
            <v>Risk Management</v>
          </cell>
        </row>
        <row r="243">
          <cell r="F243" t="str">
            <v>07-40158-02</v>
          </cell>
          <cell r="G243" t="str">
            <v>Administration Overheads</v>
          </cell>
          <cell r="H243" t="str">
            <v>No</v>
          </cell>
          <cell r="I243" t="str">
            <v>Pay</v>
          </cell>
          <cell r="J243" t="str">
            <v>Risk Management</v>
          </cell>
          <cell r="K243" t="str">
            <v>E-P040</v>
          </cell>
          <cell r="L243" t="str">
            <v>Risk Management</v>
          </cell>
        </row>
        <row r="244">
          <cell r="F244" t="str">
            <v>07-40230-04</v>
          </cell>
          <cell r="G244" t="str">
            <v>Administration Overheads</v>
          </cell>
          <cell r="H244" t="str">
            <v>No</v>
          </cell>
          <cell r="I244" t="str">
            <v>Non Pay</v>
          </cell>
          <cell r="J244" t="str">
            <v>Travel &amp; Subsistence - Staff</v>
          </cell>
          <cell r="K244" t="str">
            <v>E-B10</v>
          </cell>
          <cell r="L244" t="str">
            <v>Travel &amp; Subsistence</v>
          </cell>
        </row>
        <row r="245">
          <cell r="F245" t="str">
            <v>07-40230-07</v>
          </cell>
          <cell r="G245" t="str">
            <v>Administration Overheads</v>
          </cell>
          <cell r="H245" t="str">
            <v>No</v>
          </cell>
          <cell r="I245" t="str">
            <v>Non Pay</v>
          </cell>
          <cell r="J245" t="str">
            <v>Travel &amp; Subsistence - Staff</v>
          </cell>
          <cell r="K245" t="str">
            <v>E-B10</v>
          </cell>
          <cell r="L245" t="str">
            <v>Travel &amp; Subsistence</v>
          </cell>
        </row>
        <row r="246">
          <cell r="F246" t="str">
            <v>07-40240-</v>
          </cell>
          <cell r="G246" t="str">
            <v>Administration Overheads</v>
          </cell>
          <cell r="H246" t="str">
            <v>No</v>
          </cell>
          <cell r="I246" t="str">
            <v>Non Pay</v>
          </cell>
          <cell r="J246" t="str">
            <v>Professional Advice/Legal Services/Advert</v>
          </cell>
          <cell r="K246" t="str">
            <v>E-C20</v>
          </cell>
          <cell r="L246" t="str">
            <v>Pro Advice/Legal Services/Advert</v>
          </cell>
        </row>
        <row r="247">
          <cell r="F247" t="str">
            <v>07-40245-</v>
          </cell>
          <cell r="G247" t="str">
            <v>Administration Overheads</v>
          </cell>
          <cell r="H247" t="str">
            <v>No</v>
          </cell>
          <cell r="I247" t="str">
            <v>Non Pay</v>
          </cell>
          <cell r="J247" t="str">
            <v>Professional Subscription/Training &amp; Education</v>
          </cell>
          <cell r="K247" t="str">
            <v>E-C10</v>
          </cell>
          <cell r="L247" t="str">
            <v>Professional Subscriptions/Education</v>
          </cell>
        </row>
        <row r="248">
          <cell r="F248" t="str">
            <v>07-40456-</v>
          </cell>
          <cell r="G248" t="str">
            <v>Administration Overheads</v>
          </cell>
          <cell r="H248" t="str">
            <v>No</v>
          </cell>
          <cell r="I248" t="str">
            <v>Non Pay</v>
          </cell>
          <cell r="J248" t="str">
            <v>Risk Managers : DNV</v>
          </cell>
          <cell r="K248" t="str">
            <v>E-C60</v>
          </cell>
          <cell r="L248" t="str">
            <v>Risk Mgt Contract</v>
          </cell>
        </row>
        <row r="249">
          <cell r="F249" t="str">
            <v>08-40131-</v>
          </cell>
          <cell r="G249" t="str">
            <v>Administration Overheads</v>
          </cell>
          <cell r="H249" t="str">
            <v>No</v>
          </cell>
          <cell r="I249" t="str">
            <v>Pay</v>
          </cell>
          <cell r="J249" t="str">
            <v>RPS Pay</v>
          </cell>
          <cell r="K249" t="str">
            <v>E-P100</v>
          </cell>
          <cell r="L249" t="str">
            <v>Risk Pooling</v>
          </cell>
        </row>
        <row r="250">
          <cell r="F250" t="str">
            <v>08-40140-</v>
          </cell>
          <cell r="G250" t="str">
            <v>Administration Overheads</v>
          </cell>
          <cell r="H250" t="str">
            <v>No</v>
          </cell>
          <cell r="I250" t="str">
            <v>Pay</v>
          </cell>
          <cell r="J250" t="str">
            <v>RPS Pay</v>
          </cell>
          <cell r="K250" t="str">
            <v>E-P100</v>
          </cell>
          <cell r="L250" t="str">
            <v>Risk Pooling</v>
          </cell>
        </row>
        <row r="251">
          <cell r="F251" t="str">
            <v>08-40142-</v>
          </cell>
          <cell r="G251" t="str">
            <v>Administration Overheads</v>
          </cell>
          <cell r="H251" t="str">
            <v>No</v>
          </cell>
          <cell r="I251" t="str">
            <v>Non Pay</v>
          </cell>
          <cell r="J251" t="str">
            <v>Class1 National Insurance</v>
          </cell>
          <cell r="K251" t="str">
            <v>E-E20</v>
          </cell>
          <cell r="L251" t="str">
            <v>Other/Misc</v>
          </cell>
        </row>
        <row r="252">
          <cell r="F252" t="str">
            <v>08-40152-</v>
          </cell>
          <cell r="G252" t="str">
            <v>Administration Overheads</v>
          </cell>
          <cell r="H252" t="str">
            <v>No</v>
          </cell>
          <cell r="I252" t="str">
            <v>Pay</v>
          </cell>
          <cell r="J252" t="str">
            <v>RPS Pay</v>
          </cell>
          <cell r="K252" t="str">
            <v>E-P100</v>
          </cell>
          <cell r="L252" t="str">
            <v>Risk Pooling</v>
          </cell>
        </row>
        <row r="253">
          <cell r="F253" t="str">
            <v>08-40153-</v>
          </cell>
          <cell r="G253" t="str">
            <v>Administration Overheads</v>
          </cell>
          <cell r="H253" t="str">
            <v>No</v>
          </cell>
          <cell r="I253" t="str">
            <v>Pay</v>
          </cell>
          <cell r="J253" t="str">
            <v>RPS Pay</v>
          </cell>
          <cell r="K253" t="str">
            <v>E-P100</v>
          </cell>
          <cell r="L253" t="str">
            <v>Risk Pooling</v>
          </cell>
        </row>
        <row r="254">
          <cell r="F254" t="str">
            <v>08-40156-</v>
          </cell>
          <cell r="G254" t="str">
            <v>Administration Overheads</v>
          </cell>
          <cell r="H254" t="str">
            <v>No</v>
          </cell>
          <cell r="I254" t="str">
            <v>Pay</v>
          </cell>
          <cell r="J254" t="str">
            <v>RPS Pay</v>
          </cell>
          <cell r="K254" t="str">
            <v>E-P100</v>
          </cell>
          <cell r="L254" t="str">
            <v>Risk Pooling</v>
          </cell>
        </row>
        <row r="255">
          <cell r="F255" t="str">
            <v>08-40157-</v>
          </cell>
          <cell r="G255" t="str">
            <v>Administration Overheads</v>
          </cell>
          <cell r="H255" t="str">
            <v>No</v>
          </cell>
          <cell r="I255" t="str">
            <v>Pay</v>
          </cell>
          <cell r="J255" t="str">
            <v>RPS Pay</v>
          </cell>
          <cell r="K255" t="str">
            <v>E-P100</v>
          </cell>
          <cell r="L255" t="str">
            <v>Risk Pooling</v>
          </cell>
        </row>
        <row r="256">
          <cell r="F256" t="str">
            <v>08-40158-03</v>
          </cell>
          <cell r="G256" t="str">
            <v>Administration Overheads</v>
          </cell>
          <cell r="H256" t="str">
            <v>No</v>
          </cell>
          <cell r="I256" t="str">
            <v>Pay</v>
          </cell>
          <cell r="J256" t="str">
            <v>RPS Pay</v>
          </cell>
          <cell r="K256" t="str">
            <v>E-P100</v>
          </cell>
          <cell r="L256" t="str">
            <v>Risk Pooling</v>
          </cell>
        </row>
        <row r="257">
          <cell r="F257" t="str">
            <v>08-40221-</v>
          </cell>
          <cell r="G257" t="str">
            <v>Administration Overheads</v>
          </cell>
          <cell r="H257" t="str">
            <v>No</v>
          </cell>
          <cell r="I257" t="str">
            <v>Non Pay</v>
          </cell>
          <cell r="J257" t="str">
            <v>Postage</v>
          </cell>
          <cell r="K257" t="str">
            <v>E-A10</v>
          </cell>
          <cell r="L257" t="str">
            <v>Postage</v>
          </cell>
        </row>
        <row r="258">
          <cell r="F258" t="str">
            <v>08-40223-</v>
          </cell>
          <cell r="G258" t="str">
            <v>Administration Overheads</v>
          </cell>
          <cell r="H258" t="str">
            <v>No</v>
          </cell>
          <cell r="I258" t="str">
            <v>Non Pay</v>
          </cell>
          <cell r="J258" t="str">
            <v>Professional Subscription/Training &amp; Education</v>
          </cell>
          <cell r="K258" t="str">
            <v>E-C10</v>
          </cell>
          <cell r="L258" t="str">
            <v>Professional Subscriptions/Education</v>
          </cell>
        </row>
        <row r="259">
          <cell r="F259" t="str">
            <v>08-40227-01</v>
          </cell>
          <cell r="G259" t="str">
            <v>Administration Overheads</v>
          </cell>
          <cell r="H259" t="str">
            <v>Yes</v>
          </cell>
          <cell r="I259" t="str">
            <v>Non Pay</v>
          </cell>
          <cell r="J259" t="str">
            <v>Staff Welfare</v>
          </cell>
          <cell r="K259" t="str">
            <v>E-A60</v>
          </cell>
          <cell r="L259" t="str">
            <v>Staff Welfare</v>
          </cell>
        </row>
        <row r="260">
          <cell r="F260" t="str">
            <v>08-40230-04</v>
          </cell>
          <cell r="G260" t="str">
            <v>Administration Overheads</v>
          </cell>
          <cell r="H260" t="str">
            <v>No</v>
          </cell>
          <cell r="I260" t="str">
            <v>Non Pay</v>
          </cell>
          <cell r="J260" t="str">
            <v>Travel &amp; Subsistence - Staff</v>
          </cell>
          <cell r="K260" t="str">
            <v>E-B10</v>
          </cell>
          <cell r="L260" t="str">
            <v>Travel &amp; Subsistence</v>
          </cell>
        </row>
        <row r="261">
          <cell r="F261" t="str">
            <v>08-40240-</v>
          </cell>
          <cell r="G261" t="str">
            <v>Administration Overheads</v>
          </cell>
          <cell r="H261" t="str">
            <v>No</v>
          </cell>
          <cell r="I261" t="str">
            <v>Non Pay</v>
          </cell>
          <cell r="J261" t="str">
            <v>Professional Advice/Legal Services/Advert</v>
          </cell>
          <cell r="K261" t="str">
            <v>E-C20</v>
          </cell>
          <cell r="L261" t="str">
            <v>Pro Advice/Legal Services/Advert</v>
          </cell>
        </row>
        <row r="262">
          <cell r="F262" t="str">
            <v>08-40245-</v>
          </cell>
          <cell r="G262" t="str">
            <v>Administration Overheads</v>
          </cell>
          <cell r="H262" t="str">
            <v>No</v>
          </cell>
          <cell r="I262" t="str">
            <v>Non Pay</v>
          </cell>
          <cell r="J262" t="str">
            <v>Professional Subscription/Training &amp; Education</v>
          </cell>
          <cell r="K262" t="str">
            <v>E-C10</v>
          </cell>
          <cell r="L262" t="str">
            <v>Professional Subscriptions/Education</v>
          </cell>
        </row>
        <row r="263">
          <cell r="F263" t="str">
            <v>08-40280-02</v>
          </cell>
          <cell r="G263" t="str">
            <v>Administration Overheads</v>
          </cell>
          <cell r="H263" t="str">
            <v>No</v>
          </cell>
          <cell r="I263" t="str">
            <v>Non Pay</v>
          </cell>
          <cell r="J263" t="str">
            <v>Leased Cars</v>
          </cell>
          <cell r="K263" t="str">
            <v>E-B30</v>
          </cell>
          <cell r="L263" t="str">
            <v>Leased Cars</v>
          </cell>
        </row>
        <row r="264">
          <cell r="F264" t="str">
            <v>08-40280-03</v>
          </cell>
          <cell r="G264" t="str">
            <v>Administration Overheads</v>
          </cell>
          <cell r="H264" t="str">
            <v>No</v>
          </cell>
          <cell r="I264" t="str">
            <v>Non Pay</v>
          </cell>
          <cell r="J264" t="str">
            <v>Leased Cars</v>
          </cell>
          <cell r="K264" t="str">
            <v>E-B30</v>
          </cell>
          <cell r="L264" t="str">
            <v>Leased Cars</v>
          </cell>
        </row>
        <row r="265">
          <cell r="F265" t="str">
            <v>08-40451-01</v>
          </cell>
          <cell r="G265" t="str">
            <v>Administration Overheads</v>
          </cell>
          <cell r="H265" t="str">
            <v>No</v>
          </cell>
          <cell r="I265" t="str">
            <v>Non Pay</v>
          </cell>
          <cell r="J265" t="str">
            <v>Professional Advice/Legal Services/Advert</v>
          </cell>
          <cell r="K265" t="str">
            <v>E-C20</v>
          </cell>
          <cell r="L265" t="str">
            <v>Pro Advice/Legal Services/Advert</v>
          </cell>
        </row>
        <row r="266">
          <cell r="F266" t="str">
            <v>10-40115-</v>
          </cell>
          <cell r="G266" t="str">
            <v>Administration Overheads</v>
          </cell>
          <cell r="H266" t="str">
            <v>Yes</v>
          </cell>
          <cell r="I266" t="str">
            <v>Pay</v>
          </cell>
          <cell r="J266" t="str">
            <v>FHSAA</v>
          </cell>
          <cell r="K266" t="str">
            <v>E-P-F</v>
          </cell>
          <cell r="L266" t="str">
            <v>FHSAU</v>
          </cell>
        </row>
        <row r="267">
          <cell r="F267" t="str">
            <v>10-40140-</v>
          </cell>
          <cell r="G267" t="str">
            <v>Administration Overheads</v>
          </cell>
          <cell r="H267" t="str">
            <v>Yes</v>
          </cell>
          <cell r="I267" t="str">
            <v>Pay</v>
          </cell>
          <cell r="J267" t="str">
            <v>FHSAA</v>
          </cell>
          <cell r="K267" t="str">
            <v>E-P-F</v>
          </cell>
          <cell r="L267" t="str">
            <v>FHSAU</v>
          </cell>
        </row>
        <row r="268">
          <cell r="F268" t="str">
            <v>10-40140-01</v>
          </cell>
          <cell r="G268" t="str">
            <v>Administration Overheads</v>
          </cell>
          <cell r="H268" t="str">
            <v>Yes</v>
          </cell>
          <cell r="I268" t="str">
            <v>Pay</v>
          </cell>
          <cell r="J268" t="str">
            <v>FHSAA</v>
          </cell>
          <cell r="K268" t="str">
            <v>E-P-F</v>
          </cell>
          <cell r="L268" t="str">
            <v>FHSAU</v>
          </cell>
        </row>
        <row r="269">
          <cell r="F269" t="str">
            <v>10-40151-</v>
          </cell>
          <cell r="G269" t="str">
            <v>Administration Overheads</v>
          </cell>
          <cell r="H269" t="str">
            <v>Yes</v>
          </cell>
          <cell r="I269" t="str">
            <v>Pay</v>
          </cell>
          <cell r="J269" t="str">
            <v>FHSAA</v>
          </cell>
          <cell r="K269" t="str">
            <v>E-P-F</v>
          </cell>
          <cell r="L269" t="str">
            <v>FHSAU</v>
          </cell>
        </row>
        <row r="270">
          <cell r="F270" t="str">
            <v>10-40152-</v>
          </cell>
          <cell r="G270" t="str">
            <v>Administration Overheads</v>
          </cell>
          <cell r="H270" t="str">
            <v>Yes</v>
          </cell>
          <cell r="I270" t="str">
            <v>Pay</v>
          </cell>
          <cell r="J270" t="str">
            <v>FHSAA</v>
          </cell>
          <cell r="K270" t="str">
            <v>E-P-F</v>
          </cell>
          <cell r="L270" t="str">
            <v>FHSAU</v>
          </cell>
        </row>
        <row r="271">
          <cell r="F271" t="str">
            <v>10-40154-</v>
          </cell>
          <cell r="G271" t="str">
            <v>Administration Overheads</v>
          </cell>
          <cell r="H271" t="str">
            <v>Yes</v>
          </cell>
          <cell r="I271" t="str">
            <v>Pay</v>
          </cell>
          <cell r="J271" t="str">
            <v>FHSAA</v>
          </cell>
          <cell r="K271" t="str">
            <v>E-P-F</v>
          </cell>
          <cell r="L271" t="str">
            <v>FHSAU</v>
          </cell>
        </row>
        <row r="272">
          <cell r="F272" t="str">
            <v>10-40155-</v>
          </cell>
          <cell r="G272" t="str">
            <v>Administration Overheads</v>
          </cell>
          <cell r="H272" t="str">
            <v>Yes</v>
          </cell>
          <cell r="I272" t="str">
            <v>Pay</v>
          </cell>
          <cell r="J272" t="str">
            <v>FHSAA</v>
          </cell>
          <cell r="K272" t="str">
            <v>E-P-F</v>
          </cell>
          <cell r="L272" t="str">
            <v>FHSAU</v>
          </cell>
        </row>
        <row r="273">
          <cell r="F273" t="str">
            <v>10-40156-</v>
          </cell>
          <cell r="G273" t="str">
            <v>Administration Overheads</v>
          </cell>
          <cell r="H273" t="str">
            <v>Yes</v>
          </cell>
          <cell r="I273" t="str">
            <v>Pay</v>
          </cell>
          <cell r="J273" t="str">
            <v>FHSAA</v>
          </cell>
          <cell r="K273" t="str">
            <v>E-P-F</v>
          </cell>
          <cell r="L273" t="str">
            <v>FHSAU</v>
          </cell>
        </row>
        <row r="274">
          <cell r="F274" t="str">
            <v>10-40158-02</v>
          </cell>
          <cell r="G274" t="str">
            <v>Administration Overheads</v>
          </cell>
          <cell r="H274" t="str">
            <v>Yes</v>
          </cell>
          <cell r="I274" t="str">
            <v>Pay</v>
          </cell>
          <cell r="J274" t="str">
            <v>FHSAA</v>
          </cell>
          <cell r="K274" t="str">
            <v>E-P-F</v>
          </cell>
          <cell r="L274" t="str">
            <v>FHSAU</v>
          </cell>
        </row>
        <row r="275">
          <cell r="F275" t="str">
            <v>10-40210-</v>
          </cell>
          <cell r="G275" t="str">
            <v>Administration Overheads</v>
          </cell>
          <cell r="H275" t="str">
            <v>Yes</v>
          </cell>
          <cell r="I275" t="str">
            <v>Non Pay</v>
          </cell>
          <cell r="J275" t="str">
            <v>Books/Newpapers/Journals</v>
          </cell>
          <cell r="K275" t="str">
            <v>E-A30</v>
          </cell>
          <cell r="L275" t="str">
            <v>Books &amp; Journals</v>
          </cell>
        </row>
        <row r="276">
          <cell r="F276" t="str">
            <v>10-40214-</v>
          </cell>
          <cell r="G276" t="str">
            <v>Administration Overheads</v>
          </cell>
          <cell r="H276" t="str">
            <v>Yes</v>
          </cell>
          <cell r="I276" t="str">
            <v>Non Pay</v>
          </cell>
          <cell r="J276" t="str">
            <v>Courier Costs</v>
          </cell>
          <cell r="K276" t="str">
            <v>E-A80</v>
          </cell>
          <cell r="L276" t="str">
            <v>Courier Costs</v>
          </cell>
        </row>
        <row r="277">
          <cell r="F277" t="str">
            <v>10-40220-</v>
          </cell>
          <cell r="G277" t="str">
            <v>Administration Overheads</v>
          </cell>
          <cell r="H277" t="str">
            <v>Yes</v>
          </cell>
          <cell r="I277" t="str">
            <v>Non Pay</v>
          </cell>
          <cell r="J277" t="str">
            <v>Photocopy Expenses</v>
          </cell>
          <cell r="K277" t="str">
            <v>E-A40</v>
          </cell>
          <cell r="L277" t="str">
            <v>Photocopying</v>
          </cell>
        </row>
        <row r="278">
          <cell r="F278" t="str">
            <v>10-40221-</v>
          </cell>
          <cell r="G278" t="str">
            <v>Administration Overheads</v>
          </cell>
          <cell r="H278" t="str">
            <v>Yes</v>
          </cell>
          <cell r="I278" t="str">
            <v>Non Pay</v>
          </cell>
          <cell r="J278" t="str">
            <v>Postage</v>
          </cell>
          <cell r="K278" t="str">
            <v>E-A10</v>
          </cell>
          <cell r="L278" t="str">
            <v>Postage</v>
          </cell>
        </row>
        <row r="279">
          <cell r="F279" t="str">
            <v>10-40222-</v>
          </cell>
          <cell r="G279" t="str">
            <v>Administration Overheads</v>
          </cell>
          <cell r="H279" t="str">
            <v>Yes</v>
          </cell>
          <cell r="I279" t="str">
            <v>Non Pay</v>
          </cell>
          <cell r="J279" t="str">
            <v>Printing and Stationery</v>
          </cell>
          <cell r="K279" t="str">
            <v>E-A20</v>
          </cell>
          <cell r="L279" t="str">
            <v>Printing &amp; Stationery</v>
          </cell>
        </row>
        <row r="280">
          <cell r="F280" t="str">
            <v>10-40225-</v>
          </cell>
          <cell r="G280" t="str">
            <v>Administration Overheads</v>
          </cell>
          <cell r="H280" t="str">
            <v>Yes</v>
          </cell>
          <cell r="I280" t="str">
            <v>Non Pay</v>
          </cell>
          <cell r="J280" t="str">
            <v>Printing and Stationery</v>
          </cell>
          <cell r="K280" t="str">
            <v>E-A20</v>
          </cell>
          <cell r="L280" t="str">
            <v>Printing &amp; Stationery</v>
          </cell>
        </row>
        <row r="281">
          <cell r="F281" t="str">
            <v>10-40227-01</v>
          </cell>
          <cell r="G281" t="str">
            <v>Administration Overheads</v>
          </cell>
          <cell r="H281" t="str">
            <v>Yes</v>
          </cell>
          <cell r="I281" t="str">
            <v>Non Pay</v>
          </cell>
          <cell r="J281" t="str">
            <v>Staff Welfare</v>
          </cell>
          <cell r="K281" t="str">
            <v>E-A60</v>
          </cell>
          <cell r="L281" t="str">
            <v>Staff Welfare</v>
          </cell>
        </row>
        <row r="282">
          <cell r="F282" t="str">
            <v>10-40230-04</v>
          </cell>
          <cell r="G282" t="str">
            <v>Administration Overheads</v>
          </cell>
          <cell r="H282" t="str">
            <v>Yes</v>
          </cell>
          <cell r="I282" t="str">
            <v>Non Pay</v>
          </cell>
          <cell r="J282" t="str">
            <v>Travel &amp; Subsistence - Staff</v>
          </cell>
          <cell r="K282" t="str">
            <v>E-B10</v>
          </cell>
          <cell r="L282" t="str">
            <v>Travel &amp; Subsistence</v>
          </cell>
        </row>
        <row r="283">
          <cell r="F283" t="str">
            <v>10-40230-10</v>
          </cell>
          <cell r="G283" t="str">
            <v>Administration Overheads</v>
          </cell>
          <cell r="H283" t="str">
            <v>Yes</v>
          </cell>
          <cell r="I283" t="str">
            <v>Non Pay</v>
          </cell>
          <cell r="J283" t="str">
            <v>Hearing</v>
          </cell>
          <cell r="K283" t="str">
            <v>E-E15</v>
          </cell>
          <cell r="L283" t="str">
            <v>Hearing Costs</v>
          </cell>
        </row>
        <row r="284">
          <cell r="F284" t="str">
            <v>10-40230-11</v>
          </cell>
          <cell r="G284" t="str">
            <v>Administration Overheads</v>
          </cell>
          <cell r="H284" t="str">
            <v>Yes</v>
          </cell>
          <cell r="I284" t="str">
            <v>Non Pay</v>
          </cell>
          <cell r="J284" t="str">
            <v>Hearing</v>
          </cell>
          <cell r="K284" t="str">
            <v>E-E15</v>
          </cell>
          <cell r="L284" t="str">
            <v>Hearing Costs</v>
          </cell>
        </row>
        <row r="285">
          <cell r="F285" t="str">
            <v>10-40230-14</v>
          </cell>
          <cell r="G285" t="str">
            <v>Administration Overheads</v>
          </cell>
          <cell r="H285" t="str">
            <v>Yes</v>
          </cell>
          <cell r="I285" t="str">
            <v>Non Pay</v>
          </cell>
          <cell r="J285" t="str">
            <v>Hearing</v>
          </cell>
          <cell r="K285" t="str">
            <v>E-E15</v>
          </cell>
          <cell r="L285" t="str">
            <v>Hearing Costs</v>
          </cell>
        </row>
        <row r="286">
          <cell r="F286" t="str">
            <v>10-40230-15</v>
          </cell>
          <cell r="G286" t="str">
            <v>Administration Overheads</v>
          </cell>
          <cell r="H286" t="str">
            <v>Yes</v>
          </cell>
          <cell r="I286" t="str">
            <v>Non Pay</v>
          </cell>
          <cell r="J286" t="str">
            <v>Hearing</v>
          </cell>
          <cell r="K286" t="str">
            <v>E-E15</v>
          </cell>
          <cell r="L286" t="str">
            <v>Hearing Costs</v>
          </cell>
        </row>
        <row r="287">
          <cell r="F287" t="str">
            <v>10-40230-16</v>
          </cell>
          <cell r="G287" t="str">
            <v>Administration Overheads</v>
          </cell>
          <cell r="H287" t="str">
            <v>Yes</v>
          </cell>
          <cell r="I287" t="str">
            <v>Non Pay</v>
          </cell>
          <cell r="J287" t="str">
            <v>Hearing</v>
          </cell>
          <cell r="K287" t="str">
            <v>E-E15</v>
          </cell>
          <cell r="L287" t="str">
            <v>Hearing Costs</v>
          </cell>
        </row>
        <row r="288">
          <cell r="F288" t="str">
            <v>10-40230-17</v>
          </cell>
          <cell r="G288" t="str">
            <v>Administration Overheads</v>
          </cell>
          <cell r="H288" t="str">
            <v>Yes</v>
          </cell>
          <cell r="I288" t="str">
            <v>Non Pay</v>
          </cell>
          <cell r="J288" t="str">
            <v>Hearing</v>
          </cell>
          <cell r="K288" t="str">
            <v>E-E15</v>
          </cell>
          <cell r="L288" t="str">
            <v>Hearing Costs</v>
          </cell>
        </row>
        <row r="289">
          <cell r="F289" t="str">
            <v>10-40230-18</v>
          </cell>
          <cell r="G289" t="str">
            <v>Administration Overheads</v>
          </cell>
          <cell r="H289" t="str">
            <v>Yes</v>
          </cell>
          <cell r="I289" t="str">
            <v>Non Pay</v>
          </cell>
          <cell r="J289" t="str">
            <v>Hearing</v>
          </cell>
          <cell r="K289" t="str">
            <v>E-E15</v>
          </cell>
          <cell r="L289" t="str">
            <v>Hearing Costs</v>
          </cell>
        </row>
        <row r="290">
          <cell r="F290" t="str">
            <v>10-40230-19</v>
          </cell>
          <cell r="G290" t="str">
            <v>Administration Overheads</v>
          </cell>
          <cell r="H290" t="str">
            <v>Yes</v>
          </cell>
          <cell r="I290" t="str">
            <v>Non Pay</v>
          </cell>
          <cell r="J290" t="str">
            <v>Hearing</v>
          </cell>
          <cell r="K290" t="str">
            <v>E-E15</v>
          </cell>
          <cell r="L290" t="str">
            <v>Hearing Costs</v>
          </cell>
        </row>
        <row r="291">
          <cell r="F291" t="str">
            <v>10-40231-</v>
          </cell>
          <cell r="G291" t="str">
            <v>Administration Overheads</v>
          </cell>
          <cell r="H291" t="str">
            <v>Yes</v>
          </cell>
          <cell r="I291" t="str">
            <v>Non Pay</v>
          </cell>
          <cell r="J291" t="str">
            <v>Photocopy Expenses</v>
          </cell>
          <cell r="K291" t="str">
            <v>E-A40</v>
          </cell>
          <cell r="L291" t="str">
            <v>Photocopying</v>
          </cell>
        </row>
        <row r="292">
          <cell r="F292" t="str">
            <v>10-40235-</v>
          </cell>
          <cell r="G292" t="str">
            <v>Administration Overheads</v>
          </cell>
          <cell r="H292" t="str">
            <v>Yes</v>
          </cell>
          <cell r="I292" t="str">
            <v>Non Pay</v>
          </cell>
          <cell r="J292" t="str">
            <v>General Estate &amp; Security Services</v>
          </cell>
          <cell r="K292" t="str">
            <v>E-D70</v>
          </cell>
          <cell r="L292" t="str">
            <v>Estate Costs &amp; Relocation</v>
          </cell>
        </row>
        <row r="293">
          <cell r="F293" t="str">
            <v>10-40240-01</v>
          </cell>
          <cell r="G293" t="str">
            <v>Administration Overheads</v>
          </cell>
          <cell r="H293" t="str">
            <v>Yes</v>
          </cell>
          <cell r="I293" t="str">
            <v>Non Pay</v>
          </cell>
          <cell r="J293" t="str">
            <v>Communications</v>
          </cell>
          <cell r="K293" t="str">
            <v>E-D10</v>
          </cell>
          <cell r="L293" t="str">
            <v>Communications</v>
          </cell>
        </row>
        <row r="294">
          <cell r="F294" t="str">
            <v>10-40240-02</v>
          </cell>
          <cell r="G294" t="str">
            <v>Administration Overheads</v>
          </cell>
          <cell r="H294" t="str">
            <v>Yes</v>
          </cell>
          <cell r="I294" t="str">
            <v>Non Pay</v>
          </cell>
          <cell r="J294" t="str">
            <v>Communications</v>
          </cell>
          <cell r="K294" t="str">
            <v>E-D10</v>
          </cell>
          <cell r="L294" t="str">
            <v>Communications</v>
          </cell>
        </row>
        <row r="295">
          <cell r="F295" t="str">
            <v>10-40240-03</v>
          </cell>
          <cell r="G295" t="str">
            <v>Administration Overheads</v>
          </cell>
          <cell r="H295" t="str">
            <v>Yes</v>
          </cell>
          <cell r="I295" t="str">
            <v>Non Pay</v>
          </cell>
          <cell r="J295" t="str">
            <v>Communications</v>
          </cell>
          <cell r="K295" t="str">
            <v>E-D10</v>
          </cell>
          <cell r="L295" t="str">
            <v>Communications</v>
          </cell>
        </row>
        <row r="296">
          <cell r="F296" t="str">
            <v>10-40240-05</v>
          </cell>
          <cell r="G296" t="str">
            <v>Administration Overheads</v>
          </cell>
          <cell r="H296" t="str">
            <v>Yes</v>
          </cell>
          <cell r="I296" t="str">
            <v>Non Pay</v>
          </cell>
          <cell r="J296" t="str">
            <v>Communications</v>
          </cell>
          <cell r="K296" t="str">
            <v>E-D10</v>
          </cell>
          <cell r="L296" t="str">
            <v>Communications</v>
          </cell>
        </row>
        <row r="297">
          <cell r="F297" t="str">
            <v>10-40245-</v>
          </cell>
          <cell r="G297" t="str">
            <v>Administration Overheads</v>
          </cell>
          <cell r="H297" t="str">
            <v>Yes</v>
          </cell>
          <cell r="I297" t="str">
            <v>Non Pay</v>
          </cell>
          <cell r="J297" t="str">
            <v>Professional Subscription/Training &amp; Education</v>
          </cell>
          <cell r="K297" t="str">
            <v>E-C10</v>
          </cell>
          <cell r="L297" t="str">
            <v>Professional Subscriptions/Education</v>
          </cell>
        </row>
        <row r="298">
          <cell r="F298" t="str">
            <v>10-40245-01</v>
          </cell>
          <cell r="G298" t="str">
            <v>Administration Overheads</v>
          </cell>
          <cell r="H298" t="str">
            <v>Yes</v>
          </cell>
          <cell r="I298" t="str">
            <v>Non Pay</v>
          </cell>
          <cell r="J298" t="str">
            <v>Professional Subscription/Training &amp; Education</v>
          </cell>
          <cell r="K298" t="str">
            <v>E-C10</v>
          </cell>
          <cell r="L298" t="str">
            <v>Professional Subscriptions/Education</v>
          </cell>
        </row>
        <row r="299">
          <cell r="F299" t="str">
            <v>10-40250-10</v>
          </cell>
          <cell r="G299" t="str">
            <v>Administration Overheads</v>
          </cell>
          <cell r="H299" t="str">
            <v>Yes</v>
          </cell>
          <cell r="I299" t="str">
            <v>Non Pay</v>
          </cell>
          <cell r="J299" t="str">
            <v>Hearing</v>
          </cell>
          <cell r="K299" t="str">
            <v>E-E15</v>
          </cell>
          <cell r="L299" t="str">
            <v>Hearing Costs</v>
          </cell>
        </row>
        <row r="300">
          <cell r="F300" t="str">
            <v>10-40250-11</v>
          </cell>
          <cell r="G300" t="str">
            <v>Administration Overheads</v>
          </cell>
          <cell r="H300" t="str">
            <v>Yes</v>
          </cell>
          <cell r="I300" t="str">
            <v>Non Pay</v>
          </cell>
          <cell r="J300" t="str">
            <v>Hearing</v>
          </cell>
          <cell r="K300" t="str">
            <v>E-E15</v>
          </cell>
          <cell r="L300" t="str">
            <v>Hearing Costs</v>
          </cell>
        </row>
        <row r="301">
          <cell r="F301" t="str">
            <v>10-40250-12</v>
          </cell>
          <cell r="G301" t="str">
            <v>Administration Overheads</v>
          </cell>
          <cell r="H301" t="str">
            <v>Yes</v>
          </cell>
          <cell r="I301" t="str">
            <v>Non Pay</v>
          </cell>
          <cell r="J301" t="str">
            <v>Hearing</v>
          </cell>
          <cell r="K301" t="str">
            <v>E-E15</v>
          </cell>
          <cell r="L301" t="str">
            <v>Hearing Costs</v>
          </cell>
        </row>
        <row r="302">
          <cell r="F302" t="str">
            <v>10-40250-14</v>
          </cell>
          <cell r="G302" t="str">
            <v>Administration Overheads</v>
          </cell>
          <cell r="H302" t="str">
            <v>Yes</v>
          </cell>
          <cell r="I302" t="str">
            <v>Non Pay</v>
          </cell>
          <cell r="J302" t="str">
            <v>Hearing</v>
          </cell>
          <cell r="K302" t="str">
            <v>E-E15</v>
          </cell>
          <cell r="L302" t="str">
            <v>Hearing Costs</v>
          </cell>
        </row>
        <row r="303">
          <cell r="F303" t="str">
            <v>10-40250-15</v>
          </cell>
          <cell r="G303" t="str">
            <v>Administration Overheads</v>
          </cell>
          <cell r="H303" t="str">
            <v>Yes</v>
          </cell>
          <cell r="I303" t="str">
            <v>Non Pay</v>
          </cell>
          <cell r="J303" t="str">
            <v>Hearing</v>
          </cell>
          <cell r="K303" t="str">
            <v>E-E15</v>
          </cell>
          <cell r="L303" t="str">
            <v>Hearing Costs</v>
          </cell>
        </row>
        <row r="304">
          <cell r="F304" t="str">
            <v>10-40250-16</v>
          </cell>
          <cell r="G304" t="str">
            <v>Administration Overheads</v>
          </cell>
          <cell r="H304" t="str">
            <v>Yes</v>
          </cell>
          <cell r="I304" t="str">
            <v>Non Pay</v>
          </cell>
          <cell r="J304" t="str">
            <v>Hearing</v>
          </cell>
          <cell r="K304" t="str">
            <v>E-E15</v>
          </cell>
          <cell r="L304" t="str">
            <v>Hearing Costs</v>
          </cell>
        </row>
        <row r="305">
          <cell r="F305" t="str">
            <v>10-40250-17</v>
          </cell>
          <cell r="G305" t="str">
            <v>Administration Overheads</v>
          </cell>
          <cell r="H305" t="str">
            <v>Yes</v>
          </cell>
          <cell r="I305" t="str">
            <v>Non Pay</v>
          </cell>
          <cell r="J305" t="str">
            <v>Hearing</v>
          </cell>
          <cell r="K305" t="str">
            <v>E-E15</v>
          </cell>
          <cell r="L305" t="str">
            <v>Hearing Costs</v>
          </cell>
        </row>
        <row r="306">
          <cell r="F306" t="str">
            <v>10-40250-19</v>
          </cell>
          <cell r="G306" t="str">
            <v>Administration Overheads</v>
          </cell>
          <cell r="H306" t="str">
            <v>Yes</v>
          </cell>
          <cell r="I306" t="str">
            <v>Non Pay</v>
          </cell>
          <cell r="J306" t="str">
            <v>Hearing</v>
          </cell>
          <cell r="K306" t="str">
            <v>E-E15</v>
          </cell>
          <cell r="L306" t="str">
            <v>Hearing Costs</v>
          </cell>
        </row>
        <row r="307">
          <cell r="F307" t="str">
            <v>10-40250-20</v>
          </cell>
          <cell r="G307" t="str">
            <v>Administration Overheads</v>
          </cell>
          <cell r="H307" t="str">
            <v>Yes</v>
          </cell>
          <cell r="I307" t="str">
            <v>Non Pay</v>
          </cell>
          <cell r="J307" t="str">
            <v>Hearing</v>
          </cell>
          <cell r="K307" t="str">
            <v>E-E15</v>
          </cell>
          <cell r="L307" t="str">
            <v>Hearing Costs</v>
          </cell>
        </row>
        <row r="308">
          <cell r="F308" t="str">
            <v>10-40250-21</v>
          </cell>
          <cell r="G308" t="str">
            <v>Administration Overheads</v>
          </cell>
          <cell r="H308" t="str">
            <v>Yes</v>
          </cell>
          <cell r="I308" t="str">
            <v>Non Pay</v>
          </cell>
          <cell r="J308" t="str">
            <v>Hearing</v>
          </cell>
          <cell r="K308" t="str">
            <v>E-E15</v>
          </cell>
          <cell r="L308" t="str">
            <v>Hearing Costs</v>
          </cell>
        </row>
        <row r="309">
          <cell r="F309" t="str">
            <v>10-40308-</v>
          </cell>
          <cell r="G309" t="str">
            <v>Administration Overheads</v>
          </cell>
          <cell r="H309" t="str">
            <v>Yes</v>
          </cell>
          <cell r="I309" t="str">
            <v>Non Pay</v>
          </cell>
          <cell r="J309" t="str">
            <v>IT Equipment</v>
          </cell>
          <cell r="K309" t="str">
            <v>E-C90</v>
          </cell>
          <cell r="L309" t="str">
            <v>IT</v>
          </cell>
        </row>
        <row r="310">
          <cell r="F310" t="str">
            <v>10-40310-01</v>
          </cell>
          <cell r="G310" t="str">
            <v>Administration Overheads</v>
          </cell>
          <cell r="H310" t="str">
            <v>Yes</v>
          </cell>
          <cell r="I310" t="str">
            <v>Non Pay</v>
          </cell>
          <cell r="J310" t="str">
            <v>IT Equipment</v>
          </cell>
          <cell r="K310" t="str">
            <v>E-C90</v>
          </cell>
          <cell r="L310" t="str">
            <v>IT</v>
          </cell>
        </row>
        <row r="311">
          <cell r="F311" t="str">
            <v>10-40310-02</v>
          </cell>
          <cell r="G311" t="str">
            <v>Administration Overheads</v>
          </cell>
          <cell r="H311" t="str">
            <v>Yes</v>
          </cell>
          <cell r="I311" t="str">
            <v>Non Pay</v>
          </cell>
          <cell r="J311" t="str">
            <v>IT Equipment</v>
          </cell>
          <cell r="K311" t="str">
            <v>E-C90</v>
          </cell>
          <cell r="L311" t="str">
            <v>IT</v>
          </cell>
        </row>
        <row r="312">
          <cell r="F312" t="str">
            <v>10-40310-05</v>
          </cell>
          <cell r="G312" t="str">
            <v>Administration Overheads</v>
          </cell>
          <cell r="H312" t="str">
            <v>Yes</v>
          </cell>
          <cell r="I312" t="str">
            <v>Non Pay</v>
          </cell>
          <cell r="J312" t="str">
            <v>IT Equipment</v>
          </cell>
          <cell r="K312" t="str">
            <v>E-C90</v>
          </cell>
          <cell r="L312" t="str">
            <v>IT</v>
          </cell>
        </row>
        <row r="313">
          <cell r="F313" t="str">
            <v>10-40311-</v>
          </cell>
          <cell r="G313" t="str">
            <v>Administration Overheads</v>
          </cell>
          <cell r="H313" t="str">
            <v>Yes</v>
          </cell>
          <cell r="I313" t="str">
            <v>Non Pay</v>
          </cell>
          <cell r="J313" t="str">
            <v xml:space="preserve">Utilities   </v>
          </cell>
          <cell r="K313" t="str">
            <v>E-D20</v>
          </cell>
          <cell r="L313" t="str">
            <v>Utilities</v>
          </cell>
        </row>
        <row r="314">
          <cell r="F314" t="str">
            <v>10-40312-</v>
          </cell>
          <cell r="G314" t="str">
            <v>Administration Overheads</v>
          </cell>
          <cell r="H314" t="str">
            <v>Yes</v>
          </cell>
          <cell r="I314" t="str">
            <v>Non Pay</v>
          </cell>
          <cell r="J314" t="str">
            <v xml:space="preserve">Utilities   </v>
          </cell>
          <cell r="K314" t="str">
            <v>E-D20</v>
          </cell>
          <cell r="L314" t="str">
            <v>Utilities</v>
          </cell>
        </row>
        <row r="315">
          <cell r="F315" t="str">
            <v>10-40313-</v>
          </cell>
          <cell r="G315" t="str">
            <v>Administration Overheads</v>
          </cell>
          <cell r="H315" t="str">
            <v>Yes</v>
          </cell>
          <cell r="I315" t="str">
            <v>Non Pay</v>
          </cell>
          <cell r="J315" t="str">
            <v>Insurance</v>
          </cell>
          <cell r="K315" t="str">
            <v>E-D60</v>
          </cell>
          <cell r="L315" t="str">
            <v>Insurance</v>
          </cell>
        </row>
        <row r="316">
          <cell r="F316" t="str">
            <v>10-40316-</v>
          </cell>
          <cell r="G316" t="str">
            <v>Administration Overheads</v>
          </cell>
          <cell r="H316" t="str">
            <v>Yes</v>
          </cell>
          <cell r="I316" t="str">
            <v>Non Pay</v>
          </cell>
          <cell r="J316" t="str">
            <v xml:space="preserve">Rates     </v>
          </cell>
          <cell r="K316" t="str">
            <v>E-D40</v>
          </cell>
          <cell r="L316" t="str">
            <v>Rates</v>
          </cell>
        </row>
        <row r="317">
          <cell r="F317" t="str">
            <v>10-40317-</v>
          </cell>
          <cell r="G317" t="str">
            <v>Administration Overheads</v>
          </cell>
          <cell r="H317" t="str">
            <v>Yes</v>
          </cell>
          <cell r="I317" t="str">
            <v>Non Pay</v>
          </cell>
          <cell r="J317" t="str">
            <v>Rent</v>
          </cell>
          <cell r="K317" t="str">
            <v>E-D50</v>
          </cell>
          <cell r="L317" t="str">
            <v>Rent</v>
          </cell>
        </row>
        <row r="318">
          <cell r="F318" t="str">
            <v>10-40321-</v>
          </cell>
          <cell r="G318" t="str">
            <v>Administration Overheads</v>
          </cell>
          <cell r="H318" t="str">
            <v>Yes</v>
          </cell>
          <cell r="I318" t="str">
            <v>Non Pay</v>
          </cell>
          <cell r="J318" t="str">
            <v xml:space="preserve">Utilities   </v>
          </cell>
          <cell r="K318" t="str">
            <v>E-D20</v>
          </cell>
          <cell r="L318" t="str">
            <v>Utilities</v>
          </cell>
        </row>
        <row r="319">
          <cell r="F319" t="str">
            <v>10-40372-</v>
          </cell>
          <cell r="G319" t="str">
            <v>Administration Overheads</v>
          </cell>
          <cell r="H319" t="str">
            <v>Yes</v>
          </cell>
          <cell r="I319" t="str">
            <v>Non Pay</v>
          </cell>
          <cell r="J319" t="str">
            <v>General Estate &amp; Security Services</v>
          </cell>
          <cell r="K319" t="str">
            <v>E-D70</v>
          </cell>
          <cell r="L319" t="str">
            <v>Estate Costs &amp; Relocation</v>
          </cell>
        </row>
        <row r="320">
          <cell r="F320" t="str">
            <v>10-40372-01</v>
          </cell>
          <cell r="G320" t="str">
            <v>Administration Overheads</v>
          </cell>
          <cell r="H320" t="str">
            <v>Yes</v>
          </cell>
          <cell r="I320" t="str">
            <v>Non Pay</v>
          </cell>
          <cell r="J320" t="str">
            <v>General Estate &amp; Security Services</v>
          </cell>
          <cell r="K320" t="str">
            <v>E-D70</v>
          </cell>
          <cell r="L320" t="str">
            <v>Estate Costs &amp; Relocation</v>
          </cell>
        </row>
        <row r="321">
          <cell r="F321" t="str">
            <v>10-40372-02</v>
          </cell>
          <cell r="G321" t="str">
            <v>Administration Overheads</v>
          </cell>
          <cell r="H321" t="str">
            <v>Yes</v>
          </cell>
          <cell r="I321" t="str">
            <v>Non Pay</v>
          </cell>
          <cell r="J321" t="str">
            <v>General Estate &amp; Security Services</v>
          </cell>
          <cell r="K321" t="str">
            <v>E-D70</v>
          </cell>
          <cell r="L321" t="str">
            <v>Estate Costs &amp; Relocation</v>
          </cell>
        </row>
        <row r="322">
          <cell r="F322" t="str">
            <v>10-40430-</v>
          </cell>
          <cell r="G322" t="str">
            <v>Administration Overheads</v>
          </cell>
          <cell r="H322" t="str">
            <v>Yes</v>
          </cell>
          <cell r="I322" t="str">
            <v>Non Pay</v>
          </cell>
          <cell r="J322" t="str">
            <v>Hospitality</v>
          </cell>
          <cell r="K322" t="str">
            <v>E-A70</v>
          </cell>
          <cell r="L322" t="str">
            <v>Hospitality</v>
          </cell>
        </row>
        <row r="323">
          <cell r="F323" t="str">
            <v>10-40451-01</v>
          </cell>
          <cell r="G323" t="str">
            <v>Administration Overheads</v>
          </cell>
          <cell r="H323" t="str">
            <v>Yes</v>
          </cell>
          <cell r="I323" t="str">
            <v>Non Pay</v>
          </cell>
          <cell r="J323" t="str">
            <v>Professional Advice/Legal Services/Advert</v>
          </cell>
          <cell r="K323" t="str">
            <v>E-C20</v>
          </cell>
          <cell r="L323" t="str">
            <v>Pro Advice/Legal Services/Advert</v>
          </cell>
        </row>
        <row r="324">
          <cell r="F324" t="str">
            <v>20-20700-</v>
          </cell>
          <cell r="G324" t="str">
            <v>Balance Sheet</v>
          </cell>
          <cell r="H324" t="str">
            <v>No</v>
          </cell>
          <cell r="I324" t="str">
            <v>Balance Sheet</v>
          </cell>
          <cell r="J324" t="str">
            <v>F.A. - Cost</v>
          </cell>
          <cell r="K324" t="str">
            <v>B-A20</v>
          </cell>
          <cell r="L324" t="str">
            <v>Tangible assets</v>
          </cell>
        </row>
        <row r="325">
          <cell r="F325" t="str">
            <v>20-20705-</v>
          </cell>
          <cell r="G325" t="str">
            <v>Balance Sheet</v>
          </cell>
          <cell r="H325" t="str">
            <v>No</v>
          </cell>
          <cell r="I325" t="str">
            <v>Balance Sheet</v>
          </cell>
          <cell r="J325" t="str">
            <v>F.A. - Cost</v>
          </cell>
          <cell r="K325" t="str">
            <v>B-A20</v>
          </cell>
          <cell r="L325" t="str">
            <v>Tangible assets</v>
          </cell>
        </row>
        <row r="326">
          <cell r="F326" t="str">
            <v>20-20706-</v>
          </cell>
          <cell r="G326" t="str">
            <v>Balance Sheet</v>
          </cell>
          <cell r="H326" t="str">
            <v>No</v>
          </cell>
          <cell r="I326" t="str">
            <v>Balance Sheet</v>
          </cell>
          <cell r="J326" t="str">
            <v>F.A. - Cost</v>
          </cell>
          <cell r="K326" t="str">
            <v>B-A20</v>
          </cell>
          <cell r="L326" t="str">
            <v>Tangible assets</v>
          </cell>
        </row>
        <row r="327">
          <cell r="F327" t="str">
            <v>20-20707-</v>
          </cell>
          <cell r="G327" t="str">
            <v>Balance Sheet</v>
          </cell>
          <cell r="H327" t="str">
            <v>No</v>
          </cell>
          <cell r="I327" t="str">
            <v>Balance Sheet</v>
          </cell>
          <cell r="J327" t="str">
            <v>F.A. - Cost</v>
          </cell>
          <cell r="K327" t="str">
            <v>B-A20</v>
          </cell>
          <cell r="L327" t="str">
            <v>Tangible assets</v>
          </cell>
        </row>
        <row r="328">
          <cell r="F328" t="str">
            <v>20-20710-</v>
          </cell>
          <cell r="G328" t="str">
            <v>Balance Sheet</v>
          </cell>
          <cell r="H328" t="str">
            <v>No</v>
          </cell>
          <cell r="I328" t="str">
            <v>Balance Sheet</v>
          </cell>
          <cell r="J328" t="str">
            <v>F.A. - Cost</v>
          </cell>
          <cell r="K328" t="str">
            <v>B-A20</v>
          </cell>
          <cell r="L328" t="str">
            <v>Tangible assets</v>
          </cell>
        </row>
        <row r="329">
          <cell r="F329" t="str">
            <v>20-30707-</v>
          </cell>
          <cell r="G329" t="str">
            <v>Balance Sheet</v>
          </cell>
          <cell r="H329" t="str">
            <v>No</v>
          </cell>
          <cell r="I329" t="str">
            <v>Balance Sheet</v>
          </cell>
          <cell r="J329" t="str">
            <v>F.A. - Cost</v>
          </cell>
          <cell r="K329" t="str">
            <v>B-A20</v>
          </cell>
          <cell r="L329" t="str">
            <v>Tangible assets</v>
          </cell>
        </row>
        <row r="330">
          <cell r="F330" t="str">
            <v>20-31705-</v>
          </cell>
          <cell r="G330" t="str">
            <v>Balance Sheet</v>
          </cell>
          <cell r="H330" t="str">
            <v>No</v>
          </cell>
          <cell r="I330" t="str">
            <v>Balance Sheet</v>
          </cell>
          <cell r="J330" t="str">
            <v>F.A. - Cost</v>
          </cell>
          <cell r="K330" t="str">
            <v>B-A20</v>
          </cell>
          <cell r="L330" t="str">
            <v>Tangible assets</v>
          </cell>
        </row>
        <row r="331">
          <cell r="F331" t="str">
            <v>20-32700-</v>
          </cell>
          <cell r="G331" t="str">
            <v>Balance Sheet</v>
          </cell>
          <cell r="H331" t="str">
            <v>No</v>
          </cell>
          <cell r="I331" t="str">
            <v>Balance Sheet</v>
          </cell>
          <cell r="J331" t="str">
            <v>F.A. - Cost</v>
          </cell>
          <cell r="K331" t="str">
            <v>B-A20</v>
          </cell>
          <cell r="L331" t="str">
            <v>Tangible assets</v>
          </cell>
        </row>
        <row r="332">
          <cell r="F332" t="str">
            <v>20-34705-</v>
          </cell>
          <cell r="G332" t="str">
            <v>Balance Sheet</v>
          </cell>
          <cell r="H332" t="str">
            <v>No</v>
          </cell>
          <cell r="I332" t="str">
            <v>Balance Sheet</v>
          </cell>
          <cell r="J332" t="str">
            <v>F.A. - Cost</v>
          </cell>
          <cell r="K332" t="str">
            <v>B-A20</v>
          </cell>
          <cell r="L332" t="str">
            <v>Tangible assets</v>
          </cell>
        </row>
        <row r="333">
          <cell r="F333" t="str">
            <v>20-35705-</v>
          </cell>
          <cell r="G333" t="str">
            <v>Balance Sheet</v>
          </cell>
          <cell r="H333" t="str">
            <v>No</v>
          </cell>
          <cell r="I333" t="str">
            <v>Balance Sheet</v>
          </cell>
          <cell r="J333" t="str">
            <v>F.A. - Cost</v>
          </cell>
          <cell r="K333" t="str">
            <v>B-A20</v>
          </cell>
          <cell r="L333" t="str">
            <v>Tangible assets</v>
          </cell>
        </row>
        <row r="334">
          <cell r="F334" t="str">
            <v>20-36705-</v>
          </cell>
          <cell r="G334" t="str">
            <v>Balance Sheet</v>
          </cell>
          <cell r="H334" t="str">
            <v>No</v>
          </cell>
          <cell r="I334" t="str">
            <v>Balance Sheet</v>
          </cell>
          <cell r="J334" t="str">
            <v>F.A. - Cost</v>
          </cell>
          <cell r="K334" t="str">
            <v>B-A20</v>
          </cell>
          <cell r="L334" t="str">
            <v>Tangible assets</v>
          </cell>
        </row>
        <row r="335">
          <cell r="F335" t="str">
            <v>20-37700-</v>
          </cell>
          <cell r="G335" t="str">
            <v>Balance Sheet</v>
          </cell>
          <cell r="H335" t="str">
            <v>No</v>
          </cell>
          <cell r="I335" t="str">
            <v>Balance Sheet</v>
          </cell>
          <cell r="J335" t="str">
            <v>F.A. - Cost</v>
          </cell>
          <cell r="K335" t="str">
            <v>B-A20</v>
          </cell>
          <cell r="L335" t="str">
            <v>Tangible assets</v>
          </cell>
        </row>
        <row r="336">
          <cell r="F336" t="str">
            <v>20-38700-</v>
          </cell>
          <cell r="G336" t="str">
            <v>Balance Sheet</v>
          </cell>
          <cell r="H336" t="str">
            <v>No</v>
          </cell>
          <cell r="I336" t="str">
            <v>Balance Sheet</v>
          </cell>
          <cell r="J336" t="str">
            <v>F.A. - Cost</v>
          </cell>
          <cell r="K336" t="str">
            <v>B-A20</v>
          </cell>
          <cell r="L336" t="str">
            <v>Tangible assets</v>
          </cell>
        </row>
        <row r="337">
          <cell r="F337" t="str">
            <v>20-39705-</v>
          </cell>
          <cell r="G337" t="str">
            <v>Balance Sheet</v>
          </cell>
          <cell r="H337" t="str">
            <v>No</v>
          </cell>
          <cell r="I337" t="str">
            <v>Balance Sheet</v>
          </cell>
          <cell r="J337" t="str">
            <v>F.A. - Cost</v>
          </cell>
          <cell r="K337" t="str">
            <v>B-A20</v>
          </cell>
          <cell r="L337" t="str">
            <v>Tangible assets</v>
          </cell>
        </row>
        <row r="338">
          <cell r="F338" t="str">
            <v>20-40700-</v>
          </cell>
          <cell r="G338" t="str">
            <v>Balance Sheet</v>
          </cell>
          <cell r="H338" t="str">
            <v>No</v>
          </cell>
          <cell r="I338" t="str">
            <v>Balance Sheet</v>
          </cell>
          <cell r="J338" t="str">
            <v>F.A. - Cost</v>
          </cell>
          <cell r="K338" t="str">
            <v>B-A20</v>
          </cell>
          <cell r="L338" t="str">
            <v>Tangible assets</v>
          </cell>
        </row>
        <row r="339">
          <cell r="F339" t="str">
            <v>20-40705-</v>
          </cell>
          <cell r="G339" t="str">
            <v>Balance Sheet</v>
          </cell>
          <cell r="H339" t="str">
            <v>No</v>
          </cell>
          <cell r="I339" t="str">
            <v>Balance Sheet</v>
          </cell>
          <cell r="J339" t="str">
            <v>F.A. - Cost</v>
          </cell>
          <cell r="K339" t="str">
            <v>B-A20</v>
          </cell>
          <cell r="L339" t="str">
            <v>Tangible assets</v>
          </cell>
        </row>
        <row r="340">
          <cell r="F340" t="str">
            <v>20-41705-</v>
          </cell>
          <cell r="G340" t="str">
            <v>Balance Sheet</v>
          </cell>
          <cell r="H340" t="str">
            <v>No</v>
          </cell>
          <cell r="I340" t="str">
            <v>Balance Sheet</v>
          </cell>
          <cell r="J340" t="str">
            <v>F.A. - Cost</v>
          </cell>
          <cell r="K340" t="str">
            <v>B-A20</v>
          </cell>
          <cell r="L340" t="str">
            <v>Tangible assets</v>
          </cell>
        </row>
        <row r="341">
          <cell r="F341" t="str">
            <v>20-42705-</v>
          </cell>
          <cell r="G341" t="str">
            <v>Balance Sheet</v>
          </cell>
          <cell r="H341" t="str">
            <v>No</v>
          </cell>
          <cell r="I341" t="str">
            <v>Balance Sheet</v>
          </cell>
          <cell r="J341" t="str">
            <v>F.A. - Cost</v>
          </cell>
          <cell r="K341" t="str">
            <v>B-A20</v>
          </cell>
          <cell r="L341" t="str">
            <v>Tangible assets</v>
          </cell>
        </row>
        <row r="342">
          <cell r="F342" t="str">
            <v>20-43705-</v>
          </cell>
          <cell r="G342" t="str">
            <v>Balance Sheet</v>
          </cell>
          <cell r="H342" t="str">
            <v>No</v>
          </cell>
          <cell r="I342" t="str">
            <v>Balance Sheet</v>
          </cell>
          <cell r="J342" t="str">
            <v>F.A. - Cost</v>
          </cell>
          <cell r="K342" t="str">
            <v>B-A20</v>
          </cell>
          <cell r="L342" t="str">
            <v>Tangible assets</v>
          </cell>
        </row>
        <row r="343">
          <cell r="F343" t="str">
            <v>20-44705-</v>
          </cell>
          <cell r="G343" t="str">
            <v>Balance Sheet</v>
          </cell>
          <cell r="H343" t="str">
            <v>No</v>
          </cell>
          <cell r="I343" t="str">
            <v>Balance Sheet</v>
          </cell>
          <cell r="J343" t="str">
            <v>F.A. - Cost</v>
          </cell>
          <cell r="K343" t="str">
            <v>B-A20</v>
          </cell>
          <cell r="L343" t="str">
            <v>Tangible assets</v>
          </cell>
        </row>
        <row r="344">
          <cell r="F344" t="str">
            <v>20-45705-</v>
          </cell>
          <cell r="G344" t="str">
            <v>Balance Sheet</v>
          </cell>
          <cell r="H344" t="str">
            <v>No</v>
          </cell>
          <cell r="I344" t="str">
            <v>Balance Sheet</v>
          </cell>
          <cell r="J344" t="str">
            <v>F.A. - Cost</v>
          </cell>
          <cell r="K344" t="str">
            <v>B-A20</v>
          </cell>
          <cell r="L344" t="str">
            <v>Tangible assets</v>
          </cell>
        </row>
        <row r="345">
          <cell r="F345" t="str">
            <v>20-47705-</v>
          </cell>
          <cell r="G345" t="str">
            <v>Balance Sheet</v>
          </cell>
          <cell r="H345" t="str">
            <v>No</v>
          </cell>
          <cell r="I345" t="str">
            <v>Balance Sheet</v>
          </cell>
          <cell r="J345" t="str">
            <v>F.A. - Cost</v>
          </cell>
          <cell r="K345" t="str">
            <v>B-A20</v>
          </cell>
          <cell r="L345" t="str">
            <v>Tangible assets</v>
          </cell>
        </row>
        <row r="346">
          <cell r="F346" t="str">
            <v>20-48705-</v>
          </cell>
          <cell r="G346" t="str">
            <v>Balance Sheet</v>
          </cell>
          <cell r="H346" t="str">
            <v>No</v>
          </cell>
          <cell r="I346" t="str">
            <v>Balance Sheet</v>
          </cell>
          <cell r="J346" t="str">
            <v>F.A. - Cost</v>
          </cell>
          <cell r="K346" t="str">
            <v>B-A20</v>
          </cell>
          <cell r="L346" t="str">
            <v>Tangible assets</v>
          </cell>
        </row>
        <row r="347">
          <cell r="F347" t="str">
            <v>20-49705-</v>
          </cell>
          <cell r="G347" t="str">
            <v>Balance Sheet</v>
          </cell>
          <cell r="H347" t="str">
            <v>No</v>
          </cell>
          <cell r="I347" t="str">
            <v>Balance Sheet</v>
          </cell>
          <cell r="J347" t="str">
            <v>F.A. - Cost</v>
          </cell>
          <cell r="K347" t="str">
            <v>B-A20</v>
          </cell>
          <cell r="L347" t="str">
            <v>Tangible assets</v>
          </cell>
        </row>
        <row r="348">
          <cell r="F348" t="str">
            <v>20-50705-</v>
          </cell>
          <cell r="G348" t="str">
            <v>Balance Sheet</v>
          </cell>
          <cell r="H348" t="str">
            <v>No</v>
          </cell>
          <cell r="I348" t="str">
            <v>Balance Sheet</v>
          </cell>
          <cell r="J348" t="str">
            <v>F.A. - Cost</v>
          </cell>
          <cell r="K348" t="str">
            <v>B-A20</v>
          </cell>
          <cell r="L348" t="str">
            <v>Tangible assets</v>
          </cell>
        </row>
        <row r="349">
          <cell r="F349" t="str">
            <v>20-51705-</v>
          </cell>
          <cell r="G349" t="str">
            <v>Balance Sheet</v>
          </cell>
          <cell r="H349" t="str">
            <v>No</v>
          </cell>
          <cell r="I349" t="str">
            <v>Balance Sheet</v>
          </cell>
          <cell r="J349" t="str">
            <v>F.A. - Cost</v>
          </cell>
          <cell r="K349" t="str">
            <v>B-A20</v>
          </cell>
          <cell r="L349" t="str">
            <v>Tangible assets</v>
          </cell>
        </row>
        <row r="350">
          <cell r="F350" t="str">
            <v>20-52700-</v>
          </cell>
          <cell r="G350" t="str">
            <v>Balance Sheet</v>
          </cell>
          <cell r="H350" t="str">
            <v>No</v>
          </cell>
          <cell r="I350" t="str">
            <v>Balance Sheet</v>
          </cell>
          <cell r="J350" t="str">
            <v>F.A. - Cost</v>
          </cell>
          <cell r="K350" t="str">
            <v>B-A20</v>
          </cell>
          <cell r="L350" t="str">
            <v>Tangible assets</v>
          </cell>
        </row>
        <row r="351">
          <cell r="F351" t="str">
            <v>20-53705-</v>
          </cell>
          <cell r="G351" t="str">
            <v>Balance Sheet</v>
          </cell>
          <cell r="H351" t="str">
            <v>No</v>
          </cell>
          <cell r="I351" t="str">
            <v>Balance Sheet</v>
          </cell>
          <cell r="J351" t="str">
            <v>F.A. - Cost</v>
          </cell>
          <cell r="K351" t="str">
            <v>B-A20</v>
          </cell>
          <cell r="L351" t="str">
            <v>Tangible assets</v>
          </cell>
        </row>
        <row r="352">
          <cell r="F352" t="str">
            <v>20-54700-</v>
          </cell>
          <cell r="G352" t="str">
            <v>Balance Sheet</v>
          </cell>
          <cell r="H352" t="str">
            <v>No</v>
          </cell>
          <cell r="I352" t="str">
            <v>Balance Sheet</v>
          </cell>
          <cell r="J352" t="str">
            <v>F.A. - Cost</v>
          </cell>
          <cell r="K352" t="str">
            <v>B-A20</v>
          </cell>
          <cell r="L352" t="str">
            <v>Tangible assets</v>
          </cell>
        </row>
        <row r="353">
          <cell r="F353" t="str">
            <v>20-55700-</v>
          </cell>
          <cell r="G353" t="str">
            <v>Balance Sheet</v>
          </cell>
          <cell r="H353" t="str">
            <v>No</v>
          </cell>
          <cell r="I353" t="str">
            <v>Balance Sheet</v>
          </cell>
          <cell r="J353" t="str">
            <v>F.A. - Cost</v>
          </cell>
          <cell r="K353" t="str">
            <v>B-A20</v>
          </cell>
          <cell r="L353" t="str">
            <v>Tangible assets</v>
          </cell>
        </row>
        <row r="354">
          <cell r="F354" t="str">
            <v>20-56705-</v>
          </cell>
          <cell r="G354" t="str">
            <v>Balance Sheet</v>
          </cell>
          <cell r="H354" t="str">
            <v>No</v>
          </cell>
          <cell r="I354" t="str">
            <v>Balance Sheet</v>
          </cell>
          <cell r="J354" t="str">
            <v>F.A. - Cost</v>
          </cell>
          <cell r="K354" t="str">
            <v>B-A20</v>
          </cell>
          <cell r="L354" t="str">
            <v>Tangible assets</v>
          </cell>
        </row>
        <row r="355">
          <cell r="F355" t="str">
            <v>20-58705-</v>
          </cell>
          <cell r="G355" t="str">
            <v>Balance Sheet</v>
          </cell>
          <cell r="H355" t="str">
            <v>No</v>
          </cell>
          <cell r="I355" t="str">
            <v>Balance Sheet</v>
          </cell>
          <cell r="J355" t="str">
            <v>F.A. - Cost</v>
          </cell>
          <cell r="K355" t="str">
            <v>B-A20</v>
          </cell>
          <cell r="L355" t="str">
            <v>Tangible assets</v>
          </cell>
        </row>
        <row r="356">
          <cell r="F356" t="str">
            <v>20-59705-</v>
          </cell>
          <cell r="G356" t="str">
            <v>Balance Sheet</v>
          </cell>
          <cell r="H356" t="str">
            <v>No</v>
          </cell>
          <cell r="I356" t="str">
            <v>Balance Sheet</v>
          </cell>
          <cell r="J356" t="str">
            <v>F.A. - Cost</v>
          </cell>
          <cell r="K356" t="str">
            <v>B-A20</v>
          </cell>
          <cell r="L356" t="str">
            <v>Tangible assets</v>
          </cell>
        </row>
        <row r="357">
          <cell r="F357" t="str">
            <v>20-60700-</v>
          </cell>
          <cell r="G357" t="str">
            <v>Balance Sheet</v>
          </cell>
          <cell r="H357" t="str">
            <v>No</v>
          </cell>
          <cell r="I357" t="str">
            <v>Balance Sheet</v>
          </cell>
          <cell r="J357" t="str">
            <v>F.A. - Cost</v>
          </cell>
          <cell r="K357" t="str">
            <v>B-A20</v>
          </cell>
          <cell r="L357" t="str">
            <v>Tangible assets</v>
          </cell>
        </row>
        <row r="358">
          <cell r="F358" t="str">
            <v>20-60705-</v>
          </cell>
          <cell r="G358" t="str">
            <v>Balance Sheet</v>
          </cell>
          <cell r="H358" t="str">
            <v>No</v>
          </cell>
          <cell r="I358" t="str">
            <v>Balance Sheet</v>
          </cell>
          <cell r="J358" t="str">
            <v>F.A. - Cost</v>
          </cell>
          <cell r="K358" t="str">
            <v>B-A20</v>
          </cell>
          <cell r="L358" t="str">
            <v>Tangible assets</v>
          </cell>
        </row>
        <row r="359">
          <cell r="F359" t="str">
            <v>20-61704-</v>
          </cell>
          <cell r="G359" t="str">
            <v>Balance Sheet</v>
          </cell>
          <cell r="H359" t="str">
            <v>No</v>
          </cell>
          <cell r="I359" t="str">
            <v>Balance Sheet</v>
          </cell>
          <cell r="J359" t="str">
            <v>Intangible Fixe</v>
          </cell>
          <cell r="K359" t="str">
            <v>B-A10</v>
          </cell>
          <cell r="L359" t="str">
            <v>Intangible assets</v>
          </cell>
        </row>
        <row r="360">
          <cell r="F360" t="str">
            <v>20-61705-</v>
          </cell>
          <cell r="G360" t="str">
            <v>Balance Sheet</v>
          </cell>
          <cell r="H360" t="str">
            <v>No</v>
          </cell>
          <cell r="I360" t="str">
            <v>Balance Sheet</v>
          </cell>
          <cell r="J360" t="str">
            <v>F.A. - Cost</v>
          </cell>
          <cell r="K360" t="str">
            <v>B-A20</v>
          </cell>
          <cell r="L360" t="str">
            <v>Tangible assets</v>
          </cell>
        </row>
        <row r="361">
          <cell r="F361" t="str">
            <v>20-63705-</v>
          </cell>
          <cell r="G361" t="str">
            <v>Balance Sheet</v>
          </cell>
          <cell r="H361" t="str">
            <v>No</v>
          </cell>
          <cell r="I361" t="str">
            <v>Balance Sheet</v>
          </cell>
          <cell r="J361" t="str">
            <v>F.A. - Cost</v>
          </cell>
          <cell r="K361" t="str">
            <v>B-A20</v>
          </cell>
          <cell r="L361" t="str">
            <v>Tangible assets</v>
          </cell>
        </row>
        <row r="362">
          <cell r="F362" t="str">
            <v>20-64700-</v>
          </cell>
          <cell r="G362" t="str">
            <v>Balance Sheet</v>
          </cell>
          <cell r="H362" t="str">
            <v>No</v>
          </cell>
          <cell r="I362" t="str">
            <v>Balance Sheet</v>
          </cell>
          <cell r="J362" t="str">
            <v>F.A. - Cost</v>
          </cell>
          <cell r="K362" t="str">
            <v>B-A20</v>
          </cell>
          <cell r="L362" t="str">
            <v>Tangible assets</v>
          </cell>
        </row>
        <row r="363">
          <cell r="F363" t="str">
            <v>20-64706-</v>
          </cell>
          <cell r="G363" t="str">
            <v>Balance Sheet</v>
          </cell>
          <cell r="H363" t="str">
            <v>No</v>
          </cell>
          <cell r="I363" t="str">
            <v>Balance Sheet</v>
          </cell>
          <cell r="J363" t="str">
            <v>F.A. - Cost</v>
          </cell>
          <cell r="K363" t="str">
            <v>B-A20</v>
          </cell>
          <cell r="L363" t="str">
            <v>Tangible assets</v>
          </cell>
        </row>
        <row r="364">
          <cell r="F364" t="str">
            <v>20-HD704-</v>
          </cell>
          <cell r="G364" t="str">
            <v>Balance Sheet</v>
          </cell>
          <cell r="H364" t="str">
            <v>No</v>
          </cell>
          <cell r="I364" t="str">
            <v>Balance Sheet</v>
          </cell>
          <cell r="J364" t="str">
            <v>F.A. - Cost</v>
          </cell>
          <cell r="K364" t="str">
            <v>B-A20</v>
          </cell>
          <cell r="L364" t="str">
            <v>Tangible assets</v>
          </cell>
        </row>
        <row r="365">
          <cell r="F365" t="str">
            <v>20-HE704-</v>
          </cell>
          <cell r="G365" t="str">
            <v>Balance Sheet</v>
          </cell>
          <cell r="H365" t="str">
            <v>No</v>
          </cell>
          <cell r="I365" t="str">
            <v>Balance Sheet</v>
          </cell>
          <cell r="J365" t="str">
            <v>F.A. - Cost</v>
          </cell>
          <cell r="K365" t="str">
            <v>B-A20</v>
          </cell>
          <cell r="L365" t="str">
            <v>Tangible assets</v>
          </cell>
        </row>
        <row r="366">
          <cell r="F366" t="str">
            <v>20-HH704-</v>
          </cell>
          <cell r="G366" t="str">
            <v>Balance Sheet</v>
          </cell>
          <cell r="H366" t="str">
            <v>No</v>
          </cell>
          <cell r="I366" t="str">
            <v>Balance Sheet</v>
          </cell>
          <cell r="J366" t="str">
            <v>F.A. - Cost</v>
          </cell>
          <cell r="K366" t="str">
            <v>B-A20</v>
          </cell>
          <cell r="L366" t="str">
            <v>Tangible assets</v>
          </cell>
        </row>
        <row r="367">
          <cell r="F367" t="str">
            <v>20-HH705-</v>
          </cell>
          <cell r="G367" t="str">
            <v>Balance Sheet</v>
          </cell>
          <cell r="H367" t="str">
            <v>No</v>
          </cell>
          <cell r="I367" t="str">
            <v>Balance Sheet</v>
          </cell>
          <cell r="J367" t="str">
            <v>F.A. - Cost</v>
          </cell>
          <cell r="K367" t="str">
            <v>B-A20</v>
          </cell>
          <cell r="L367" t="str">
            <v>Tangible assets</v>
          </cell>
        </row>
        <row r="368">
          <cell r="F368" t="str">
            <v>20-HH706-</v>
          </cell>
          <cell r="G368" t="str">
            <v>Balance Sheet</v>
          </cell>
          <cell r="H368" t="str">
            <v>No</v>
          </cell>
          <cell r="I368" t="str">
            <v>Balance Sheet</v>
          </cell>
          <cell r="J368" t="str">
            <v>F.A. - Cost</v>
          </cell>
          <cell r="K368" t="str">
            <v>B-A20</v>
          </cell>
          <cell r="L368" t="str">
            <v>Tangible assets</v>
          </cell>
        </row>
        <row r="369">
          <cell r="F369" t="str">
            <v>20-HJ704-</v>
          </cell>
          <cell r="G369" t="str">
            <v>Balance Sheet</v>
          </cell>
          <cell r="H369" t="str">
            <v>No</v>
          </cell>
          <cell r="I369" t="str">
            <v>Balance Sheet</v>
          </cell>
          <cell r="J369" t="str">
            <v>F.A. - Cost</v>
          </cell>
          <cell r="K369" t="str">
            <v>B-A20</v>
          </cell>
          <cell r="L369" t="str">
            <v>Tangible assets</v>
          </cell>
        </row>
        <row r="370">
          <cell r="F370" t="str">
            <v>20-HL706-</v>
          </cell>
          <cell r="G370" t="str">
            <v>Balance Sheet</v>
          </cell>
          <cell r="H370" t="str">
            <v>No</v>
          </cell>
          <cell r="I370" t="str">
            <v>Balance Sheet</v>
          </cell>
          <cell r="J370" t="str">
            <v>F.A. - Cost</v>
          </cell>
          <cell r="K370" t="str">
            <v>B-A20</v>
          </cell>
          <cell r="L370" t="str">
            <v>Tangible assets</v>
          </cell>
        </row>
        <row r="371">
          <cell r="F371" t="str">
            <v>20-HN705-</v>
          </cell>
          <cell r="G371" t="str">
            <v>Balance Sheet</v>
          </cell>
          <cell r="H371" t="str">
            <v>No</v>
          </cell>
          <cell r="I371" t="str">
            <v>Balance Sheet</v>
          </cell>
          <cell r="J371" t="str">
            <v>F.A. - Cost</v>
          </cell>
          <cell r="K371" t="str">
            <v>B-A20</v>
          </cell>
          <cell r="L371" t="str">
            <v>Tangible assets</v>
          </cell>
        </row>
        <row r="372">
          <cell r="F372" t="str">
            <v>20-HP705-</v>
          </cell>
          <cell r="G372" t="str">
            <v>Balance Sheet</v>
          </cell>
          <cell r="H372" t="str">
            <v>No</v>
          </cell>
          <cell r="I372" t="str">
            <v>Balance Sheet</v>
          </cell>
          <cell r="J372" t="str">
            <v>F.A. - Cost</v>
          </cell>
          <cell r="K372" t="str">
            <v>B-A20</v>
          </cell>
          <cell r="L372" t="str">
            <v>Tangible assets</v>
          </cell>
        </row>
        <row r="373">
          <cell r="F373" t="str">
            <v>21-20704-</v>
          </cell>
          <cell r="G373" t="str">
            <v>Balance Sheet</v>
          </cell>
          <cell r="H373" t="str">
            <v>No</v>
          </cell>
          <cell r="I373" t="str">
            <v>Balance Sheet</v>
          </cell>
          <cell r="J373" t="str">
            <v>Intangible Fixe</v>
          </cell>
          <cell r="K373" t="str">
            <v>B-A10</v>
          </cell>
          <cell r="L373" t="str">
            <v>Intangible assets</v>
          </cell>
        </row>
        <row r="374">
          <cell r="F374" t="str">
            <v>21-20707-</v>
          </cell>
          <cell r="G374" t="str">
            <v>Balance Sheet</v>
          </cell>
          <cell r="H374" t="str">
            <v>No</v>
          </cell>
          <cell r="I374" t="str">
            <v>Balance Sheet</v>
          </cell>
          <cell r="J374" t="str">
            <v>Intangible Fixe</v>
          </cell>
          <cell r="K374" t="str">
            <v>B-A10</v>
          </cell>
          <cell r="L374" t="str">
            <v>Intangible assets</v>
          </cell>
        </row>
        <row r="375">
          <cell r="F375" t="str">
            <v>21-40704-</v>
          </cell>
          <cell r="G375" t="str">
            <v>Balance Sheet</v>
          </cell>
          <cell r="H375" t="str">
            <v>No</v>
          </cell>
          <cell r="I375" t="str">
            <v>Balance Sheet</v>
          </cell>
          <cell r="J375" t="str">
            <v>Intangible Fixe</v>
          </cell>
          <cell r="K375" t="str">
            <v>B-A10</v>
          </cell>
          <cell r="L375" t="str">
            <v>Intangible assets</v>
          </cell>
        </row>
        <row r="376">
          <cell r="F376" t="str">
            <v>30-750-</v>
          </cell>
          <cell r="G376" t="str">
            <v>Balance Sheet</v>
          </cell>
          <cell r="H376" t="str">
            <v>No</v>
          </cell>
          <cell r="I376" t="str">
            <v>Balance Sheet</v>
          </cell>
          <cell r="J376" t="str">
            <v>Current Assets</v>
          </cell>
          <cell r="K376" t="str">
            <v>B-B10</v>
          </cell>
          <cell r="L376" t="str">
            <v>Total Debtors</v>
          </cell>
        </row>
        <row r="377">
          <cell r="F377" t="str">
            <v>30-751-</v>
          </cell>
          <cell r="G377" t="str">
            <v>Balance Sheet</v>
          </cell>
          <cell r="H377" t="str">
            <v>No</v>
          </cell>
          <cell r="I377" t="str">
            <v>Balance Sheet</v>
          </cell>
          <cell r="J377" t="str">
            <v>Current Assets</v>
          </cell>
          <cell r="K377" t="str">
            <v>B-B10</v>
          </cell>
          <cell r="L377" t="str">
            <v>Total Debtors</v>
          </cell>
        </row>
        <row r="378">
          <cell r="F378" t="str">
            <v>30-752-</v>
          </cell>
          <cell r="G378" t="str">
            <v>Balance Sheet</v>
          </cell>
          <cell r="H378" t="str">
            <v>No</v>
          </cell>
          <cell r="I378" t="str">
            <v>Balance Sheet</v>
          </cell>
          <cell r="J378" t="str">
            <v>Current Assets</v>
          </cell>
          <cell r="K378" t="str">
            <v>B-B10</v>
          </cell>
          <cell r="L378" t="str">
            <v>Total Debtors</v>
          </cell>
        </row>
        <row r="379">
          <cell r="F379" t="str">
            <v>30-753-06</v>
          </cell>
          <cell r="G379" t="str">
            <v>Balance Sheet</v>
          </cell>
          <cell r="H379" t="str">
            <v>No</v>
          </cell>
          <cell r="I379" t="str">
            <v>Balance Sheet</v>
          </cell>
          <cell r="J379" t="str">
            <v>Current Assets</v>
          </cell>
          <cell r="K379" t="str">
            <v>B-B10</v>
          </cell>
          <cell r="L379" t="str">
            <v>Total Debtors</v>
          </cell>
        </row>
        <row r="380">
          <cell r="F380" t="str">
            <v>30-753-88</v>
          </cell>
          <cell r="G380" t="str">
            <v>Balance Sheet</v>
          </cell>
          <cell r="H380" t="str">
            <v>No</v>
          </cell>
          <cell r="I380" t="str">
            <v>Balance Sheet</v>
          </cell>
          <cell r="J380" t="str">
            <v>Current Assets</v>
          </cell>
          <cell r="K380" t="str">
            <v>B-B10</v>
          </cell>
          <cell r="L380" t="str">
            <v>Total Debtors</v>
          </cell>
        </row>
        <row r="381">
          <cell r="F381" t="str">
            <v>30-753-97</v>
          </cell>
          <cell r="G381" t="str">
            <v>Balance Sheet</v>
          </cell>
          <cell r="H381" t="str">
            <v>No</v>
          </cell>
          <cell r="I381" t="str">
            <v>Balance Sheet</v>
          </cell>
          <cell r="J381" t="str">
            <v>Current Assets</v>
          </cell>
          <cell r="K381" t="str">
            <v>B-B10</v>
          </cell>
          <cell r="L381" t="str">
            <v>Total Debtors</v>
          </cell>
        </row>
        <row r="382">
          <cell r="F382" t="str">
            <v>30-754-</v>
          </cell>
          <cell r="G382" t="str">
            <v>Balance Sheet</v>
          </cell>
          <cell r="H382" t="str">
            <v>No</v>
          </cell>
          <cell r="I382" t="str">
            <v>Balance Sheet</v>
          </cell>
          <cell r="J382" t="str">
            <v>Current Assets</v>
          </cell>
          <cell r="K382" t="str">
            <v>B-B10</v>
          </cell>
          <cell r="L382" t="str">
            <v>Total Debtors</v>
          </cell>
        </row>
        <row r="383">
          <cell r="F383" t="str">
            <v>30-756-02</v>
          </cell>
          <cell r="G383" t="str">
            <v>Balance Sheet</v>
          </cell>
          <cell r="H383" t="str">
            <v>No</v>
          </cell>
          <cell r="I383" t="str">
            <v>Balance Sheet</v>
          </cell>
          <cell r="J383" t="str">
            <v>Current Assets</v>
          </cell>
          <cell r="K383" t="str">
            <v>B-B10</v>
          </cell>
          <cell r="L383" t="str">
            <v>Total Debtors</v>
          </cell>
        </row>
        <row r="384">
          <cell r="F384" t="str">
            <v>30-756-03</v>
          </cell>
          <cell r="G384" t="str">
            <v>Balance Sheet</v>
          </cell>
          <cell r="H384" t="str">
            <v>No</v>
          </cell>
          <cell r="I384" t="str">
            <v>Balance Sheet</v>
          </cell>
          <cell r="J384" t="str">
            <v>Current Assets</v>
          </cell>
          <cell r="K384" t="str">
            <v>B-B10</v>
          </cell>
          <cell r="L384" t="str">
            <v>Total Debtors</v>
          </cell>
        </row>
        <row r="385">
          <cell r="F385" t="str">
            <v>30-756-04</v>
          </cell>
          <cell r="G385" t="str">
            <v>Balance Sheet</v>
          </cell>
          <cell r="H385" t="str">
            <v>No</v>
          </cell>
          <cell r="I385" t="str">
            <v>Balance Sheet</v>
          </cell>
          <cell r="J385" t="str">
            <v>Current Assets</v>
          </cell>
          <cell r="K385" t="str">
            <v>B-B10</v>
          </cell>
          <cell r="L385" t="str">
            <v>Total Debtors</v>
          </cell>
        </row>
        <row r="386">
          <cell r="F386" t="str">
            <v>30-756-05</v>
          </cell>
          <cell r="G386" t="str">
            <v>Balance Sheet</v>
          </cell>
          <cell r="H386" t="str">
            <v>No</v>
          </cell>
          <cell r="I386" t="str">
            <v>Balance Sheet</v>
          </cell>
          <cell r="J386" t="str">
            <v>Current Assets</v>
          </cell>
          <cell r="K386" t="str">
            <v>B-B10</v>
          </cell>
          <cell r="L386" t="str">
            <v>Total Debtors</v>
          </cell>
        </row>
        <row r="387">
          <cell r="F387" t="str">
            <v>30-756-06</v>
          </cell>
          <cell r="G387" t="str">
            <v>Balance Sheet</v>
          </cell>
          <cell r="H387" t="str">
            <v>No</v>
          </cell>
          <cell r="I387" t="str">
            <v>Balance Sheet</v>
          </cell>
          <cell r="J387" t="str">
            <v>Current Assets</v>
          </cell>
          <cell r="K387" t="str">
            <v>B-B10</v>
          </cell>
          <cell r="L387" t="str">
            <v>Total Debtors</v>
          </cell>
        </row>
        <row r="388">
          <cell r="F388" t="str">
            <v>30-757-</v>
          </cell>
          <cell r="G388" t="str">
            <v>Balance Sheet</v>
          </cell>
          <cell r="H388" t="str">
            <v>No</v>
          </cell>
          <cell r="I388" t="str">
            <v>Balance Sheet</v>
          </cell>
          <cell r="J388" t="str">
            <v>Current Assets</v>
          </cell>
          <cell r="K388" t="str">
            <v>B-B10</v>
          </cell>
          <cell r="L388" t="str">
            <v>Total Debtors</v>
          </cell>
        </row>
        <row r="389">
          <cell r="F389" t="str">
            <v>30-773-</v>
          </cell>
          <cell r="G389" t="str">
            <v>Balance Sheet</v>
          </cell>
          <cell r="H389" t="str">
            <v>No</v>
          </cell>
          <cell r="I389" t="str">
            <v>Balance Sheet</v>
          </cell>
          <cell r="J389" t="str">
            <v>Creditors</v>
          </cell>
          <cell r="K389" t="str">
            <v>B-C10</v>
          </cell>
          <cell r="L389" t="str">
            <v>Amounts falling due &lt; 1 year</v>
          </cell>
        </row>
        <row r="390">
          <cell r="F390" t="str">
            <v>40-780-01</v>
          </cell>
          <cell r="G390" t="str">
            <v>Balance Sheet</v>
          </cell>
          <cell r="H390" t="str">
            <v>No</v>
          </cell>
          <cell r="I390" t="str">
            <v>Balance Sheet</v>
          </cell>
          <cell r="J390" t="str">
            <v>Cash at Bank - Admin</v>
          </cell>
          <cell r="K390" t="str">
            <v>B-B20</v>
          </cell>
          <cell r="L390" t="str">
            <v>Cash at bank and in hand</v>
          </cell>
        </row>
        <row r="391">
          <cell r="F391" t="str">
            <v>40-780-02</v>
          </cell>
          <cell r="G391" t="str">
            <v>Balance Sheet</v>
          </cell>
          <cell r="H391" t="str">
            <v>No</v>
          </cell>
          <cell r="I391" t="str">
            <v>Balance Sheet</v>
          </cell>
          <cell r="J391" t="str">
            <v>Cash at Bank - CNST</v>
          </cell>
          <cell r="K391" t="str">
            <v>B-B20</v>
          </cell>
          <cell r="L391" t="str">
            <v>Cash at bank and in hand</v>
          </cell>
        </row>
        <row r="392">
          <cell r="F392" t="str">
            <v>40-780-03</v>
          </cell>
          <cell r="G392" t="str">
            <v>Balance Sheet</v>
          </cell>
          <cell r="H392" t="str">
            <v>No</v>
          </cell>
          <cell r="I392" t="str">
            <v>Balance Sheet</v>
          </cell>
          <cell r="J392" t="str">
            <v>Cash at Bank - ELS</v>
          </cell>
          <cell r="K392" t="str">
            <v>B-B20</v>
          </cell>
          <cell r="L392" t="str">
            <v>Cash at bank and in hand</v>
          </cell>
        </row>
        <row r="393">
          <cell r="F393" t="str">
            <v>40-780-04</v>
          </cell>
          <cell r="G393" t="str">
            <v>Balance Sheet</v>
          </cell>
          <cell r="H393" t="str">
            <v>No</v>
          </cell>
          <cell r="I393" t="str">
            <v>Balance Sheet</v>
          </cell>
          <cell r="J393" t="str">
            <v>Cash at Bank - Ex RHA</v>
          </cell>
          <cell r="K393" t="str">
            <v>B-B20</v>
          </cell>
          <cell r="L393" t="str">
            <v>Cash at bank and in hand</v>
          </cell>
        </row>
        <row r="394">
          <cell r="F394" t="str">
            <v>40-780-05</v>
          </cell>
          <cell r="G394" t="str">
            <v>Balance Sheet</v>
          </cell>
          <cell r="H394" t="str">
            <v>No</v>
          </cell>
          <cell r="I394" t="str">
            <v>Balance Sheet</v>
          </cell>
          <cell r="J394" t="str">
            <v>Cash at Bank - LTPS</v>
          </cell>
          <cell r="K394" t="str">
            <v>B-B20</v>
          </cell>
          <cell r="L394" t="str">
            <v>Cash at bank and in hand</v>
          </cell>
        </row>
        <row r="395">
          <cell r="F395" t="str">
            <v>40-780-06</v>
          </cell>
          <cell r="G395" t="str">
            <v>Balance Sheet</v>
          </cell>
          <cell r="H395" t="str">
            <v>No</v>
          </cell>
          <cell r="I395" t="str">
            <v>Balance Sheet</v>
          </cell>
          <cell r="J395" t="str">
            <v>Cash at Bank - PES</v>
          </cell>
          <cell r="K395" t="str">
            <v>B-B20</v>
          </cell>
          <cell r="L395" t="str">
            <v>Cash at bank and in hand</v>
          </cell>
        </row>
        <row r="396">
          <cell r="F396" t="str">
            <v>40-780-07</v>
          </cell>
          <cell r="G396" t="str">
            <v>Balance Sheet</v>
          </cell>
          <cell r="H396" t="str">
            <v>No</v>
          </cell>
          <cell r="I396" t="str">
            <v>Balance Sheet</v>
          </cell>
          <cell r="J396" t="str">
            <v>Cash at Bank - Admin</v>
          </cell>
          <cell r="K396" t="str">
            <v>B-B20</v>
          </cell>
          <cell r="L396" t="str">
            <v>Cash at bank and in hand</v>
          </cell>
        </row>
        <row r="397">
          <cell r="F397" t="str">
            <v>40-780-09</v>
          </cell>
          <cell r="G397" t="str">
            <v>Balance Sheet</v>
          </cell>
          <cell r="H397" t="str">
            <v>No</v>
          </cell>
          <cell r="I397" t="str">
            <v>Balance Sheet</v>
          </cell>
          <cell r="J397" t="str">
            <v>Cash at Bank - Admin</v>
          </cell>
          <cell r="K397" t="str">
            <v>B-B20</v>
          </cell>
          <cell r="L397" t="str">
            <v>Cash at bank and in hand</v>
          </cell>
        </row>
        <row r="398">
          <cell r="F398" t="str">
            <v>50-770-</v>
          </cell>
          <cell r="G398" t="str">
            <v>Balance Sheet</v>
          </cell>
          <cell r="H398" t="str">
            <v>No</v>
          </cell>
          <cell r="I398" t="str">
            <v>Balance Sheet</v>
          </cell>
          <cell r="J398" t="str">
            <v>Creditors</v>
          </cell>
          <cell r="K398" t="str">
            <v>B-C10</v>
          </cell>
          <cell r="L398" t="str">
            <v>Amounts falling due &lt; 1 year</v>
          </cell>
        </row>
        <row r="399">
          <cell r="F399" t="str">
            <v>50-770-01</v>
          </cell>
          <cell r="G399" t="str">
            <v>Balance Sheet</v>
          </cell>
          <cell r="H399" t="str">
            <v>No</v>
          </cell>
          <cell r="I399" t="str">
            <v>Balance Sheet</v>
          </cell>
          <cell r="J399" t="str">
            <v>Creditors</v>
          </cell>
          <cell r="K399" t="str">
            <v>B-C10</v>
          </cell>
          <cell r="L399" t="str">
            <v>Amounts falling due &lt; 1 year</v>
          </cell>
        </row>
        <row r="400">
          <cell r="F400" t="str">
            <v>50-771-</v>
          </cell>
          <cell r="G400" t="str">
            <v>Balance Sheet</v>
          </cell>
          <cell r="H400" t="str">
            <v>No</v>
          </cell>
          <cell r="I400" t="str">
            <v>Balance Sheet</v>
          </cell>
          <cell r="J400" t="str">
            <v>Creditors</v>
          </cell>
          <cell r="K400" t="str">
            <v>B-C10</v>
          </cell>
          <cell r="L400" t="str">
            <v>Amounts falling due &lt; 1 year</v>
          </cell>
        </row>
        <row r="401">
          <cell r="F401" t="str">
            <v>50-772-01</v>
          </cell>
          <cell r="G401" t="str">
            <v>Balance Sheet</v>
          </cell>
          <cell r="H401" t="str">
            <v>No</v>
          </cell>
          <cell r="I401" t="str">
            <v>Balance Sheet</v>
          </cell>
          <cell r="J401" t="str">
            <v>Creditors</v>
          </cell>
          <cell r="K401" t="str">
            <v>B-C10</v>
          </cell>
          <cell r="L401" t="str">
            <v>Amounts falling due &lt; 1 year</v>
          </cell>
        </row>
        <row r="402">
          <cell r="F402" t="str">
            <v>50-772-02</v>
          </cell>
          <cell r="G402" t="str">
            <v>Balance Sheet</v>
          </cell>
          <cell r="H402" t="str">
            <v>No</v>
          </cell>
          <cell r="I402" t="str">
            <v>Balance Sheet</v>
          </cell>
          <cell r="J402" t="str">
            <v>Creditors</v>
          </cell>
          <cell r="K402" t="str">
            <v>B-C10</v>
          </cell>
          <cell r="L402" t="str">
            <v>Amounts falling due &lt; 1 year</v>
          </cell>
        </row>
        <row r="403">
          <cell r="F403" t="str">
            <v>50-772-03</v>
          </cell>
          <cell r="G403" t="str">
            <v>Balance Sheet</v>
          </cell>
          <cell r="H403" t="str">
            <v>No</v>
          </cell>
          <cell r="I403" t="str">
            <v>Balance Sheet</v>
          </cell>
          <cell r="J403" t="str">
            <v>Creditors</v>
          </cell>
          <cell r="K403" t="str">
            <v>B-C10</v>
          </cell>
          <cell r="L403" t="str">
            <v>Amounts falling due &lt; 1 year</v>
          </cell>
        </row>
        <row r="404">
          <cell r="F404" t="str">
            <v>50-772-04</v>
          </cell>
          <cell r="G404" t="str">
            <v>Balance Sheet</v>
          </cell>
          <cell r="H404" t="str">
            <v>No</v>
          </cell>
          <cell r="I404" t="str">
            <v>Balance Sheet</v>
          </cell>
          <cell r="J404" t="str">
            <v>Creditors</v>
          </cell>
          <cell r="K404" t="str">
            <v>B-C10</v>
          </cell>
          <cell r="L404" t="str">
            <v>Amounts falling due &lt; 1 year</v>
          </cell>
        </row>
        <row r="405">
          <cell r="F405" t="str">
            <v>50-772-05</v>
          </cell>
          <cell r="G405" t="str">
            <v>Balance Sheet</v>
          </cell>
          <cell r="H405" t="str">
            <v>No</v>
          </cell>
          <cell r="I405" t="str">
            <v>Balance Sheet</v>
          </cell>
          <cell r="J405" t="str">
            <v>Creditors</v>
          </cell>
          <cell r="K405" t="str">
            <v>B-C10</v>
          </cell>
          <cell r="L405" t="str">
            <v>Amounts falling due &lt; 1 year</v>
          </cell>
        </row>
        <row r="406">
          <cell r="F406" t="str">
            <v>60-582-</v>
          </cell>
          <cell r="G406" t="str">
            <v>Balance Sheet</v>
          </cell>
          <cell r="H406" t="str">
            <v>No</v>
          </cell>
          <cell r="I406" t="str">
            <v>Balance Sheet</v>
          </cell>
          <cell r="J406" t="str">
            <v>Provisions charged to B/S</v>
          </cell>
          <cell r="K406" t="str">
            <v>B-D10</v>
          </cell>
          <cell r="L406" t="str">
            <v>Provisions for liabilities &amp; charges</v>
          </cell>
        </row>
        <row r="407">
          <cell r="F407" t="str">
            <v>70-780-98</v>
          </cell>
          <cell r="G407" t="str">
            <v>Balance Sheet</v>
          </cell>
          <cell r="H407" t="str">
            <v>No</v>
          </cell>
          <cell r="I407" t="str">
            <v>Balance Sheet</v>
          </cell>
          <cell r="J407" t="str">
            <v>Capital Account</v>
          </cell>
          <cell r="K407" t="str">
            <v>B-E10</v>
          </cell>
          <cell r="L407" t="str">
            <v>Capital Account</v>
          </cell>
        </row>
        <row r="408">
          <cell r="F408" t="str">
            <v>70-790-</v>
          </cell>
          <cell r="G408" t="str">
            <v>Balance Sheet</v>
          </cell>
          <cell r="H408" t="str">
            <v>No</v>
          </cell>
          <cell r="I408" t="str">
            <v>Balance Sheet</v>
          </cell>
          <cell r="J408" t="str">
            <v>Capital Account</v>
          </cell>
          <cell r="K408" t="str">
            <v>B-E10</v>
          </cell>
          <cell r="L408" t="str">
            <v>Capital Account</v>
          </cell>
        </row>
        <row r="409">
          <cell r="F409" t="str">
            <v>75-790-</v>
          </cell>
          <cell r="G409" t="str">
            <v>Balance Sheet</v>
          </cell>
          <cell r="H409" t="str">
            <v>No</v>
          </cell>
          <cell r="I409" t="str">
            <v>Balance Sheet</v>
          </cell>
          <cell r="J409" t="str">
            <v>Capital Account</v>
          </cell>
          <cell r="K409" t="str">
            <v>B-E10</v>
          </cell>
          <cell r="L409" t="str">
            <v>Capital Account</v>
          </cell>
        </row>
        <row r="410">
          <cell r="F410" t="str">
            <v>80-790-</v>
          </cell>
          <cell r="G410" t="str">
            <v>Balance Sheet</v>
          </cell>
          <cell r="H410" t="str">
            <v>No</v>
          </cell>
          <cell r="I410" t="str">
            <v>Balance Sheet</v>
          </cell>
          <cell r="J410" t="str">
            <v>Capital Account</v>
          </cell>
          <cell r="K410" t="str">
            <v>B-E10</v>
          </cell>
          <cell r="L410" t="str">
            <v>Capital Account</v>
          </cell>
        </row>
        <row r="411">
          <cell r="F411" t="str">
            <v>90-790-</v>
          </cell>
          <cell r="G411" t="str">
            <v>Balance Sheet</v>
          </cell>
          <cell r="H411" t="str">
            <v>No</v>
          </cell>
          <cell r="I411" t="str">
            <v>Balance Sheet</v>
          </cell>
          <cell r="J411" t="str">
            <v>Capital Account</v>
          </cell>
          <cell r="K411" t="str">
            <v>B-E10</v>
          </cell>
          <cell r="L411" t="str">
            <v>Capital Account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L2WORD"/>
      <sheetName val="1314 Contributions"/>
      <sheetName val="LTPS Summary"/>
      <sheetName val="PES Summary"/>
      <sheetName val="Billing list for 1314"/>
      <sheetName val="RMD"/>
      <sheetName val="Dates"/>
      <sheetName val="1213"/>
      <sheetName val="1213 vs 1314"/>
    </sheetNames>
    <sheetDataSet>
      <sheetData sheetId="0"/>
      <sheetData sheetId="1">
        <row r="1">
          <cell r="D1">
            <v>71042645.394199997</v>
          </cell>
        </row>
      </sheetData>
      <sheetData sheetId="2">
        <row r="4">
          <cell r="D4">
            <v>4200000</v>
          </cell>
        </row>
        <row r="5">
          <cell r="D5">
            <v>45020000</v>
          </cell>
        </row>
        <row r="7">
          <cell r="D7">
            <v>1000</v>
          </cell>
        </row>
        <row r="8">
          <cell r="D8">
            <v>0.16500000000000001</v>
          </cell>
        </row>
        <row r="17">
          <cell r="D17">
            <v>8.896458526452164E-2</v>
          </cell>
        </row>
        <row r="23">
          <cell r="G23">
            <v>0.25795504247545425</v>
          </cell>
        </row>
        <row r="24">
          <cell r="G24">
            <v>17.315635232674996</v>
          </cell>
        </row>
        <row r="25">
          <cell r="G25">
            <v>0.4132769465864139</v>
          </cell>
        </row>
      </sheetData>
      <sheetData sheetId="3">
        <row r="3">
          <cell r="D3">
            <v>100000</v>
          </cell>
        </row>
        <row r="4">
          <cell r="D4">
            <v>5000000</v>
          </cell>
        </row>
        <row r="6">
          <cell r="D6">
            <v>0.16500000000000001</v>
          </cell>
        </row>
        <row r="13">
          <cell r="D13">
            <v>465.99408187516019</v>
          </cell>
        </row>
        <row r="21">
          <cell r="G21">
            <v>8.4169740427403869E-2</v>
          </cell>
        </row>
        <row r="22">
          <cell r="G22">
            <v>0.59309131348444988</v>
          </cell>
        </row>
        <row r="23">
          <cell r="G23">
            <v>1.7337300932139647E-2</v>
          </cell>
        </row>
      </sheetData>
      <sheetData sheetId="4">
        <row r="4">
          <cell r="A4">
            <v>0</v>
          </cell>
        </row>
      </sheetData>
      <sheetData sheetId="5"/>
      <sheetData sheetId="6">
        <row r="4">
          <cell r="A4">
            <v>0</v>
          </cell>
        </row>
      </sheetData>
      <sheetData sheetId="7"/>
      <sheetData sheetId="8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Final RPST Contributions 1314"/>
      <sheetName val="Final data used"/>
    </sheetNames>
    <sheetDataSet>
      <sheetData sheetId="0" refreshError="1"/>
      <sheetData sheetId="1" refreshError="1"/>
      <sheetData sheetId="2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Index"/>
      <sheetName val="SoCNE"/>
      <sheetName val="CCG"/>
      <sheetName val="SoCTE"/>
      <sheetName val="SoFP"/>
      <sheetName val="SoCF"/>
      <sheetName val="Rev"/>
      <sheetName val="Rev1"/>
      <sheetName val="Rev2"/>
      <sheetName val="Cap1"/>
      <sheetName val="Cap2"/>
      <sheetName val="Cap"/>
      <sheetName val="OtherNotes"/>
      <sheetName val="SoPS"/>
      <sheetName val="BudgOT"/>
      <sheetName val="Summary Budgets"/>
      <sheetName val="AoB"/>
      <sheetName val="Absorption Transfers Rec"/>
      <sheetName val="Absorp Transfers by Group Body"/>
      <sheetName val="Modified Absorption"/>
      <sheetName val="Charities"/>
      <sheetName val="Validation Summary"/>
      <sheetName val="ForecastMap"/>
      <sheetName val="ActualsMap"/>
      <sheetName val="Defaults"/>
      <sheetName val="Dependents"/>
      <sheetName val="Sheet1"/>
      <sheetName val="GROUP"/>
      <sheetName val="NHS England"/>
      <sheetName val="Eliminations"/>
      <sheetName val="OSCAR C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8">
          <cell r="A18">
            <v>816</v>
          </cell>
        </row>
        <row r="20">
          <cell r="A20" t="str">
            <v>Link to data in J</v>
          </cell>
        </row>
      </sheetData>
      <sheetData sheetId="24" refreshError="1">
        <row r="18">
          <cell r="A18">
            <v>6320</v>
          </cell>
        </row>
        <row r="20">
          <cell r="A20" t="str">
            <v>Link to data in J</v>
          </cell>
        </row>
      </sheetData>
      <sheetData sheetId="25" refreshError="1">
        <row r="16">
          <cell r="C16" t="str">
            <v>PROD1314AC</v>
          </cell>
        </row>
        <row r="58">
          <cell r="B58" t="str">
            <v>31st March 2015</v>
          </cell>
        </row>
        <row r="60">
          <cell r="B60" t="str">
            <v>31st March 2014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Index"/>
      <sheetName val="SoCNE"/>
      <sheetName val="SoFP"/>
      <sheetName val="SoCTE"/>
      <sheetName val="SoCF"/>
      <sheetName val="Rev1"/>
      <sheetName val="Rev2"/>
      <sheetName val="Rev3"/>
      <sheetName val="Cap1"/>
      <sheetName val="Cap2"/>
      <sheetName val="Cap3"/>
      <sheetName val="OtherNotes"/>
      <sheetName val="PFI&amp;LIFT prior year"/>
      <sheetName val="SoPS"/>
      <sheetName val="AoB"/>
      <sheetName val="Rev_BudgOT"/>
      <sheetName val="Cap_BudgOT"/>
      <sheetName val="Summary Budgets"/>
      <sheetName val="Absorption Transfers Rec"/>
      <sheetName val="Absorp Transfers by Group Body"/>
      <sheetName val="Charities"/>
      <sheetName val="Validation Summary"/>
      <sheetName val="ActualsMap"/>
      <sheetName val="ForecastMap"/>
      <sheetName val="Dependents"/>
      <sheetName val="Defaults"/>
      <sheetName val="Delet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8">
          <cell r="A18">
            <v>6398</v>
          </cell>
        </row>
        <row r="20">
          <cell r="M20" t="str">
            <v>Sign PY</v>
          </cell>
          <cell r="O20" t="str">
            <v>OpBalAddress</v>
          </cell>
        </row>
      </sheetData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"/>
      <sheetName val="Differences"/>
      <sheetName val="margus"/>
      <sheetName val="margasia"/>
      <sheetName val="margeur"/>
      <sheetName val="Graphics"/>
      <sheetName val="RPW Graphics"/>
      <sheetName val="USGC Chart 2"/>
      <sheetName val="USGC Chart 3"/>
      <sheetName val="USGC Chart"/>
      <sheetName val="Singapore Chart"/>
      <sheetName val="Rott - ARA Chart"/>
      <sheetName val="NYHB Resid vs Gas"/>
      <sheetName val="USGC Resid vs Gas"/>
      <sheetName val="Notional Cracking Margins Chart"/>
      <sheetName val="Comparison Graphs"/>
      <sheetName val="RPW Annual"/>
      <sheetName val="Chart3"/>
      <sheetName val="USGC"/>
      <sheetName val="NYHB"/>
      <sheetName val="Singapore"/>
      <sheetName val="Rotterdam - ARA Barges"/>
      <sheetName val="Prices in 3 Markets "/>
      <sheetName val="Price Comparison Charts"/>
      <sheetName val="Inter-Product in 3 Markets"/>
      <sheetName val="Crude Forecast"/>
      <sheetName val="FOB Med"/>
      <sheetName val="Chart1"/>
      <sheetName val="Y-T-D"/>
      <sheetName val="Y-T-D Daily"/>
      <sheetName val="Prices"/>
      <sheetName val="Mogas-Dist Margins"/>
      <sheetName val="NGLs"/>
      <sheetName val="Maya2"/>
      <sheetName val="Q5"/>
      <sheetName val="SUMMARY TABLE"/>
      <sheetName val="RPW_Graphics"/>
      <sheetName val="USGC_Chart_2"/>
      <sheetName val="USGC_Chart_3"/>
      <sheetName val="USGC_Chart"/>
      <sheetName val="Singapore_Chart"/>
      <sheetName val="Rott_-_ARA_Chart"/>
      <sheetName val="NYHB_Resid_vs_Gas"/>
      <sheetName val="USGC_Resid_vs_Gas"/>
      <sheetName val="Notional_Cracking_Margins_Chart"/>
      <sheetName val="Comparison_Graphs"/>
      <sheetName val="RPW_Annual"/>
      <sheetName val="Rotterdam_-_ARA_Barges"/>
      <sheetName val="Prices_in_3_Markets_"/>
      <sheetName val="Price_Comparison_Charts"/>
      <sheetName val="Inter-Product_in_3_Markets"/>
      <sheetName val="Crude_Forecast"/>
      <sheetName val="FOB_Med"/>
      <sheetName val="Y-T-D_Daily"/>
      <sheetName val="Mogas-Dist_Margins"/>
      <sheetName val="RPW_Graphics1"/>
      <sheetName val="USGC_Chart_21"/>
      <sheetName val="USGC_Chart_31"/>
      <sheetName val="USGC_Chart1"/>
      <sheetName val="Singapore_Chart1"/>
      <sheetName val="Rott_-_ARA_Chart1"/>
      <sheetName val="NYHB_Resid_vs_Gas1"/>
      <sheetName val="USGC_Resid_vs_Gas1"/>
      <sheetName val="Notional_Cracking_Margins_Char1"/>
      <sheetName val="Comparison_Graphs1"/>
      <sheetName val="RPW_Annual1"/>
      <sheetName val="Rotterdam_-_ARA_Barges1"/>
      <sheetName val="Prices_in_3_Markets_1"/>
      <sheetName val="Price_Comparison_Charts1"/>
      <sheetName val="Inter-Product_in_3_Markets1"/>
      <sheetName val="Crude_Forecast1"/>
      <sheetName val="FOB_Med1"/>
      <sheetName val="Y-T-D_Daily1"/>
      <sheetName val="Mogas-Dist_Margins1"/>
      <sheetName val="RPW_Graphics2"/>
      <sheetName val="USGC_Chart_22"/>
      <sheetName val="USGC_Chart_32"/>
      <sheetName val="USGC_Chart2"/>
      <sheetName val="Singapore_Chart2"/>
      <sheetName val="Rott_-_ARA_Chart2"/>
      <sheetName val="NYHB_Resid_vs_Gas2"/>
      <sheetName val="USGC_Resid_vs_Gas2"/>
      <sheetName val="Notional_Cracking_Margins_Char2"/>
      <sheetName val="Comparison_Graphs2"/>
      <sheetName val="RPW_Annual2"/>
      <sheetName val="Rotterdam_-_ARA_Barges2"/>
      <sheetName val="Prices_in_3_Markets_2"/>
      <sheetName val="Price_Comparison_Charts2"/>
      <sheetName val="Inter-Product_in_3_Markets2"/>
      <sheetName val="Crude_Forecast2"/>
      <sheetName val="FOB_Med2"/>
      <sheetName val="Y-T-D_Daily2"/>
      <sheetName val="Mogas-Dist_Margins2"/>
      <sheetName val="RPW_Graphics3"/>
      <sheetName val="USGC_Chart_23"/>
      <sheetName val="USGC_Chart_33"/>
      <sheetName val="USGC_Chart3"/>
      <sheetName val="Singapore_Chart3"/>
      <sheetName val="Rott_-_ARA_Chart3"/>
      <sheetName val="NYHB_Resid_vs_Gas3"/>
      <sheetName val="USGC_Resid_vs_Gas3"/>
      <sheetName val="Notional_Cracking_Margins_Char3"/>
      <sheetName val="Comparison_Graphs3"/>
      <sheetName val="RPW_Annual3"/>
      <sheetName val="Rotterdam_-_ARA_Barges3"/>
      <sheetName val="Prices_in_3_Markets_3"/>
      <sheetName val="Price_Comparison_Charts3"/>
      <sheetName val="Inter-Product_in_3_Markets3"/>
      <sheetName val="Crude_Forecast3"/>
      <sheetName val="FOB_Med3"/>
      <sheetName val="Y-T-D_Daily3"/>
      <sheetName val="Mogas-Dist_Margins3"/>
      <sheetName val="RPW_Graphics4"/>
      <sheetName val="USGC_Chart_24"/>
      <sheetName val="USGC_Chart_34"/>
      <sheetName val="USGC_Chart4"/>
      <sheetName val="Singapore_Chart4"/>
      <sheetName val="Rott_-_ARA_Chart4"/>
      <sheetName val="NYHB_Resid_vs_Gas4"/>
      <sheetName val="USGC_Resid_vs_Gas4"/>
      <sheetName val="Notional_Cracking_Margins_Char4"/>
      <sheetName val="Comparison_Graphs4"/>
      <sheetName val="RPW_Annual4"/>
      <sheetName val="Rotterdam_-_ARA_Barges4"/>
      <sheetName val="Prices_in_3_Markets_4"/>
      <sheetName val="Price_Comparison_Charts4"/>
      <sheetName val="Inter-Product_in_3_Markets4"/>
      <sheetName val="Crude_Forecast4"/>
      <sheetName val="FOB_Med4"/>
      <sheetName val="Y-T-D_Daily4"/>
      <sheetName val="Mogas-Dist_Margins4"/>
      <sheetName val="SUMMARY_TABLE"/>
      <sheetName val="Accuracy Calc"/>
      <sheetName val="Accuracy_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4">
          <cell r="AJ4" t="str">
            <v>LS</v>
          </cell>
        </row>
        <row r="34">
          <cell r="A34" t="str">
            <v>Q1 93</v>
          </cell>
          <cell r="C34">
            <v>2.46</v>
          </cell>
          <cell r="F34">
            <v>3.1</v>
          </cell>
          <cell r="L34">
            <v>2.4</v>
          </cell>
          <cell r="O34">
            <v>-6.16</v>
          </cell>
          <cell r="R34">
            <v>-8.82</v>
          </cell>
        </row>
        <row r="35">
          <cell r="A35" t="str">
            <v>Q2 93</v>
          </cell>
          <cell r="C35">
            <v>4.3600000000000003</v>
          </cell>
          <cell r="F35">
            <v>2.89</v>
          </cell>
          <cell r="L35">
            <v>2.08</v>
          </cell>
          <cell r="O35">
            <v>-5.0599999999999996</v>
          </cell>
          <cell r="R35">
            <v>-9.01</v>
          </cell>
        </row>
        <row r="36">
          <cell r="A36" t="str">
            <v>Q3 93</v>
          </cell>
          <cell r="C36">
            <v>3.15</v>
          </cell>
          <cell r="F36">
            <v>3.59</v>
          </cell>
          <cell r="L36">
            <v>2.7</v>
          </cell>
          <cell r="O36">
            <v>-4.67</v>
          </cell>
          <cell r="R36">
            <v>-8.06</v>
          </cell>
        </row>
        <row r="37">
          <cell r="A37" t="str">
            <v>Q4 93</v>
          </cell>
          <cell r="C37">
            <v>1.1200000000000001</v>
          </cell>
          <cell r="F37">
            <v>4.91</v>
          </cell>
          <cell r="L37">
            <v>3.17</v>
          </cell>
          <cell r="O37">
            <v>-4.79</v>
          </cell>
          <cell r="R37">
            <v>-8</v>
          </cell>
        </row>
        <row r="38">
          <cell r="A38" t="str">
            <v>Q1 94</v>
          </cell>
          <cell r="C38">
            <v>3.6</v>
          </cell>
          <cell r="F38">
            <v>5.59</v>
          </cell>
          <cell r="L38">
            <v>3.98</v>
          </cell>
          <cell r="O38">
            <v>-2.82</v>
          </cell>
          <cell r="R38">
            <v>-5.55</v>
          </cell>
        </row>
        <row r="39">
          <cell r="A39" t="str">
            <v>Q2 94</v>
          </cell>
          <cell r="C39">
            <v>3.49</v>
          </cell>
          <cell r="F39">
            <v>2.37</v>
          </cell>
          <cell r="L39">
            <v>1.47</v>
          </cell>
          <cell r="O39">
            <v>-4.22</v>
          </cell>
          <cell r="R39">
            <v>-6.01</v>
          </cell>
        </row>
        <row r="40">
          <cell r="A40" t="str">
            <v>Q3 94</v>
          </cell>
          <cell r="C40">
            <v>2.93</v>
          </cell>
          <cell r="F40">
            <v>2.46</v>
          </cell>
          <cell r="L40">
            <v>1.21</v>
          </cell>
          <cell r="O40">
            <v>-4.43</v>
          </cell>
          <cell r="R40">
            <v>-6.05</v>
          </cell>
        </row>
        <row r="41">
          <cell r="A41" t="str">
            <v>Q4 94</v>
          </cell>
          <cell r="C41">
            <v>1.55</v>
          </cell>
          <cell r="F41">
            <v>3.35</v>
          </cell>
          <cell r="L41">
            <v>1.86</v>
          </cell>
          <cell r="O41">
            <v>-3.6</v>
          </cell>
          <cell r="R41">
            <v>-4.4800000000000004</v>
          </cell>
        </row>
        <row r="42">
          <cell r="A42" t="str">
            <v>Q1 95</v>
          </cell>
          <cell r="C42">
            <v>2.14</v>
          </cell>
          <cell r="F42">
            <v>0.99</v>
          </cell>
          <cell r="L42">
            <v>0.44</v>
          </cell>
          <cell r="O42">
            <v>-3.9</v>
          </cell>
          <cell r="R42">
            <v>-4.47</v>
          </cell>
        </row>
        <row r="43">
          <cell r="A43" t="str">
            <v>Q2 95</v>
          </cell>
          <cell r="C43">
            <v>5.3</v>
          </cell>
          <cell r="F43">
            <v>1.42</v>
          </cell>
          <cell r="L43">
            <v>0.77</v>
          </cell>
          <cell r="O43">
            <v>-3.43</v>
          </cell>
          <cell r="R43">
            <v>-4.18</v>
          </cell>
        </row>
        <row r="44">
          <cell r="A44" t="str">
            <v>Q3 95</v>
          </cell>
          <cell r="C44">
            <v>3.44</v>
          </cell>
          <cell r="F44">
            <v>3.34</v>
          </cell>
          <cell r="L44">
            <v>2.25</v>
          </cell>
          <cell r="O44">
            <v>-4.04</v>
          </cell>
          <cell r="R44">
            <v>-5.19</v>
          </cell>
        </row>
        <row r="45">
          <cell r="A45" t="str">
            <v>Q4 95</v>
          </cell>
          <cell r="C45">
            <v>1.1599999999999999</v>
          </cell>
          <cell r="F45">
            <v>3.91</v>
          </cell>
          <cell r="L45">
            <v>2.76</v>
          </cell>
          <cell r="O45">
            <v>-3.65</v>
          </cell>
          <cell r="R45">
            <v>-4.82</v>
          </cell>
        </row>
        <row r="46">
          <cell r="A46" t="str">
            <v>Q1 96</v>
          </cell>
          <cell r="C46">
            <v>2.5299999999999998</v>
          </cell>
          <cell r="F46">
            <v>3.51</v>
          </cell>
          <cell r="L46">
            <v>2.74</v>
          </cell>
          <cell r="O46">
            <v>-3.35</v>
          </cell>
          <cell r="R46">
            <v>-5.24</v>
          </cell>
        </row>
        <row r="47">
          <cell r="A47" t="str">
            <v>Q2 96</v>
          </cell>
          <cell r="C47">
            <v>3.98</v>
          </cell>
          <cell r="F47">
            <v>1.49</v>
          </cell>
          <cell r="L47">
            <v>0.55000000000000004</v>
          </cell>
          <cell r="O47">
            <v>-4.62</v>
          </cell>
          <cell r="R47">
            <v>-7</v>
          </cell>
        </row>
        <row r="48">
          <cell r="A48" t="str">
            <v>Q3 96</v>
          </cell>
          <cell r="C48">
            <v>2.2400000000000002</v>
          </cell>
          <cell r="F48">
            <v>3.98</v>
          </cell>
          <cell r="L48">
            <v>3.13</v>
          </cell>
          <cell r="O48">
            <v>-5.45</v>
          </cell>
          <cell r="R48">
            <v>-7.22</v>
          </cell>
        </row>
        <row r="49">
          <cell r="A49" t="str">
            <v>Q4 96</v>
          </cell>
          <cell r="C49">
            <v>2.46</v>
          </cell>
          <cell r="F49">
            <v>4.29</v>
          </cell>
          <cell r="L49">
            <v>3.53</v>
          </cell>
          <cell r="O49">
            <v>-5.88</v>
          </cell>
          <cell r="R49">
            <v>-7.22</v>
          </cell>
        </row>
        <row r="50">
          <cell r="A50" t="str">
            <v>Q1 97</v>
          </cell>
          <cell r="C50">
            <v>3.8</v>
          </cell>
          <cell r="F50">
            <v>3.28</v>
          </cell>
          <cell r="L50">
            <v>2.04</v>
          </cell>
          <cell r="O50">
            <v>-7.38</v>
          </cell>
          <cell r="R50">
            <v>-9.26</v>
          </cell>
        </row>
        <row r="51">
          <cell r="A51" t="str">
            <v>Q2 97</v>
          </cell>
          <cell r="C51">
            <v>4.159230769230768</v>
          </cell>
          <cell r="F51">
            <v>2.3984615384615373</v>
          </cell>
          <cell r="L51">
            <v>1.841153846153845</v>
          </cell>
          <cell r="O51">
            <v>-4.7346153846153847</v>
          </cell>
          <cell r="R51">
            <v>-6.411538461538461</v>
          </cell>
        </row>
        <row r="52">
          <cell r="A52" t="str">
            <v>Q3 97</v>
          </cell>
          <cell r="C52">
            <v>5.4119230769230757</v>
          </cell>
          <cell r="F52">
            <v>3.1099999999999994</v>
          </cell>
          <cell r="L52">
            <v>1.9873076923076918</v>
          </cell>
          <cell r="O52">
            <v>-3.7192307692307689</v>
          </cell>
          <cell r="R52">
            <v>-4.8346153846153843</v>
          </cell>
        </row>
        <row r="53">
          <cell r="A53" t="str">
            <v>Q4 97</v>
          </cell>
          <cell r="C53">
            <v>1.9378571428571427</v>
          </cell>
          <cell r="F53">
            <v>2.485357142857143</v>
          </cell>
          <cell r="L53">
            <v>2.1553571428571421</v>
          </cell>
          <cell r="O53">
            <v>-3.0128571428571425</v>
          </cell>
          <cell r="R53">
            <v>-5.366428571428572</v>
          </cell>
        </row>
      </sheetData>
      <sheetData sheetId="19" refreshError="1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_from_v12"/>
      <sheetName val="OSCAR_CoA_v22"/>
      <sheetName val="OSCAR_to_COINS_mapping_(pivot)2"/>
      <sheetName val="COINS_OSCAR_mapping"/>
      <sheetName val="SOCI_v12"/>
      <sheetName val="SOFP_v12"/>
      <sheetName val="OSCAR_COA_View2"/>
      <sheetName val="Part_II_Resource_to_cash2"/>
      <sheetName val="Variables"/>
      <sheetName val="Latest_G&amp;S2"/>
      <sheetName val="Goods_&amp;_services_L2_2"/>
      <sheetName val="OSCAR_SCoA_by_asset_type_v22"/>
      <sheetName val="OSCAR_COA_inc_COINS_mapping2"/>
      <sheetName val="WGA_OCS2"/>
      <sheetName val="WGA_BSheet2"/>
      <sheetName val="Procurement_Categories2"/>
      <sheetName val="Treatment_of_Provisions2"/>
      <sheetName val="Sheet1"/>
      <sheetName val="OSCAR_Chart_of_Accounts{db5-do2"/>
      <sheetName val="Changes_from_v1"/>
      <sheetName val="OSCAR_CoA_v2"/>
      <sheetName val="OSCAR_to_COINS_mapping_(pivot)"/>
      <sheetName val="SOCI_v1"/>
      <sheetName val="SOFP_v1"/>
      <sheetName val="OSCAR_COA_View"/>
      <sheetName val="Part_II_Resource_to_cash"/>
      <sheetName val="Latest_G&amp;S"/>
      <sheetName val="Goods_&amp;_services_L2_"/>
      <sheetName val="OSCAR_SCoA_by_asset_type_v2"/>
      <sheetName val="OSCAR_COA_inc_COINS_mapping"/>
      <sheetName val="WGA_OCS"/>
      <sheetName val="WGA_BSheet"/>
      <sheetName val="Procurement_Categories"/>
      <sheetName val="Treatment_of_Provisions"/>
      <sheetName val="OSCAR_Chart_of_Accounts{db5-doc"/>
      <sheetName val="Changes_from_v11"/>
      <sheetName val="OSCAR_CoA_v21"/>
      <sheetName val="OSCAR_to_COINS_mapping_(pivot)1"/>
      <sheetName val="SOCI_v11"/>
      <sheetName val="SOFP_v11"/>
      <sheetName val="OSCAR_COA_View1"/>
      <sheetName val="Part_II_Resource_to_cash1"/>
      <sheetName val="Latest_G&amp;S1"/>
      <sheetName val="Goods_&amp;_services_L2_1"/>
      <sheetName val="OSCAR_SCoA_by_asset_type_v21"/>
      <sheetName val="OSCAR_COA_inc_COINS_mapping1"/>
      <sheetName val="WGA_OCS1"/>
      <sheetName val="WGA_BSheet1"/>
      <sheetName val="Procurement_Categories1"/>
      <sheetName val="Treatment_of_Provisions1"/>
      <sheetName val="OSCAR_Chart_of_Accounts{db5-do1"/>
      <sheetName val="Changes from v1"/>
      <sheetName val="OSCAR CoA v2"/>
      <sheetName val="OSCAR to COINS mapping (pivot)"/>
      <sheetName val="SOCI v1"/>
      <sheetName val="SOFP v1"/>
      <sheetName val="OSCAR COA View"/>
      <sheetName val="Part II Resource to cash"/>
      <sheetName val="Latest G&amp;S"/>
      <sheetName val="Goods &amp; services L2 "/>
      <sheetName val="OSCAR SCoA by asset type v2"/>
      <sheetName val="OSCAR COA inc COINS mapping"/>
      <sheetName val="WGA OCS"/>
      <sheetName val="WGA BSheet"/>
      <sheetName val="Procurement Categories"/>
      <sheetName val="Treatment of Provisions"/>
      <sheetName val="OSCAR Chart of Accounts{db5-doc"/>
      <sheetName val="Changes_from_v13"/>
      <sheetName val="OSCAR_CoA_v23"/>
      <sheetName val="OSCAR_to_COINS_mapping_(pivot)3"/>
      <sheetName val="SOCI_v13"/>
      <sheetName val="SOFP_v13"/>
      <sheetName val="OSCAR_COA_View3"/>
      <sheetName val="Part_II_Resource_to_cash3"/>
      <sheetName val="Latest_G&amp;S3"/>
      <sheetName val="Goods_&amp;_services_L2_3"/>
      <sheetName val="OSCAR_SCoA_by_asset_type_v23"/>
      <sheetName val="OSCAR_COA_inc_COINS_mapping3"/>
      <sheetName val="WGA_OCS3"/>
      <sheetName val="WGA_BSheet3"/>
      <sheetName val="Procurement_Categories3"/>
      <sheetName val="Treatment_of_Provisions3"/>
      <sheetName val="OSCAR_Chart_of_Accounts{db5-d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o"/>
      <sheetName val="Defaults"/>
      <sheetName val="Mar06"/>
      <sheetName val="Report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 detail"/>
      <sheetName val="OA Reconciliation"/>
      <sheetName val="YTD Mar OA Rec"/>
      <sheetName val="OA Payroll dl Apr"/>
      <sheetName val="Mar Pay"/>
      <sheetName val="ESR Data"/>
      <sheetName val="Apr Run Results"/>
      <sheetName val="Excess Travel"/>
      <sheetName val="Pen ER"/>
      <sheetName val="Pen EE"/>
      <sheetName val="Pen Add Yr"/>
      <sheetName val="STL"/>
      <sheetName val="Unison"/>
      <sheetName val="Sheet9"/>
    </sheetNames>
    <sheetDataSet>
      <sheetData sheetId="0"/>
      <sheetData sheetId="1"/>
      <sheetData sheetId="2"/>
      <sheetData sheetId="3"/>
      <sheetData sheetId="4">
        <row r="5">
          <cell r="J5">
            <v>10866885</v>
          </cell>
          <cell r="K5">
            <v>5022.47</v>
          </cell>
        </row>
        <row r="6">
          <cell r="J6">
            <v>10866984</v>
          </cell>
          <cell r="K6">
            <v>1854.79</v>
          </cell>
        </row>
        <row r="7">
          <cell r="J7">
            <v>10866821</v>
          </cell>
          <cell r="K7">
            <v>3740.87</v>
          </cell>
        </row>
        <row r="8">
          <cell r="J8">
            <v>10866960</v>
          </cell>
          <cell r="K8">
            <v>4417.6000000000004</v>
          </cell>
        </row>
        <row r="9">
          <cell r="J9">
            <v>10866758</v>
          </cell>
          <cell r="K9">
            <v>5291.28</v>
          </cell>
        </row>
        <row r="10">
          <cell r="J10">
            <v>10867207</v>
          </cell>
          <cell r="K10">
            <v>1141.4100000000001</v>
          </cell>
        </row>
        <row r="11">
          <cell r="J11">
            <v>10867018</v>
          </cell>
          <cell r="K11">
            <v>7411.06</v>
          </cell>
        </row>
        <row r="12">
          <cell r="J12">
            <v>10867314</v>
          </cell>
          <cell r="K12">
            <v>4326.96</v>
          </cell>
        </row>
        <row r="13">
          <cell r="J13">
            <v>10866811</v>
          </cell>
          <cell r="K13">
            <v>3258.2</v>
          </cell>
        </row>
        <row r="14">
          <cell r="J14">
            <v>10866826</v>
          </cell>
          <cell r="K14">
            <v>4745.2299999999996</v>
          </cell>
        </row>
        <row r="15">
          <cell r="J15">
            <v>21554938</v>
          </cell>
          <cell r="K15">
            <v>3011.01</v>
          </cell>
        </row>
        <row r="16">
          <cell r="J16">
            <v>10867023</v>
          </cell>
          <cell r="K16">
            <v>9826.7199999999993</v>
          </cell>
        </row>
        <row r="17">
          <cell r="J17">
            <v>10867357</v>
          </cell>
          <cell r="K17">
            <v>2037.49</v>
          </cell>
        </row>
        <row r="18">
          <cell r="J18">
            <v>10867279</v>
          </cell>
          <cell r="K18">
            <v>4329.47</v>
          </cell>
        </row>
        <row r="19">
          <cell r="J19">
            <v>10866678</v>
          </cell>
          <cell r="K19">
            <v>8053.4</v>
          </cell>
        </row>
        <row r="20">
          <cell r="J20">
            <v>10866697</v>
          </cell>
          <cell r="K20">
            <v>2578.56</v>
          </cell>
        </row>
        <row r="21">
          <cell r="J21">
            <v>10866948</v>
          </cell>
          <cell r="K21">
            <v>2747.48</v>
          </cell>
        </row>
        <row r="22">
          <cell r="J22">
            <v>10867062</v>
          </cell>
          <cell r="K22">
            <v>2339.2800000000002</v>
          </cell>
        </row>
        <row r="23">
          <cell r="J23">
            <v>10867215</v>
          </cell>
          <cell r="K23">
            <v>62.599999999998545</v>
          </cell>
        </row>
        <row r="24">
          <cell r="J24">
            <v>10866625</v>
          </cell>
          <cell r="K24">
            <v>3258.2</v>
          </cell>
        </row>
        <row r="25">
          <cell r="J25">
            <v>10866818</v>
          </cell>
          <cell r="K25">
            <v>2578.56</v>
          </cell>
        </row>
        <row r="26">
          <cell r="J26">
            <v>10867271</v>
          </cell>
          <cell r="K26">
            <v>4321.79</v>
          </cell>
        </row>
        <row r="27">
          <cell r="J27">
            <v>10867101</v>
          </cell>
          <cell r="K27">
            <v>3775.75</v>
          </cell>
        </row>
        <row r="28">
          <cell r="J28">
            <v>10866952</v>
          </cell>
          <cell r="K28">
            <v>5522.58</v>
          </cell>
        </row>
        <row r="29">
          <cell r="J29">
            <v>10866517</v>
          </cell>
          <cell r="K29">
            <v>4013.16</v>
          </cell>
        </row>
        <row r="30">
          <cell r="J30">
            <v>10867092</v>
          </cell>
          <cell r="K30">
            <v>7413.25</v>
          </cell>
        </row>
        <row r="31">
          <cell r="J31">
            <v>10867028</v>
          </cell>
          <cell r="K31">
            <v>4510.78</v>
          </cell>
        </row>
        <row r="32">
          <cell r="J32">
            <v>10866584</v>
          </cell>
          <cell r="K32">
            <v>3065.05</v>
          </cell>
        </row>
        <row r="33">
          <cell r="J33">
            <v>10867443</v>
          </cell>
          <cell r="K33">
            <v>1134.99</v>
          </cell>
        </row>
        <row r="34">
          <cell r="J34">
            <v>10867108</v>
          </cell>
          <cell r="K34">
            <v>3612.07</v>
          </cell>
        </row>
        <row r="35">
          <cell r="J35">
            <v>10866965</v>
          </cell>
          <cell r="K35">
            <v>4010.93</v>
          </cell>
        </row>
        <row r="36">
          <cell r="J36">
            <v>10867049</v>
          </cell>
          <cell r="K36">
            <v>3384.29</v>
          </cell>
        </row>
        <row r="37">
          <cell r="J37">
            <v>10867251</v>
          </cell>
          <cell r="K37">
            <v>25904.09</v>
          </cell>
        </row>
        <row r="38">
          <cell r="J38">
            <v>10867302</v>
          </cell>
          <cell r="K38">
            <v>2104.69</v>
          </cell>
        </row>
        <row r="39">
          <cell r="J39">
            <v>20388201</v>
          </cell>
          <cell r="K39">
            <v>2505.66</v>
          </cell>
        </row>
        <row r="40">
          <cell r="J40">
            <v>10866790</v>
          </cell>
          <cell r="K40">
            <v>5791.41</v>
          </cell>
        </row>
        <row r="41">
          <cell r="J41">
            <v>10866881</v>
          </cell>
          <cell r="K41">
            <v>4969.96</v>
          </cell>
        </row>
        <row r="42">
          <cell r="J42">
            <v>21090155</v>
          </cell>
          <cell r="K42">
            <v>2192.0700000000002</v>
          </cell>
        </row>
        <row r="43">
          <cell r="J43">
            <v>10866939</v>
          </cell>
          <cell r="K43">
            <v>4115.37</v>
          </cell>
        </row>
        <row r="44">
          <cell r="J44">
            <v>10867122</v>
          </cell>
          <cell r="K44">
            <v>5791.41</v>
          </cell>
        </row>
        <row r="45">
          <cell r="J45">
            <v>10866830</v>
          </cell>
          <cell r="K45">
            <v>4011.77</v>
          </cell>
        </row>
        <row r="46">
          <cell r="J46">
            <v>10867033</v>
          </cell>
          <cell r="K46">
            <v>4625.43</v>
          </cell>
        </row>
        <row r="47">
          <cell r="J47">
            <v>10867130</v>
          </cell>
          <cell r="K47">
            <v>5291.28</v>
          </cell>
        </row>
        <row r="48">
          <cell r="J48">
            <v>21750110</v>
          </cell>
          <cell r="K48">
            <v>2579.1799999999998</v>
          </cell>
        </row>
        <row r="49">
          <cell r="J49">
            <v>21638210</v>
          </cell>
          <cell r="K49">
            <v>2343.7399999999998</v>
          </cell>
        </row>
        <row r="50">
          <cell r="J50">
            <v>10867183</v>
          </cell>
          <cell r="K50">
            <v>4321.79</v>
          </cell>
        </row>
        <row r="51">
          <cell r="J51">
            <v>10867115</v>
          </cell>
          <cell r="K51">
            <v>5791.41</v>
          </cell>
        </row>
        <row r="52">
          <cell r="J52">
            <v>10867144</v>
          </cell>
          <cell r="K52">
            <v>5795.83</v>
          </cell>
        </row>
        <row r="53">
          <cell r="J53">
            <v>21824012</v>
          </cell>
          <cell r="K53">
            <v>1553.99</v>
          </cell>
        </row>
        <row r="54">
          <cell r="J54">
            <v>10866568</v>
          </cell>
          <cell r="K54">
            <v>2089.13</v>
          </cell>
        </row>
        <row r="55">
          <cell r="J55">
            <v>10866775</v>
          </cell>
          <cell r="K55">
            <v>7324.62</v>
          </cell>
        </row>
        <row r="56">
          <cell r="J56">
            <v>21175955</v>
          </cell>
          <cell r="K56">
            <v>1173.76</v>
          </cell>
        </row>
        <row r="57">
          <cell r="J57">
            <v>10866779</v>
          </cell>
          <cell r="K57">
            <v>15669.87</v>
          </cell>
        </row>
        <row r="58">
          <cell r="J58">
            <v>10866650</v>
          </cell>
          <cell r="K58">
            <v>5612.35</v>
          </cell>
        </row>
        <row r="59">
          <cell r="J59">
            <v>10866638</v>
          </cell>
          <cell r="K59">
            <v>662.12</v>
          </cell>
        </row>
        <row r="60">
          <cell r="J60">
            <v>10867385</v>
          </cell>
          <cell r="K60">
            <v>5791.41</v>
          </cell>
        </row>
        <row r="61">
          <cell r="J61">
            <v>10866642</v>
          </cell>
          <cell r="K61">
            <v>123.95</v>
          </cell>
        </row>
        <row r="62">
          <cell r="J62">
            <v>20472825</v>
          </cell>
          <cell r="K62">
            <v>5149.8999999999996</v>
          </cell>
        </row>
        <row r="63">
          <cell r="J63">
            <v>10866842</v>
          </cell>
          <cell r="K63">
            <v>5524.91</v>
          </cell>
        </row>
        <row r="64">
          <cell r="J64">
            <v>10866936</v>
          </cell>
          <cell r="K64">
            <v>3393.38</v>
          </cell>
        </row>
        <row r="65">
          <cell r="J65">
            <v>21090188</v>
          </cell>
          <cell r="K65">
            <v>0</v>
          </cell>
        </row>
        <row r="66">
          <cell r="J66">
            <v>10867419</v>
          </cell>
          <cell r="K66">
            <v>6253.79</v>
          </cell>
        </row>
        <row r="67">
          <cell r="J67">
            <v>10867264</v>
          </cell>
          <cell r="K67">
            <v>4021.98</v>
          </cell>
        </row>
        <row r="68">
          <cell r="J68">
            <v>10866799</v>
          </cell>
          <cell r="K68">
            <v>1033.8800000000001</v>
          </cell>
        </row>
        <row r="69">
          <cell r="J69">
            <v>10866729</v>
          </cell>
          <cell r="K69">
            <v>4821.07</v>
          </cell>
        </row>
        <row r="70">
          <cell r="J70">
            <v>21809715</v>
          </cell>
          <cell r="K70">
            <v>1605.88</v>
          </cell>
        </row>
        <row r="71">
          <cell r="J71">
            <v>10867009</v>
          </cell>
          <cell r="K71">
            <v>2343.7399999999998</v>
          </cell>
        </row>
        <row r="72">
          <cell r="J72">
            <v>10867056</v>
          </cell>
          <cell r="K72">
            <v>7411.06</v>
          </cell>
        </row>
        <row r="73">
          <cell r="J73">
            <v>20233834</v>
          </cell>
          <cell r="K73">
            <v>3396.3</v>
          </cell>
        </row>
        <row r="74">
          <cell r="J74">
            <v>10867166</v>
          </cell>
          <cell r="K74">
            <v>4011.16</v>
          </cell>
        </row>
        <row r="75">
          <cell r="J75">
            <v>10866838</v>
          </cell>
          <cell r="K75">
            <v>5855.4</v>
          </cell>
        </row>
        <row r="76">
          <cell r="J76">
            <v>21225406</v>
          </cell>
          <cell r="K76">
            <v>2681.23</v>
          </cell>
        </row>
        <row r="77">
          <cell r="J77">
            <v>10866857</v>
          </cell>
          <cell r="K77">
            <v>5524.91</v>
          </cell>
        </row>
        <row r="78">
          <cell r="J78">
            <v>10866597</v>
          </cell>
          <cell r="K78">
            <v>2613.0300000000002</v>
          </cell>
        </row>
        <row r="79">
          <cell r="J79">
            <v>20501990</v>
          </cell>
          <cell r="K79">
            <v>2787.96</v>
          </cell>
        </row>
        <row r="80">
          <cell r="J80">
            <v>10866542</v>
          </cell>
          <cell r="K80">
            <v>4208.58</v>
          </cell>
        </row>
        <row r="81">
          <cell r="J81">
            <v>10867343</v>
          </cell>
          <cell r="K81">
            <v>5524.91</v>
          </cell>
        </row>
        <row r="82">
          <cell r="J82">
            <v>10867295</v>
          </cell>
          <cell r="K82">
            <v>5291.28</v>
          </cell>
        </row>
        <row r="83">
          <cell r="J83">
            <v>10866529</v>
          </cell>
          <cell r="K83">
            <v>4607.0600000000004</v>
          </cell>
        </row>
        <row r="84">
          <cell r="J84">
            <v>10867309</v>
          </cell>
          <cell r="K84">
            <v>2578.56</v>
          </cell>
        </row>
        <row r="85">
          <cell r="J85">
            <v>10867364</v>
          </cell>
          <cell r="K85">
            <v>6254.74</v>
          </cell>
        </row>
        <row r="86">
          <cell r="J86">
            <v>10867070</v>
          </cell>
          <cell r="K86">
            <v>5291.28</v>
          </cell>
        </row>
        <row r="87">
          <cell r="J87">
            <v>10867408</v>
          </cell>
          <cell r="K87">
            <v>2043.79</v>
          </cell>
        </row>
        <row r="88">
          <cell r="J88">
            <v>21824004</v>
          </cell>
          <cell r="K88">
            <v>1553.99</v>
          </cell>
        </row>
        <row r="89">
          <cell r="J89">
            <v>10866701</v>
          </cell>
          <cell r="K89">
            <v>4008</v>
          </cell>
        </row>
        <row r="90">
          <cell r="J90">
            <v>10866997</v>
          </cell>
          <cell r="K90">
            <v>1082.8599999999999</v>
          </cell>
        </row>
        <row r="91">
          <cell r="J91">
            <v>10866783</v>
          </cell>
          <cell r="K91">
            <v>5291.28</v>
          </cell>
        </row>
        <row r="92">
          <cell r="J92">
            <v>10866666</v>
          </cell>
          <cell r="K92">
            <v>2034.7</v>
          </cell>
        </row>
        <row r="93">
          <cell r="J93">
            <v>10866930</v>
          </cell>
          <cell r="K93">
            <v>1954.17</v>
          </cell>
        </row>
        <row r="94">
          <cell r="J94">
            <v>10866990</v>
          </cell>
          <cell r="K94">
            <v>2036.57</v>
          </cell>
        </row>
        <row r="95">
          <cell r="J95">
            <v>21696309</v>
          </cell>
          <cell r="K95">
            <v>2728.06</v>
          </cell>
        </row>
        <row r="96">
          <cell r="J96">
            <v>10867013</v>
          </cell>
          <cell r="K96">
            <v>9835.26</v>
          </cell>
        </row>
        <row r="97">
          <cell r="J97">
            <v>10866600</v>
          </cell>
          <cell r="K97">
            <v>3830.35</v>
          </cell>
        </row>
        <row r="98">
          <cell r="J98">
            <v>20566309</v>
          </cell>
          <cell r="K98">
            <v>3845.92</v>
          </cell>
        </row>
        <row r="99">
          <cell r="J99">
            <v>10866662</v>
          </cell>
          <cell r="K99">
            <v>5291.28</v>
          </cell>
        </row>
        <row r="100">
          <cell r="J100">
            <v>10866815</v>
          </cell>
          <cell r="K100">
            <v>3384.29</v>
          </cell>
        </row>
        <row r="101">
          <cell r="J101">
            <v>10866765</v>
          </cell>
          <cell r="K101">
            <v>5524.91</v>
          </cell>
        </row>
        <row r="102">
          <cell r="J102">
            <v>10866538</v>
          </cell>
          <cell r="K102">
            <v>2178.2199999999998</v>
          </cell>
        </row>
        <row r="103">
          <cell r="J103">
            <v>10866588</v>
          </cell>
          <cell r="K103">
            <v>2581.1</v>
          </cell>
        </row>
        <row r="104">
          <cell r="J104">
            <v>10867286</v>
          </cell>
          <cell r="K104">
            <v>5791.41</v>
          </cell>
        </row>
        <row r="105">
          <cell r="J105">
            <v>10867084</v>
          </cell>
          <cell r="K105">
            <v>5581.97</v>
          </cell>
        </row>
        <row r="106">
          <cell r="J106">
            <v>21602054</v>
          </cell>
          <cell r="K106">
            <v>1773.32</v>
          </cell>
        </row>
        <row r="107">
          <cell r="J107">
            <v>10866572</v>
          </cell>
          <cell r="K107">
            <v>3505.06</v>
          </cell>
        </row>
        <row r="108">
          <cell r="J108">
            <v>20566382</v>
          </cell>
          <cell r="K108">
            <v>3845.92</v>
          </cell>
        </row>
        <row r="109">
          <cell r="J109">
            <v>21600126</v>
          </cell>
          <cell r="K109">
            <v>2499.17</v>
          </cell>
        </row>
        <row r="110">
          <cell r="J110">
            <v>10866893</v>
          </cell>
          <cell r="K110">
            <v>2889.8</v>
          </cell>
        </row>
        <row r="111">
          <cell r="J111">
            <v>10866670</v>
          </cell>
          <cell r="K111">
            <v>3467.03</v>
          </cell>
        </row>
        <row r="112">
          <cell r="J112">
            <v>10867372</v>
          </cell>
          <cell r="K112">
            <v>5357.63</v>
          </cell>
        </row>
        <row r="113">
          <cell r="J113">
            <v>10866576</v>
          </cell>
          <cell r="K113">
            <v>2700.87</v>
          </cell>
        </row>
        <row r="114">
          <cell r="J114">
            <v>10867350</v>
          </cell>
          <cell r="K114">
            <v>2580.0700000000002</v>
          </cell>
        </row>
        <row r="115">
          <cell r="J115">
            <v>20333099</v>
          </cell>
          <cell r="K115">
            <v>4488.21</v>
          </cell>
        </row>
        <row r="116">
          <cell r="J116">
            <v>10867222</v>
          </cell>
          <cell r="K116">
            <v>5132.99</v>
          </cell>
        </row>
        <row r="117">
          <cell r="J117">
            <v>10867425</v>
          </cell>
          <cell r="K117">
            <v>717.31</v>
          </cell>
        </row>
        <row r="118">
          <cell r="J118">
            <v>10866771</v>
          </cell>
          <cell r="K118">
            <v>4983.16</v>
          </cell>
        </row>
        <row r="119">
          <cell r="J119">
            <v>10866944</v>
          </cell>
          <cell r="K119">
            <v>2578.56</v>
          </cell>
        </row>
        <row r="120">
          <cell r="J120">
            <v>20237616</v>
          </cell>
          <cell r="K120">
            <v>679.89</v>
          </cell>
        </row>
        <row r="121">
          <cell r="J121">
            <v>10866705</v>
          </cell>
          <cell r="K121">
            <v>5291.28</v>
          </cell>
        </row>
        <row r="122">
          <cell r="J122">
            <v>20537158</v>
          </cell>
          <cell r="K122">
            <v>527.67999999999995</v>
          </cell>
        </row>
        <row r="123">
          <cell r="J123">
            <v>10866682</v>
          </cell>
          <cell r="K123">
            <v>5291.28</v>
          </cell>
        </row>
        <row r="124">
          <cell r="J124">
            <v>20233598</v>
          </cell>
          <cell r="K124">
            <v>2178.2199999999998</v>
          </cell>
        </row>
        <row r="125">
          <cell r="J125">
            <v>10866709</v>
          </cell>
          <cell r="K125">
            <v>4008</v>
          </cell>
        </row>
        <row r="126">
          <cell r="J126">
            <v>10867414</v>
          </cell>
          <cell r="K126">
            <v>5612.29</v>
          </cell>
        </row>
        <row r="127">
          <cell r="J127">
            <v>10867151</v>
          </cell>
          <cell r="K127">
            <v>4011.84</v>
          </cell>
        </row>
        <row r="128">
          <cell r="J128">
            <v>10866580</v>
          </cell>
          <cell r="K128">
            <v>4008.32</v>
          </cell>
        </row>
        <row r="129">
          <cell r="J129">
            <v>10866674</v>
          </cell>
          <cell r="K129">
            <v>353.25</v>
          </cell>
        </row>
        <row r="130">
          <cell r="J130">
            <v>10867043</v>
          </cell>
          <cell r="K130">
            <v>4326.41</v>
          </cell>
        </row>
        <row r="131">
          <cell r="J131">
            <v>10866754</v>
          </cell>
          <cell r="K131">
            <v>5291.28</v>
          </cell>
        </row>
        <row r="132">
          <cell r="J132">
            <v>10866956</v>
          </cell>
          <cell r="K132">
            <v>2808.96</v>
          </cell>
        </row>
        <row r="133">
          <cell r="J133">
            <v>10866920</v>
          </cell>
          <cell r="K133">
            <v>6254.74</v>
          </cell>
        </row>
        <row r="134">
          <cell r="J134">
            <v>10866685</v>
          </cell>
          <cell r="K134">
            <v>5241.53</v>
          </cell>
        </row>
        <row r="135">
          <cell r="J135">
            <v>10866761</v>
          </cell>
          <cell r="K135">
            <v>9174.74</v>
          </cell>
        </row>
        <row r="136">
          <cell r="J136">
            <v>10867177</v>
          </cell>
          <cell r="K136">
            <v>18927.990000000002</v>
          </cell>
        </row>
        <row r="137">
          <cell r="J137">
            <v>10866741</v>
          </cell>
          <cell r="K137">
            <v>4628.24</v>
          </cell>
        </row>
        <row r="138">
          <cell r="J138">
            <v>10866525</v>
          </cell>
          <cell r="K138">
            <v>4623.1499999999996</v>
          </cell>
        </row>
        <row r="139">
          <cell r="J139">
            <v>10867331</v>
          </cell>
          <cell r="K139">
            <v>2980.46</v>
          </cell>
        </row>
        <row r="140">
          <cell r="J140">
            <v>10866876</v>
          </cell>
          <cell r="K140">
            <v>4556.97</v>
          </cell>
        </row>
        <row r="141">
          <cell r="J141">
            <v>20354042</v>
          </cell>
          <cell r="K141">
            <v>2681.23</v>
          </cell>
        </row>
        <row r="142">
          <cell r="J142">
            <v>10867321</v>
          </cell>
          <cell r="K142">
            <v>5291.28</v>
          </cell>
        </row>
        <row r="143">
          <cell r="J143">
            <v>20562438</v>
          </cell>
          <cell r="K143">
            <v>4623.1499999999996</v>
          </cell>
        </row>
        <row r="144">
          <cell r="J144">
            <v>20233893</v>
          </cell>
          <cell r="K144">
            <v>649.94000000000005</v>
          </cell>
        </row>
        <row r="145">
          <cell r="J145">
            <v>10866721</v>
          </cell>
          <cell r="K145">
            <v>5817.91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"/>
      <sheetName val="I_General"/>
      <sheetName val="C_Health"/>
      <sheetName val="C_DfE"/>
      <sheetName val="C_MoD"/>
      <sheetName val="C_HO"/>
      <sheetName val="C_Int Dev"/>
      <sheetName val="C_MoJ"/>
      <sheetName val="C_LG"/>
      <sheetName val="C_DWP"/>
      <sheetName val="C_HMRC"/>
      <sheetName val="C_DfT"/>
      <sheetName val="C_BEIS"/>
      <sheetName val="C_DCLG"/>
      <sheetName val="C_DEFRA"/>
      <sheetName val="C_DCMS"/>
      <sheetName val="C_SIA"/>
      <sheetName val="C_FCO"/>
      <sheetName val="C_DeXEu"/>
      <sheetName val="C_DIT"/>
      <sheetName val="C_HMT"/>
      <sheetName val="C_CO"/>
      <sheetName val="C_Smalls"/>
      <sheetName val="C_LOD"/>
      <sheetName val="C_Barnett"/>
      <sheetName val="C_Scotland"/>
      <sheetName val="C_Wales"/>
      <sheetName val="C_NI"/>
      <sheetName val="O_Depts"/>
      <sheetName val="O_DEL table"/>
      <sheetName val="O_Presentation DEL"/>
      <sheetName val="O_Scorecard"/>
      <sheetName val="O_Charts"/>
      <sheetName val="O_Chec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5">
          <cell r="J5">
            <v>0</v>
          </cell>
        </row>
      </sheetData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 detail"/>
      <sheetName val="OA Reconciliation"/>
      <sheetName val="YTD May OA Rec"/>
      <sheetName val="Pivot"/>
      <sheetName val="May Pay"/>
      <sheetName val="May 09"/>
      <sheetName val="Summary"/>
      <sheetName val="Employee_Run_Results May"/>
      <sheetName val="Exps"/>
    </sheetNames>
    <sheetDataSet>
      <sheetData sheetId="0"/>
      <sheetData sheetId="1"/>
      <sheetData sheetId="2" refreshError="1"/>
      <sheetData sheetId="3" refreshError="1"/>
      <sheetData sheetId="4">
        <row r="5">
          <cell r="P5">
            <v>10866885</v>
          </cell>
          <cell r="Q5">
            <v>5022.47</v>
          </cell>
          <cell r="AB5">
            <v>10866566</v>
          </cell>
          <cell r="AC5">
            <v>150.05000000000001</v>
          </cell>
        </row>
        <row r="6">
          <cell r="P6">
            <v>10866984</v>
          </cell>
          <cell r="Q6">
            <v>1854.79</v>
          </cell>
          <cell r="AB6">
            <v>10867357</v>
          </cell>
          <cell r="AC6">
            <v>117.22</v>
          </cell>
        </row>
        <row r="7">
          <cell r="P7">
            <v>10866821</v>
          </cell>
          <cell r="Q7">
            <v>3740.87</v>
          </cell>
          <cell r="AB7">
            <v>10867279</v>
          </cell>
          <cell r="AC7">
            <v>68.53</v>
          </cell>
        </row>
        <row r="8">
          <cell r="P8">
            <v>10866960</v>
          </cell>
          <cell r="Q8">
            <v>4417.6000000000004</v>
          </cell>
          <cell r="AB8">
            <v>10866517</v>
          </cell>
          <cell r="AC8">
            <v>148.02000000000001</v>
          </cell>
        </row>
        <row r="9">
          <cell r="P9">
            <v>10866758</v>
          </cell>
          <cell r="Q9">
            <v>5291.28</v>
          </cell>
          <cell r="AB9">
            <v>10867092</v>
          </cell>
          <cell r="AC9">
            <v>86.19</v>
          </cell>
        </row>
        <row r="10">
          <cell r="P10">
            <v>10867207</v>
          </cell>
          <cell r="Q10">
            <v>1942.96</v>
          </cell>
          <cell r="AB10">
            <v>10866965</v>
          </cell>
          <cell r="AC10">
            <v>98.48</v>
          </cell>
        </row>
        <row r="11">
          <cell r="P11">
            <v>10867018</v>
          </cell>
          <cell r="Q11">
            <v>7411.06</v>
          </cell>
          <cell r="AB11">
            <v>10867302</v>
          </cell>
          <cell r="AC11">
            <v>100.77</v>
          </cell>
        </row>
        <row r="12">
          <cell r="P12">
            <v>10867314</v>
          </cell>
          <cell r="Q12">
            <v>4328.67</v>
          </cell>
          <cell r="AB12">
            <v>10866939</v>
          </cell>
          <cell r="AC12">
            <v>135.88999999999999</v>
          </cell>
        </row>
        <row r="13">
          <cell r="P13">
            <v>10866811</v>
          </cell>
          <cell r="Q13">
            <v>3258.2</v>
          </cell>
          <cell r="AB13">
            <v>10866830</v>
          </cell>
          <cell r="AC13">
            <v>117.18</v>
          </cell>
        </row>
        <row r="14">
          <cell r="P14">
            <v>10866566</v>
          </cell>
          <cell r="Q14">
            <v>2069.65</v>
          </cell>
          <cell r="AB14">
            <v>10867033</v>
          </cell>
          <cell r="AC14">
            <v>55.6</v>
          </cell>
        </row>
        <row r="15">
          <cell r="P15">
            <v>10866826</v>
          </cell>
          <cell r="Q15">
            <v>4745.2299999999996</v>
          </cell>
          <cell r="AB15">
            <v>10867144</v>
          </cell>
          <cell r="AC15">
            <v>137.71</v>
          </cell>
        </row>
        <row r="16">
          <cell r="P16">
            <v>10867023</v>
          </cell>
          <cell r="Q16">
            <v>9969.5499999999993</v>
          </cell>
          <cell r="AB16">
            <v>10867264</v>
          </cell>
          <cell r="AC16">
            <v>135.91</v>
          </cell>
        </row>
        <row r="17">
          <cell r="P17">
            <v>10867357</v>
          </cell>
          <cell r="Q17">
            <v>2037.49</v>
          </cell>
          <cell r="AB17">
            <v>10867166</v>
          </cell>
          <cell r="AC17">
            <v>103.5</v>
          </cell>
        </row>
        <row r="18">
          <cell r="P18">
            <v>10867279</v>
          </cell>
          <cell r="Q18">
            <v>4328.66</v>
          </cell>
          <cell r="AB18">
            <v>10866529</v>
          </cell>
          <cell r="AC18">
            <v>111.39</v>
          </cell>
        </row>
        <row r="19">
          <cell r="P19">
            <v>10866678</v>
          </cell>
          <cell r="Q19">
            <v>7700.16</v>
          </cell>
          <cell r="AB19">
            <v>10866990</v>
          </cell>
          <cell r="AC19">
            <v>76.900000000000006</v>
          </cell>
        </row>
        <row r="20">
          <cell r="P20">
            <v>10866697</v>
          </cell>
          <cell r="Q20">
            <v>2578.56</v>
          </cell>
          <cell r="AB20">
            <v>10866588</v>
          </cell>
          <cell r="AC20">
            <v>134.91999999999999</v>
          </cell>
        </row>
        <row r="21">
          <cell r="P21">
            <v>10866948</v>
          </cell>
          <cell r="Q21">
            <v>2747.48</v>
          </cell>
          <cell r="AB21">
            <v>10866893</v>
          </cell>
          <cell r="AC21">
            <v>107.18</v>
          </cell>
        </row>
        <row r="22">
          <cell r="P22">
            <v>10867062</v>
          </cell>
          <cell r="Q22">
            <v>2339.2800000000002</v>
          </cell>
          <cell r="AB22">
            <v>10866670</v>
          </cell>
          <cell r="AC22">
            <v>24</v>
          </cell>
        </row>
        <row r="23">
          <cell r="P23">
            <v>10867215</v>
          </cell>
          <cell r="Q23">
            <v>2256.83</v>
          </cell>
          <cell r="AB23">
            <v>10867350</v>
          </cell>
          <cell r="AC23">
            <v>78.13</v>
          </cell>
        </row>
        <row r="24">
          <cell r="P24">
            <v>10866625</v>
          </cell>
          <cell r="Q24">
            <v>3492.9</v>
          </cell>
          <cell r="AB24">
            <v>10867151</v>
          </cell>
          <cell r="AC24">
            <v>118.61</v>
          </cell>
        </row>
        <row r="25">
          <cell r="P25">
            <v>10866818</v>
          </cell>
          <cell r="Q25">
            <v>2578.56</v>
          </cell>
          <cell r="AB25">
            <v>10866580</v>
          </cell>
          <cell r="AC25">
            <v>25.9</v>
          </cell>
        </row>
        <row r="26">
          <cell r="P26">
            <v>10867271</v>
          </cell>
          <cell r="Q26">
            <v>4330.55</v>
          </cell>
          <cell r="AB26">
            <v>10866741</v>
          </cell>
          <cell r="AC26">
            <v>127.3</v>
          </cell>
        </row>
        <row r="27">
          <cell r="P27">
            <v>10867038</v>
          </cell>
          <cell r="Q27">
            <v>7917.7</v>
          </cell>
        </row>
        <row r="28">
          <cell r="P28">
            <v>10867101</v>
          </cell>
          <cell r="Q28">
            <v>3775.75</v>
          </cell>
        </row>
        <row r="29">
          <cell r="P29">
            <v>10866952</v>
          </cell>
          <cell r="Q29">
            <v>5258.84</v>
          </cell>
        </row>
        <row r="30">
          <cell r="P30">
            <v>20245628</v>
          </cell>
          <cell r="Q30">
            <v>679.89</v>
          </cell>
        </row>
        <row r="31">
          <cell r="P31">
            <v>10866517</v>
          </cell>
          <cell r="Q31">
            <v>3899.5</v>
          </cell>
        </row>
        <row r="32">
          <cell r="P32">
            <v>10867092</v>
          </cell>
          <cell r="Q32">
            <v>7413.25</v>
          </cell>
        </row>
        <row r="33">
          <cell r="P33">
            <v>10867028</v>
          </cell>
          <cell r="Q33">
            <v>4510.78</v>
          </cell>
        </row>
        <row r="34">
          <cell r="P34">
            <v>10866584</v>
          </cell>
          <cell r="Q34">
            <v>2178.2199999999998</v>
          </cell>
        </row>
        <row r="35">
          <cell r="P35">
            <v>10867443</v>
          </cell>
          <cell r="Q35">
            <v>1134.99</v>
          </cell>
        </row>
        <row r="36">
          <cell r="P36">
            <v>10867108</v>
          </cell>
          <cell r="Q36">
            <v>3612.07</v>
          </cell>
        </row>
        <row r="37">
          <cell r="P37">
            <v>10866965</v>
          </cell>
          <cell r="Q37">
            <v>4010.93</v>
          </cell>
        </row>
        <row r="38">
          <cell r="P38">
            <v>10867049</v>
          </cell>
          <cell r="Q38">
            <v>3384.29</v>
          </cell>
        </row>
        <row r="39">
          <cell r="P39">
            <v>10867251</v>
          </cell>
          <cell r="Q39">
            <v>2578.56</v>
          </cell>
        </row>
        <row r="40">
          <cell r="P40">
            <v>10867302</v>
          </cell>
          <cell r="Q40">
            <v>2104.69</v>
          </cell>
        </row>
        <row r="41">
          <cell r="P41">
            <v>20388201</v>
          </cell>
          <cell r="Q41">
            <v>2437.8200000000002</v>
          </cell>
        </row>
        <row r="42">
          <cell r="P42">
            <v>10866790</v>
          </cell>
          <cell r="Q42">
            <v>5445.66</v>
          </cell>
        </row>
        <row r="43">
          <cell r="P43">
            <v>10866881</v>
          </cell>
          <cell r="Q43">
            <v>5128.97</v>
          </cell>
        </row>
        <row r="44">
          <cell r="P44">
            <v>21090155</v>
          </cell>
          <cell r="Q44">
            <v>2179.36</v>
          </cell>
        </row>
        <row r="45">
          <cell r="P45">
            <v>10866939</v>
          </cell>
          <cell r="Q45">
            <v>4012.61</v>
          </cell>
        </row>
        <row r="46">
          <cell r="P46">
            <v>10867122</v>
          </cell>
          <cell r="Q46">
            <v>5791.41</v>
          </cell>
        </row>
        <row r="47">
          <cell r="P47">
            <v>10866830</v>
          </cell>
          <cell r="Q47">
            <v>4011.77</v>
          </cell>
        </row>
        <row r="48">
          <cell r="P48">
            <v>10867033</v>
          </cell>
          <cell r="Q48">
            <v>3677.05</v>
          </cell>
        </row>
        <row r="49">
          <cell r="P49">
            <v>10867130</v>
          </cell>
          <cell r="Q49">
            <v>5291.28</v>
          </cell>
        </row>
        <row r="50">
          <cell r="P50">
            <v>10867183</v>
          </cell>
          <cell r="Q50">
            <v>4321.79</v>
          </cell>
        </row>
        <row r="51">
          <cell r="P51">
            <v>10867115</v>
          </cell>
          <cell r="Q51">
            <v>5791.41</v>
          </cell>
        </row>
        <row r="52">
          <cell r="P52">
            <v>10867144</v>
          </cell>
          <cell r="Q52">
            <v>5795.83</v>
          </cell>
        </row>
        <row r="53">
          <cell r="P53">
            <v>10866568</v>
          </cell>
          <cell r="Q53">
            <v>2062.7600000000002</v>
          </cell>
        </row>
        <row r="54">
          <cell r="P54">
            <v>10866775</v>
          </cell>
          <cell r="Q54">
            <v>7324.62</v>
          </cell>
        </row>
        <row r="55">
          <cell r="P55">
            <v>21175955</v>
          </cell>
          <cell r="Q55">
            <v>1173.76</v>
          </cell>
        </row>
        <row r="56">
          <cell r="P56">
            <v>10866779</v>
          </cell>
          <cell r="Q56">
            <v>16211.75</v>
          </cell>
        </row>
        <row r="57">
          <cell r="P57">
            <v>10866650</v>
          </cell>
          <cell r="Q57">
            <v>5612.35</v>
          </cell>
        </row>
        <row r="58">
          <cell r="P58">
            <v>10866638</v>
          </cell>
          <cell r="Q58">
            <v>612.49</v>
          </cell>
        </row>
        <row r="59">
          <cell r="P59">
            <v>10867385</v>
          </cell>
          <cell r="Q59">
            <v>5791.41</v>
          </cell>
        </row>
        <row r="60">
          <cell r="P60">
            <v>10866642</v>
          </cell>
          <cell r="Q60">
            <v>123.95</v>
          </cell>
        </row>
        <row r="61">
          <cell r="P61">
            <v>10867258</v>
          </cell>
          <cell r="Q61">
            <v>2256.83</v>
          </cell>
        </row>
        <row r="62">
          <cell r="P62">
            <v>20472825</v>
          </cell>
          <cell r="Q62">
            <v>4957.16</v>
          </cell>
        </row>
        <row r="63">
          <cell r="P63">
            <v>10866842</v>
          </cell>
          <cell r="Q63">
            <v>5524.91</v>
          </cell>
        </row>
        <row r="64">
          <cell r="P64">
            <v>10866936</v>
          </cell>
          <cell r="Q64">
            <v>3393.38</v>
          </cell>
        </row>
        <row r="65">
          <cell r="P65">
            <v>21090188</v>
          </cell>
          <cell r="Q65">
            <v>2179.36</v>
          </cell>
        </row>
        <row r="66">
          <cell r="P66">
            <v>10867419</v>
          </cell>
          <cell r="Q66">
            <v>2578.56</v>
          </cell>
        </row>
        <row r="67">
          <cell r="P67">
            <v>10867264</v>
          </cell>
          <cell r="Q67">
            <v>4021.98</v>
          </cell>
        </row>
        <row r="68">
          <cell r="P68">
            <v>10866799</v>
          </cell>
          <cell r="Q68">
            <v>1032.58</v>
          </cell>
        </row>
        <row r="69">
          <cell r="P69">
            <v>10866729</v>
          </cell>
          <cell r="Q69">
            <v>4821.07</v>
          </cell>
        </row>
        <row r="70">
          <cell r="P70">
            <v>10867009</v>
          </cell>
          <cell r="Q70">
            <v>2343.7399999999998</v>
          </cell>
        </row>
        <row r="71">
          <cell r="P71">
            <v>20227138</v>
          </cell>
          <cell r="Q71">
            <v>2221.11</v>
          </cell>
        </row>
        <row r="72">
          <cell r="P72">
            <v>10867056</v>
          </cell>
          <cell r="Q72">
            <v>7416.58</v>
          </cell>
        </row>
        <row r="73">
          <cell r="P73">
            <v>20233834</v>
          </cell>
          <cell r="Q73">
            <v>3396.3</v>
          </cell>
        </row>
        <row r="74">
          <cell r="P74">
            <v>10867166</v>
          </cell>
          <cell r="Q74">
            <v>4011.16</v>
          </cell>
        </row>
        <row r="75">
          <cell r="P75">
            <v>10866838</v>
          </cell>
          <cell r="Q75">
            <v>5597.12</v>
          </cell>
        </row>
        <row r="76">
          <cell r="P76">
            <v>21225406</v>
          </cell>
          <cell r="Q76">
            <v>2578.56</v>
          </cell>
        </row>
        <row r="77">
          <cell r="P77">
            <v>10866857</v>
          </cell>
          <cell r="Q77">
            <v>5524.91</v>
          </cell>
        </row>
        <row r="78">
          <cell r="P78">
            <v>10866597</v>
          </cell>
          <cell r="Q78">
            <v>2613.0300000000002</v>
          </cell>
        </row>
        <row r="79">
          <cell r="P79">
            <v>20501990</v>
          </cell>
          <cell r="Q79">
            <v>2792.46</v>
          </cell>
        </row>
        <row r="80">
          <cell r="P80">
            <v>10866542</v>
          </cell>
          <cell r="Q80">
            <v>4208.58</v>
          </cell>
        </row>
        <row r="81">
          <cell r="P81">
            <v>10867343</v>
          </cell>
          <cell r="Q81">
            <v>5524.91</v>
          </cell>
        </row>
        <row r="82">
          <cell r="P82">
            <v>10867295</v>
          </cell>
          <cell r="Q82">
            <v>5291.28</v>
          </cell>
        </row>
        <row r="83">
          <cell r="P83">
            <v>10866529</v>
          </cell>
          <cell r="Q83">
            <v>4637.01</v>
          </cell>
        </row>
        <row r="84">
          <cell r="P84">
            <v>10867309</v>
          </cell>
          <cell r="Q84">
            <v>2578.56</v>
          </cell>
        </row>
        <row r="85">
          <cell r="P85">
            <v>10867364</v>
          </cell>
          <cell r="Q85">
            <v>6254.74</v>
          </cell>
        </row>
        <row r="86">
          <cell r="P86">
            <v>10867070</v>
          </cell>
          <cell r="Q86">
            <v>5291.28</v>
          </cell>
        </row>
        <row r="87">
          <cell r="P87">
            <v>10867408</v>
          </cell>
          <cell r="Q87">
            <v>2043.79</v>
          </cell>
        </row>
        <row r="88">
          <cell r="P88">
            <v>10866701</v>
          </cell>
          <cell r="Q88">
            <v>4008</v>
          </cell>
        </row>
        <row r="89">
          <cell r="P89">
            <v>10866997</v>
          </cell>
          <cell r="Q89">
            <v>1082.8599999999999</v>
          </cell>
        </row>
        <row r="90">
          <cell r="P90">
            <v>10866783</v>
          </cell>
          <cell r="Q90">
            <v>5291.28</v>
          </cell>
        </row>
        <row r="91">
          <cell r="P91">
            <v>10866666</v>
          </cell>
          <cell r="Q91">
            <v>2034.7</v>
          </cell>
        </row>
        <row r="92">
          <cell r="P92">
            <v>10866930</v>
          </cell>
          <cell r="Q92">
            <v>1885.55</v>
          </cell>
        </row>
        <row r="93">
          <cell r="P93">
            <v>10866990</v>
          </cell>
          <cell r="Q93">
            <v>2036.57</v>
          </cell>
        </row>
        <row r="94">
          <cell r="P94">
            <v>10867013</v>
          </cell>
          <cell r="Q94">
            <v>9983.09</v>
          </cell>
        </row>
        <row r="95">
          <cell r="P95">
            <v>10866600</v>
          </cell>
          <cell r="Q95">
            <v>3189.52</v>
          </cell>
        </row>
        <row r="96">
          <cell r="P96">
            <v>20566309</v>
          </cell>
          <cell r="Q96">
            <v>3733.69</v>
          </cell>
        </row>
        <row r="97">
          <cell r="P97">
            <v>10866662</v>
          </cell>
          <cell r="Q97">
            <v>5291.28</v>
          </cell>
        </row>
        <row r="98">
          <cell r="P98">
            <v>10866815</v>
          </cell>
          <cell r="Q98">
            <v>3384.29</v>
          </cell>
        </row>
        <row r="99">
          <cell r="P99">
            <v>10866765</v>
          </cell>
          <cell r="Q99">
            <v>5524.91</v>
          </cell>
        </row>
        <row r="100">
          <cell r="P100">
            <v>10866538</v>
          </cell>
          <cell r="Q100">
            <v>2164.89</v>
          </cell>
        </row>
        <row r="101">
          <cell r="P101">
            <v>10866588</v>
          </cell>
          <cell r="Q101">
            <v>2581.1</v>
          </cell>
        </row>
        <row r="102">
          <cell r="P102">
            <v>10867286</v>
          </cell>
          <cell r="Q102">
            <v>5791.41</v>
          </cell>
        </row>
        <row r="103">
          <cell r="P103">
            <v>10867084</v>
          </cell>
          <cell r="Q103">
            <v>5581.97</v>
          </cell>
        </row>
        <row r="104">
          <cell r="P104">
            <v>10866572</v>
          </cell>
          <cell r="Q104">
            <v>3402.22</v>
          </cell>
        </row>
        <row r="105">
          <cell r="P105">
            <v>20566382</v>
          </cell>
          <cell r="Q105">
            <v>3733.69</v>
          </cell>
        </row>
        <row r="106">
          <cell r="P106">
            <v>10866893</v>
          </cell>
          <cell r="Q106">
            <v>2580.61</v>
          </cell>
        </row>
        <row r="107">
          <cell r="P107">
            <v>10866670</v>
          </cell>
          <cell r="Q107">
            <v>3367.33</v>
          </cell>
        </row>
        <row r="108">
          <cell r="P108">
            <v>10867372</v>
          </cell>
          <cell r="Q108">
            <v>5357.63</v>
          </cell>
        </row>
        <row r="109">
          <cell r="P109">
            <v>10866576</v>
          </cell>
          <cell r="Q109">
            <v>2603.94</v>
          </cell>
        </row>
        <row r="110">
          <cell r="P110">
            <v>10867350</v>
          </cell>
          <cell r="Q110">
            <v>2580.0700000000002</v>
          </cell>
        </row>
        <row r="111">
          <cell r="P111">
            <v>20333099</v>
          </cell>
          <cell r="Q111">
            <v>4353.28</v>
          </cell>
        </row>
        <row r="112">
          <cell r="P112">
            <v>10867222</v>
          </cell>
          <cell r="Q112">
            <v>5132.99</v>
          </cell>
        </row>
        <row r="113">
          <cell r="P113">
            <v>10867425</v>
          </cell>
          <cell r="Q113">
            <v>688.1</v>
          </cell>
        </row>
        <row r="114">
          <cell r="P114">
            <v>10867229</v>
          </cell>
          <cell r="Q114">
            <v>1107.1199999999999</v>
          </cell>
        </row>
        <row r="115">
          <cell r="P115">
            <v>10866771</v>
          </cell>
          <cell r="Q115">
            <v>2835.84</v>
          </cell>
        </row>
        <row r="116">
          <cell r="P116">
            <v>10866944</v>
          </cell>
          <cell r="Q116">
            <v>2578.56</v>
          </cell>
        </row>
        <row r="117">
          <cell r="P117">
            <v>20237616</v>
          </cell>
          <cell r="Q117">
            <v>679.89</v>
          </cell>
        </row>
        <row r="118">
          <cell r="P118">
            <v>20245657</v>
          </cell>
          <cell r="Q118">
            <v>622.64</v>
          </cell>
        </row>
        <row r="119">
          <cell r="P119">
            <v>10866705</v>
          </cell>
          <cell r="Q119">
            <v>5291.28</v>
          </cell>
        </row>
        <row r="120">
          <cell r="P120">
            <v>20537158</v>
          </cell>
          <cell r="Q120">
            <v>8485.58</v>
          </cell>
        </row>
        <row r="121">
          <cell r="P121">
            <v>10866682</v>
          </cell>
          <cell r="Q121">
            <v>5291.28</v>
          </cell>
        </row>
        <row r="122">
          <cell r="P122">
            <v>20233598</v>
          </cell>
          <cell r="Q122">
            <v>1789.64</v>
          </cell>
        </row>
        <row r="123">
          <cell r="P123">
            <v>10866709</v>
          </cell>
          <cell r="Q123">
            <v>4008</v>
          </cell>
        </row>
        <row r="124">
          <cell r="P124">
            <v>20419025</v>
          </cell>
          <cell r="Q124">
            <v>5291.28</v>
          </cell>
        </row>
        <row r="125">
          <cell r="P125">
            <v>10867414</v>
          </cell>
          <cell r="Q125">
            <v>6100.68</v>
          </cell>
        </row>
        <row r="126">
          <cell r="P126">
            <v>10867151</v>
          </cell>
          <cell r="Q126">
            <v>4011.84</v>
          </cell>
        </row>
        <row r="127">
          <cell r="P127">
            <v>10866580</v>
          </cell>
          <cell r="Q127">
            <v>4008.32</v>
          </cell>
        </row>
        <row r="128">
          <cell r="P128">
            <v>10866674</v>
          </cell>
          <cell r="Q128">
            <v>344.23</v>
          </cell>
        </row>
        <row r="129">
          <cell r="P129">
            <v>10867043</v>
          </cell>
          <cell r="Q129">
            <v>4326.7</v>
          </cell>
        </row>
        <row r="130">
          <cell r="P130">
            <v>10866754</v>
          </cell>
          <cell r="Q130">
            <v>5291.28</v>
          </cell>
        </row>
        <row r="131">
          <cell r="P131">
            <v>10866956</v>
          </cell>
          <cell r="Q131">
            <v>2264.16</v>
          </cell>
        </row>
        <row r="132">
          <cell r="P132">
            <v>10866920</v>
          </cell>
          <cell r="Q132">
            <v>6254.74</v>
          </cell>
        </row>
        <row r="133">
          <cell r="P133">
            <v>10866685</v>
          </cell>
          <cell r="Q133">
            <v>5241.53</v>
          </cell>
        </row>
        <row r="134">
          <cell r="P134">
            <v>10866761</v>
          </cell>
          <cell r="Q134">
            <v>9174.74</v>
          </cell>
        </row>
        <row r="135">
          <cell r="P135">
            <v>10867177</v>
          </cell>
          <cell r="Q135">
            <v>19210.23</v>
          </cell>
        </row>
        <row r="136">
          <cell r="P136">
            <v>10866741</v>
          </cell>
          <cell r="Q136">
            <v>4628.24</v>
          </cell>
        </row>
        <row r="137">
          <cell r="P137">
            <v>10866525</v>
          </cell>
          <cell r="Q137">
            <v>4559.75</v>
          </cell>
        </row>
        <row r="138">
          <cell r="P138">
            <v>10867331</v>
          </cell>
          <cell r="Q138">
            <v>2980.46</v>
          </cell>
        </row>
        <row r="139">
          <cell r="P139">
            <v>10866876</v>
          </cell>
          <cell r="Q139">
            <v>4556.97</v>
          </cell>
        </row>
        <row r="140">
          <cell r="P140">
            <v>20354042</v>
          </cell>
          <cell r="Q140">
            <v>2578.56</v>
          </cell>
        </row>
        <row r="141">
          <cell r="P141">
            <v>10867321</v>
          </cell>
          <cell r="Q141">
            <v>5291.28</v>
          </cell>
        </row>
        <row r="142">
          <cell r="P142">
            <v>20562438</v>
          </cell>
          <cell r="Q142">
            <v>4488.21</v>
          </cell>
        </row>
        <row r="143">
          <cell r="P143">
            <v>20233893</v>
          </cell>
          <cell r="Q143">
            <v>679.89</v>
          </cell>
        </row>
        <row r="144">
          <cell r="P144">
            <v>10866721</v>
          </cell>
          <cell r="Q144">
            <v>5791.41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-70 target"/>
      <sheetName val="DG reconciliation"/>
      <sheetName val="Near cash by DG"/>
      <sheetName val="Check spend"/>
      <sheetName val="near cash profile by DG"/>
      <sheetName val="Prog Rev By DG"/>
      <sheetName val="Prog Rev Non Cash"/>
      <sheetName val="Prog Rev Near Cash Expanded"/>
      <sheetName val="near cash profiles expand"/>
      <sheetName val="Exclusions"/>
      <sheetName val="CODE"/>
      <sheetName val="Key"/>
      <sheetName val="Report"/>
      <sheetName val="two"/>
      <sheetName val="Vista SHA-PCT I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 - Programme"/>
      <sheetName val="Dashboard - Monthly"/>
      <sheetName val="Mar_20"/>
      <sheetName val="Apr_20"/>
      <sheetName val="May_20"/>
      <sheetName val="Jun_20"/>
      <sheetName val="Jul_20"/>
      <sheetName val="Aug_20"/>
      <sheetName val="Sep_20"/>
      <sheetName val="Oct_20"/>
      <sheetName val="Nov_20"/>
      <sheetName val="Dec_20"/>
      <sheetName val="Jan_21"/>
      <sheetName val="Feb_21"/>
      <sheetName val="Mar_21"/>
      <sheetName val="Summary - Programme"/>
      <sheetName val="Summary - Monthly"/>
      <sheetName val="Lists"/>
      <sheetName val="Template"/>
      <sheetName val="Macro1"/>
      <sheetName val="PTX"/>
      <sheetName val="001"/>
    </sheetNames>
    <sheetDataSet>
      <sheetData sheetId="0"/>
      <sheetData sheetId="1"/>
      <sheetData sheetId="2"/>
      <sheetData sheetId="3">
        <row r="9">
          <cell r="K9">
            <v>-1320830186.0699999</v>
          </cell>
        </row>
      </sheetData>
      <sheetData sheetId="4">
        <row r="9">
          <cell r="K9">
            <v>-611094819.31000006</v>
          </cell>
        </row>
      </sheetData>
      <sheetData sheetId="5">
        <row r="9">
          <cell r="K9">
            <v>-1347226070.0299997</v>
          </cell>
        </row>
      </sheetData>
      <sheetData sheetId="6">
        <row r="3">
          <cell r="L3">
            <v>-13252572.720000001</v>
          </cell>
        </row>
      </sheetData>
      <sheetData sheetId="7">
        <row r="3">
          <cell r="L3">
            <v>0</v>
          </cell>
        </row>
      </sheetData>
      <sheetData sheetId="8">
        <row r="3">
          <cell r="K3">
            <v>-374253611.30999994</v>
          </cell>
        </row>
      </sheetData>
      <sheetData sheetId="9">
        <row r="3">
          <cell r="M3">
            <v>-340134094.61000001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A2" t="str">
            <v>EEA</v>
          </cell>
        </row>
      </sheetData>
      <sheetData sheetId="18"/>
      <sheetData sheetId="19"/>
      <sheetData sheetId="20"/>
      <sheetData sheetId="21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Main Points"/>
      <sheetName val="Targets"/>
      <sheetName val="mappings_validation"/>
      <sheetName val="Notes"/>
      <sheetName val="SHA_lookup_table"/>
      <sheetName val="Time series charts"/>
      <sheetName val="Dec 05 PTL charts"/>
      <sheetName val="endDec2005"/>
      <sheetName val="6+M all spec"/>
      <sheetName val="6+M T&amp;O"/>
      <sheetName val="ambulance"/>
      <sheetName val="Ranked A&amp;E performance"/>
      <sheetName val="AandE Ranking"/>
      <sheetName val="SHA Targets"/>
    </sheetNames>
    <sheetDataSet>
      <sheetData sheetId="0"/>
      <sheetData sheetId="1"/>
      <sheetData sheetId="2"/>
      <sheetData sheetId="3">
        <row r="215">
          <cell r="AN215">
            <v>0.98701731609326482</v>
          </cell>
        </row>
        <row r="230">
          <cell r="AN230">
            <v>0.98530166880616177</v>
          </cell>
        </row>
        <row r="263">
          <cell r="AN263">
            <v>0.98815136730761344</v>
          </cell>
        </row>
        <row r="280">
          <cell r="AN280">
            <v>0.99120686995423457</v>
          </cell>
        </row>
        <row r="297">
          <cell r="AN297">
            <v>0.98588319108386646</v>
          </cell>
        </row>
        <row r="313">
          <cell r="AN313">
            <v>0.97820957668285913</v>
          </cell>
        </row>
        <row r="332">
          <cell r="AN332">
            <v>0.9825758277111083</v>
          </cell>
        </row>
        <row r="347">
          <cell r="AN347">
            <v>0.99256400602409633</v>
          </cell>
        </row>
        <row r="366">
          <cell r="AN366">
            <v>0.98629950241973963</v>
          </cell>
        </row>
        <row r="384">
          <cell r="AN384">
            <v>0.98674657224895124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 splits"/>
      <sheetName val="Summary"/>
      <sheetName val="OldPCTs"/>
      <sheetName val="NewPCTs"/>
      <sheetName val="Sheet3"/>
      <sheetName val="Net WP"/>
      <sheetName val="Exclusions"/>
      <sheetName val="Policy - Table 1"/>
      <sheetName val="Front"/>
      <sheetName val="Name Ranges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A.5"/>
      <sheetName val="Figure A.6"/>
      <sheetName val="OldPCT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Report"/>
      <sheetName val="Bubble Data"/>
      <sheetName val="Bubble Chart"/>
      <sheetName val="4. Cascade Coding"/>
      <sheetName val="Cover Sheet"/>
      <sheetName val="Business with DH &amp; Group Bodies"/>
      <sheetName val="PCAccess"/>
      <sheetName val="List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1 TDEL"/>
      <sheetName val="2 RDEL"/>
      <sheetName val="2.1 RDEL FundsFlow"/>
      <sheetName val="3 Admin"/>
      <sheetName val="4 CDEL"/>
      <sheetName val="5 AME"/>
      <sheetName val="6.1 NHSE"/>
      <sheetName val="6.2 Providers"/>
      <sheetName val="6.3 ALBs"/>
      <sheetName val="7.1 Core Table 1"/>
      <sheetName val="7.2 Core Table 2"/>
      <sheetName val="7.3 Core Table 4"/>
      <sheetName val="7.4 Core Table 6"/>
      <sheetName val="7.5 Core Table 7"/>
      <sheetName val="7.6 Core Table 8"/>
      <sheetName val="7.7 Supply Variances Explained"/>
      <sheetName val="xNHST"/>
      <sheetName val="xNHSFT"/>
      <sheetName val="xSupply Budget Calcs"/>
      <sheetName val="xDH Central"/>
      <sheetName val="xN2.1 Summary at 01.07.14"/>
      <sheetName val="xN2.2 Summary at 30.06.14"/>
      <sheetName val="xTrusts SurDef FA"/>
      <sheetName val="xFT SurDef DA"/>
      <sheetName val="xProvider CSI Summary"/>
      <sheetName val="xTrusts N2.2"/>
      <sheetName val="xFTs N2.2"/>
      <sheetName val="xElims Calcs at 27.06.14"/>
      <sheetName val="xProgramme Costs"/>
      <sheetName val="xAdmin Costs"/>
    </sheetNames>
    <sheetDataSet>
      <sheetData sheetId="0" refreshError="1"/>
      <sheetData sheetId="1">
        <row r="69">
          <cell r="C69" t="str">
            <v>10/11</v>
          </cell>
        </row>
      </sheetData>
      <sheetData sheetId="2">
        <row r="90">
          <cell r="A90" t="str">
            <v>NHS England £94.3bn</v>
          </cell>
        </row>
      </sheetData>
      <sheetData sheetId="3" refreshError="1"/>
      <sheetData sheetId="4" refreshError="1"/>
      <sheetData sheetId="5">
        <row r="47">
          <cell r="A47" t="str">
            <v>NHS England £0.2bn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/>
      <sheetData sheetId="20" refreshError="1"/>
      <sheetData sheetId="2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 detail"/>
      <sheetName val="OA Reconciliation"/>
      <sheetName val="Rec to OA"/>
      <sheetName val="YTD Dec OA Rec"/>
      <sheetName val="OA Summary"/>
      <sheetName val="YTD Nov OA Rec (2)"/>
      <sheetName val="Pivot"/>
      <sheetName val="Nov Pay"/>
      <sheetName val="Dec Pay"/>
      <sheetName val="Summary Nov"/>
      <sheetName val="Dec Costs"/>
      <sheetName val="Summary Dec"/>
      <sheetName val="All ESR Data"/>
      <sheetName val="Asset purcha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K5">
            <v>10866885</v>
          </cell>
          <cell r="L5">
            <v>5022.47</v>
          </cell>
          <cell r="V5">
            <v>10867357</v>
          </cell>
          <cell r="W5">
            <v>117.22</v>
          </cell>
        </row>
        <row r="6">
          <cell r="K6">
            <v>10866984</v>
          </cell>
          <cell r="L6">
            <v>1824.79</v>
          </cell>
          <cell r="V6">
            <v>10866517</v>
          </cell>
          <cell r="W6">
            <v>148.47999999999999</v>
          </cell>
        </row>
        <row r="7">
          <cell r="K7">
            <v>10866821</v>
          </cell>
          <cell r="L7">
            <v>3740.87</v>
          </cell>
          <cell r="V7">
            <v>10867092</v>
          </cell>
          <cell r="W7">
            <v>86.19</v>
          </cell>
        </row>
        <row r="8">
          <cell r="K8">
            <v>10866960</v>
          </cell>
          <cell r="L8">
            <v>4417.6000000000004</v>
          </cell>
          <cell r="V8">
            <v>10866965</v>
          </cell>
          <cell r="W8">
            <v>98.48</v>
          </cell>
        </row>
        <row r="9">
          <cell r="K9">
            <v>10866758</v>
          </cell>
          <cell r="L9">
            <v>5291.28</v>
          </cell>
          <cell r="V9">
            <v>10867302</v>
          </cell>
          <cell r="W9">
            <v>100.77</v>
          </cell>
        </row>
        <row r="10">
          <cell r="K10">
            <v>10867207</v>
          </cell>
          <cell r="L10">
            <v>1141.4100000000001</v>
          </cell>
          <cell r="V10">
            <v>10866939</v>
          </cell>
          <cell r="W10">
            <v>136.04</v>
          </cell>
        </row>
        <row r="11">
          <cell r="K11">
            <v>10867018</v>
          </cell>
          <cell r="L11">
            <v>7411.06</v>
          </cell>
          <cell r="V11">
            <v>10866830</v>
          </cell>
          <cell r="W11">
            <v>117.18</v>
          </cell>
        </row>
        <row r="12">
          <cell r="K12">
            <v>10867314</v>
          </cell>
          <cell r="L12">
            <v>4328.76</v>
          </cell>
          <cell r="V12">
            <v>10867033</v>
          </cell>
          <cell r="W12">
            <v>55.61</v>
          </cell>
        </row>
        <row r="13">
          <cell r="K13">
            <v>10866811</v>
          </cell>
          <cell r="L13">
            <v>3258.2</v>
          </cell>
          <cell r="V13">
            <v>10867144</v>
          </cell>
          <cell r="W13">
            <v>137.71</v>
          </cell>
        </row>
        <row r="14">
          <cell r="K14">
            <v>10866566</v>
          </cell>
          <cell r="L14">
            <v>1722.96</v>
          </cell>
          <cell r="V14">
            <v>10867264</v>
          </cell>
          <cell r="W14">
            <v>135.91</v>
          </cell>
        </row>
        <row r="15">
          <cell r="K15">
            <v>10866826</v>
          </cell>
          <cell r="L15">
            <v>4745.2299999999996</v>
          </cell>
          <cell r="V15">
            <v>10867166</v>
          </cell>
          <cell r="W15">
            <v>103.5</v>
          </cell>
        </row>
        <row r="16">
          <cell r="K16">
            <v>21554938</v>
          </cell>
          <cell r="L16">
            <v>3011.01</v>
          </cell>
          <cell r="V16">
            <v>10866529</v>
          </cell>
          <cell r="W16">
            <v>111.39</v>
          </cell>
        </row>
        <row r="17">
          <cell r="K17">
            <v>10867023</v>
          </cell>
          <cell r="L17">
            <v>9830.94</v>
          </cell>
          <cell r="V17">
            <v>10866990</v>
          </cell>
          <cell r="W17">
            <v>76.900000000000006</v>
          </cell>
        </row>
        <row r="18">
          <cell r="K18">
            <v>10867357</v>
          </cell>
          <cell r="L18">
            <v>2037.49</v>
          </cell>
          <cell r="V18">
            <v>10866588</v>
          </cell>
          <cell r="W18">
            <v>134.91999999999999</v>
          </cell>
        </row>
        <row r="19">
          <cell r="K19">
            <v>10867279</v>
          </cell>
          <cell r="L19">
            <v>4330.9399999999996</v>
          </cell>
          <cell r="V19">
            <v>10866670</v>
          </cell>
          <cell r="W19">
            <v>24.01</v>
          </cell>
        </row>
        <row r="20">
          <cell r="K20">
            <v>10866678</v>
          </cell>
          <cell r="L20">
            <v>8053.4</v>
          </cell>
          <cell r="V20">
            <v>10867350</v>
          </cell>
          <cell r="W20">
            <v>78.13</v>
          </cell>
        </row>
        <row r="21">
          <cell r="K21">
            <v>10866697</v>
          </cell>
          <cell r="L21">
            <v>2578.56</v>
          </cell>
          <cell r="V21">
            <v>10867151</v>
          </cell>
          <cell r="W21">
            <v>118.61</v>
          </cell>
        </row>
        <row r="22">
          <cell r="K22">
            <v>10866948</v>
          </cell>
          <cell r="L22">
            <v>2747.48</v>
          </cell>
          <cell r="V22">
            <v>10866580</v>
          </cell>
          <cell r="W22">
            <v>25.9</v>
          </cell>
        </row>
        <row r="23">
          <cell r="K23">
            <v>10867062</v>
          </cell>
          <cell r="L23">
            <v>2339.2800000000002</v>
          </cell>
          <cell r="V23">
            <v>10866741</v>
          </cell>
          <cell r="W23">
            <v>127.3</v>
          </cell>
        </row>
        <row r="24">
          <cell r="K24">
            <v>10867215</v>
          </cell>
          <cell r="L24">
            <v>2256.83</v>
          </cell>
        </row>
        <row r="25">
          <cell r="K25">
            <v>10866625</v>
          </cell>
          <cell r="L25">
            <v>3258.2</v>
          </cell>
        </row>
        <row r="26">
          <cell r="K26">
            <v>10866818</v>
          </cell>
          <cell r="L26">
            <v>2578.56</v>
          </cell>
        </row>
        <row r="27">
          <cell r="K27">
            <v>10867271</v>
          </cell>
          <cell r="L27">
            <v>4316.8</v>
          </cell>
        </row>
        <row r="28">
          <cell r="K28">
            <v>10867101</v>
          </cell>
          <cell r="L28">
            <v>3775.75</v>
          </cell>
        </row>
        <row r="29">
          <cell r="K29">
            <v>10866952</v>
          </cell>
          <cell r="L29">
            <v>5284.2</v>
          </cell>
        </row>
        <row r="30">
          <cell r="K30">
            <v>20245628</v>
          </cell>
          <cell r="L30">
            <v>679.89</v>
          </cell>
        </row>
        <row r="31">
          <cell r="K31">
            <v>10866517</v>
          </cell>
          <cell r="L31">
            <v>4013.16</v>
          </cell>
        </row>
        <row r="32">
          <cell r="K32">
            <v>10867092</v>
          </cell>
          <cell r="L32">
            <v>7353.25</v>
          </cell>
        </row>
        <row r="33">
          <cell r="K33">
            <v>10867028</v>
          </cell>
          <cell r="L33">
            <v>4510.78</v>
          </cell>
        </row>
        <row r="34">
          <cell r="K34">
            <v>10866584</v>
          </cell>
          <cell r="L34">
            <v>2815.04</v>
          </cell>
        </row>
        <row r="35">
          <cell r="K35">
            <v>10867443</v>
          </cell>
          <cell r="L35">
            <v>1134.99</v>
          </cell>
        </row>
        <row r="36">
          <cell r="K36">
            <v>10867108</v>
          </cell>
          <cell r="L36">
            <v>3612.07</v>
          </cell>
        </row>
        <row r="37">
          <cell r="K37">
            <v>10866965</v>
          </cell>
          <cell r="L37">
            <v>4010.93</v>
          </cell>
        </row>
        <row r="38">
          <cell r="K38">
            <v>10867049</v>
          </cell>
          <cell r="L38">
            <v>3384.29</v>
          </cell>
        </row>
        <row r="39">
          <cell r="K39">
            <v>10867251</v>
          </cell>
          <cell r="L39">
            <v>2578.56</v>
          </cell>
        </row>
        <row r="40">
          <cell r="K40">
            <v>10867302</v>
          </cell>
          <cell r="L40">
            <v>2104.69</v>
          </cell>
        </row>
        <row r="41">
          <cell r="K41">
            <v>20388201</v>
          </cell>
          <cell r="L41">
            <v>2535.61</v>
          </cell>
        </row>
        <row r="42">
          <cell r="K42">
            <v>10866790</v>
          </cell>
          <cell r="L42">
            <v>5791.41</v>
          </cell>
        </row>
        <row r="43">
          <cell r="K43">
            <v>10866881</v>
          </cell>
          <cell r="L43">
            <v>759.99</v>
          </cell>
        </row>
        <row r="44">
          <cell r="K44">
            <v>21090155</v>
          </cell>
          <cell r="L44">
            <v>2179.36</v>
          </cell>
        </row>
        <row r="45">
          <cell r="K45">
            <v>10866939</v>
          </cell>
          <cell r="L45">
            <v>4115.37</v>
          </cell>
        </row>
        <row r="46">
          <cell r="K46">
            <v>10867122</v>
          </cell>
          <cell r="L46">
            <v>5791.41</v>
          </cell>
        </row>
        <row r="47">
          <cell r="K47">
            <v>10866830</v>
          </cell>
          <cell r="L47">
            <v>4011.77</v>
          </cell>
        </row>
        <row r="48">
          <cell r="K48">
            <v>10867033</v>
          </cell>
          <cell r="L48">
            <v>3708.06</v>
          </cell>
        </row>
        <row r="49">
          <cell r="K49">
            <v>10867130</v>
          </cell>
          <cell r="L49">
            <v>5291.28</v>
          </cell>
        </row>
        <row r="50">
          <cell r="K50">
            <v>21750110</v>
          </cell>
          <cell r="L50">
            <v>2739.45</v>
          </cell>
        </row>
        <row r="51">
          <cell r="K51">
            <v>21638210</v>
          </cell>
          <cell r="L51">
            <v>2343.7399999999998</v>
          </cell>
        </row>
        <row r="52">
          <cell r="K52">
            <v>10867183</v>
          </cell>
          <cell r="L52">
            <v>4321.79</v>
          </cell>
        </row>
        <row r="53">
          <cell r="K53">
            <v>10867115</v>
          </cell>
          <cell r="L53">
            <v>5791.41</v>
          </cell>
        </row>
        <row r="54">
          <cell r="K54">
            <v>10867144</v>
          </cell>
          <cell r="L54">
            <v>5765.83</v>
          </cell>
        </row>
        <row r="55">
          <cell r="K55">
            <v>10866568</v>
          </cell>
          <cell r="L55">
            <v>2089.13</v>
          </cell>
        </row>
        <row r="56">
          <cell r="K56">
            <v>10866775</v>
          </cell>
          <cell r="L56">
            <v>7324.62</v>
          </cell>
        </row>
        <row r="57">
          <cell r="K57">
            <v>21175955</v>
          </cell>
          <cell r="L57">
            <v>1173.76</v>
          </cell>
        </row>
        <row r="58">
          <cell r="K58">
            <v>10866779</v>
          </cell>
          <cell r="L58">
            <v>15639.87</v>
          </cell>
        </row>
        <row r="59">
          <cell r="K59">
            <v>10866650</v>
          </cell>
          <cell r="L59">
            <v>5612.35</v>
          </cell>
        </row>
        <row r="60">
          <cell r="K60">
            <v>10866638</v>
          </cell>
          <cell r="L60">
            <v>512.1</v>
          </cell>
        </row>
        <row r="61">
          <cell r="K61">
            <v>10867385</v>
          </cell>
          <cell r="L61">
            <v>5761.41</v>
          </cell>
        </row>
        <row r="62">
          <cell r="K62">
            <v>10866642</v>
          </cell>
          <cell r="L62">
            <v>123.95</v>
          </cell>
        </row>
        <row r="63">
          <cell r="K63">
            <v>10867258</v>
          </cell>
          <cell r="L63">
            <v>2256.83</v>
          </cell>
        </row>
        <row r="64">
          <cell r="K64">
            <v>20472825</v>
          </cell>
          <cell r="L64">
            <v>5149.8999999999996</v>
          </cell>
        </row>
        <row r="65">
          <cell r="K65">
            <v>10866842</v>
          </cell>
          <cell r="L65">
            <v>5524.91</v>
          </cell>
        </row>
        <row r="66">
          <cell r="K66">
            <v>10866936</v>
          </cell>
          <cell r="L66">
            <v>3393.38</v>
          </cell>
        </row>
        <row r="67">
          <cell r="K67">
            <v>21090188</v>
          </cell>
          <cell r="L67">
            <v>386.71</v>
          </cell>
        </row>
        <row r="68">
          <cell r="K68">
            <v>10867419</v>
          </cell>
          <cell r="L68">
            <v>2578.56</v>
          </cell>
        </row>
        <row r="69">
          <cell r="K69">
            <v>10867264</v>
          </cell>
          <cell r="L69">
            <v>3991.98</v>
          </cell>
        </row>
        <row r="70">
          <cell r="K70">
            <v>10866799</v>
          </cell>
          <cell r="L70">
            <v>1033.8800000000001</v>
          </cell>
        </row>
        <row r="71">
          <cell r="K71">
            <v>10866729</v>
          </cell>
          <cell r="L71">
            <v>4821.07</v>
          </cell>
        </row>
        <row r="72">
          <cell r="K72">
            <v>10867009</v>
          </cell>
          <cell r="L72">
            <v>2343.7399999999998</v>
          </cell>
        </row>
        <row r="73">
          <cell r="K73">
            <v>10867056</v>
          </cell>
          <cell r="L73">
            <v>7412.02</v>
          </cell>
        </row>
        <row r="74">
          <cell r="K74">
            <v>20233834</v>
          </cell>
          <cell r="L74">
            <v>3396.3</v>
          </cell>
        </row>
        <row r="75">
          <cell r="K75">
            <v>10867166</v>
          </cell>
          <cell r="L75">
            <v>4011.16</v>
          </cell>
        </row>
        <row r="76">
          <cell r="K76">
            <v>10866838</v>
          </cell>
          <cell r="L76">
            <v>5598.42</v>
          </cell>
        </row>
        <row r="77">
          <cell r="K77">
            <v>21225406</v>
          </cell>
          <cell r="L77">
            <v>2578.56</v>
          </cell>
        </row>
        <row r="78">
          <cell r="K78">
            <v>10866857</v>
          </cell>
          <cell r="L78">
            <v>5524.91</v>
          </cell>
        </row>
        <row r="79">
          <cell r="K79">
            <v>10866597</v>
          </cell>
          <cell r="L79">
            <v>2613.0300000000002</v>
          </cell>
        </row>
        <row r="80">
          <cell r="K80">
            <v>20501990</v>
          </cell>
          <cell r="L80">
            <v>2641.23</v>
          </cell>
        </row>
        <row r="81">
          <cell r="K81">
            <v>10866542</v>
          </cell>
          <cell r="L81">
            <v>4208.58</v>
          </cell>
        </row>
        <row r="82">
          <cell r="K82">
            <v>10867343</v>
          </cell>
          <cell r="L82">
            <v>5524.91</v>
          </cell>
        </row>
        <row r="83">
          <cell r="K83">
            <v>10867295</v>
          </cell>
          <cell r="L83">
            <v>5291.28</v>
          </cell>
        </row>
        <row r="84">
          <cell r="K84">
            <v>10866529</v>
          </cell>
          <cell r="L84">
            <v>4637.01</v>
          </cell>
        </row>
        <row r="85">
          <cell r="K85">
            <v>10867309</v>
          </cell>
          <cell r="L85">
            <v>2578.56</v>
          </cell>
        </row>
        <row r="86">
          <cell r="K86">
            <v>10867364</v>
          </cell>
          <cell r="L86">
            <v>6254.74</v>
          </cell>
        </row>
        <row r="87">
          <cell r="K87">
            <v>10867070</v>
          </cell>
          <cell r="L87">
            <v>5291.28</v>
          </cell>
        </row>
        <row r="88">
          <cell r="K88">
            <v>10867408</v>
          </cell>
          <cell r="L88">
            <v>2033.79</v>
          </cell>
        </row>
        <row r="89">
          <cell r="K89">
            <v>10866701</v>
          </cell>
          <cell r="L89">
            <v>4008</v>
          </cell>
        </row>
        <row r="90">
          <cell r="K90">
            <v>10866997</v>
          </cell>
          <cell r="L90">
            <v>1072.8599999999999</v>
          </cell>
        </row>
        <row r="91">
          <cell r="K91">
            <v>10866783</v>
          </cell>
          <cell r="L91">
            <v>5291.28</v>
          </cell>
        </row>
        <row r="92">
          <cell r="K92">
            <v>10866666</v>
          </cell>
          <cell r="L92">
            <v>2034.7</v>
          </cell>
        </row>
        <row r="93">
          <cell r="K93">
            <v>10866930</v>
          </cell>
          <cell r="L93">
            <v>1954.17</v>
          </cell>
        </row>
        <row r="94">
          <cell r="K94">
            <v>10866990</v>
          </cell>
          <cell r="L94">
            <v>2036.57</v>
          </cell>
        </row>
        <row r="95">
          <cell r="K95">
            <v>21696309</v>
          </cell>
          <cell r="L95">
            <v>2787.96</v>
          </cell>
        </row>
        <row r="96">
          <cell r="K96">
            <v>10867013</v>
          </cell>
          <cell r="L96">
            <v>9835.26</v>
          </cell>
        </row>
        <row r="97">
          <cell r="K97">
            <v>10866600</v>
          </cell>
          <cell r="L97">
            <v>3189.52</v>
          </cell>
        </row>
        <row r="98">
          <cell r="K98">
            <v>20566309</v>
          </cell>
          <cell r="L98">
            <v>3733.69</v>
          </cell>
        </row>
        <row r="99">
          <cell r="K99">
            <v>10866662</v>
          </cell>
          <cell r="L99">
            <v>5261.28</v>
          </cell>
        </row>
        <row r="100">
          <cell r="K100">
            <v>10866815</v>
          </cell>
          <cell r="L100">
            <v>3384.29</v>
          </cell>
        </row>
        <row r="101">
          <cell r="K101">
            <v>10866765</v>
          </cell>
          <cell r="L101">
            <v>5524.91</v>
          </cell>
        </row>
        <row r="102">
          <cell r="K102">
            <v>10866538</v>
          </cell>
          <cell r="L102">
            <v>2178.2199999999998</v>
          </cell>
        </row>
        <row r="103">
          <cell r="K103">
            <v>10866588</v>
          </cell>
          <cell r="L103">
            <v>2581.1</v>
          </cell>
        </row>
        <row r="104">
          <cell r="K104">
            <v>10867286</v>
          </cell>
          <cell r="L104">
            <v>5791.41</v>
          </cell>
        </row>
        <row r="105">
          <cell r="K105">
            <v>10867084</v>
          </cell>
          <cell r="L105">
            <v>5581.97</v>
          </cell>
        </row>
        <row r="106">
          <cell r="K106">
            <v>21602054</v>
          </cell>
          <cell r="L106">
            <v>1773.32</v>
          </cell>
        </row>
        <row r="107">
          <cell r="K107">
            <v>10866572</v>
          </cell>
          <cell r="L107">
            <v>3402.22</v>
          </cell>
        </row>
        <row r="108">
          <cell r="K108">
            <v>20566382</v>
          </cell>
          <cell r="L108">
            <v>3733.69</v>
          </cell>
        </row>
        <row r="109">
          <cell r="K109">
            <v>21600126</v>
          </cell>
          <cell r="L109">
            <v>2235.16</v>
          </cell>
        </row>
        <row r="110">
          <cell r="K110">
            <v>10866893</v>
          </cell>
          <cell r="L110">
            <v>2669.06</v>
          </cell>
        </row>
        <row r="111">
          <cell r="K111">
            <v>10866670</v>
          </cell>
          <cell r="L111">
            <v>3467.03</v>
          </cell>
        </row>
        <row r="112">
          <cell r="K112">
            <v>10867372</v>
          </cell>
          <cell r="L112">
            <v>5357.63</v>
          </cell>
        </row>
        <row r="113">
          <cell r="K113">
            <v>10866576</v>
          </cell>
          <cell r="L113">
            <v>2603.94</v>
          </cell>
        </row>
        <row r="114">
          <cell r="K114">
            <v>10867350</v>
          </cell>
          <cell r="L114">
            <v>2580.0700000000002</v>
          </cell>
        </row>
        <row r="115">
          <cell r="K115">
            <v>20333099</v>
          </cell>
          <cell r="L115">
            <v>4458.21</v>
          </cell>
        </row>
        <row r="116">
          <cell r="K116">
            <v>10867222</v>
          </cell>
          <cell r="L116">
            <v>5132.99</v>
          </cell>
        </row>
        <row r="117">
          <cell r="K117">
            <v>10867425</v>
          </cell>
          <cell r="L117">
            <v>688.1</v>
          </cell>
        </row>
        <row r="118">
          <cell r="K118">
            <v>10866771</v>
          </cell>
          <cell r="L118">
            <v>4983.16</v>
          </cell>
        </row>
        <row r="119">
          <cell r="K119">
            <v>10866944</v>
          </cell>
          <cell r="L119">
            <v>2578.56</v>
          </cell>
        </row>
        <row r="120">
          <cell r="K120">
            <v>20237616</v>
          </cell>
          <cell r="L120">
            <v>679.89</v>
          </cell>
        </row>
        <row r="121">
          <cell r="K121">
            <v>10866705</v>
          </cell>
          <cell r="L121">
            <v>5291.28</v>
          </cell>
        </row>
        <row r="122">
          <cell r="K122">
            <v>20537158</v>
          </cell>
          <cell r="L122">
            <v>2289.27</v>
          </cell>
        </row>
        <row r="123">
          <cell r="K123">
            <v>10866682</v>
          </cell>
          <cell r="L123">
            <v>5291.28</v>
          </cell>
        </row>
        <row r="124">
          <cell r="K124">
            <v>20233598</v>
          </cell>
          <cell r="L124">
            <v>2178.2199999999998</v>
          </cell>
        </row>
        <row r="125">
          <cell r="K125">
            <v>10866709</v>
          </cell>
          <cell r="L125">
            <v>4008</v>
          </cell>
        </row>
        <row r="126">
          <cell r="K126">
            <v>10867414</v>
          </cell>
          <cell r="L126">
            <v>5612.29</v>
          </cell>
        </row>
        <row r="127">
          <cell r="K127">
            <v>10867151</v>
          </cell>
          <cell r="L127">
            <v>4011.84</v>
          </cell>
        </row>
        <row r="128">
          <cell r="K128">
            <v>10866580</v>
          </cell>
          <cell r="L128">
            <v>3978.32</v>
          </cell>
        </row>
        <row r="129">
          <cell r="K129">
            <v>10866674</v>
          </cell>
          <cell r="L129">
            <v>344.23</v>
          </cell>
        </row>
        <row r="130">
          <cell r="K130">
            <v>10867043</v>
          </cell>
          <cell r="L130">
            <v>4326.99</v>
          </cell>
        </row>
        <row r="131">
          <cell r="K131">
            <v>10866754</v>
          </cell>
          <cell r="L131">
            <v>5291.28</v>
          </cell>
        </row>
        <row r="132">
          <cell r="K132">
            <v>10866956</v>
          </cell>
          <cell r="L132">
            <v>210.92</v>
          </cell>
        </row>
        <row r="133">
          <cell r="K133">
            <v>10866920</v>
          </cell>
          <cell r="L133">
            <v>6224.74</v>
          </cell>
        </row>
        <row r="134">
          <cell r="K134">
            <v>10866685</v>
          </cell>
          <cell r="L134">
            <v>5241.53</v>
          </cell>
        </row>
        <row r="135">
          <cell r="K135">
            <v>10866761</v>
          </cell>
          <cell r="L135">
            <v>9134.74</v>
          </cell>
        </row>
        <row r="136">
          <cell r="K136">
            <v>10867177</v>
          </cell>
          <cell r="L136">
            <v>17176.990000000002</v>
          </cell>
        </row>
        <row r="137">
          <cell r="K137">
            <v>10866741</v>
          </cell>
          <cell r="L137">
            <v>4628.24</v>
          </cell>
        </row>
        <row r="138">
          <cell r="K138">
            <v>10866525</v>
          </cell>
          <cell r="L138">
            <v>4623.1499999999996</v>
          </cell>
        </row>
        <row r="139">
          <cell r="K139">
            <v>10867331</v>
          </cell>
          <cell r="L139">
            <v>2980.46</v>
          </cell>
        </row>
        <row r="140">
          <cell r="K140">
            <v>10866876</v>
          </cell>
          <cell r="L140">
            <v>4561.53</v>
          </cell>
        </row>
        <row r="141">
          <cell r="K141">
            <v>20354042</v>
          </cell>
          <cell r="L141">
            <v>2681.23</v>
          </cell>
        </row>
        <row r="142">
          <cell r="K142">
            <v>10867321</v>
          </cell>
          <cell r="L142">
            <v>5291.28</v>
          </cell>
        </row>
        <row r="143">
          <cell r="K143">
            <v>20562438</v>
          </cell>
          <cell r="L143">
            <v>4623.1499999999996</v>
          </cell>
        </row>
        <row r="144">
          <cell r="K144">
            <v>20233893</v>
          </cell>
          <cell r="L144">
            <v>679.89</v>
          </cell>
        </row>
        <row r="145">
          <cell r="K145">
            <v>10866721</v>
          </cell>
          <cell r="L145">
            <v>5817.91</v>
          </cell>
        </row>
      </sheetData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BP Prog Report"/>
      <sheetName val="FBP Overlay"/>
      <sheetName val="RD Meeting"/>
      <sheetName val="CFH Overlay - Capital"/>
      <sheetName val="Sheet22"/>
      <sheetName val="Guidance"/>
      <sheetName val="QDS DEL"/>
      <sheetName val="QDS AME"/>
      <sheetName val="QDS AME SOURCE"/>
      <sheetName val="AME Prior Yr Split"/>
      <sheetName val="DH Report"/>
      <sheetName val="Admin Summary"/>
      <sheetName val="EB Report (NEW)"/>
      <sheetName val="AME Pivot"/>
      <sheetName val="AME Source"/>
      <sheetName val="Note 2"/>
      <sheetName val="Est Summary"/>
      <sheetName val="ALB Summary (excl GIA) (CW)"/>
      <sheetName val="ALB GIA Summary (CW)"/>
      <sheetName val="SOURCE DATA"/>
      <sheetName val="CC EXCLUSIONS"/>
      <sheetName val="AC EXCLUSIONS"/>
      <sheetName val="DHFMR Coding"/>
      <sheetName val="OSCAR Code"/>
      <sheetName val="OSCAR Sub Segment"/>
      <sheetName val="OSCAR Org Code"/>
      <sheetName val="Estimate Line"/>
      <sheetName val="CC Hierarchies"/>
      <sheetName val="CC HierarchyLabels"/>
      <sheetName val="EconCategories"/>
      <sheetName val="AC Hierarchy"/>
    </sheetNames>
    <sheetDataSet>
      <sheetData sheetId="0" refreshError="1"/>
      <sheetData sheetId="1">
        <row r="1">
          <cell r="V1">
            <v>2876</v>
          </cell>
          <cell r="X1">
            <v>4995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8">
          <cell r="A8" t="str">
            <v>10000</v>
          </cell>
        </row>
      </sheetData>
      <sheetData sheetId="28" refreshError="1"/>
      <sheetData sheetId="29" refreshError="1"/>
      <sheetData sheetId="30">
        <row r="5">
          <cell r="A5" t="str">
            <v>113110000</v>
          </cell>
        </row>
      </sheetData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Index"/>
      <sheetName val="Validation Summary"/>
      <sheetName val="Quarterly Overview"/>
      <sheetName val="SOCNE"/>
      <sheetName val="OldSoCNE"/>
      <sheetName val="SoFP"/>
      <sheetName val="SoCTE"/>
      <sheetName val="SoCF"/>
      <sheetName val="Rev1"/>
      <sheetName val="Rev2"/>
      <sheetName val="Rev3"/>
      <sheetName val="Cap1"/>
      <sheetName val="Cap2"/>
      <sheetName val="Cap3"/>
      <sheetName val="OtherNotes"/>
      <sheetName val="SoPS"/>
      <sheetName val="AoB"/>
      <sheetName val="Rev_BudgOT"/>
      <sheetName val="Cap_BudgOT"/>
      <sheetName val="Absorption Transfers Rec"/>
      <sheetName val="Absorp Transfers by Group Body"/>
      <sheetName val="Charities"/>
      <sheetName val="ActualsMap"/>
      <sheetName val="ForecastMap"/>
      <sheetName val="Dependents"/>
      <sheetName val="Defaults"/>
      <sheetName val="Delet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9">
          <cell r="B29" t="str">
            <v>CC_FoundTrusts</v>
          </cell>
        </row>
        <row r="54">
          <cell r="B54">
            <v>17</v>
          </cell>
        </row>
        <row r="55">
          <cell r="A55" t="str">
            <v>Sheet</v>
          </cell>
        </row>
      </sheetData>
      <sheetData sheetId="27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bill Status"/>
      <sheetName val="DDRB pay metrics"/>
      <sheetName val="NHSPRB pay metrics"/>
      <sheetName val="pay metric assumptions"/>
      <sheetName val="Interactive inputs &amp; results"/>
      <sheetName val="Annex results (pay metrics)"/>
      <sheetName val="Drift outputs"/>
      <sheetName val="Calculations"/>
      <sheetName val="On-costs"/>
      <sheetName val="WF scenarios"/>
      <sheetName val="Baseline &amp; default assumptions"/>
      <sheetName val="M&amp;D settlement"/>
      <sheetName val="drift calc"/>
      <sheetName val="CSR pay table"/>
      <sheetName val="pay metrics for HMT"/>
      <sheetName val="Developer notes"/>
      <sheetName val="Baseline WF scenarios"/>
      <sheetName val="Cover Sheet"/>
      <sheetName val="Business with DH &amp; Group Bodies"/>
      <sheetName val="2. Overall Dispo"/>
      <sheetName val="#REF"/>
      <sheetName val="OldPCTs"/>
      <sheetName val="Net WP"/>
      <sheetName val="4. Cascade Co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C as at 10505"/>
      <sheetName val="Op Cap plan 0506"/>
      <sheetName val="Op Cap plan 5 yr"/>
      <sheetName val="IT&amp;T plan"/>
      <sheetName val="Estates Bids"/>
      <sheetName val="NHS cap exp 0405"/>
      <sheetName val="available b 0506"/>
      <sheetName val="PDC superc w FT app fig"/>
      <sheetName val="PDC Analysis"/>
      <sheetName val="redistb estates b"/>
      <sheetName val="med equip replacement"/>
      <sheetName val="Unique"/>
      <sheetName val="OldPCTs"/>
      <sheetName val="Interactive inputs &amp; results"/>
      <sheetName val="2. Overall Dispo"/>
      <sheetName val="NHSLA02 - Commentary"/>
      <sheetName val="NHSLA04 - I&amp;E Budget Profile"/>
      <sheetName val="Assumption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Range"/>
      <sheetName val="Data"/>
      <sheetName val="Mapping"/>
      <sheetName val="summary"/>
      <sheetName val="Estates Bids"/>
      <sheetName val="Mar06"/>
      <sheetName val="2. Overall Dispo"/>
      <sheetName val="Input Resour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rnett allocations (2)"/>
      <sheetName val="Intro"/>
      <sheetName val="Data Rang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Notes"/>
      <sheetName val="Dashboard"/>
      <sheetName val="Summary"/>
      <sheetName val="PTX"/>
      <sheetName val="Matching"/>
      <sheetName val="Inv Pymts"/>
      <sheetName val="Fin Ops Admin"/>
      <sheetName val="PO Activity - All CCs"/>
      <sheetName val="3.20_"/>
      <sheetName val="4.20_"/>
      <sheetName val="5.20_"/>
      <sheetName val="6.20_"/>
      <sheetName val="Lists"/>
      <sheetName val="Macro1"/>
    </sheetNames>
    <sheetDataSet>
      <sheetData sheetId="0"/>
      <sheetData sheetId="1"/>
      <sheetData sheetId="2"/>
      <sheetData sheetId="3">
        <row r="5">
          <cell r="B5" t="str">
            <v>3.20_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EEA</v>
          </cell>
          <cell r="E2" t="str">
            <v>BACs</v>
          </cell>
        </row>
        <row r="3">
          <cell r="A3" t="str">
            <v>CV19</v>
          </cell>
          <cell r="E3" t="str">
            <v>CHAPs</v>
          </cell>
        </row>
        <row r="4">
          <cell r="A4" t="str">
            <v>Other</v>
          </cell>
          <cell r="E4" t="str">
            <v>FCP EUR</v>
          </cell>
        </row>
        <row r="5">
          <cell r="E5" t="str">
            <v>FCP GBP</v>
          </cell>
        </row>
        <row r="6">
          <cell r="E6" t="str">
            <v>FCP USD</v>
          </cell>
        </row>
        <row r="7">
          <cell r="E7" t="str">
            <v>IAT</v>
          </cell>
        </row>
        <row r="8">
          <cell r="E8" t="str">
            <v>Other</v>
          </cell>
        </row>
      </sheetData>
      <sheetData sheetId="14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P"/>
      <sheetName val="T20"/>
      <sheetName val="Scorecard"/>
      <sheetName val="NHS1"/>
      <sheetName val="NHS2"/>
      <sheetName val="NHS3"/>
      <sheetName val="NHS4"/>
      <sheetName val="NHS5"/>
      <sheetName val="NHS6a"/>
      <sheetName val="NHS6"/>
      <sheetName val="NHS7"/>
      <sheetName val="SC1"/>
      <sheetName val="SC2"/>
      <sheetName val="SC3"/>
      <sheetName val="SC4"/>
      <sheetName val="SC5"/>
      <sheetName val="PH1"/>
      <sheetName val="PH2"/>
      <sheetName val="PH3"/>
      <sheetName val="PH4"/>
      <sheetName val="PH5"/>
      <sheetName val="PH6"/>
      <sheetName val="DH1"/>
      <sheetName val="DH2"/>
      <sheetName val="DH3"/>
      <sheetName val="DH4"/>
      <sheetName val="DH5"/>
      <sheetName val="SDP1a"/>
      <sheetName val="SDP1b"/>
      <sheetName val="SDP2"/>
      <sheetName val="SDP4"/>
      <sheetName val="SDP5"/>
      <sheetName val="SDP6a"/>
      <sheetName val="SDP6b"/>
      <sheetName val="SDP7"/>
      <sheetName val="DataAvailNHS"/>
      <sheetName val="DataAvailSC"/>
      <sheetName val="DataAvailPH"/>
      <sheetName val="DataAvailDH"/>
      <sheetName val="NHS Tables"/>
      <sheetName val="NHSOF_Detail"/>
      <sheetName val="ASCOF_Detail"/>
      <sheetName val="PHOF_Detail"/>
      <sheetName val="RAG Rules"/>
      <sheetName val="NHSData"/>
      <sheetName val="SCData"/>
      <sheetName val="PHData"/>
      <sheetName val="DHData"/>
      <sheetName val="RAGs"/>
      <sheetName val="For Other Products"/>
      <sheetName val="Template"/>
      <sheetName val="Development"/>
      <sheetName val="Bid SFM"/>
    </sheetNames>
    <sheetDataSet>
      <sheetData sheetId="0" refreshError="1"/>
      <sheetData sheetId="1" refreshError="1"/>
      <sheetData sheetId="2">
        <row r="9">
          <cell r="AD9" t="str">
            <v>A</v>
          </cell>
        </row>
      </sheetData>
      <sheetData sheetId="3" refreshError="1"/>
      <sheetData sheetId="4" refreshError="1"/>
      <sheetData sheetId="5">
        <row r="42">
          <cell r="AI42" t="str">
            <v>Jan-15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>
        <row r="119">
          <cell r="E119" t="str">
            <v>Planned savings (Total £17.3bn)</v>
          </cell>
        </row>
      </sheetData>
      <sheetData sheetId="45" refreshError="1"/>
      <sheetData sheetId="46" refreshError="1"/>
      <sheetData sheetId="47" refreshError="1"/>
      <sheetData sheetId="48">
        <row r="18">
          <cell r="J18" t="str">
            <v>ó</v>
          </cell>
        </row>
      </sheetData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Input Table (TB)"/>
      <sheetName val="Front"/>
      <sheetName val="NAO Cost of Capital Calc"/>
      <sheetName val="By CC"/>
      <sheetName val="2002PCTs"/>
      <sheetName val="Cover Sheet"/>
      <sheetName val="Business with DH &amp; Group Bodies"/>
      <sheetName val="2. Overall Dispo"/>
      <sheetName val="Source figures"/>
      <sheetName val="Report"/>
      <sheetName val="Bubble Data"/>
      <sheetName val="Bubble Chart"/>
      <sheetName val="PCAccess"/>
      <sheetName val="List"/>
      <sheetName val="4. Cascade Coding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1 Gershon Efficiency"/>
      <sheetName val="6.2 LDP Efficiency"/>
      <sheetName val="Event 12 with ERO changes"/>
      <sheetName val="Population"/>
      <sheetName val="SHA Lookup"/>
      <sheetName val="Exclusions"/>
      <sheetName val="Macro1"/>
      <sheetName val="Cover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Sheet1"/>
      <sheetName val="lists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lternateView"/>
      <sheetName val="Capital"/>
      <sheetName val="OrgList"/>
      <sheetName val="Mth12"/>
      <sheetName val="Ledger"/>
      <sheetName val="Agreed"/>
      <sheetName val="Sheet2"/>
      <sheetName val="Sheet1"/>
      <sheetName val="Prooke"/>
      <sheetName val="Monthly RecOld"/>
      <sheetName val="Allocations"/>
      <sheetName val="MakeTemplates"/>
      <sheetName val="MakeTemplatesOld"/>
      <sheetName val="DC SplitSummary"/>
      <sheetName val="Region"/>
      <sheetName val="CCGs"/>
      <sheetName val="Heather"/>
      <sheetName val="ConsolComparison"/>
      <sheetName val="Consolidated"/>
      <sheetName val="SupportingFiles"/>
      <sheetName val="InMonthTransfers"/>
      <sheetName val="Consolidation checks"/>
      <sheetName val="Mth03"/>
      <sheetName val="Mth04v1"/>
      <sheetName val="Mth04"/>
      <sheetName val="Mth05v1"/>
      <sheetName val="Mth05"/>
      <sheetName val="Mth06"/>
      <sheetName val="Mth07"/>
      <sheetName val="CapitalMth07"/>
      <sheetName val="CapitalMth08"/>
      <sheetName val="CapitalMth09"/>
      <sheetName val="CapitalMth10"/>
      <sheetName val="CapitalMth11"/>
      <sheetName val="Mth08"/>
      <sheetName val="Mth09"/>
      <sheetName val="Mth10"/>
      <sheetName val="Mth11"/>
      <sheetName val="RegionAllocations"/>
      <sheetName val="ATs"/>
      <sheetName val="ManualAdj"/>
      <sheetName val="Recurrent"/>
      <sheetName val="2013-14"/>
      <sheetName val="Uploads"/>
      <sheetName val="Spec"/>
      <sheetName val="Non-ISFE_DC"/>
      <sheetName val="AlternateView_1516"/>
      <sheetName val="OTher Programme"/>
      <sheetName val="Password"/>
      <sheetName val="temp"/>
      <sheetName val="Post_1314_PaperAdj"/>
      <sheetName val="RecSummary"/>
      <sheetName val="RecToBoardPaper"/>
      <sheetName val="PAC"/>
      <sheetName val="RTT"/>
      <sheetName val="MonthlyRec"/>
      <sheetName val="AnnexB"/>
      <sheetName val="MANUAL ADJ"/>
      <sheetName val="CCG Paper Dec14"/>
      <sheetName val="DC_Databy_AT"/>
      <sheetName val="201516 Primary Care Allocations"/>
      <sheetName val="NewSubCodes"/>
      <sheetName val="Mth10 changes"/>
      <sheetName val="CCG_Data"/>
      <sheetName val="AlternateView 15-16"/>
      <sheetName val="OrgList 15-16"/>
      <sheetName val="Allocations 15-16"/>
      <sheetName val="DC Movements Sub3 to Sub4"/>
      <sheetName val="DC_Data"/>
      <sheetName val="Mth12 Since Mth07"/>
      <sheetName val="Mth11 Since Mth07"/>
      <sheetName val="Mth10 Since Mth07"/>
      <sheetName val="Directions"/>
      <sheetName val="Directions v2"/>
      <sheetName val="Sheet3"/>
      <sheetName val="Initial Allocations Live"/>
      <sheetName val="2014-15 BF-surplus"/>
      <sheetName val="Monthly Rec"/>
      <sheetName val="Mth04-sent Out"/>
      <sheetName val="Initial Allocations Live.xls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">
          <cell r="D25" t="str">
            <v>G:\NHS CB\Finance\FCP\Allocations\2014_15\</v>
          </cell>
        </row>
        <row r="26">
          <cell r="D26" t="str">
            <v>P:\Downloads\</v>
          </cell>
        </row>
        <row r="27">
          <cell r="D27" t="str">
            <v>C:\Users\Public\Documents\</v>
          </cell>
        </row>
        <row r="28">
          <cell r="D28">
            <v>0</v>
          </cell>
        </row>
        <row r="29">
          <cell r="D29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1">
          <cell r="B1">
            <v>1</v>
          </cell>
        </row>
      </sheetData>
      <sheetData sheetId="65"/>
      <sheetData sheetId="66"/>
      <sheetData sheetId="67"/>
      <sheetData sheetId="68"/>
      <sheetData sheetId="69"/>
      <sheetData sheetId="70">
        <row r="2">
          <cell r="C2" t="str">
            <v>Q53</v>
          </cell>
        </row>
      </sheetData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 Tracker"/>
      <sheetName val="TRACKER INTRODUCTION"/>
      <sheetName val="Governance tracker"/>
      <sheetName val="UK Advanced payments"/>
      <sheetName val="FCP Tracker"/>
      <sheetName val="Cancelled FCPs"/>
      <sheetName val="Sales Summary"/>
      <sheetName val="Invoices"/>
      <sheetName val="PO Activity"/>
      <sheetName val="Account Analysis"/>
      <sheetName val="Categories by PO line"/>
      <sheetName val="Battle Plan Codes"/>
      <sheetName val="Quantities"/>
      <sheetName val="Report 1"/>
      <sheetName val=" &gt;&gt;&gt;"/>
      <sheetName val="Exchange rate assumptions"/>
      <sheetName val="Cost Centres"/>
      <sheetName val="AugOct VAT exemption analysis"/>
      <sheetName val="One World Data"/>
      <sheetName val="Change Log"/>
      <sheetName val="LIST of current categories"/>
      <sheetName val="PPE Average Prices"/>
      <sheetName val="LIST of current catergories"/>
      <sheetName val="Fin Ops Admin tracker"/>
      <sheetName val="&gt;&gt;&gt;"/>
      <sheetName val="TRACKER PAUSED (D-365)"/>
      <sheetName val="&lt;&lt;&lt;"/>
      <sheetName val="D-365"/>
      <sheetName val="DO NOT USE TRACKER NUMBERS"/>
      <sheetName val="Sheet1"/>
    </sheetNames>
    <sheetDataSet>
      <sheetData sheetId="0">
        <row r="7">
          <cell r="E7">
            <v>544765</v>
          </cell>
        </row>
      </sheetData>
      <sheetData sheetId="1"/>
      <sheetData sheetId="2"/>
      <sheetData sheetId="3"/>
      <sheetData sheetId="4">
        <row r="1">
          <cell r="F1" t="str">
            <v>Category</v>
          </cell>
        </row>
        <row r="46">
          <cell r="I46" t="str">
            <v>syringe pump</v>
          </cell>
          <cell r="J46" t="str">
            <v>CAPA Reviewed</v>
          </cell>
        </row>
        <row r="47">
          <cell r="I47" t="str">
            <v>mechanical ventilator</v>
          </cell>
          <cell r="J47" t="str">
            <v>CE certified</v>
          </cell>
        </row>
        <row r="48">
          <cell r="I48" t="str">
            <v>mechanical ventilator</v>
          </cell>
          <cell r="J48" t="str">
            <v>CE certified</v>
          </cell>
        </row>
        <row r="49">
          <cell r="I49" t="str">
            <v xml:space="preserve">MC-600C Suction Pumps </v>
          </cell>
          <cell r="J49">
            <v>900</v>
          </cell>
        </row>
        <row r="50">
          <cell r="I50" t="str">
            <v>CPAP Masks</v>
          </cell>
          <cell r="J50">
            <v>300</v>
          </cell>
        </row>
        <row r="51">
          <cell r="I51" t="str">
            <v>Suction Pumps Consumables</v>
          </cell>
          <cell r="J51">
            <v>300</v>
          </cell>
        </row>
        <row r="52">
          <cell r="I52" t="str">
            <v>Full Face Non-Vented mask with grey headband
22F connector L size</v>
          </cell>
          <cell r="J52">
            <v>164</v>
          </cell>
        </row>
        <row r="53">
          <cell r="I53" t="str">
            <v>Full Face Non-Vented mask with grey headband
22F connector M size</v>
          </cell>
          <cell r="J53">
            <v>5</v>
          </cell>
        </row>
        <row r="54">
          <cell r="I54" t="str">
            <v>Full Face Non-Vented mask with grey headband
22F connector S size</v>
          </cell>
          <cell r="J54">
            <v>1000</v>
          </cell>
        </row>
        <row r="55">
          <cell r="I55" t="str">
            <v>HEPA filter 22M/15F-22F/15M Adult White</v>
          </cell>
          <cell r="J55">
            <v>134000</v>
          </cell>
        </row>
        <row r="56">
          <cell r="I56" t="str">
            <v>1)	EM05-115D3 – Adult noninvasive smoothbore breathing circuit.</v>
          </cell>
          <cell r="J56">
            <v>27000</v>
          </cell>
        </row>
        <row r="57">
          <cell r="I57" t="str">
            <v>EM05-115D – Adult noninvasive smoothbore breathing circuit, 1.6m, 2.1m monitor line, exhalation port, filter.</v>
          </cell>
          <cell r="J57">
            <v>1000</v>
          </cell>
        </row>
        <row r="58">
          <cell r="I58" t="str">
            <v xml:space="preserve">3)	EM05-115-10 – Adult noninvasive smoothbore breathing circuit, 1.8m, 2.1m monitor line, bacterial filter. </v>
          </cell>
          <cell r="J58">
            <v>36000</v>
          </cell>
        </row>
        <row r="59">
          <cell r="I59" t="str">
            <v xml:space="preserve">4)	S05-110 – Exhalation port, quiet ventilation, 22m/15F. </v>
          </cell>
          <cell r="J59">
            <v>30000</v>
          </cell>
        </row>
        <row r="60">
          <cell r="I60" t="str">
            <v xml:space="preserve">5)	EM12-001 – Anti-bacterial/Viral filter with luer lock port, round. </v>
          </cell>
          <cell r="J60">
            <v>9000</v>
          </cell>
        </row>
        <row r="61">
          <cell r="I61" t="str">
            <v xml:space="preserve">6)	EM12-004 – Anti bacterial/viral filter without port, round. </v>
          </cell>
          <cell r="J61">
            <v>180000</v>
          </cell>
        </row>
        <row r="62">
          <cell r="I62" t="str">
            <v>7)	S02CO-769-A – Connector 22F.</v>
          </cell>
          <cell r="J62">
            <v>24500</v>
          </cell>
        </row>
        <row r="63">
          <cell r="I63" t="str">
            <v>Disposable Closed Suction Catheter - 72H - Shipment 4</v>
          </cell>
          <cell r="J63">
            <v>45000</v>
          </cell>
        </row>
        <row r="64">
          <cell r="I64" t="str">
            <v>Disposable Closed Suction Catheter - 72H - Shipment 3</v>
          </cell>
          <cell r="J64">
            <v>30500</v>
          </cell>
        </row>
        <row r="65">
          <cell r="I65" t="str">
            <v>Disposable Closed Suction Catheter - 72H - Shipment 2</v>
          </cell>
          <cell r="J65">
            <v>180000</v>
          </cell>
        </row>
        <row r="66">
          <cell r="I66" t="str">
            <v>Disposable Closed Suction Catheter - 72H - Shipment 1</v>
          </cell>
          <cell r="J66">
            <v>180000</v>
          </cell>
        </row>
        <row r="67">
          <cell r="I67" t="str">
            <v>Disposable breathing circuit</v>
          </cell>
          <cell r="J67">
            <v>130000</v>
          </cell>
        </row>
        <row r="68">
          <cell r="I68" t="str">
            <v>Ventilator</v>
          </cell>
          <cell r="J68">
            <v>209000</v>
          </cell>
        </row>
        <row r="69">
          <cell r="I69" t="str">
            <v xml:space="preserve">Closed Suction Catheters </v>
          </cell>
          <cell r="J69">
            <v>50000</v>
          </cell>
        </row>
        <row r="70">
          <cell r="I70" t="str">
            <v>Face masks (IIR) - Shipment 5</v>
          </cell>
          <cell r="J70">
            <v>20000</v>
          </cell>
        </row>
        <row r="71">
          <cell r="I71" t="str">
            <v>Face masks (IIR) - Shipment 1</v>
          </cell>
          <cell r="J71">
            <v>20000</v>
          </cell>
        </row>
        <row r="72">
          <cell r="I72" t="str">
            <v>Face masks (IIR) - Shipment 2</v>
          </cell>
          <cell r="J72">
            <v>10000</v>
          </cell>
        </row>
        <row r="73">
          <cell r="I73" t="str">
            <v>Face masks (IIR) - Shipment 3</v>
          </cell>
          <cell r="J73">
            <v>3000</v>
          </cell>
        </row>
        <row r="74">
          <cell r="I74" t="str">
            <v>Face masks (IIR) - Shipment 4</v>
          </cell>
          <cell r="J74">
            <v>10</v>
          </cell>
        </row>
      </sheetData>
      <sheetData sheetId="5"/>
      <sheetData sheetId="6"/>
      <sheetData sheetId="7">
        <row r="3">
          <cell r="J3" t="str">
            <v>Invoice Accounted Amount excl VAT</v>
          </cell>
        </row>
      </sheetData>
      <sheetData sheetId="8">
        <row r="1">
          <cell r="D1" t="str">
            <v>Last updated</v>
          </cell>
        </row>
      </sheetData>
      <sheetData sheetId="9"/>
      <sheetData sheetId="10">
        <row r="2">
          <cell r="A2" t="str">
            <v>PO Line Ref</v>
          </cell>
        </row>
      </sheetData>
      <sheetData sheetId="11">
        <row r="4">
          <cell r="E4" t="str">
            <v>Code</v>
          </cell>
        </row>
      </sheetData>
      <sheetData sheetId="12">
        <row r="18">
          <cell r="A18" t="str">
            <v>3.x</v>
          </cell>
        </row>
      </sheetData>
      <sheetData sheetId="13"/>
      <sheetData sheetId="14"/>
      <sheetData sheetId="15"/>
      <sheetData sheetId="16">
        <row r="3">
          <cell r="AB3" t="str">
            <v>HELPER COLUMNS - DO NOT DELETE</v>
          </cell>
        </row>
      </sheetData>
      <sheetData sheetId="17"/>
      <sheetData sheetId="18">
        <row r="1">
          <cell r="H1" t="str">
            <v>IncoTerms</v>
          </cell>
        </row>
      </sheetData>
      <sheetData sheetId="19"/>
      <sheetData sheetId="20">
        <row r="2">
          <cell r="E2" t="str">
            <v>Code</v>
          </cell>
        </row>
      </sheetData>
      <sheetData sheetId="21"/>
      <sheetData sheetId="22">
        <row r="2">
          <cell r="E2" t="str">
            <v>Code</v>
          </cell>
        </row>
      </sheetData>
      <sheetData sheetId="23" refreshError="1"/>
      <sheetData sheetId="24"/>
      <sheetData sheetId="25"/>
      <sheetData sheetId="26"/>
      <sheetData sheetId="27" refreshError="1"/>
      <sheetData sheetId="28"/>
      <sheetData sheetId="29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Highlight Report"/>
      <sheetName val="1.1 Data Point"/>
      <sheetName val="1.2 MI + Analysis"/>
      <sheetName val="1.3 Finance Risk Register"/>
      <sheetName val="Parameters"/>
      <sheetName val="2. Admin Baseline"/>
      <sheetName val="3. Admin Expenditure"/>
      <sheetName val="3.1 Corporate + Project Related"/>
      <sheetName val="4. Programme Expenditure"/>
      <sheetName val="4.2 Programme Funded Staff"/>
      <sheetName val="5. Capital Expenditure"/>
      <sheetName val="6. RF + AME Expenditure"/>
      <sheetName val="7. DH Plan Baseline"/>
      <sheetName val="8. Programme Budgets"/>
      <sheetName val="9. Capital Budgets"/>
      <sheetName val="10. RF + AME Budgets"/>
      <sheetName val="M0"/>
      <sheetName val="M0 - HR"/>
      <sheetName val="SR Pivot Data"/>
      <sheetName val="HR Pivot Data"/>
      <sheetName val="M1"/>
      <sheetName val="M1 - SR"/>
      <sheetName val="M1 - HR"/>
      <sheetName val="M2"/>
      <sheetName val="M2 - SR"/>
      <sheetName val="M2 - HR"/>
      <sheetName val="M3"/>
      <sheetName val="M3 - SR"/>
      <sheetName val="M3 - HR"/>
      <sheetName val="M4"/>
      <sheetName val="M4 - SR"/>
      <sheetName val="M4 - HR"/>
      <sheetName val="M5"/>
      <sheetName val="M5 - SR"/>
      <sheetName val="M5 - HR"/>
      <sheetName val="M6"/>
      <sheetName val="M6 - SR"/>
      <sheetName val="M6 - HR"/>
      <sheetName val="M7"/>
      <sheetName val="M7 - SR"/>
      <sheetName val="M7 - HR"/>
      <sheetName val="M8"/>
      <sheetName val="M8 - SR"/>
      <sheetName val="M8 - HR"/>
      <sheetName val="M9"/>
      <sheetName val="M9 - SR"/>
      <sheetName val="M9 - HR"/>
      <sheetName val="M10"/>
      <sheetName val="M10 - SR"/>
      <sheetName val="M10 - HR"/>
      <sheetName val="M11"/>
      <sheetName val="M11 - SR"/>
      <sheetName val="M11 - HR"/>
      <sheetName val="M12"/>
      <sheetName val="M12 - SR"/>
      <sheetName val="M12 - HR"/>
    </sheetNames>
    <sheetDataSet>
      <sheetData sheetId="0"/>
      <sheetData sheetId="1">
        <row r="60">
          <cell r="C60">
            <v>20680</v>
          </cell>
        </row>
        <row r="61">
          <cell r="C61">
            <v>20840</v>
          </cell>
        </row>
        <row r="62">
          <cell r="C62">
            <v>23570</v>
          </cell>
        </row>
        <row r="63">
          <cell r="C63">
            <v>20372</v>
          </cell>
        </row>
        <row r="64">
          <cell r="C64">
            <v>20373</v>
          </cell>
        </row>
        <row r="65">
          <cell r="C65" t="str">
            <v>Vaccines Procurement</v>
          </cell>
        </row>
        <row r="66">
          <cell r="C66" t="str">
            <v>Pan Flu</v>
          </cell>
        </row>
        <row r="67">
          <cell r="C67" t="str">
            <v>EPRR</v>
          </cell>
        </row>
        <row r="68">
          <cell r="C68">
            <v>21580</v>
          </cell>
        </row>
        <row r="69">
          <cell r="C69">
            <v>20374</v>
          </cell>
        </row>
        <row r="70">
          <cell r="C70">
            <v>20375</v>
          </cell>
        </row>
        <row r="71">
          <cell r="C71">
            <v>20376</v>
          </cell>
        </row>
        <row r="72">
          <cell r="C72">
            <v>20377</v>
          </cell>
        </row>
        <row r="73">
          <cell r="C73">
            <v>20378</v>
          </cell>
        </row>
        <row r="74">
          <cell r="C74">
            <v>20531</v>
          </cell>
        </row>
        <row r="75">
          <cell r="C75">
            <v>20395</v>
          </cell>
        </row>
        <row r="76">
          <cell r="C76"/>
        </row>
        <row r="77">
          <cell r="C77"/>
        </row>
        <row r="78">
          <cell r="C78"/>
        </row>
        <row r="79">
          <cell r="C79"/>
        </row>
        <row r="80">
          <cell r="C80"/>
        </row>
        <row r="81">
          <cell r="C81"/>
        </row>
        <row r="82">
          <cell r="C82"/>
        </row>
        <row r="83">
          <cell r="C83"/>
        </row>
        <row r="84">
          <cell r="C84"/>
        </row>
        <row r="85">
          <cell r="C85"/>
        </row>
        <row r="86">
          <cell r="C86"/>
        </row>
        <row r="87">
          <cell r="C87"/>
        </row>
        <row r="88">
          <cell r="C88"/>
        </row>
        <row r="89">
          <cell r="C89"/>
        </row>
        <row r="90">
          <cell r="C90"/>
        </row>
        <row r="91">
          <cell r="C91"/>
        </row>
        <row r="92">
          <cell r="C92"/>
        </row>
        <row r="93">
          <cell r="C93"/>
        </row>
        <row r="94">
          <cell r="C94"/>
        </row>
        <row r="95">
          <cell r="C95"/>
        </row>
        <row r="96">
          <cell r="C96" t="str">
            <v>COST CENTRE</v>
          </cell>
        </row>
        <row r="97">
          <cell r="C97"/>
        </row>
        <row r="98">
          <cell r="C98">
            <v>45701</v>
          </cell>
        </row>
        <row r="99">
          <cell r="C99">
            <v>40900</v>
          </cell>
        </row>
        <row r="100">
          <cell r="C100">
            <v>20374</v>
          </cell>
        </row>
        <row r="101">
          <cell r="C101" t="str">
            <v>Pan Flu</v>
          </cell>
        </row>
        <row r="102">
          <cell r="C102" t="str">
            <v>EPRR</v>
          </cell>
        </row>
        <row r="103">
          <cell r="C103"/>
        </row>
        <row r="104">
          <cell r="C104"/>
        </row>
        <row r="105">
          <cell r="C105"/>
        </row>
        <row r="106">
          <cell r="C106"/>
        </row>
        <row r="107">
          <cell r="C107"/>
        </row>
        <row r="108">
          <cell r="C108"/>
        </row>
        <row r="109">
          <cell r="C109"/>
        </row>
        <row r="110">
          <cell r="C110"/>
        </row>
        <row r="111">
          <cell r="C111"/>
        </row>
        <row r="112">
          <cell r="C112"/>
        </row>
        <row r="113">
          <cell r="C113"/>
        </row>
        <row r="114">
          <cell r="C114" t="str">
            <v>COST CENTRE</v>
          </cell>
        </row>
        <row r="115">
          <cell r="C115"/>
        </row>
        <row r="116">
          <cell r="C116"/>
        </row>
        <row r="117">
          <cell r="C117"/>
        </row>
        <row r="118">
          <cell r="C118"/>
        </row>
        <row r="119">
          <cell r="C119"/>
        </row>
        <row r="120">
          <cell r="C120"/>
        </row>
        <row r="121">
          <cell r="C121"/>
        </row>
        <row r="122">
          <cell r="C122"/>
        </row>
        <row r="123">
          <cell r="C123"/>
        </row>
        <row r="124">
          <cell r="C124"/>
        </row>
        <row r="125">
          <cell r="C125"/>
        </row>
        <row r="126">
          <cell r="C126"/>
        </row>
        <row r="127">
          <cell r="C127"/>
        </row>
        <row r="128">
          <cell r="C128"/>
        </row>
        <row r="129">
          <cell r="C129"/>
        </row>
        <row r="130">
          <cell r="C130"/>
        </row>
        <row r="131">
          <cell r="C131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TM_Summary Position"/>
      <sheetName val="Guidance"/>
      <sheetName val="Report Tables"/>
      <sheetName val="By Region"/>
      <sheetName val="Summary Early Warning"/>
      <sheetName val="By Contract"/>
      <sheetName val="pStatus"/>
      <sheetName val="pGap"/>
      <sheetName val="pType1"/>
      <sheetName val="pType2"/>
      <sheetName val="Providers"/>
      <sheetName val="ATs"/>
      <sheetName val="FoI Dec 14 values"/>
      <sheetName val="K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AFX</v>
          </cell>
          <cell r="C2" t="str">
            <v>118 Ltd</v>
          </cell>
        </row>
        <row r="3">
          <cell r="C3" t="str">
            <v>12 Point Care Ltd</v>
          </cell>
        </row>
        <row r="4">
          <cell r="C4" t="str">
            <v>188 HQ</v>
          </cell>
        </row>
        <row r="5">
          <cell r="C5" t="str">
            <v>1-Greatlife Ltd</v>
          </cell>
        </row>
        <row r="6">
          <cell r="C6" t="str">
            <v>2Gether NHS Foundation Trust</v>
          </cell>
        </row>
        <row r="7">
          <cell r="C7" t="str">
            <v>3 Spires MSK Service</v>
          </cell>
        </row>
        <row r="8">
          <cell r="C8" t="str">
            <v>360 Care Ltd</v>
          </cell>
        </row>
        <row r="9">
          <cell r="C9" t="str">
            <v>5 Boroughs Partnership NHS Foundation Trust</v>
          </cell>
        </row>
        <row r="10">
          <cell r="C10" t="str">
            <v>A H Panjvani (Modern Eye Centre)</v>
          </cell>
        </row>
        <row r="11">
          <cell r="C11" t="str">
            <v>A&amp;Z Wounds Ltd</v>
          </cell>
        </row>
        <row r="12">
          <cell r="C12" t="str">
            <v>Abacus Physiotherapy Ltd</v>
          </cell>
        </row>
        <row r="13">
          <cell r="C13" t="str">
            <v>Abbey Hospitals</v>
          </cell>
        </row>
        <row r="14">
          <cell r="C14" t="str">
            <v>Abbey Sefton Hospital (University Hospital Aintree)</v>
          </cell>
        </row>
        <row r="15">
          <cell r="C15" t="str">
            <v>Abertawe Bro Morgannwg University LHB</v>
          </cell>
        </row>
        <row r="16">
          <cell r="C16" t="str">
            <v>Ablecare</v>
          </cell>
        </row>
        <row r="17">
          <cell r="C17" t="str">
            <v>About Health</v>
          </cell>
        </row>
        <row r="18">
          <cell r="C18" t="str">
            <v>Accelerate Health CIC</v>
          </cell>
        </row>
        <row r="19">
          <cell r="C19" t="str">
            <v>Accipiter Ltd</v>
          </cell>
        </row>
        <row r="20">
          <cell r="C20" t="str">
            <v>ACE Centre</v>
          </cell>
        </row>
        <row r="21">
          <cell r="C21" t="str">
            <v>Achilles Centre Ltd</v>
          </cell>
        </row>
        <row r="22">
          <cell r="C22" t="str">
            <v>Achor Healthcare Ltd</v>
          </cell>
        </row>
        <row r="23">
          <cell r="C23" t="str">
            <v>Acorn Pharmacy</v>
          </cell>
        </row>
        <row r="24">
          <cell r="C24" t="str">
            <v>Action For Deafness</v>
          </cell>
        </row>
        <row r="25">
          <cell r="C25" t="str">
            <v>Addaction</v>
          </cell>
        </row>
        <row r="26">
          <cell r="C26" t="str">
            <v>Additional Community Medical Services Ltd</v>
          </cell>
        </row>
        <row r="27">
          <cell r="C27" t="str">
            <v>Adhd North West</v>
          </cell>
        </row>
        <row r="28">
          <cell r="C28" t="str">
            <v>Advance Physiotherapy</v>
          </cell>
        </row>
        <row r="29">
          <cell r="C29" t="str">
            <v>Advantage Healthcare</v>
          </cell>
        </row>
        <row r="30">
          <cell r="C30" t="str">
            <v>Aecc</v>
          </cell>
        </row>
        <row r="31">
          <cell r="C31" t="str">
            <v>Aecc Southampton</v>
          </cell>
        </row>
        <row r="32">
          <cell r="C32" t="str">
            <v>Affinity Healthcare</v>
          </cell>
        </row>
        <row r="33">
          <cell r="C33" t="str">
            <v>Agilaflex Healthcare Ltd</v>
          </cell>
        </row>
        <row r="34">
          <cell r="C34" t="str">
            <v>Aintree University Hospital NHS Foundation Trust</v>
          </cell>
        </row>
        <row r="35">
          <cell r="C35" t="str">
            <v>Air Liquide Ltd</v>
          </cell>
        </row>
        <row r="36">
          <cell r="C36" t="str">
            <v>Air Products PLC</v>
          </cell>
        </row>
        <row r="37">
          <cell r="C37" t="str">
            <v>Airedale NHS Foundation Trust</v>
          </cell>
        </row>
        <row r="38">
          <cell r="C38" t="str">
            <v>AK Medical Management Ltd</v>
          </cell>
        </row>
        <row r="39">
          <cell r="C39" t="str">
            <v>Alcura UK Ltd</v>
          </cell>
        </row>
        <row r="40">
          <cell r="C40" t="str">
            <v>Alder Hey Children's NHS Foundation Trust</v>
          </cell>
        </row>
        <row r="41">
          <cell r="C41" t="str">
            <v>Alec Miing (AQP)</v>
          </cell>
        </row>
        <row r="42">
          <cell r="C42" t="str">
            <v>Alecrim, Ernami Costa (Hypnotherapy, Psychotherapy &amp; Sports Massage)</v>
          </cell>
        </row>
        <row r="43">
          <cell r="C43" t="str">
            <v>Alexander House</v>
          </cell>
        </row>
        <row r="44">
          <cell r="C44" t="str">
            <v>Alexin Healthcare Ltd</v>
          </cell>
        </row>
        <row r="45">
          <cell r="C45" t="str">
            <v>Aligie Ltd</v>
          </cell>
        </row>
        <row r="46">
          <cell r="C46" t="str">
            <v>Alistair Kinsey Ltd HQ</v>
          </cell>
        </row>
        <row r="47">
          <cell r="C47" t="str">
            <v>All Hallows Hospital</v>
          </cell>
        </row>
        <row r="48">
          <cell r="C48" t="str">
            <v>Alliance Medical</v>
          </cell>
        </row>
        <row r="49">
          <cell r="C49" t="str">
            <v>Alliance PET CT Guildford</v>
          </cell>
        </row>
        <row r="50">
          <cell r="C50" t="str">
            <v>Alliance Psychology Services Ltd</v>
          </cell>
        </row>
        <row r="51">
          <cell r="C51" t="str">
            <v>Allied Health Professionals Suffolk CIC</v>
          </cell>
        </row>
        <row r="52">
          <cell r="C52" t="str">
            <v>Allied Healthcare Group</v>
          </cell>
        </row>
        <row r="53">
          <cell r="C53" t="str">
            <v>Alpha Hospitals</v>
          </cell>
        </row>
        <row r="54">
          <cell r="C54" t="str">
            <v>Alpha Paramedic &amp; Ambulance Service Ltd</v>
          </cell>
        </row>
        <row r="55">
          <cell r="C55" t="str">
            <v>Ambitions Personnel</v>
          </cell>
        </row>
        <row r="56">
          <cell r="C56" t="str">
            <v>Ambulant Physiotherapy Ltd</v>
          </cell>
        </row>
        <row r="57">
          <cell r="C57" t="str">
            <v>Amelanchier Osteopathic &amp; Sports Injury Clinic</v>
          </cell>
        </row>
        <row r="58">
          <cell r="C58" t="str">
            <v>Amplifon HQ</v>
          </cell>
        </row>
        <row r="59">
          <cell r="C59" t="str">
            <v>An Apple A Day Ltd HQ</v>
          </cell>
        </row>
        <row r="60">
          <cell r="C60" t="str">
            <v>Anatomie Healthcare Ltd</v>
          </cell>
        </row>
        <row r="61">
          <cell r="C61" t="str">
            <v>Aneurin Bevan LHB</v>
          </cell>
        </row>
        <row r="62">
          <cell r="C62" t="str">
            <v>Angel &amp; Bowden</v>
          </cell>
        </row>
        <row r="63">
          <cell r="C63" t="str">
            <v>Angel Chiropody &amp; Podiatry (HQ)</v>
          </cell>
        </row>
        <row r="64">
          <cell r="C64" t="str">
            <v>Anglia Community Eye Service Ltd</v>
          </cell>
        </row>
        <row r="65">
          <cell r="C65" t="str">
            <v>Anglian Community Enterprise Community Interest Company (Ace CIC)</v>
          </cell>
        </row>
        <row r="66">
          <cell r="C66" t="str">
            <v>Anglian Medical Musculoskeletal</v>
          </cell>
        </row>
        <row r="67">
          <cell r="C67" t="str">
            <v>Animas Ltd</v>
          </cell>
        </row>
        <row r="68">
          <cell r="C68" t="str">
            <v>Ansel Clinic</v>
          </cell>
        </row>
        <row r="69">
          <cell r="C69" t="str">
            <v>Arden, Herefordshire &amp; Worcestershire Primary Eyecare Ltd</v>
          </cell>
        </row>
        <row r="70">
          <cell r="C70" t="str">
            <v>Ardens Ltd</v>
          </cell>
        </row>
        <row r="71">
          <cell r="C71" t="str">
            <v>Arkanum</v>
          </cell>
        </row>
        <row r="72">
          <cell r="C72" t="str">
            <v>Arnold Medical Centre</v>
          </cell>
        </row>
        <row r="73">
          <cell r="C73" t="str">
            <v>Ashford &amp; St Peter's Hospitals NHS Foundation Trust</v>
          </cell>
        </row>
        <row r="74">
          <cell r="C74" t="str">
            <v>Aspen Healthcare Ltd</v>
          </cell>
        </row>
        <row r="75">
          <cell r="C75" t="str">
            <v>Assisted Conception Unit Ltd</v>
          </cell>
        </row>
        <row r="76">
          <cell r="C76" t="str">
            <v>Assura Blackpool LLP</v>
          </cell>
        </row>
        <row r="77">
          <cell r="C77" t="str">
            <v>Assura Chelmsford LLP</v>
          </cell>
        </row>
        <row r="78">
          <cell r="C78" t="str">
            <v>Assura Coventry LLP</v>
          </cell>
        </row>
        <row r="79">
          <cell r="C79" t="str">
            <v>Assura Derwentside LLP</v>
          </cell>
        </row>
        <row r="80">
          <cell r="C80" t="str">
            <v>Assura East Riding LLP</v>
          </cell>
        </row>
        <row r="81">
          <cell r="C81" t="str">
            <v>Assura Hampshire</v>
          </cell>
        </row>
        <row r="82">
          <cell r="C82" t="str">
            <v>Assura Hartlepool LLP</v>
          </cell>
        </row>
        <row r="83">
          <cell r="C83" t="str">
            <v>Assura Kingstanding</v>
          </cell>
        </row>
        <row r="84">
          <cell r="C84" t="str">
            <v>Assura Lea Valley LLP</v>
          </cell>
        </row>
        <row r="85">
          <cell r="C85" t="str">
            <v>Assura Leeds LLP</v>
          </cell>
        </row>
        <row r="86">
          <cell r="C86" t="str">
            <v>Assura Liverpool LLP</v>
          </cell>
        </row>
        <row r="87">
          <cell r="C87" t="str">
            <v>Assura Minerva LLP</v>
          </cell>
        </row>
        <row r="88">
          <cell r="C88" t="str">
            <v>Assura North Lancs LLP</v>
          </cell>
        </row>
        <row r="89">
          <cell r="C89" t="str">
            <v>Assura Reading LLP</v>
          </cell>
        </row>
        <row r="90">
          <cell r="C90" t="str">
            <v>Assura Stockton LLP</v>
          </cell>
        </row>
        <row r="91">
          <cell r="C91" t="str">
            <v>Assura Vertis Urgent Care Centres (Birmingham)</v>
          </cell>
        </row>
        <row r="92">
          <cell r="C92" t="str">
            <v>Assura Wandle LLP</v>
          </cell>
        </row>
        <row r="93">
          <cell r="C93" t="str">
            <v>Assura West Leicestershire LLP</v>
          </cell>
        </row>
        <row r="94">
          <cell r="C94" t="str">
            <v>Assura Wiltshire LLP</v>
          </cell>
        </row>
        <row r="95">
          <cell r="C95" t="str">
            <v>Assura Wyre Forest LLP</v>
          </cell>
        </row>
        <row r="96">
          <cell r="C96" t="str">
            <v>Aston Healthcare Ltd</v>
          </cell>
        </row>
        <row r="97">
          <cell r="C97" t="str">
            <v>AT Medics Ltd</v>
          </cell>
        </row>
        <row r="98">
          <cell r="C98" t="str">
            <v>Atlas Physiotherapy Ltd</v>
          </cell>
        </row>
        <row r="99">
          <cell r="C99" t="str">
            <v>Atos Healthcare</v>
          </cell>
        </row>
        <row r="100">
          <cell r="C100" t="str">
            <v>Avon &amp; Wiltshire Mental Health Partnership NHS Trust</v>
          </cell>
        </row>
        <row r="101">
          <cell r="C101" t="str">
            <v>B Braun Avitum Uk Ltd</v>
          </cell>
        </row>
        <row r="102">
          <cell r="C102" t="str">
            <v>Baby Ways Community Interest Company</v>
          </cell>
        </row>
        <row r="103">
          <cell r="C103" t="str">
            <v>Back2Health Partnership</v>
          </cell>
        </row>
        <row r="104">
          <cell r="C104" t="str">
            <v>Barking, Havering &amp; Redbridge University Hospitals NHS Trust</v>
          </cell>
        </row>
        <row r="105">
          <cell r="C105" t="str">
            <v>Barnet &amp; Chase Farm Hospitals NHS Trust</v>
          </cell>
        </row>
        <row r="106">
          <cell r="C106" t="str">
            <v>Barnet Community Services</v>
          </cell>
        </row>
        <row r="107">
          <cell r="C107" t="str">
            <v>Barnet, Enfield &amp; Haringey Mental Health NHS Trust</v>
          </cell>
        </row>
        <row r="108">
          <cell r="C108" t="str">
            <v>Barnsley Hospital NHS Foundation Trust</v>
          </cell>
        </row>
        <row r="109">
          <cell r="C109" t="str">
            <v>Barts &amp; The London NHS Trust</v>
          </cell>
        </row>
        <row r="110">
          <cell r="C110" t="str">
            <v>Barts Health NHS Trust</v>
          </cell>
        </row>
        <row r="111">
          <cell r="C111" t="str">
            <v>Basford Consulting Ltd</v>
          </cell>
        </row>
        <row r="112">
          <cell r="C112" t="str">
            <v>Basildon &amp; Thurrock University Hospitals NHS Foundation Trust</v>
          </cell>
        </row>
        <row r="113">
          <cell r="C113" t="str">
            <v>Bateman Kildare Ltd</v>
          </cell>
        </row>
        <row r="114">
          <cell r="C114" t="str">
            <v>Bath &amp; North East Somerset Emergency Medical Service</v>
          </cell>
        </row>
        <row r="115">
          <cell r="C115" t="str">
            <v>Bath Fertility Centre Ltd</v>
          </cell>
        </row>
        <row r="116">
          <cell r="C116" t="str">
            <v>Baxter Healthcare</v>
          </cell>
        </row>
        <row r="117">
          <cell r="C117" t="str">
            <v>Baywater Healthcare Ltd</v>
          </cell>
        </row>
        <row r="118">
          <cell r="C118" t="str">
            <v>Beacon Minor Surgery</v>
          </cell>
        </row>
        <row r="119">
          <cell r="C119" t="str">
            <v>Beacon Primary Care</v>
          </cell>
        </row>
        <row r="120">
          <cell r="C120" t="str">
            <v>Bedford Hospital NHS Trust</v>
          </cell>
        </row>
        <row r="121">
          <cell r="C121" t="str">
            <v>Beehive Solutions Ltd</v>
          </cell>
        </row>
        <row r="122">
          <cell r="C122" t="str">
            <v>Belfast Health &amp; Social Care Trust</v>
          </cell>
        </row>
        <row r="123">
          <cell r="C123" t="str">
            <v>Benenden Hospital</v>
          </cell>
        </row>
        <row r="124">
          <cell r="C124" t="str">
            <v>Berkshire Healthcare NHS Foundation Trust</v>
          </cell>
        </row>
        <row r="125">
          <cell r="C125" t="str">
            <v>Bespoke Healthcare Ltd</v>
          </cell>
        </row>
        <row r="126">
          <cell r="C126" t="str">
            <v>Bethesda Medical Centre</v>
          </cell>
        </row>
        <row r="127">
          <cell r="C127" t="str">
            <v>Betsi Cadwaladar University Health Board</v>
          </cell>
        </row>
        <row r="128">
          <cell r="C128" t="str">
            <v>Bexley Care Trust</v>
          </cell>
        </row>
        <row r="129">
          <cell r="C129" t="str">
            <v>Bexley Health Ltd</v>
          </cell>
        </row>
        <row r="130">
          <cell r="C130" t="str">
            <v>Bexleyheath Chiropractic Clinic Ltd</v>
          </cell>
        </row>
        <row r="131">
          <cell r="C131" t="str">
            <v>Big White Wall</v>
          </cell>
        </row>
        <row r="132">
          <cell r="C132" t="str">
            <v>Birmingham &amp; Solihull Mental Health NHS Foundation Trust</v>
          </cell>
        </row>
        <row r="133">
          <cell r="C133" t="str">
            <v>Birmingham Children's Hospital NHS Foundation Trust</v>
          </cell>
        </row>
        <row r="134">
          <cell r="C134" t="str">
            <v>Birmingham Community Healthcare NHS Trust</v>
          </cell>
        </row>
        <row r="135">
          <cell r="C135" t="str">
            <v>Birmingham Women's NHS Foundation Trust</v>
          </cell>
        </row>
        <row r="136">
          <cell r="C136" t="str">
            <v>BIRU - Bristol</v>
          </cell>
        </row>
        <row r="137">
          <cell r="C137" t="str">
            <v>Black Country Partnership NHS Foundation Trust</v>
          </cell>
        </row>
        <row r="138">
          <cell r="C138" t="str">
            <v>Blackberry Clinic</v>
          </cell>
        </row>
        <row r="139">
          <cell r="C139" t="str">
            <v>Blackburn With Darwen Teaching Care Trust Plus</v>
          </cell>
        </row>
        <row r="140">
          <cell r="C140" t="str">
            <v>Blackpool Teaching Hospitals NHS Foundation Trust</v>
          </cell>
        </row>
        <row r="141">
          <cell r="C141" t="str">
            <v>Blemish Clinic</v>
          </cell>
        </row>
        <row r="142">
          <cell r="C142" t="str">
            <v>Blue Star Medical Services Ltd</v>
          </cell>
        </row>
        <row r="143">
          <cell r="C143" t="str">
            <v>Blueteq Ltd</v>
          </cell>
        </row>
        <row r="144">
          <cell r="C144" t="str">
            <v>BMI Healthcare</v>
          </cell>
        </row>
        <row r="145">
          <cell r="C145" t="str">
            <v>BMI Healthcare Harrogate</v>
          </cell>
        </row>
        <row r="146">
          <cell r="C146" t="str">
            <v>BMI Healthcare Thornbury</v>
          </cell>
        </row>
        <row r="147">
          <cell r="C147" t="str">
            <v>BOC Ltd</v>
          </cell>
        </row>
        <row r="148">
          <cell r="C148" t="str">
            <v>Body Balance</v>
          </cell>
        </row>
        <row r="149">
          <cell r="C149" t="str">
            <v>Body Logic Physiotherapy</v>
          </cell>
        </row>
        <row r="150">
          <cell r="C150" t="str">
            <v>Bodyworks Chiropractic Clinic Ltd</v>
          </cell>
        </row>
        <row r="151">
          <cell r="C151" t="str">
            <v>Bolton Community Practice</v>
          </cell>
        </row>
        <row r="152">
          <cell r="C152" t="str">
            <v>Bolton NHS Foundation Trust</v>
          </cell>
        </row>
        <row r="153">
          <cell r="C153" t="str">
            <v>Boots UK Ltd</v>
          </cell>
        </row>
        <row r="154">
          <cell r="C154" t="str">
            <v>Boston Area Medical Services</v>
          </cell>
        </row>
        <row r="155">
          <cell r="C155" t="str">
            <v>BPAS (Head Office)</v>
          </cell>
        </row>
        <row r="156">
          <cell r="C156" t="str">
            <v>Brackley Hospital</v>
          </cell>
        </row>
        <row r="157">
          <cell r="C157" t="str">
            <v>Bradford District Care Trust</v>
          </cell>
        </row>
        <row r="158">
          <cell r="C158" t="str">
            <v>Bradford Teaching Hospitals NHS Foundation Trust</v>
          </cell>
        </row>
        <row r="159">
          <cell r="C159" t="str">
            <v>Brain Injury Rehabilitation Trust</v>
          </cell>
        </row>
        <row r="160">
          <cell r="C160" t="str">
            <v>Braintree Clinical Services Ltd</v>
          </cell>
        </row>
        <row r="161">
          <cell r="C161" t="str">
            <v>Breastfeeding Network</v>
          </cell>
        </row>
        <row r="162">
          <cell r="C162" t="str">
            <v>Brewood Medical Services Ltd</v>
          </cell>
        </row>
        <row r="163">
          <cell r="C163" t="str">
            <v>Bridgegate Surgical Services</v>
          </cell>
        </row>
        <row r="164">
          <cell r="C164" t="str">
            <v>Bridgegate Surgical Services</v>
          </cell>
        </row>
        <row r="165">
          <cell r="C165" t="str">
            <v>Bridgend Clinic</v>
          </cell>
        </row>
        <row r="166">
          <cell r="C166" t="str">
            <v>Bridgewater Community Healthcare NHS Foundation Trust</v>
          </cell>
        </row>
        <row r="167">
          <cell r="C167" t="str">
            <v>Bridgewater Hospital (Manchester) Ltd</v>
          </cell>
        </row>
        <row r="168">
          <cell r="C168" t="str">
            <v>Brighton &amp; Hove Integrated Care Service</v>
          </cell>
        </row>
        <row r="169">
          <cell r="C169" t="str">
            <v>Brighton &amp; Hove Wellbeing Service</v>
          </cell>
        </row>
        <row r="170">
          <cell r="C170" t="str">
            <v>Brighton &amp; Sussex University Hospitals NHS Trust</v>
          </cell>
        </row>
        <row r="171">
          <cell r="C171" t="str">
            <v>Brisdoc Healthcare Services Ltd</v>
          </cell>
        </row>
        <row r="172">
          <cell r="C172" t="str">
            <v>Bristol Community Health</v>
          </cell>
        </row>
        <row r="173">
          <cell r="C173" t="str">
            <v>Bristol Laser Vision</v>
          </cell>
        </row>
        <row r="174">
          <cell r="C174" t="str">
            <v>Bristol Plastic Surgery Ltd</v>
          </cell>
        </row>
        <row r="175">
          <cell r="C175" t="str">
            <v>British College Of Osteopathic Medicine</v>
          </cell>
        </row>
        <row r="176">
          <cell r="C176" t="str">
            <v>Bromley Healthcare</v>
          </cell>
        </row>
        <row r="177">
          <cell r="C177" t="str">
            <v>Bromsgrove Healthcare Innovations Ltd</v>
          </cell>
        </row>
        <row r="178">
          <cell r="C178" t="str">
            <v>Bromsgrove Physiotherapy Ltd</v>
          </cell>
        </row>
        <row r="179">
          <cell r="C179" t="str">
            <v>Brook Advisory Centres</v>
          </cell>
        </row>
        <row r="180">
          <cell r="C180" t="str">
            <v>Brookdale Healthcare Ltd (T/A Brookdale Care)</v>
          </cell>
        </row>
        <row r="181">
          <cell r="C181" t="str">
            <v>Buckinghamshire Healthcare NHS Trust</v>
          </cell>
        </row>
        <row r="182">
          <cell r="C182" t="str">
            <v>Bupa Cromwell</v>
          </cell>
        </row>
        <row r="183">
          <cell r="C183" t="str">
            <v>Bupa CSH Ltd</v>
          </cell>
        </row>
        <row r="184">
          <cell r="C184" t="str">
            <v>Bupa Group</v>
          </cell>
        </row>
        <row r="185">
          <cell r="C185" t="str">
            <v>Burrswood Hospital</v>
          </cell>
        </row>
        <row r="186">
          <cell r="C186" t="str">
            <v>Burton Hospitals NHS Foundation Trust</v>
          </cell>
        </row>
        <row r="187">
          <cell r="C187" t="str">
            <v>B-Well Therapy Ltd</v>
          </cell>
        </row>
        <row r="188">
          <cell r="C188" t="str">
            <v>C M K Therapy</v>
          </cell>
        </row>
        <row r="189">
          <cell r="C189" t="str">
            <v>Cadmas Ltd</v>
          </cell>
        </row>
        <row r="190">
          <cell r="C190" t="str">
            <v>Calderdale &amp; Huddersfield NHS Foundation Trust</v>
          </cell>
        </row>
        <row r="191">
          <cell r="C191" t="str">
            <v>Calderstones Partnership NHS Foundation Trust</v>
          </cell>
        </row>
        <row r="192">
          <cell r="C192" t="str">
            <v>Caldew Hospital Ltd</v>
          </cell>
        </row>
        <row r="193">
          <cell r="C193" t="str">
            <v>Cambian Healthcare Ltd</v>
          </cell>
        </row>
        <row r="194">
          <cell r="C194" t="str">
            <v>Cambridge Perfusion Services</v>
          </cell>
        </row>
        <row r="195">
          <cell r="C195" t="str">
            <v>Cambridge University Hospitals NHS Foundation Trust</v>
          </cell>
        </row>
        <row r="196">
          <cell r="C196" t="str">
            <v>Cambridgeshire &amp; Peterborough NHS Foundation Trust</v>
          </cell>
        </row>
        <row r="197">
          <cell r="C197" t="str">
            <v>Cambridgeshire Community Services</v>
          </cell>
        </row>
        <row r="198">
          <cell r="C198" t="str">
            <v>Cambridgeshire Community Services NHS Trust</v>
          </cell>
        </row>
        <row r="199">
          <cell r="C199" t="str">
            <v>Cambs &amp; Peterborough 111 Service</v>
          </cell>
        </row>
        <row r="200">
          <cell r="C200" t="str">
            <v>Camden &amp; Islington NHS Foundation Trust</v>
          </cell>
        </row>
        <row r="201">
          <cell r="C201" t="str">
            <v>Cancer Care</v>
          </cell>
        </row>
        <row r="202">
          <cell r="C202" t="str">
            <v>Cancer Partners UK Ltd</v>
          </cell>
        </row>
        <row r="203">
          <cell r="C203" t="str">
            <v>Capio UK</v>
          </cell>
        </row>
        <row r="204">
          <cell r="C204" t="str">
            <v>Cardiff &amp; Vale University LHB</v>
          </cell>
        </row>
        <row r="205">
          <cell r="C205" t="str">
            <v>Cardiocom (UK) Ltd</v>
          </cell>
        </row>
        <row r="206">
          <cell r="C206" t="str">
            <v>Care &amp; Support Partnership</v>
          </cell>
        </row>
        <row r="207">
          <cell r="C207" t="str">
            <v>Care Assure Northampton Ltd</v>
          </cell>
        </row>
        <row r="208">
          <cell r="C208" t="str">
            <v>Care Plus Group</v>
          </cell>
        </row>
        <row r="209">
          <cell r="C209" t="str">
            <v>Care UK</v>
          </cell>
        </row>
        <row r="210">
          <cell r="C210" t="str">
            <v>Care UK Clinical Services Se</v>
          </cell>
        </row>
        <row r="211">
          <cell r="C211" t="str">
            <v>Carers Centre Newcastle</v>
          </cell>
        </row>
        <row r="212">
          <cell r="C212" t="str">
            <v>Carey Therapy</v>
          </cell>
        </row>
        <row r="213">
          <cell r="C213" t="str">
            <v>CASP Psychology Services</v>
          </cell>
        </row>
        <row r="214">
          <cell r="C214" t="str">
            <v>Castlebeck Care Teesdale Ltd</v>
          </cell>
        </row>
        <row r="215">
          <cell r="C215" t="str">
            <v>Cathedral Chiropractic</v>
          </cell>
        </row>
        <row r="216">
          <cell r="C216" t="str">
            <v>Cavendish Imaging Ltd</v>
          </cell>
        </row>
        <row r="217">
          <cell r="C217" t="str">
            <v>Cedar Park Healthcare Ltd</v>
          </cell>
        </row>
        <row r="218">
          <cell r="C218" t="str">
            <v>Central &amp; North West London NHS Foundation Trust</v>
          </cell>
        </row>
        <row r="219">
          <cell r="C219" t="str">
            <v>Central Essex Community Services</v>
          </cell>
        </row>
        <row r="220">
          <cell r="C220" t="str">
            <v>Central London Community Healthcare NHS Trust</v>
          </cell>
        </row>
        <row r="221">
          <cell r="C221" t="str">
            <v>Central London Healthcare Ltd</v>
          </cell>
        </row>
        <row r="222">
          <cell r="C222" t="str">
            <v>Central London Osteopathy</v>
          </cell>
        </row>
        <row r="223">
          <cell r="C223" t="str">
            <v>Central Manchester University Hospitals NHS Foundation Trust</v>
          </cell>
        </row>
        <row r="224">
          <cell r="C224" t="str">
            <v>Central Nottinghamshire Clinical Services Ltd</v>
          </cell>
        </row>
        <row r="225">
          <cell r="C225" t="str">
            <v>Central Surrey Health</v>
          </cell>
        </row>
        <row r="226">
          <cell r="C226" t="str">
            <v>Centre for Reproductive &amp; Genetic Health</v>
          </cell>
        </row>
        <row r="227">
          <cell r="C227" t="str">
            <v>Centre For Sight Ltd</v>
          </cell>
        </row>
        <row r="228">
          <cell r="C228" t="str">
            <v>Changing Faces</v>
          </cell>
        </row>
        <row r="229">
          <cell r="C229" t="str">
            <v>Changing Minds Partnerships</v>
          </cell>
        </row>
        <row r="230">
          <cell r="C230" t="str">
            <v>Charing Medical Partnership</v>
          </cell>
        </row>
        <row r="231">
          <cell r="C231" t="str">
            <v>Charing Practice Ltd</v>
          </cell>
        </row>
        <row r="232">
          <cell r="C232" t="str">
            <v>Charter Medical Services</v>
          </cell>
        </row>
        <row r="233">
          <cell r="C233" t="str">
            <v>Chec</v>
          </cell>
        </row>
        <row r="234">
          <cell r="C234" t="str">
            <v>Chelmer Healthcare Ltd</v>
          </cell>
        </row>
        <row r="235">
          <cell r="C235" t="str">
            <v>Chelmsford Medical Centre</v>
          </cell>
        </row>
        <row r="236">
          <cell r="C236" t="str">
            <v>Chelsea &amp; Westminster Hospital NHS Foundation Trust</v>
          </cell>
        </row>
        <row r="237">
          <cell r="C237" t="str">
            <v>Chenies Healthcare Ltd</v>
          </cell>
        </row>
        <row r="238">
          <cell r="C238" t="str">
            <v>Cheshire and Wirral Partnership NHS Foundation Trust</v>
          </cell>
        </row>
        <row r="239">
          <cell r="C239" t="str">
            <v>Cheshire Primary Care Provider CIC</v>
          </cell>
        </row>
        <row r="240">
          <cell r="C240" t="str">
            <v>Chesterfield Royal Hospital NHS Foundation Trust</v>
          </cell>
        </row>
        <row r="241">
          <cell r="C241" t="str">
            <v>Cheswold Park Hospital</v>
          </cell>
        </row>
        <row r="242">
          <cell r="C242" t="str">
            <v>Children's Respite Care Ltd HQ</v>
          </cell>
        </row>
        <row r="243">
          <cell r="C243" t="str">
            <v>Chiltern Health (2007) Ltd</v>
          </cell>
        </row>
        <row r="244">
          <cell r="C244" t="str">
            <v>Chime Social Enterprise</v>
          </cell>
        </row>
        <row r="245">
          <cell r="C245" t="str">
            <v>Chime Social Enterprise CIC</v>
          </cell>
        </row>
        <row r="246">
          <cell r="C246" t="str">
            <v>Chiro Health Ltd</v>
          </cell>
        </row>
        <row r="247">
          <cell r="C247" t="str">
            <v>Chiropratic Health Centres Ltd</v>
          </cell>
        </row>
        <row r="248">
          <cell r="C248" t="str">
            <v>Chiropratic Health Centres Ltd</v>
          </cell>
        </row>
        <row r="249">
          <cell r="C249" t="str">
            <v>Chitts Hill Physiotherapy</v>
          </cell>
        </row>
        <row r="250">
          <cell r="C250" t="str">
            <v>Chloe Care Ltd</v>
          </cell>
        </row>
        <row r="251">
          <cell r="C251" t="str">
            <v>Choice Lifestyles Ltd</v>
          </cell>
        </row>
        <row r="252">
          <cell r="C252" t="str">
            <v>Chorley Medics Ltd</v>
          </cell>
        </row>
        <row r="253">
          <cell r="C253" t="str">
            <v>Circle</v>
          </cell>
        </row>
        <row r="254">
          <cell r="C254" t="str">
            <v>City Health Care Partnership CIC</v>
          </cell>
        </row>
        <row r="255">
          <cell r="C255" t="str">
            <v>City Hospitals Sunderland NHS Foundation Trust</v>
          </cell>
        </row>
        <row r="256">
          <cell r="C256" t="str">
            <v>City Way Osteopathic Clinic</v>
          </cell>
        </row>
        <row r="257">
          <cell r="C257" t="str">
            <v>Clacton Chiropractic Clinic (Physmed Ltd)</v>
          </cell>
        </row>
        <row r="258">
          <cell r="C258" t="str">
            <v>Claremont &amp; St Hugh's Hospitals (HMT)</v>
          </cell>
        </row>
        <row r="259">
          <cell r="C259" t="str">
            <v>Classic Hospitals Ltd</v>
          </cell>
        </row>
        <row r="260">
          <cell r="C260" t="str">
            <v>Clemitsons Ltd</v>
          </cell>
        </row>
        <row r="261">
          <cell r="C261" t="str">
            <v>Clevermed Ltd</v>
          </cell>
        </row>
        <row r="262">
          <cell r="C262" t="str">
            <v>Clinical Diagnostix Ltd</v>
          </cell>
        </row>
        <row r="263">
          <cell r="C263" t="str">
            <v>Clinicenta Ltd</v>
          </cell>
        </row>
        <row r="264">
          <cell r="C264" t="str">
            <v>Closer Healthcare Ltd</v>
          </cell>
        </row>
        <row r="265">
          <cell r="C265" t="str">
            <v>Coastal Clinics</v>
          </cell>
        </row>
        <row r="266">
          <cell r="C266" t="str">
            <v>Coastal Health Care Ltd</v>
          </cell>
        </row>
        <row r="267">
          <cell r="C267" t="str">
            <v>Cobalt 3 Counties Contract</v>
          </cell>
        </row>
        <row r="268">
          <cell r="C268" t="str">
            <v>Cobalt Unit Appeal Fund</v>
          </cell>
        </row>
        <row r="269">
          <cell r="C269" t="str">
            <v>Coggeshall &amp; Colchester Chiropratic HQ</v>
          </cell>
        </row>
        <row r="270">
          <cell r="C270" t="str">
            <v>Colchester Hospital University NHS Foundation Trust</v>
          </cell>
        </row>
        <row r="271">
          <cell r="C271" t="str">
            <v>Colchester Osteopathic Centre</v>
          </cell>
        </row>
        <row r="272">
          <cell r="C272" t="str">
            <v>Colchester Physiotherapy HQ</v>
          </cell>
        </row>
        <row r="273">
          <cell r="C273" t="str">
            <v>Combat Stress</v>
          </cell>
        </row>
        <row r="274">
          <cell r="C274" t="str">
            <v>Communitas Clinics Ltd</v>
          </cell>
        </row>
        <row r="275">
          <cell r="C275" t="str">
            <v>Community Colposcopy Services Ltd</v>
          </cell>
        </row>
        <row r="276">
          <cell r="C276" t="str">
            <v>Community Colposcopy Services Ltd</v>
          </cell>
        </row>
        <row r="277">
          <cell r="C277" t="str">
            <v>Community Dental Services CIC</v>
          </cell>
        </row>
        <row r="278">
          <cell r="C278" t="str">
            <v>Community Glaucoma Partnership</v>
          </cell>
        </row>
        <row r="279">
          <cell r="C279" t="str">
            <v>Community Health &amp; Eyecare Ltd</v>
          </cell>
        </row>
        <row r="280">
          <cell r="C280" t="str">
            <v>Community Links (Northern) Ltd</v>
          </cell>
        </row>
        <row r="281">
          <cell r="C281" t="str">
            <v>Community Specialist Clinics (CSC)</v>
          </cell>
        </row>
        <row r="282">
          <cell r="C282" t="str">
            <v>Compass Wellbeing CIC</v>
          </cell>
        </row>
        <row r="283">
          <cell r="C283" t="str">
            <v>Complete Surveying Solutions Ltd</v>
          </cell>
        </row>
        <row r="284">
          <cell r="C284" t="str">
            <v>Complex Care Head Office</v>
          </cell>
        </row>
        <row r="285">
          <cell r="C285" t="str">
            <v>Concordia Community Outpatients Ltd</v>
          </cell>
        </row>
        <row r="286">
          <cell r="C286" t="str">
            <v>Concordia Health Group Ltd</v>
          </cell>
        </row>
        <row r="287">
          <cell r="C287" t="str">
            <v>Connect Physical Health</v>
          </cell>
        </row>
        <row r="288">
          <cell r="C288" t="str">
            <v>Consultant Eye Surgeons Partnership (Canterbury) LLP</v>
          </cell>
        </row>
        <row r="289">
          <cell r="C289" t="str">
            <v>Core Medical Solutions Ltd</v>
          </cell>
        </row>
        <row r="290">
          <cell r="C290" t="str">
            <v>Cornerstone Medical Holdings Ltd</v>
          </cell>
        </row>
        <row r="291">
          <cell r="C291" t="str">
            <v>Cornwall Community Echo Service</v>
          </cell>
        </row>
        <row r="292">
          <cell r="C292" t="str">
            <v>Cornwall Partnership NHS Foundation Trust</v>
          </cell>
        </row>
        <row r="293">
          <cell r="C293" t="str">
            <v>Cotter Laubis Partners</v>
          </cell>
        </row>
        <row r="294">
          <cell r="C294" t="str">
            <v>Counselling In Partnership Ltd</v>
          </cell>
        </row>
        <row r="295">
          <cell r="C295" t="str">
            <v>Counselling Team Ltd</v>
          </cell>
        </row>
        <row r="296">
          <cell r="C296" t="str">
            <v>Countess Of Chester Hospital NHS Foundation Trust</v>
          </cell>
        </row>
        <row r="297">
          <cell r="C297" t="str">
            <v>County Durham &amp; Darlington NHS Foundation Trust</v>
          </cell>
        </row>
        <row r="298">
          <cell r="C298" t="str">
            <v>Coventry &amp; Warwickshire Partnership NHS Trust</v>
          </cell>
        </row>
        <row r="299">
          <cell r="C299" t="str">
            <v>Coventry And Warwickshire Diagnostic Services Ltd</v>
          </cell>
        </row>
        <row r="300">
          <cell r="C300" t="str">
            <v>Crime Reduction Initiatives Ltd (CRI)</v>
          </cell>
        </row>
        <row r="301">
          <cell r="C301" t="str">
            <v>Crown Cosma Clinic Ltd</v>
          </cell>
        </row>
        <row r="302">
          <cell r="C302" t="str">
            <v>Croydon Health Services NHS Trust</v>
          </cell>
        </row>
        <row r="303">
          <cell r="C303" t="str">
            <v>Croydon Pbc</v>
          </cell>
        </row>
        <row r="304">
          <cell r="C304" t="str">
            <v>Crystal Palace Physiotherapy &amp; Sport Injury Centre</v>
          </cell>
        </row>
        <row r="305">
          <cell r="C305" t="str">
            <v>Cumbria Medical Services</v>
          </cell>
        </row>
        <row r="306">
          <cell r="C306" t="str">
            <v>Cumbria Partnership NHS Foundation Trust</v>
          </cell>
        </row>
        <row r="307">
          <cell r="C307" t="str">
            <v>Cupris Ltd</v>
          </cell>
        </row>
        <row r="308">
          <cell r="C308" t="str">
            <v>Curocare Ltd Head Office</v>
          </cell>
        </row>
        <row r="309">
          <cell r="C309" t="str">
            <v>Cwm Taf LHB</v>
          </cell>
        </row>
        <row r="310">
          <cell r="C310" t="str">
            <v>Cygnet Health Care Ltd</v>
          </cell>
        </row>
        <row r="311">
          <cell r="C311" t="str">
            <v>Dame Hannah Rogers Trust</v>
          </cell>
        </row>
        <row r="312">
          <cell r="C312" t="str">
            <v>Danshell Group Head Office</v>
          </cell>
        </row>
        <row r="313">
          <cell r="C313" t="str">
            <v>Dartford &amp; Gravesham NHS Trust</v>
          </cell>
        </row>
        <row r="314">
          <cell r="C314" t="str">
            <v>Daughters Of The Cross Of Liege</v>
          </cell>
        </row>
        <row r="315">
          <cell r="C315" t="str">
            <v>David Cook Physiotherapy Ltd</v>
          </cell>
        </row>
        <row r="316">
          <cell r="C316" t="str">
            <v>David Omerod Hearing Centres</v>
          </cell>
        </row>
        <row r="317">
          <cell r="C317" t="str">
            <v>David Ormerod Hearing Centres Ltd</v>
          </cell>
        </row>
        <row r="318">
          <cell r="C318" t="str">
            <v>Debbie Watt Osteopathy &amp; Acupuncture</v>
          </cell>
        </row>
        <row r="319">
          <cell r="C319" t="str">
            <v>Deben Health Group</v>
          </cell>
        </row>
        <row r="320">
          <cell r="C320" t="str">
            <v>Deeping Osteopaths</v>
          </cell>
        </row>
        <row r="321">
          <cell r="C321" t="str">
            <v>Deerness Park Medical Group</v>
          </cell>
        </row>
        <row r="322">
          <cell r="C322" t="str">
            <v>Dependability Ltd</v>
          </cell>
        </row>
        <row r="323">
          <cell r="C323" t="str">
            <v>Derby Hospitals NHS Foundation Trust</v>
          </cell>
        </row>
        <row r="324">
          <cell r="C324" t="str">
            <v>Derbyshire Community Health Services NHS Foundation Trust</v>
          </cell>
        </row>
        <row r="325">
          <cell r="C325" t="str">
            <v>Derbyshire Health United Ltd</v>
          </cell>
        </row>
        <row r="326">
          <cell r="C326" t="str">
            <v>Derbyshire Healthcare NHS Foundation Trust</v>
          </cell>
        </row>
        <row r="327">
          <cell r="C327" t="str">
            <v>Devon Doctors Ltd</v>
          </cell>
        </row>
        <row r="328">
          <cell r="C328" t="str">
            <v>Devon Partnership NHS Trust</v>
          </cell>
        </row>
        <row r="329">
          <cell r="C329" t="str">
            <v>Diagnostic Health Systems Ltd</v>
          </cell>
        </row>
        <row r="330">
          <cell r="C330" t="str">
            <v>Diagnostic Healthcare Ltd</v>
          </cell>
        </row>
        <row r="331">
          <cell r="C331" t="str">
            <v>Diaverum UK Ltd</v>
          </cell>
        </row>
        <row r="332">
          <cell r="C332" t="str">
            <v>Direct Local Health</v>
          </cell>
        </row>
        <row r="333">
          <cell r="C333" t="str">
            <v>Direct Medical Imaging Ltd</v>
          </cell>
        </row>
        <row r="334">
          <cell r="C334" t="str">
            <v>Disc (Developing Initiatives Supporting Communities)</v>
          </cell>
        </row>
        <row r="335">
          <cell r="C335" t="str">
            <v>Diver Clinic (Atlantic Enterprises)</v>
          </cell>
        </row>
        <row r="336">
          <cell r="C336" t="str">
            <v>Diving Disease Research Centre</v>
          </cell>
        </row>
        <row r="337">
          <cell r="C337" t="str">
            <v>Dixon &amp; Hall Ltd</v>
          </cell>
        </row>
        <row r="338">
          <cell r="C338" t="str">
            <v>Dmc Healthcare</v>
          </cell>
        </row>
        <row r="339">
          <cell r="C339" t="str">
            <v>Dolby Medical Home Respiratory Care Ltd</v>
          </cell>
        </row>
        <row r="340">
          <cell r="C340" t="str">
            <v>Dolby Medical Respiratory Care Ltd</v>
          </cell>
        </row>
        <row r="341">
          <cell r="C341" t="str">
            <v>Doncaster &amp; Bassetlaw Hospitals NHS Foundation Trust</v>
          </cell>
        </row>
        <row r="342">
          <cell r="C342" t="str">
            <v>Dorking Healthcare Ltd</v>
          </cell>
        </row>
        <row r="343">
          <cell r="C343" t="str">
            <v>Dorset County Hospital NHS Foundation Trust</v>
          </cell>
        </row>
        <row r="344">
          <cell r="C344" t="str">
            <v>Dorset Diagnostic Ltd</v>
          </cell>
        </row>
        <row r="345">
          <cell r="C345" t="str">
            <v>Dorset Healthcare University NHS Foundation Trust</v>
          </cell>
        </row>
        <row r="346">
          <cell r="C346" t="str">
            <v>Dorset Orthopaedic Co Ltd</v>
          </cell>
        </row>
        <row r="347">
          <cell r="C347" t="str">
            <v>Dover Counselling Centre HQ</v>
          </cell>
        </row>
        <row r="348">
          <cell r="C348" t="str">
            <v>Dover Street Doctors</v>
          </cell>
        </row>
        <row r="349">
          <cell r="C349" t="str">
            <v>Dr A Chambers' Medical Practice</v>
          </cell>
        </row>
        <row r="350">
          <cell r="C350" t="str">
            <v>Dr Dan Hodgson</v>
          </cell>
        </row>
        <row r="351">
          <cell r="C351" t="str">
            <v>Dr Monk Ltd</v>
          </cell>
        </row>
        <row r="352">
          <cell r="C352" t="str">
            <v>Dudley &amp; Walsall Mental Health Partnership NHS Trust</v>
          </cell>
        </row>
        <row r="353">
          <cell r="C353" t="str">
            <v>Durnford Dermatology</v>
          </cell>
        </row>
        <row r="354">
          <cell r="C354" t="str">
            <v>Ealing Hospital NHS Trust</v>
          </cell>
        </row>
        <row r="355">
          <cell r="C355" t="str">
            <v>East &amp; North Hertfordshire NHS Trust</v>
          </cell>
        </row>
        <row r="356">
          <cell r="C356" t="str">
            <v>East 17 Healthcare Ltd</v>
          </cell>
        </row>
        <row r="357">
          <cell r="C357" t="str">
            <v>East Cheshire NHS Trust</v>
          </cell>
        </row>
        <row r="358">
          <cell r="C358" t="str">
            <v>East Coast Community Healthcare CIC</v>
          </cell>
        </row>
        <row r="359">
          <cell r="C359" t="str">
            <v>East Kent Hospitals University NHS Foundation Trust</v>
          </cell>
        </row>
        <row r="360">
          <cell r="C360" t="str">
            <v>East Kent Medical Services Ltd</v>
          </cell>
        </row>
        <row r="361">
          <cell r="C361" t="str">
            <v>East Lancashire Deaf Society</v>
          </cell>
        </row>
        <row r="362">
          <cell r="C362" t="str">
            <v>East Lancashire Hospitals NHS Trust</v>
          </cell>
        </row>
        <row r="363">
          <cell r="C363" t="str">
            <v>East Lancashire Medical Services Ltd</v>
          </cell>
        </row>
        <row r="364">
          <cell r="C364" t="str">
            <v>East London NHS Foundation Trust</v>
          </cell>
        </row>
        <row r="365">
          <cell r="C365" t="str">
            <v>East Midlands Ambulance Service NHS Trust</v>
          </cell>
        </row>
        <row r="366">
          <cell r="C366" t="str">
            <v>East Of England Ambulance Service NHS Trust</v>
          </cell>
        </row>
        <row r="367">
          <cell r="C367" t="str">
            <v>East Riding Fertility Services Ltd</v>
          </cell>
        </row>
        <row r="368">
          <cell r="C368" t="str">
            <v>East Sussex Healthcare NHS Trust</v>
          </cell>
        </row>
        <row r="369">
          <cell r="C369" t="str">
            <v>Eastbourne Healthcare Partnership</v>
          </cell>
        </row>
        <row r="370">
          <cell r="C370" t="str">
            <v>Ebor Clinical Services Ltd</v>
          </cell>
        </row>
        <row r="371">
          <cell r="C371" t="str">
            <v>Ecareserve Ltd</v>
          </cell>
        </row>
        <row r="372">
          <cell r="C372" t="str">
            <v>Echogenicity Ltd</v>
          </cell>
        </row>
        <row r="373">
          <cell r="C373" t="str">
            <v>Echotech Ltd</v>
          </cell>
        </row>
        <row r="374">
          <cell r="C374" t="str">
            <v>Edics</v>
          </cell>
        </row>
        <row r="375">
          <cell r="C375" t="str">
            <v>ElectroCore Germany GmbH</v>
          </cell>
        </row>
        <row r="376">
          <cell r="C376" t="str">
            <v>Electrolysis for Gender Reassignment</v>
          </cell>
        </row>
        <row r="377">
          <cell r="C377" t="str">
            <v>Ellern Mede Centre For Eating Disorders (Oak Tree Forest)</v>
          </cell>
        </row>
        <row r="378">
          <cell r="C378" t="str">
            <v>E-Logica Ltd</v>
          </cell>
        </row>
        <row r="379">
          <cell r="C379" t="str">
            <v>Enfield Health Partnership Ltd</v>
          </cell>
        </row>
        <row r="380">
          <cell r="C380" t="str">
            <v>EnfieldGP Healthcare Network Ltd</v>
          </cell>
        </row>
        <row r="381">
          <cell r="C381" t="str">
            <v>Enhanced Optometry Services Ltd.</v>
          </cell>
        </row>
        <row r="382">
          <cell r="C382" t="str">
            <v>Epsom &amp; St Helier University Hospitals NHS Trust</v>
          </cell>
        </row>
        <row r="383">
          <cell r="C383" t="str">
            <v>Epsomedical Group</v>
          </cell>
        </row>
        <row r="384">
          <cell r="C384" t="str">
            <v>Equilibrium Healthcare</v>
          </cell>
        </row>
        <row r="385">
          <cell r="C385" t="str">
            <v>Ess Primary Care Solutions</v>
          </cell>
        </row>
        <row r="386">
          <cell r="C386" t="str">
            <v>Essex Ultrasound &amp; Medical Services Ltd</v>
          </cell>
        </row>
        <row r="387">
          <cell r="C387" t="str">
            <v>Esteve Teijin</v>
          </cell>
        </row>
        <row r="388">
          <cell r="C388" t="str">
            <v>Evolutio Care Innovations Ltd</v>
          </cell>
        </row>
        <row r="389">
          <cell r="C389" t="str">
            <v>Excell Ultrasound Ltd</v>
          </cell>
        </row>
        <row r="390">
          <cell r="C390" t="str">
            <v>Exercise Referral/Community Weight Management/Maternity Lifestyle Programme - South Tyneside Council</v>
          </cell>
        </row>
        <row r="391">
          <cell r="C391" t="str">
            <v>Exeter Medical Ltd</v>
          </cell>
        </row>
        <row r="392">
          <cell r="C392" t="str">
            <v>Express Diagnostics</v>
          </cell>
        </row>
        <row r="393">
          <cell r="C393" t="str">
            <v>Eye Care Medical Ltd</v>
          </cell>
        </row>
        <row r="394">
          <cell r="C394" t="str">
            <v>Fairfield Hospital</v>
          </cell>
        </row>
        <row r="395">
          <cell r="C395" t="str">
            <v>Fairley Ent Kent</v>
          </cell>
        </row>
        <row r="396">
          <cell r="C396" t="str">
            <v>Faversham Counselling Service Ltd</v>
          </cell>
        </row>
        <row r="397">
          <cell r="C397" t="str">
            <v>FCMS (NW) Ltd</v>
          </cell>
        </row>
        <row r="398">
          <cell r="C398" t="str">
            <v>Ferneham Health Ltd</v>
          </cell>
        </row>
        <row r="399">
          <cell r="C399" t="str">
            <v>Festival Medical Services</v>
          </cell>
        </row>
        <row r="400">
          <cell r="C400" t="str">
            <v>First Choice Health Ltd</v>
          </cell>
        </row>
        <row r="401">
          <cell r="C401" t="str">
            <v>First Community Health &amp; Care C.I.C</v>
          </cell>
        </row>
        <row r="402">
          <cell r="C402" t="str">
            <v>First Community Health &amp; Care CIC</v>
          </cell>
        </row>
        <row r="403">
          <cell r="C403" t="str">
            <v>First Trust Hospital</v>
          </cell>
        </row>
        <row r="404">
          <cell r="C404" t="str">
            <v>Firth Chiropractors Ltd</v>
          </cell>
        </row>
        <row r="405">
          <cell r="C405" t="str">
            <v>Fortis Healthcare Ltd</v>
          </cell>
        </row>
        <row r="406">
          <cell r="C406" t="str">
            <v>Fortius Clinic</v>
          </cell>
        </row>
        <row r="407">
          <cell r="C407" t="str">
            <v>Foscote Court (Banbury) Trust Ltd</v>
          </cell>
        </row>
        <row r="408">
          <cell r="C408" t="str">
            <v>Fraterdrive Ltd</v>
          </cell>
        </row>
        <row r="409">
          <cell r="C409" t="str">
            <v>Freedom Medical Care</v>
          </cell>
        </row>
        <row r="410">
          <cell r="C410" t="str">
            <v>Freeman Clinics Ltd</v>
          </cell>
        </row>
        <row r="411">
          <cell r="C411" t="str">
            <v>Fresenius Medical Care (UK) Ltd</v>
          </cell>
        </row>
        <row r="412">
          <cell r="C412" t="str">
            <v>Frimley Park Hospital NHS Foundation Trust</v>
          </cell>
        </row>
        <row r="413">
          <cell r="C413" t="str">
            <v>Future Directions CIC</v>
          </cell>
        </row>
        <row r="414">
          <cell r="C414" t="str">
            <v>G Hill Ltd</v>
          </cell>
        </row>
        <row r="415">
          <cell r="C415" t="str">
            <v>G4S Care &amp; Justice Services HQ</v>
          </cell>
        </row>
        <row r="416">
          <cell r="C416" t="str">
            <v>G4S Forensic And Medical Services</v>
          </cell>
        </row>
        <row r="417">
          <cell r="C417" t="str">
            <v>Gastro Care Ltd</v>
          </cell>
        </row>
        <row r="418">
          <cell r="C418" t="str">
            <v>Gateshead Community Based Care Ltd</v>
          </cell>
        </row>
        <row r="419">
          <cell r="C419" t="str">
            <v>Gateshead Health NHS Foundation Trust</v>
          </cell>
        </row>
        <row r="420">
          <cell r="C420" t="str">
            <v>Gateway Primary Care CIC Ltd</v>
          </cell>
        </row>
        <row r="421">
          <cell r="C421" t="str">
            <v>Geecol Wellness Ltd</v>
          </cell>
        </row>
        <row r="422">
          <cell r="C422" t="str">
            <v>Geneix Ltd</v>
          </cell>
        </row>
        <row r="423">
          <cell r="C423" t="str">
            <v>General Medical Clinics PLC (Genmed)</v>
          </cell>
        </row>
        <row r="424">
          <cell r="C424" t="str">
            <v>Generating Healthcare Ltd</v>
          </cell>
        </row>
        <row r="425">
          <cell r="C425" t="str">
            <v>Genix Healthcare Ltd</v>
          </cell>
        </row>
        <row r="426">
          <cell r="C426" t="str">
            <v>Gennet HQ</v>
          </cell>
        </row>
        <row r="427">
          <cell r="C427" t="str">
            <v>George Eliot Hospital NHS Trust</v>
          </cell>
        </row>
        <row r="428">
          <cell r="C428" t="str">
            <v>Glen Care</v>
          </cell>
        </row>
        <row r="429">
          <cell r="C429" t="str">
            <v>Glenside Manor Healthcare Services Ltd</v>
          </cell>
        </row>
        <row r="430">
          <cell r="C430" t="str">
            <v>Global Diagnostics</v>
          </cell>
        </row>
        <row r="431">
          <cell r="C431" t="str">
            <v>Gloucestershire Care Services CIC</v>
          </cell>
        </row>
        <row r="432">
          <cell r="C432" t="str">
            <v>Gloucestershire GP Provider Company Ltd</v>
          </cell>
        </row>
        <row r="433">
          <cell r="C433" t="str">
            <v>Gloucestershire Hospitals NHS Foundation Trust</v>
          </cell>
        </row>
        <row r="434">
          <cell r="C434" t="str">
            <v>GM Primary Eyecare Ltd</v>
          </cell>
        </row>
        <row r="435">
          <cell r="C435" t="str">
            <v>Good Skin Days Ltd</v>
          </cell>
        </row>
        <row r="436">
          <cell r="C436" t="str">
            <v>GP Care UK Ltd</v>
          </cell>
        </row>
        <row r="437">
          <cell r="C437" t="str">
            <v>GP Healthcare Alliance Ltd</v>
          </cell>
        </row>
        <row r="438">
          <cell r="C438" t="str">
            <v>GP Prescribing</v>
          </cell>
        </row>
        <row r="439">
          <cell r="C439" t="str">
            <v>GP Primary Choice Ltd</v>
          </cell>
        </row>
        <row r="440">
          <cell r="C440" t="str">
            <v>Grapecroft Care Home</v>
          </cell>
        </row>
        <row r="441">
          <cell r="C441" t="str">
            <v>Great Glens Facility Ltd</v>
          </cell>
        </row>
        <row r="442">
          <cell r="C442" t="str">
            <v>Great Ormond Street Hospital NHS Foundation Trust</v>
          </cell>
        </row>
        <row r="443">
          <cell r="C443" t="str">
            <v>Great Western Ambulance Service NHS Trust</v>
          </cell>
        </row>
        <row r="444">
          <cell r="C444" t="str">
            <v>Great Western Hospitals NHS Foundation Trust</v>
          </cell>
        </row>
        <row r="445">
          <cell r="C445" t="str">
            <v>Great Yarmouth &amp; Waveney Community Care</v>
          </cell>
        </row>
        <row r="446">
          <cell r="C446" t="str">
            <v>Greater Manchester West Mental Health NHS Foundation Trust</v>
          </cell>
        </row>
        <row r="447">
          <cell r="C447" t="str">
            <v>Greenbanks Homecare Ltd</v>
          </cell>
        </row>
        <row r="448">
          <cell r="C448" t="str">
            <v>Greenbrook Healthcare (Hounslow) Ltd</v>
          </cell>
        </row>
        <row r="449">
          <cell r="C449" t="str">
            <v>Grosvenor Physiotherapy Ltd</v>
          </cell>
        </row>
        <row r="450">
          <cell r="C450" t="str">
            <v>Gryphon Health LLP</v>
          </cell>
        </row>
        <row r="451">
          <cell r="C451" t="str">
            <v>GTD Healthcare</v>
          </cell>
        </row>
        <row r="452">
          <cell r="C452" t="str">
            <v>Guy's &amp; St Thomas' NHS Foundation Trust</v>
          </cell>
        </row>
        <row r="453">
          <cell r="C453" t="str">
            <v>H M Partnership LLP</v>
          </cell>
        </row>
        <row r="454">
          <cell r="C454" t="str">
            <v>H S Physiotherapy Ltd</v>
          </cell>
        </row>
        <row r="455">
          <cell r="C455" t="str">
            <v>Hacs Counselling Service</v>
          </cell>
        </row>
        <row r="456">
          <cell r="C456" t="str">
            <v>Hakim Osteopaths Ltd</v>
          </cell>
        </row>
        <row r="457">
          <cell r="C457" t="str">
            <v>Haltwhistle Medical Group</v>
          </cell>
        </row>
        <row r="458">
          <cell r="C458" t="str">
            <v>Hampshire Hospitals NHS Foundation Trust</v>
          </cell>
        </row>
        <row r="459">
          <cell r="C459" t="str">
            <v>Hand To Elbow Clinic</v>
          </cell>
        </row>
        <row r="460">
          <cell r="C460" t="str">
            <v>Haringey Advisory Group On Alcohol (Haga)</v>
          </cell>
        </row>
        <row r="461">
          <cell r="C461" t="str">
            <v>Harmoni</v>
          </cell>
        </row>
        <row r="462">
          <cell r="C462" t="str">
            <v>Harmoni For Health</v>
          </cell>
        </row>
        <row r="463">
          <cell r="C463" t="str">
            <v>Harness Care Co-Operative Ltd</v>
          </cell>
        </row>
        <row r="464">
          <cell r="C464" t="str">
            <v>Harrogate &amp; District NHS Foundation Trust</v>
          </cell>
        </row>
        <row r="465">
          <cell r="C465" t="str">
            <v>Harrow Health Ltd</v>
          </cell>
        </row>
        <row r="466">
          <cell r="C466" t="str">
            <v>Hartlepool &amp; East Durham Mind</v>
          </cell>
        </row>
        <row r="467">
          <cell r="C467" t="str">
            <v>Harvey House Social Enterprise Ltd</v>
          </cell>
        </row>
        <row r="468">
          <cell r="C468" t="str">
            <v>Havering Community Gynaecology Service</v>
          </cell>
        </row>
        <row r="469">
          <cell r="C469" t="str">
            <v>Havering Primary Care Ent Service</v>
          </cell>
        </row>
        <row r="470">
          <cell r="C470" t="str">
            <v>Haxby Group</v>
          </cell>
        </row>
        <row r="471">
          <cell r="C471" t="str">
            <v>HCA International</v>
          </cell>
        </row>
        <row r="472">
          <cell r="C472" t="str">
            <v>Headway Dorset</v>
          </cell>
        </row>
        <row r="473">
          <cell r="C473" t="str">
            <v>Healogics Ltd</v>
          </cell>
        </row>
        <row r="474">
          <cell r="C474" t="str">
            <v>Health 4 Crawley Ltd</v>
          </cell>
        </row>
        <row r="475">
          <cell r="C475" t="str">
            <v>Health Bridge Ltd</v>
          </cell>
        </row>
        <row r="476">
          <cell r="C476" t="str">
            <v>Healthcare At Home</v>
          </cell>
        </row>
        <row r="477">
          <cell r="C477" t="str">
            <v>Healthcare Location</v>
          </cell>
        </row>
        <row r="478">
          <cell r="C478" t="str">
            <v>Healthcare Location Ltd</v>
          </cell>
        </row>
        <row r="479">
          <cell r="C479" t="str">
            <v>Healthharmonie Ltd</v>
          </cell>
        </row>
        <row r="480">
          <cell r="C480" t="str">
            <v>Healthshare Ltd</v>
          </cell>
        </row>
        <row r="481">
          <cell r="C481" t="str">
            <v>Healthspace South</v>
          </cell>
        </row>
        <row r="482">
          <cell r="C482" t="str">
            <v>Hearbase Ltd</v>
          </cell>
        </row>
        <row r="483">
          <cell r="C483" t="str">
            <v>Heart Networks</v>
          </cell>
        </row>
        <row r="484">
          <cell r="C484" t="str">
            <v>Heart Of England NHS Foundation Trust</v>
          </cell>
        </row>
        <row r="485">
          <cell r="C485" t="str">
            <v>Heatherwood &amp; Wexham Park Hospitals NHS Foundation Trust</v>
          </cell>
        </row>
        <row r="486">
          <cell r="C486" t="str">
            <v>Heatherwood Court</v>
          </cell>
        </row>
        <row r="487">
          <cell r="C487" t="str">
            <v>Hereford Osteopathic Practice Ltd</v>
          </cell>
        </row>
        <row r="488">
          <cell r="C488" t="str">
            <v>Heritage Hearing</v>
          </cell>
        </row>
        <row r="489">
          <cell r="C489" t="str">
            <v>Hertfordshire Community NHS Trust</v>
          </cell>
        </row>
        <row r="490">
          <cell r="C490" t="str">
            <v>Hertfordshire Eye Hospital</v>
          </cell>
        </row>
        <row r="491">
          <cell r="C491" t="str">
            <v>Hertfordshire Partnership NHS Foundation Trust</v>
          </cell>
        </row>
        <row r="492">
          <cell r="C492" t="str">
            <v>Herts Health Ltd</v>
          </cell>
        </row>
        <row r="493">
          <cell r="C493" t="str">
            <v>Herts Health Respiratory</v>
          </cell>
        </row>
        <row r="494">
          <cell r="C494" t="str">
            <v>Herts Mind Network</v>
          </cell>
        </row>
        <row r="495">
          <cell r="C495" t="str">
            <v>Hidden Hearing Ltd</v>
          </cell>
        </row>
        <row r="496">
          <cell r="C496" t="str">
            <v>Hillingdon Action Group For Addiction Management</v>
          </cell>
        </row>
        <row r="497">
          <cell r="C497" t="str">
            <v>Hillingdon Health Ltd</v>
          </cell>
        </row>
        <row r="498">
          <cell r="C498" t="str">
            <v>Hinchingbrooke Health Care NHS Trust</v>
          </cell>
        </row>
        <row r="499">
          <cell r="C499" t="str">
            <v>Hinckley &amp; Bosworth Medical Alliance Ltd</v>
          </cell>
        </row>
        <row r="500">
          <cell r="C500" t="str">
            <v>Hoddesdon &amp; Hertford Counselling Service</v>
          </cell>
        </row>
        <row r="501">
          <cell r="C501" t="str">
            <v>Holbeach &amp; East Elloe Hospital Trust</v>
          </cell>
        </row>
        <row r="502">
          <cell r="C502" t="str">
            <v>Holywell Healthcare</v>
          </cell>
        </row>
        <row r="503">
          <cell r="C503" t="str">
            <v>Homerton University Hospital NHS Foundation Trust</v>
          </cell>
        </row>
        <row r="504">
          <cell r="C504" t="str">
            <v>Horder Healthcare</v>
          </cell>
        </row>
        <row r="505">
          <cell r="C505" t="str">
            <v>Horizon Health</v>
          </cell>
        </row>
        <row r="506">
          <cell r="C506" t="str">
            <v>Hospital Of St John &amp; St Elizabeth (London Diving Centre)</v>
          </cell>
        </row>
        <row r="507">
          <cell r="C507" t="str">
            <v>Hounslow &amp; Richmond Community Healthcare NHS Trust</v>
          </cell>
        </row>
        <row r="508">
          <cell r="C508" t="str">
            <v>House Of Light Postnatal Depression Support Group</v>
          </cell>
        </row>
        <row r="509">
          <cell r="C509" t="str">
            <v>Hoylake Cottage Hospital</v>
          </cell>
        </row>
        <row r="510">
          <cell r="C510" t="str">
            <v>Huddersfield Medical Services Ltd</v>
          </cell>
        </row>
        <row r="511">
          <cell r="C511" t="str">
            <v>Hull &amp; East Yorkshire Hospitals NHS Trust</v>
          </cell>
        </row>
        <row r="512">
          <cell r="C512" t="str">
            <v>Humanitas Healthcare Services Ltd</v>
          </cell>
        </row>
        <row r="513">
          <cell r="C513" t="str">
            <v>Humber NHS Foundation Trust</v>
          </cell>
        </row>
        <row r="514">
          <cell r="C514" t="str">
            <v>Huntercombe Blackheath Hospital Neurorehab</v>
          </cell>
        </row>
        <row r="515">
          <cell r="C515" t="str">
            <v>Hunters Moor Neurorehabilitation Ltd</v>
          </cell>
        </row>
        <row r="516">
          <cell r="C516" t="str">
            <v>Hywel Dda LHB</v>
          </cell>
        </row>
        <row r="517">
          <cell r="C517" t="str">
            <v>Icall Care Ltd</v>
          </cell>
        </row>
        <row r="518">
          <cell r="C518" t="str">
            <v>Iceni Healthcare Ltd</v>
          </cell>
        </row>
        <row r="519">
          <cell r="C519" t="str">
            <v>I-Health</v>
          </cell>
        </row>
        <row r="520">
          <cell r="C520" t="str">
            <v>Imperial College Healthcare NHS Trust</v>
          </cell>
        </row>
        <row r="521">
          <cell r="C521" t="str">
            <v>Improving Health Ltd</v>
          </cell>
        </row>
        <row r="522">
          <cell r="C522" t="str">
            <v>In Mind</v>
          </cell>
        </row>
        <row r="523">
          <cell r="C523" t="str">
            <v>Independent Community Care Management Ltd</v>
          </cell>
        </row>
        <row r="524">
          <cell r="C524" t="str">
            <v>Independent Health Group</v>
          </cell>
        </row>
        <row r="525">
          <cell r="C525" t="str">
            <v>Independent Vascular Services Ltd</v>
          </cell>
        </row>
        <row r="526">
          <cell r="C526" t="str">
            <v>Inform</v>
          </cell>
        </row>
        <row r="527">
          <cell r="C527" t="str">
            <v>Inform Health &amp; Fitness Ltd</v>
          </cell>
        </row>
        <row r="528">
          <cell r="C528" t="str">
            <v>Inhealth Group Ltd</v>
          </cell>
        </row>
        <row r="529">
          <cell r="C529" t="str">
            <v>Inmind Healthcare - Head Office</v>
          </cell>
        </row>
        <row r="530">
          <cell r="C530" t="str">
            <v>Innovations In Primary Care Ltd</v>
          </cell>
        </row>
        <row r="531">
          <cell r="C531" t="str">
            <v>Insidevue Ltd</v>
          </cell>
        </row>
        <row r="532">
          <cell r="C532" t="str">
            <v>Insight Team</v>
          </cell>
        </row>
        <row r="533">
          <cell r="C533" t="str">
            <v>Institute Of Ophthalmology</v>
          </cell>
        </row>
        <row r="534">
          <cell r="C534" t="str">
            <v>Intelligent Prescribing Solutions Ltd</v>
          </cell>
        </row>
        <row r="535">
          <cell r="C535" t="str">
            <v>Interhealth Canada UK</v>
          </cell>
        </row>
        <row r="536">
          <cell r="C536" t="str">
            <v>Interhealth Care Services (UK) Ltd</v>
          </cell>
        </row>
        <row r="537">
          <cell r="C537" t="str">
            <v>Intrahealth Ltd</v>
          </cell>
        </row>
        <row r="538">
          <cell r="C538" t="str">
            <v>Invicta Health Community Interest Company</v>
          </cell>
        </row>
        <row r="539">
          <cell r="C539" t="str">
            <v>Invizo Ltd</v>
          </cell>
        </row>
        <row r="540">
          <cell r="C540" t="str">
            <v>Iplato Healthcare Ltd</v>
          </cell>
        </row>
        <row r="541">
          <cell r="C541" t="str">
            <v>Ipscom</v>
          </cell>
        </row>
        <row r="542">
          <cell r="C542" t="str">
            <v>Ipswich Hospital NHS Trust</v>
          </cell>
        </row>
        <row r="543">
          <cell r="C543" t="str">
            <v>Isight</v>
          </cell>
        </row>
        <row r="544">
          <cell r="C544" t="str">
            <v>Isis Chiropractic Centres</v>
          </cell>
        </row>
        <row r="545">
          <cell r="C545" t="str">
            <v>Isle Of Wight NHS Trust</v>
          </cell>
        </row>
        <row r="546">
          <cell r="C546" t="str">
            <v>IVF Hammersmith Ltd</v>
          </cell>
        </row>
        <row r="547">
          <cell r="C547" t="str">
            <v>Ivry Minor Surgery Unit</v>
          </cell>
        </row>
        <row r="548">
          <cell r="C548" t="str">
            <v>James Paget University Hospitals NHS Foundation Trust</v>
          </cell>
        </row>
        <row r="549">
          <cell r="C549" t="str">
            <v>James Street Clinic</v>
          </cell>
        </row>
        <row r="550">
          <cell r="C550" t="str">
            <v>Jayati Tarafder (AQP)</v>
          </cell>
        </row>
        <row r="551">
          <cell r="C551" t="str">
            <v>Jedheath Ltd (Regency Hospitals)</v>
          </cell>
        </row>
        <row r="552">
          <cell r="C552" t="str">
            <v>Jeesal Akman Care Corporation Ltd</v>
          </cell>
        </row>
        <row r="553">
          <cell r="C553" t="str">
            <v>John Hetherington (AQP)</v>
          </cell>
        </row>
        <row r="554">
          <cell r="C554" t="str">
            <v>John Munroe Hospital</v>
          </cell>
        </row>
        <row r="555">
          <cell r="C555" t="str">
            <v>John Taylor Hospice Community Interest Company</v>
          </cell>
        </row>
        <row r="556">
          <cell r="C556" t="str">
            <v>Judith Handley Physiotherapy Services</v>
          </cell>
        </row>
        <row r="557">
          <cell r="C557" t="str">
            <v>K.C Holiday Dialysis Centre (Bournemouth)</v>
          </cell>
        </row>
        <row r="558">
          <cell r="C558" t="str">
            <v>Kaleidoscope Project</v>
          </cell>
        </row>
        <row r="559">
          <cell r="C559" t="str">
            <v>KCA (UK)</v>
          </cell>
        </row>
        <row r="560">
          <cell r="C560" t="str">
            <v>Kemp Town Healthcare Ltd</v>
          </cell>
        </row>
        <row r="561">
          <cell r="C561" t="str">
            <v>Kent &amp; Medway NHS &amp; Social Care Partnership Trust</v>
          </cell>
        </row>
        <row r="562">
          <cell r="C562" t="str">
            <v>Kent Community Health NHS Trust</v>
          </cell>
        </row>
        <row r="563">
          <cell r="C563" t="str">
            <v>Kent Institute Of Medicine &amp; Surgery</v>
          </cell>
        </row>
        <row r="564">
          <cell r="C564" t="str">
            <v>Kettering General Hospital NHS Foundation Trust</v>
          </cell>
        </row>
        <row r="565">
          <cell r="C565" t="str">
            <v>King Edward Vii's Hospital Sister Agnes HQ</v>
          </cell>
        </row>
        <row r="566">
          <cell r="C566" t="str">
            <v>King's College Hospital NHS Foundation Trust</v>
          </cell>
        </row>
        <row r="567">
          <cell r="C567" t="str">
            <v>Kings Lynn Chiropractic Clinic Ltd</v>
          </cell>
        </row>
        <row r="568">
          <cell r="C568" t="str">
            <v>Kingsnorth Medical Services Ltd</v>
          </cell>
        </row>
        <row r="569">
          <cell r="C569" t="str">
            <v>Kingston Hospital NHS Foundation Trust</v>
          </cell>
        </row>
        <row r="570">
          <cell r="C570" t="str">
            <v>Kleyn Healthcare</v>
          </cell>
        </row>
        <row r="571">
          <cell r="C571" t="str">
            <v>Lab 21</v>
          </cell>
        </row>
        <row r="572">
          <cell r="C572" t="str">
            <v>Lakeland Dialysis Ltd</v>
          </cell>
        </row>
        <row r="573">
          <cell r="C573" t="str">
            <v>Lakeside + Ltd</v>
          </cell>
        </row>
        <row r="574">
          <cell r="C574" t="str">
            <v>Lakeside Medical Diagnostics</v>
          </cell>
        </row>
        <row r="575">
          <cell r="C575" t="str">
            <v>Lambeth Community Diabetes Service</v>
          </cell>
        </row>
        <row r="576">
          <cell r="C576" t="str">
            <v>Lancashire Care NHS Foundation Trust</v>
          </cell>
        </row>
        <row r="577">
          <cell r="C577" t="str">
            <v>Lancashire Teaching Hospitals NHS Foundation Trust</v>
          </cell>
        </row>
        <row r="578">
          <cell r="C578" t="str">
            <v>Lancaster House Consulting Diagnostics Surgical Ltd</v>
          </cell>
        </row>
        <row r="579">
          <cell r="C579" t="str">
            <v>Lane Physiotherapy Clinic</v>
          </cell>
        </row>
        <row r="580">
          <cell r="C580" t="str">
            <v>Laserase</v>
          </cell>
        </row>
        <row r="581">
          <cell r="C581" t="str">
            <v>Leeds &amp; York Partnership NHS Foundation Trust</v>
          </cell>
        </row>
        <row r="582">
          <cell r="C582" t="str">
            <v>Leeds Community Healthcare NHS Trust</v>
          </cell>
        </row>
        <row r="583">
          <cell r="C583" t="str">
            <v>Leeds Counselling</v>
          </cell>
        </row>
        <row r="584">
          <cell r="C584" t="str">
            <v>Leeds Teaching Hospitals NHS Trust</v>
          </cell>
        </row>
        <row r="585">
          <cell r="C585" t="str">
            <v>Leicester, Leicestershire &amp; Rutland Provider Company</v>
          </cell>
        </row>
        <row r="586">
          <cell r="C586" t="str">
            <v>Leicestershire Partnership NHS Trust</v>
          </cell>
        </row>
        <row r="587">
          <cell r="C587" t="str">
            <v>Lentells Ltd</v>
          </cell>
        </row>
        <row r="588">
          <cell r="C588" t="str">
            <v>Leodis Care Ltd</v>
          </cell>
        </row>
        <row r="589">
          <cell r="C589" t="str">
            <v>Leong Ent Ltd</v>
          </cell>
        </row>
        <row r="590">
          <cell r="C590" t="str">
            <v>Lewisham and Greenwich NHS Trust</v>
          </cell>
        </row>
        <row r="591">
          <cell r="C591" t="str">
            <v>Lexden Physiotherapy Ltd</v>
          </cell>
        </row>
        <row r="592">
          <cell r="C592" t="str">
            <v>Leyland Physiotherapy</v>
          </cell>
        </row>
        <row r="593">
          <cell r="C593" t="str">
            <v>Lifeline Project Ltd</v>
          </cell>
        </row>
        <row r="594">
          <cell r="C594" t="str">
            <v>Lifestyle Physiotherapy &amp; Sports Injury Clinic</v>
          </cell>
        </row>
        <row r="595">
          <cell r="C595" t="str">
            <v>Lighthouse Healthcare Ltd</v>
          </cell>
        </row>
        <row r="596">
          <cell r="C596" t="str">
            <v>Lincoln Chiropractic Clinic</v>
          </cell>
        </row>
        <row r="597">
          <cell r="C597" t="str">
            <v>Lincolnshire Community Health Services NHS Trust</v>
          </cell>
        </row>
        <row r="598">
          <cell r="C598" t="str">
            <v>Lincolnshire Partnership NHS Foundation Trust</v>
          </cell>
        </row>
        <row r="599">
          <cell r="C599" t="str">
            <v>Lincs Health Ltd</v>
          </cell>
        </row>
        <row r="600">
          <cell r="C600" t="str">
            <v>Livability</v>
          </cell>
        </row>
        <row r="601">
          <cell r="C601" t="str">
            <v>Liverpool Community Health NHS Trust</v>
          </cell>
        </row>
        <row r="602">
          <cell r="C602" t="str">
            <v>Liverpool Heart and Chest NHS Foundation Trust</v>
          </cell>
        </row>
        <row r="603">
          <cell r="C603" t="str">
            <v>Liverpool Women's NHS Foundation Trust</v>
          </cell>
        </row>
        <row r="604">
          <cell r="C604" t="str">
            <v>Lloyds Pharmacy Ltd</v>
          </cell>
        </row>
        <row r="605">
          <cell r="C605" t="str">
            <v>LLR NHS Partner Alliance</v>
          </cell>
        </row>
        <row r="606">
          <cell r="C606" t="str">
            <v>Local Integrated Network Of Care Services HQ</v>
          </cell>
        </row>
        <row r="607">
          <cell r="C607" t="str">
            <v>Locala Community Partnerships</v>
          </cell>
        </row>
        <row r="608">
          <cell r="C608" t="str">
            <v>Lodestone Patient Care</v>
          </cell>
        </row>
        <row r="609">
          <cell r="C609" t="str">
            <v>London Ambulance Service NHS Trust</v>
          </cell>
        </row>
        <row r="610">
          <cell r="C610" t="str">
            <v>London Cancer - Uclpartners</v>
          </cell>
        </row>
        <row r="611">
          <cell r="C611" t="str">
            <v>London Central &amp; West Unscheduled Care Collaborative</v>
          </cell>
        </row>
        <row r="612">
          <cell r="C612" t="str">
            <v>London Eye Hospital Ltd</v>
          </cell>
        </row>
        <row r="613">
          <cell r="C613" t="str">
            <v>National Probation Service London Region</v>
          </cell>
        </row>
        <row r="614">
          <cell r="C614" t="str">
            <v>London North West Healthcare NHS Trust</v>
          </cell>
        </row>
        <row r="615">
          <cell r="C615" t="str">
            <v>London Wound Healing Centres Ltd</v>
          </cell>
        </row>
        <row r="616">
          <cell r="C616" t="str">
            <v>Longview Surgical Services LLP</v>
          </cell>
        </row>
        <row r="617">
          <cell r="C617" t="str">
            <v>Loughborough Physiotherapy &amp; Sports Injuries Clinic Ltd</v>
          </cell>
        </row>
        <row r="618">
          <cell r="C618" t="str">
            <v>Louth &amp; Districts Medical Services</v>
          </cell>
        </row>
        <row r="619">
          <cell r="C619" t="str">
            <v>Lows Pharamcy</v>
          </cell>
        </row>
        <row r="620">
          <cell r="C620" t="str">
            <v>Ludlow Street Healthcare (HQ)</v>
          </cell>
        </row>
        <row r="621">
          <cell r="C621" t="str">
            <v>Luton &amp; Dunstable Hospital NHS Foundation Trust</v>
          </cell>
        </row>
        <row r="622">
          <cell r="C622" t="str">
            <v>Lyme NHS Clinical Services</v>
          </cell>
        </row>
        <row r="623">
          <cell r="C623" t="str">
            <v>M &amp; M (Chemists) Ltd</v>
          </cell>
        </row>
        <row r="624">
          <cell r="C624" t="str">
            <v>M.D &amp; A.G Burdon Ltd</v>
          </cell>
        </row>
        <row r="625">
          <cell r="C625" t="str">
            <v>Macmillan Cancer Support HQ</v>
          </cell>
        </row>
        <row r="626">
          <cell r="C626" t="str">
            <v>Maidstone &amp; Tunbridge Wells NHS Trust</v>
          </cell>
        </row>
        <row r="627">
          <cell r="C627" t="str">
            <v>Making Space</v>
          </cell>
        </row>
        <row r="628">
          <cell r="C628" t="str">
            <v>Manchester Mental Health and Social Care Trust</v>
          </cell>
        </row>
        <row r="629">
          <cell r="C629" t="str">
            <v>Manchester Surgical Services Ltd</v>
          </cell>
        </row>
        <row r="630">
          <cell r="C630" t="str">
            <v>Maplyn Care Services (MCS)</v>
          </cell>
        </row>
        <row r="631">
          <cell r="C631" t="str">
            <v>Marie Stopes International</v>
          </cell>
        </row>
        <row r="632">
          <cell r="C632" t="str">
            <v>Marshgate Medical Services (HQ)</v>
          </cell>
        </row>
        <row r="633">
          <cell r="C633" t="str">
            <v>Mastercall Healthcare</v>
          </cell>
        </row>
        <row r="634">
          <cell r="C634" t="str">
            <v>Matrix Health Services UK Ltd</v>
          </cell>
        </row>
        <row r="635">
          <cell r="C635" t="str">
            <v>Meadow View Hospital</v>
          </cell>
        </row>
        <row r="636">
          <cell r="C636" t="str">
            <v>Medco Health Solutions</v>
          </cell>
        </row>
        <row r="637">
          <cell r="C637" t="str">
            <v>Medical And Orthopaedic Services HQ</v>
          </cell>
        </row>
        <row r="638">
          <cell r="C638" t="str">
            <v>Medical Illustration UK Ltd</v>
          </cell>
        </row>
        <row r="639">
          <cell r="C639" t="str">
            <v>Medical Imaging UK Ltd</v>
          </cell>
        </row>
        <row r="640">
          <cell r="C640" t="str">
            <v>Mediscan Diagnostics Services Ltd</v>
          </cell>
        </row>
        <row r="641">
          <cell r="C641" t="str">
            <v>Medtronic Ltd</v>
          </cell>
        </row>
        <row r="642">
          <cell r="C642" t="str">
            <v>Medway Community Healthcare</v>
          </cell>
        </row>
        <row r="643">
          <cell r="C643" t="str">
            <v>Medway NHS Foundation Trust</v>
          </cell>
        </row>
        <row r="644">
          <cell r="C644" t="str">
            <v>Mee Healthcare</v>
          </cell>
        </row>
        <row r="645">
          <cell r="C645" t="str">
            <v>Mental Health Care (Newton House) Ltd HQ</v>
          </cell>
        </row>
        <row r="646">
          <cell r="C646" t="str">
            <v>Mental Health Matters</v>
          </cell>
        </row>
        <row r="647">
          <cell r="C647" t="str">
            <v>Mental Health Matters</v>
          </cell>
        </row>
        <row r="648">
          <cell r="C648" t="str">
            <v>Mersea Road Clinic</v>
          </cell>
        </row>
        <row r="649">
          <cell r="C649" t="str">
            <v>Mersey Care NHS Trust</v>
          </cell>
        </row>
        <row r="650">
          <cell r="C650" t="str">
            <v>Mid Cheshire Hospitals NHS Foundation Trust</v>
          </cell>
        </row>
        <row r="651">
          <cell r="C651" t="str">
            <v>Mid Essex Hospital Services NHS Trust</v>
          </cell>
        </row>
        <row r="652">
          <cell r="C652" t="str">
            <v>Mid Staffordshire NHS Foundation Trust</v>
          </cell>
        </row>
        <row r="653">
          <cell r="C653" t="str">
            <v>Mid Yorkshire Hospitals NHS Trust</v>
          </cell>
        </row>
        <row r="654">
          <cell r="C654" t="str">
            <v>Midlands Diving Chamber</v>
          </cell>
        </row>
        <row r="655">
          <cell r="C655" t="str">
            <v>Midlands Eye Care Ltd</v>
          </cell>
        </row>
        <row r="656">
          <cell r="C656" t="str">
            <v>Midlands Psychology CIC</v>
          </cell>
        </row>
        <row r="657">
          <cell r="C657" t="str">
            <v>Mildmay UK</v>
          </cell>
        </row>
        <row r="658">
          <cell r="C658" t="str">
            <v>Milton Keynes Hospital NHS Foundation Trust</v>
          </cell>
        </row>
        <row r="659">
          <cell r="C659" t="str">
            <v>Milton Keynes Urgent Care Services CIC HQ</v>
          </cell>
        </row>
        <row r="660">
          <cell r="C660" t="str">
            <v>Mind Centre</v>
          </cell>
        </row>
        <row r="661">
          <cell r="C661" t="str">
            <v>Mindmasters</v>
          </cell>
        </row>
        <row r="662">
          <cell r="C662" t="str">
            <v>Ministry Of Justice</v>
          </cell>
        </row>
        <row r="663">
          <cell r="C663" t="str">
            <v>Minor Ops Ltd</v>
          </cell>
        </row>
        <row r="664">
          <cell r="C664" t="str">
            <v>Mitcham Physiotherapy Ltd</v>
          </cell>
        </row>
        <row r="665">
          <cell r="C665" t="str">
            <v>MK GP Physiotherapy (B.J. Wetherell Ltd)</v>
          </cell>
        </row>
        <row r="666">
          <cell r="C666" t="str">
            <v>Modus Care</v>
          </cell>
        </row>
        <row r="667">
          <cell r="C667" t="str">
            <v>Molecular Imaging Solutions Ltd (Mis)</v>
          </cell>
        </row>
        <row r="668">
          <cell r="C668" t="str">
            <v>Molnycke Healthcare Ltd</v>
          </cell>
        </row>
        <row r="669">
          <cell r="C669" t="str">
            <v>Moorfields Eye Hospital NHS Foundation Trust</v>
          </cell>
        </row>
        <row r="670">
          <cell r="C670" t="str">
            <v>Mr Simon Tyrell (AQP)</v>
          </cell>
        </row>
        <row r="671">
          <cell r="C671" t="str">
            <v>Mr Steve Maguiness (AQP)</v>
          </cell>
        </row>
        <row r="672">
          <cell r="C672" t="str">
            <v>Mulberry Health Ltd</v>
          </cell>
        </row>
        <row r="673">
          <cell r="C673" t="str">
            <v>My General Practice Ltd</v>
          </cell>
        </row>
        <row r="674">
          <cell r="C674" t="str">
            <v>Nabida Care Management</v>
          </cell>
        </row>
        <row r="675">
          <cell r="C675" t="str">
            <v>National Centre For Young People With Epilepsy</v>
          </cell>
        </row>
        <row r="676">
          <cell r="C676" t="str">
            <v>Nations Healthcare Ltd</v>
          </cell>
        </row>
        <row r="677">
          <cell r="C677" t="str">
            <v>Navas</v>
          </cell>
        </row>
        <row r="678">
          <cell r="C678" t="str">
            <v>Navigation Support &amp; Care Services Ltd</v>
          </cell>
        </row>
        <row r="679">
          <cell r="C679" t="str">
            <v>Navigo</v>
          </cell>
        </row>
        <row r="680">
          <cell r="C680" t="str">
            <v>Nelson Health Ltd</v>
          </cell>
        </row>
        <row r="681">
          <cell r="C681" t="str">
            <v>Nems Community Benefit Services Ltd</v>
          </cell>
        </row>
        <row r="682">
          <cell r="C682" t="str">
            <v>Nems Healthcare</v>
          </cell>
        </row>
        <row r="683">
          <cell r="C683" t="str">
            <v>Nene Commissioning Community Interest Company</v>
          </cell>
        </row>
        <row r="684">
          <cell r="C684" t="str">
            <v>Netcare Healthcare UK</v>
          </cell>
        </row>
        <row r="685">
          <cell r="C685" t="str">
            <v>New Forest Clinics Ltd</v>
          </cell>
        </row>
        <row r="686">
          <cell r="C686" t="str">
            <v>New Hayesbank Surgery Clinics</v>
          </cell>
        </row>
        <row r="687">
          <cell r="C687" t="str">
            <v>New Medical Systems Ltd</v>
          </cell>
        </row>
        <row r="688">
          <cell r="C688" t="str">
            <v>Newbridge Care Systems Ltd</v>
          </cell>
        </row>
        <row r="689">
          <cell r="C689" t="str">
            <v>Newham University Hospital NHS Trust</v>
          </cell>
        </row>
        <row r="690">
          <cell r="C690" t="str">
            <v>Newmarket House</v>
          </cell>
        </row>
        <row r="691">
          <cell r="C691" t="str">
            <v>Newport Cardiac Centre</v>
          </cell>
        </row>
        <row r="692">
          <cell r="C692" t="str">
            <v>Next Steps Ltd HQ</v>
          </cell>
        </row>
        <row r="693">
          <cell r="C693" t="str">
            <v>NHS Ayrshire and Arran</v>
          </cell>
        </row>
        <row r="694">
          <cell r="C694" t="str">
            <v>NHS Blood and Transport</v>
          </cell>
        </row>
        <row r="695">
          <cell r="C695" t="str">
            <v>NHS Borders</v>
          </cell>
        </row>
        <row r="696">
          <cell r="C696" t="str">
            <v>NHS Direct NHS Trust</v>
          </cell>
        </row>
        <row r="697">
          <cell r="C697" t="str">
            <v>NHS Dumfries and Galloway</v>
          </cell>
        </row>
        <row r="698">
          <cell r="C698" t="str">
            <v>NHS Fife</v>
          </cell>
        </row>
        <row r="699">
          <cell r="C699" t="str">
            <v>NHS Forth Valley</v>
          </cell>
        </row>
        <row r="700">
          <cell r="C700" t="str">
            <v>NHS Grampian</v>
          </cell>
        </row>
        <row r="701">
          <cell r="C701" t="str">
            <v>NHS Greater Glasgow and Clyde</v>
          </cell>
        </row>
        <row r="702">
          <cell r="C702" t="str">
            <v>NHS Highland</v>
          </cell>
        </row>
        <row r="703">
          <cell r="C703" t="str">
            <v>NHS Innovations South East Ltd</v>
          </cell>
        </row>
        <row r="704">
          <cell r="C704" t="str">
            <v>NHS Lanarkshire</v>
          </cell>
        </row>
        <row r="705">
          <cell r="C705" t="str">
            <v>NHS Lothian</v>
          </cell>
        </row>
        <row r="706">
          <cell r="C706" t="str">
            <v>NHS Orkney</v>
          </cell>
        </row>
        <row r="707">
          <cell r="C707" t="str">
            <v>NHS Property Services Ltd</v>
          </cell>
        </row>
        <row r="708">
          <cell r="C708" t="str">
            <v>NHS Shetland</v>
          </cell>
        </row>
        <row r="709">
          <cell r="C709" t="str">
            <v>NHS Tayside</v>
          </cell>
        </row>
        <row r="710">
          <cell r="C710" t="str">
            <v>NHS Western Isles</v>
          </cell>
        </row>
        <row r="711">
          <cell r="C711" t="str">
            <v>Nl Group Ltd</v>
          </cell>
        </row>
        <row r="712">
          <cell r="C712" t="str">
            <v>No 27 (Burnside Care)</v>
          </cell>
        </row>
        <row r="713">
          <cell r="C713" t="str">
            <v>Non Invasive Cardiology Services Ltd</v>
          </cell>
        </row>
        <row r="714">
          <cell r="C714" t="str">
            <v>Norfolk &amp; Norwich University Hospitals NHS Foundation Trust</v>
          </cell>
        </row>
        <row r="715">
          <cell r="C715" t="str">
            <v>Norfolk &amp; Suffolk NHS Foundation Trust</v>
          </cell>
        </row>
        <row r="716">
          <cell r="C716" t="str">
            <v>Norfolk Community Health &amp; Care NHS Trust</v>
          </cell>
        </row>
        <row r="717">
          <cell r="C717" t="str">
            <v>Norfolk Dialysis Centre</v>
          </cell>
        </row>
        <row r="718">
          <cell r="C718" t="str">
            <v>Norfolk Surgical Diagnostic Centre</v>
          </cell>
        </row>
        <row r="719">
          <cell r="C719" t="str">
            <v>Nork Clinic</v>
          </cell>
        </row>
        <row r="720">
          <cell r="C720" t="str">
            <v>North Bristol NHS Trust</v>
          </cell>
        </row>
        <row r="721">
          <cell r="C721" t="str">
            <v>North Cornwall Physiotherapy</v>
          </cell>
        </row>
        <row r="722">
          <cell r="C722" t="str">
            <v>North Cumbria University Hospitals NHS Trust</v>
          </cell>
        </row>
        <row r="723">
          <cell r="C723" t="str">
            <v>North East Ambulance Service NHS Foundation Trust</v>
          </cell>
        </row>
        <row r="724">
          <cell r="C724" t="str">
            <v>North East Community Health Network</v>
          </cell>
        </row>
        <row r="725">
          <cell r="C725" t="str">
            <v>North East Lincolnshire Care Trust Plus</v>
          </cell>
        </row>
        <row r="726">
          <cell r="C726" t="str">
            <v>North East London NHS Foundation Trust</v>
          </cell>
        </row>
        <row r="727">
          <cell r="C727" t="str">
            <v>North East Orthopaedic &amp; Sports Injury Surgery Ltd</v>
          </cell>
        </row>
        <row r="728">
          <cell r="C728" t="str">
            <v>North Essex Partnership NHS Foundation Trust</v>
          </cell>
        </row>
        <row r="729">
          <cell r="C729" t="str">
            <v>North Hampshire Urgent Care</v>
          </cell>
        </row>
        <row r="730">
          <cell r="C730" t="str">
            <v>North Middlesex University Hospital NHS Trust</v>
          </cell>
        </row>
        <row r="731">
          <cell r="C731" t="str">
            <v>North Norfolk Healthcare CIC Ltd</v>
          </cell>
        </row>
        <row r="732">
          <cell r="C732" t="str">
            <v>North of England Hyperbaric Unit</v>
          </cell>
        </row>
        <row r="733">
          <cell r="C733" t="str">
            <v>North Somerset Community Partnership CIC</v>
          </cell>
        </row>
        <row r="734">
          <cell r="C734" t="str">
            <v>North Staffordshire Combined Healthcare NHS Trust</v>
          </cell>
        </row>
        <row r="735">
          <cell r="C735" t="str">
            <v>North Tees &amp; Hartlepool NHS Foundation Trust</v>
          </cell>
        </row>
        <row r="736">
          <cell r="C736" t="str">
            <v>North West Ambulance Service NHS Trust</v>
          </cell>
        </row>
        <row r="737">
          <cell r="C737" t="str">
            <v>North West Leicestershire GP Ltd</v>
          </cell>
        </row>
        <row r="738">
          <cell r="C738" t="str">
            <v>North West London Hospitals NHS Trust</v>
          </cell>
        </row>
        <row r="739">
          <cell r="C739" t="str">
            <v>Northampton General Hospital NHS Trust</v>
          </cell>
        </row>
        <row r="740">
          <cell r="C740" t="str">
            <v>Northamptonshire Forensic Medical Services</v>
          </cell>
        </row>
        <row r="741">
          <cell r="C741" t="str">
            <v>Northamptonshire Healthcare NHS Foundation Trust</v>
          </cell>
        </row>
        <row r="742">
          <cell r="C742" t="str">
            <v>Northants Accommodation Social Care</v>
          </cell>
        </row>
        <row r="743">
          <cell r="C743" t="str">
            <v>Northern Devon Healthcare NHS Trust</v>
          </cell>
        </row>
        <row r="744">
          <cell r="C744" t="str">
            <v>Northern Lincolnshire &amp; Goole NHS Foundation Trust</v>
          </cell>
        </row>
        <row r="745">
          <cell r="C745" t="str">
            <v>Northern Pathways (Garrow House)</v>
          </cell>
        </row>
        <row r="746">
          <cell r="C746" t="str">
            <v>Northgate Information Solutions</v>
          </cell>
        </row>
        <row r="747">
          <cell r="C747" t="str">
            <v>Northumberland Care Trust</v>
          </cell>
        </row>
        <row r="748">
          <cell r="C748" t="str">
            <v>Northumberland, Tyne &amp; Wear NHS Foundation Trust</v>
          </cell>
        </row>
        <row r="749">
          <cell r="C749" t="str">
            <v>Northumbria Healthcare NHS Foundation Trust</v>
          </cell>
        </row>
        <row r="750">
          <cell r="C750" t="str">
            <v>Northumbria Probation Trust</v>
          </cell>
        </row>
        <row r="751">
          <cell r="C751" t="str">
            <v>Northwest Diagnostic &amp; Treatment Services</v>
          </cell>
        </row>
        <row r="752">
          <cell r="C752" t="str">
            <v>Norwich Practices Ltd</v>
          </cell>
        </row>
        <row r="753">
          <cell r="C753" t="str">
            <v>Nottingham Citycare Partnership</v>
          </cell>
        </row>
        <row r="754">
          <cell r="C754" t="str">
            <v>Nottingham University Hospitals NHS Trust</v>
          </cell>
        </row>
        <row r="755">
          <cell r="C755" t="str">
            <v>Nottingham West Health Ltd</v>
          </cell>
        </row>
        <row r="756">
          <cell r="C756" t="str">
            <v>Nottinghamshire Healthcare NHS Trust</v>
          </cell>
        </row>
        <row r="757">
          <cell r="C757" t="str">
            <v>Nova Healthcare</v>
          </cell>
        </row>
        <row r="758">
          <cell r="C758" t="str">
            <v>Novus Health Ltd</v>
          </cell>
        </row>
        <row r="759">
          <cell r="C759" t="str">
            <v>Nuffield Health</v>
          </cell>
        </row>
        <row r="760">
          <cell r="C760" t="str">
            <v>Nuffield Orthopaedic Centre NHS Trust</v>
          </cell>
        </row>
        <row r="761">
          <cell r="C761" t="str">
            <v>North West Hyperbaric Service</v>
          </cell>
        </row>
        <row r="762">
          <cell r="C762" t="str">
            <v>Oakview (incl St Luke's Norfolk)</v>
          </cell>
        </row>
        <row r="763">
          <cell r="C763" t="str">
            <v>One To One (North West) Ltd</v>
          </cell>
        </row>
        <row r="764">
          <cell r="C764" t="str">
            <v>One To One Physiotherapy &amp; Rehabilitation Centre</v>
          </cell>
        </row>
        <row r="765">
          <cell r="C765" t="str">
            <v>One.Day Medical Centre</v>
          </cell>
        </row>
        <row r="766">
          <cell r="C766" t="str">
            <v>Optegra UK</v>
          </cell>
        </row>
        <row r="767">
          <cell r="C767" t="str">
            <v>Optyco Ltd</v>
          </cell>
        </row>
        <row r="768">
          <cell r="C768" t="str">
            <v>Orchard 2000 Group</v>
          </cell>
        </row>
        <row r="769">
          <cell r="C769" t="str">
            <v>Orthopaedics &amp; Spine Specialist Hospital</v>
          </cell>
        </row>
        <row r="770">
          <cell r="C770" t="str">
            <v>Other - IS3</v>
          </cell>
        </row>
        <row r="771">
          <cell r="C771" t="str">
            <v>Other Private Healthcare Providers</v>
          </cell>
        </row>
        <row r="772">
          <cell r="C772" t="str">
            <v>Otto Bock Healthcare Plc</v>
          </cell>
        </row>
        <row r="773">
          <cell r="C773" t="str">
            <v>Oxford &amp; Bucks Urology Partnership Ltd</v>
          </cell>
        </row>
        <row r="774">
          <cell r="C774" t="str">
            <v>Oxford Fertility Unit (OFU)</v>
          </cell>
        </row>
        <row r="775">
          <cell r="C775" t="str">
            <v>Oxford Health NHS Foundation Trust</v>
          </cell>
        </row>
        <row r="776">
          <cell r="C776" t="str">
            <v>Oxford University Hospitals NHS Trust</v>
          </cell>
        </row>
        <row r="777">
          <cell r="C777" t="str">
            <v>Oxfordshire Learning Disability NHS Trust</v>
          </cell>
        </row>
        <row r="778">
          <cell r="C778" t="str">
            <v>Oxleas NHS Foundation Trust</v>
          </cell>
        </row>
        <row r="779">
          <cell r="C779" t="str">
            <v>Oxted Health Centre</v>
          </cell>
        </row>
        <row r="780">
          <cell r="C780" t="str">
            <v>Pain Management Solutions</v>
          </cell>
        </row>
        <row r="781">
          <cell r="C781" t="str">
            <v>Palm Tree Home Care Ltd (HQ)</v>
          </cell>
        </row>
        <row r="782">
          <cell r="C782" t="str">
            <v>Papworth Hospital NHS Foundation Trust</v>
          </cell>
        </row>
        <row r="783">
          <cell r="C783" t="str">
            <v>Parkside Medical Centre</v>
          </cell>
        </row>
        <row r="784">
          <cell r="C784" t="str">
            <v>Partners In Practice Suffolk</v>
          </cell>
        </row>
        <row r="785">
          <cell r="C785" t="str">
            <v>Partners4Health</v>
          </cell>
        </row>
        <row r="786">
          <cell r="C786" t="str">
            <v>Partnerships In Care Ltd</v>
          </cell>
        </row>
        <row r="787">
          <cell r="C787" t="str">
            <v>Pastoral Healthcare</v>
          </cell>
        </row>
        <row r="788">
          <cell r="C788" t="str">
            <v>Patient Reimbursements</v>
          </cell>
        </row>
        <row r="789">
          <cell r="C789" t="str">
            <v>Patientfirst Social Enterprise</v>
          </cell>
        </row>
        <row r="790">
          <cell r="C790" t="str">
            <v>Paul Savage &amp; Associates</v>
          </cell>
        </row>
        <row r="791">
          <cell r="C791" t="str">
            <v>Paul Strickland Scanner Centre</v>
          </cell>
        </row>
        <row r="792">
          <cell r="C792" t="str">
            <v>Paydens (Nursing Homes) Ltd</v>
          </cell>
        </row>
        <row r="793">
          <cell r="C793" t="str">
            <v>PayFlow</v>
          </cell>
        </row>
        <row r="794">
          <cell r="C794" t="str">
            <v>PCRM Ltd</v>
          </cell>
        </row>
        <row r="795">
          <cell r="C795" t="str">
            <v>PD Offender Health Project</v>
          </cell>
        </row>
        <row r="796">
          <cell r="C796" t="str">
            <v>Pds Medical</v>
          </cell>
        </row>
        <row r="797">
          <cell r="C797" t="str">
            <v>Peacocks Medical Group Ltd</v>
          </cell>
        </row>
        <row r="798">
          <cell r="C798" t="str">
            <v>Peninsula Community Health CIC</v>
          </cell>
        </row>
        <row r="799">
          <cell r="C799" t="str">
            <v>Peninsula General Surgery Ltd</v>
          </cell>
        </row>
        <row r="800">
          <cell r="C800" t="str">
            <v>Peninsula Health LLP</v>
          </cell>
        </row>
        <row r="801">
          <cell r="C801" t="str">
            <v>Peninsula Plastic Surgery Ltd</v>
          </cell>
        </row>
        <row r="802">
          <cell r="C802" t="str">
            <v>Peninsula Ultrasound Ltd</v>
          </cell>
        </row>
        <row r="803">
          <cell r="C803" t="str">
            <v>Peninsula Urology Ltd</v>
          </cell>
        </row>
        <row r="804">
          <cell r="C804" t="str">
            <v>Pennine Acute Hospitals NHS Trust</v>
          </cell>
        </row>
        <row r="805">
          <cell r="C805" t="str">
            <v>Pennine Care NHS Foundation Trust</v>
          </cell>
        </row>
        <row r="806">
          <cell r="C806" t="str">
            <v>Pennine Musculoskeletal Partnership (ICATS)</v>
          </cell>
        </row>
        <row r="807">
          <cell r="C807" t="str">
            <v>Penny Brohn Cancer Care</v>
          </cell>
        </row>
        <row r="808">
          <cell r="C808" t="str">
            <v>Perfect Care Ltd</v>
          </cell>
        </row>
        <row r="809">
          <cell r="C809" t="str">
            <v>Personalised 4 Autism</v>
          </cell>
        </row>
        <row r="810">
          <cell r="C810" t="str">
            <v>Peterborough &amp; Stamford Hospitals NHS Foundation Trust</v>
          </cell>
        </row>
        <row r="811">
          <cell r="C811" t="str">
            <v>Philip McGucken Ltd</v>
          </cell>
        </row>
        <row r="812">
          <cell r="C812" t="str">
            <v>Physio &amp; Health Matters Ltd</v>
          </cell>
        </row>
        <row r="813">
          <cell r="C813" t="str">
            <v>Physio.Co.UK HQ</v>
          </cell>
        </row>
        <row r="814">
          <cell r="C814" t="str">
            <v>Physiological Measurements Ltd</v>
          </cell>
        </row>
        <row r="815">
          <cell r="C815" t="str">
            <v>Physiotherapy Matters Ltd</v>
          </cell>
        </row>
        <row r="816">
          <cell r="C816" t="str">
            <v>Physiotherapy2Fit Ltd</v>
          </cell>
        </row>
        <row r="817">
          <cell r="C817" t="str">
            <v>Pims Pathway Ltd</v>
          </cell>
        </row>
        <row r="818">
          <cell r="C818" t="str">
            <v>Pinetree Court</v>
          </cell>
        </row>
        <row r="819">
          <cell r="C819" t="str">
            <v>Pioneer Healthcare Ltd</v>
          </cell>
        </row>
        <row r="820">
          <cell r="C820" t="str">
            <v>Pittsburgh Hospital USA</v>
          </cell>
        </row>
        <row r="821">
          <cell r="C821" t="str">
            <v>Plymouth Community Healthcare (CIC)</v>
          </cell>
        </row>
        <row r="822">
          <cell r="C822" t="str">
            <v>Plymouth Hospitals NHS Trust</v>
          </cell>
        </row>
        <row r="823">
          <cell r="C823" t="str">
            <v>Poole Hospital NHS Foundation Trust</v>
          </cell>
        </row>
        <row r="824">
          <cell r="C824" t="str">
            <v>Portsmouth Hospitals NHS Trust</v>
          </cell>
        </row>
        <row r="825">
          <cell r="C825" t="str">
            <v>Powys Teaching LHB</v>
          </cell>
        </row>
        <row r="826">
          <cell r="C826" t="str">
            <v>Premier Children &amp; Young People's Care &amp; Protection Services Ltd</v>
          </cell>
        </row>
        <row r="827">
          <cell r="C827" t="str">
            <v>Premier Health &amp; Sport Therapy Ltd</v>
          </cell>
        </row>
        <row r="828">
          <cell r="C828" t="str">
            <v>Preston Access Centre</v>
          </cell>
        </row>
        <row r="829">
          <cell r="C829" t="str">
            <v>Priderm LLP</v>
          </cell>
        </row>
        <row r="830">
          <cell r="C830" t="str">
            <v>Primary Care Partnership Services Ltd</v>
          </cell>
        </row>
        <row r="831">
          <cell r="C831" t="str">
            <v>Primary Care Warwickshire Ltd</v>
          </cell>
        </row>
        <row r="832">
          <cell r="C832" t="str">
            <v>Primary Eyecare (Airedale, Bradford &amp; Leeds) Ltd</v>
          </cell>
        </row>
        <row r="833">
          <cell r="C833" t="str">
            <v>Primary Eyecare (Avon) Ltd HQ</v>
          </cell>
        </row>
        <row r="834">
          <cell r="C834" t="str">
            <v>Primary Eyecare (Barnet, Enfield &amp; Haringey) Ltd</v>
          </cell>
        </row>
        <row r="835">
          <cell r="C835" t="str">
            <v>Primary Eyecare (Bedfordshire) Ltd</v>
          </cell>
        </row>
        <row r="836">
          <cell r="C836" t="str">
            <v>Primary Eyecare (Bexley, Bromley &amp; Greenwich) Ltd</v>
          </cell>
        </row>
        <row r="837">
          <cell r="C837" t="str">
            <v>Primary Eyecare (Cambridgeshire) Ltd</v>
          </cell>
        </row>
        <row r="838">
          <cell r="C838" t="str">
            <v>Primary Eyecare (Camden &amp; Islington) Ltd</v>
          </cell>
        </row>
        <row r="839">
          <cell r="C839" t="str">
            <v>Primary Eyecare (Cheshire) Ltd</v>
          </cell>
        </row>
        <row r="840">
          <cell r="C840" t="str">
            <v>Primary Eyecare (Cornwall &amp; Isles Of Scilly) Ltd</v>
          </cell>
        </row>
        <row r="841">
          <cell r="C841" t="str">
            <v>Primary Eyecare (Coventry) Ltd</v>
          </cell>
        </row>
        <row r="842">
          <cell r="C842" t="str">
            <v>Primary Eyecare (Croydon) Ltd</v>
          </cell>
        </row>
        <row r="843">
          <cell r="C843" t="str">
            <v>Primary Eyecare (Devon) Ltd</v>
          </cell>
        </row>
        <row r="844">
          <cell r="C844" t="str">
            <v>Primary Eyecare (Doncaster) Ltd</v>
          </cell>
        </row>
        <row r="845">
          <cell r="C845" t="str">
            <v>Primary Eyecare (Dorset) Ltd</v>
          </cell>
        </row>
        <row r="846">
          <cell r="C846" t="str">
            <v>Primary Eyecare (East London &amp; City) Ltd</v>
          </cell>
        </row>
        <row r="847">
          <cell r="C847" t="str">
            <v>Primary Eyecare (Essex) Ltd</v>
          </cell>
        </row>
        <row r="848">
          <cell r="C848" t="str">
            <v>Primary Eyecare (Gloucestershire) Ltd</v>
          </cell>
        </row>
        <row r="849">
          <cell r="C849" t="str">
            <v>Primary Eyecare (Heart Of West Midlands) Ltd</v>
          </cell>
        </row>
        <row r="850">
          <cell r="C850" t="str">
            <v>Primary Eyecare (Kent &amp; Medway) Ltd</v>
          </cell>
        </row>
        <row r="851">
          <cell r="C851" t="str">
            <v>Primary Eyecare (Lancashire) Ltd</v>
          </cell>
        </row>
        <row r="852">
          <cell r="C852" t="str">
            <v>Primary Eyecare (Lincolnshire) Ltd</v>
          </cell>
        </row>
        <row r="853">
          <cell r="C853" t="str">
            <v>Primary Eyecare (Merseyside) Ltd</v>
          </cell>
        </row>
        <row r="854">
          <cell r="C854" t="str">
            <v>Primary Eyecare (Merton, Sutton &amp; Wandsworth) Ltd</v>
          </cell>
        </row>
        <row r="855">
          <cell r="C855" t="str">
            <v>Primary Eyecare (Norfolk &amp; Waveney) Ltd</v>
          </cell>
        </row>
        <row r="856">
          <cell r="C856" t="str">
            <v>Primary Eyecare (North East) Ltd</v>
          </cell>
        </row>
        <row r="857">
          <cell r="C857" t="str">
            <v>Primary Eyecare (North Yorkshire &amp; Humber) Ltd</v>
          </cell>
        </row>
        <row r="858">
          <cell r="C858" t="str">
            <v>Primary Eyecare (Nottinghamshire) Ltd</v>
          </cell>
        </row>
        <row r="859">
          <cell r="C859" t="str">
            <v>Primary Eyecare (Oxfordshire) Ltd</v>
          </cell>
        </row>
        <row r="860">
          <cell r="C860" t="str">
            <v>Primary Eyecare (Sheffield) Ltd</v>
          </cell>
        </row>
        <row r="861">
          <cell r="C861" t="str">
            <v>Primary Eyecare (Shropshire &amp; Staffordshire) Ltd</v>
          </cell>
        </row>
        <row r="862">
          <cell r="C862" t="str">
            <v>Primary Eyecare (Sussex) Ltd</v>
          </cell>
        </row>
        <row r="863">
          <cell r="C863" t="str">
            <v>Primary Provider Company Ltd</v>
          </cell>
        </row>
        <row r="864">
          <cell r="C864" t="str">
            <v>Prime Diagnostics Ltd</v>
          </cell>
        </row>
        <row r="865">
          <cell r="C865" t="str">
            <v>Primecare Primary Care</v>
          </cell>
        </row>
        <row r="866">
          <cell r="C866" t="str">
            <v>Prioritylinks Ltd</v>
          </cell>
        </row>
        <row r="867">
          <cell r="C867" t="str">
            <v>Priory Group Ltd</v>
          </cell>
        </row>
        <row r="868">
          <cell r="C868" t="str">
            <v>Probus Surgery Ltd</v>
          </cell>
        </row>
        <row r="869">
          <cell r="C869" t="str">
            <v>Psicon Ltd</v>
          </cell>
        </row>
        <row r="870">
          <cell r="C870" t="str">
            <v>Psychological Health &amp; Wellbeing Service Ltd</v>
          </cell>
        </row>
        <row r="871">
          <cell r="C871" t="str">
            <v>Public Health Wales NHS Trust</v>
          </cell>
        </row>
        <row r="872">
          <cell r="C872" t="str">
            <v>Quality Health Ltd</v>
          </cell>
        </row>
        <row r="873">
          <cell r="C873" t="str">
            <v>Quay Health Solutions CIC</v>
          </cell>
        </row>
        <row r="874">
          <cell r="C874" t="str">
            <v>Quay Medical Ltd</v>
          </cell>
        </row>
        <row r="875">
          <cell r="C875" t="str">
            <v>Queen Victoria Hospital NHS Foundation Trust</v>
          </cell>
        </row>
        <row r="876">
          <cell r="C876" t="str">
            <v>Queens Physiotherapy &amp; Sports Injury Clinic</v>
          </cell>
        </row>
        <row r="877">
          <cell r="C877" t="str">
            <v>R &amp; T (Boston) Ltd</v>
          </cell>
        </row>
        <row r="878">
          <cell r="C878" t="str">
            <v>Rainham Physiotherapy Centre</v>
          </cell>
        </row>
        <row r="879">
          <cell r="C879" t="str">
            <v>Ramsay Healthcare UK Operations Ltd</v>
          </cell>
        </row>
        <row r="880">
          <cell r="C880" t="str">
            <v>Raphael Healthcare Ltd</v>
          </cell>
        </row>
        <row r="881">
          <cell r="C881" t="str">
            <v>Ravenscroft Physiotherapy Centre Ltd</v>
          </cell>
        </row>
        <row r="882">
          <cell r="C882" t="str">
            <v>Realhealth(UK) Ltd</v>
          </cell>
        </row>
        <row r="883">
          <cell r="C883" t="str">
            <v>Reflexive Solutions Ltd</v>
          </cell>
        </row>
        <row r="884">
          <cell r="C884" t="str">
            <v>Regional Hearing Services Ltd</v>
          </cell>
        </row>
        <row r="885">
          <cell r="C885" t="str">
            <v>Renal Services Plc</v>
          </cell>
        </row>
        <row r="886">
          <cell r="C886" t="str">
            <v>Reproductive Health Group Ltd</v>
          </cell>
        </row>
        <row r="887">
          <cell r="C887" t="str">
            <v>Response Physiotherapy Ltd HQ</v>
          </cell>
        </row>
        <row r="888">
          <cell r="C888" t="str">
            <v>Rethink Mental Illness</v>
          </cell>
        </row>
        <row r="889">
          <cell r="C889" t="str">
            <v>Rialto Care Services</v>
          </cell>
        </row>
        <row r="890">
          <cell r="C890" t="str">
            <v>Rila Publications Ltd</v>
          </cell>
        </row>
        <row r="891">
          <cell r="C891" t="str">
            <v>Ripplez CIC</v>
          </cell>
        </row>
        <row r="892">
          <cell r="C892" t="str">
            <v>Riverdale</v>
          </cell>
        </row>
        <row r="893">
          <cell r="C893" t="str">
            <v>Riverside Healthcare</v>
          </cell>
        </row>
        <row r="894">
          <cell r="C894" t="str">
            <v>Robin Newell Osteopath</v>
          </cell>
        </row>
        <row r="895">
          <cell r="C895" t="str">
            <v>Rotherham, Doncaster &amp; South Humber NHS Foundation Trust</v>
          </cell>
        </row>
        <row r="896">
          <cell r="C896" t="str">
            <v>Royal Berkshire NHS Foundation Trust</v>
          </cell>
        </row>
        <row r="897">
          <cell r="C897" t="str">
            <v>Royal Brompton &amp; Harefield NHS Foundation Trust</v>
          </cell>
        </row>
        <row r="898">
          <cell r="C898" t="str">
            <v>Royal Cornwall Hospitals NHS Trust</v>
          </cell>
        </row>
        <row r="899">
          <cell r="C899" t="str">
            <v>Royal Devon &amp; Exeter NHS Foundation Trust</v>
          </cell>
        </row>
        <row r="900">
          <cell r="C900" t="str">
            <v>Royal Free London NHS Foundation Trust</v>
          </cell>
        </row>
        <row r="901">
          <cell r="C901" t="str">
            <v>Royal Liverpool and Broadgreen University Hospitals NHS Trust</v>
          </cell>
        </row>
        <row r="902">
          <cell r="C902" t="str">
            <v>Royal National Hospital For Rheumatic Diseases NHS Foundation Trust</v>
          </cell>
        </row>
        <row r="903">
          <cell r="C903" t="str">
            <v>Royal National Orthopaedic Hospital NHS Trust</v>
          </cell>
        </row>
        <row r="904">
          <cell r="C904" t="str">
            <v>Royal Surrey County Hospital NHS Foundation Trust</v>
          </cell>
        </row>
        <row r="905">
          <cell r="C905" t="str">
            <v>Royal United Hospitals Bath NHS Foundation Trust</v>
          </cell>
        </row>
        <row r="906">
          <cell r="C906" t="str">
            <v>Salford Royal NHS Foundation Trust</v>
          </cell>
        </row>
        <row r="907">
          <cell r="C907" t="str">
            <v>Salisbury NHS Foundation Trust</v>
          </cell>
        </row>
        <row r="908">
          <cell r="C908" t="str">
            <v>Sandwell &amp; West Birmingham Hospitals NHS Trust</v>
          </cell>
        </row>
        <row r="909">
          <cell r="C909" t="str">
            <v>Sandy Hill Physio Ltd</v>
          </cell>
        </row>
        <row r="910">
          <cell r="C910" t="str">
            <v>Scan Assure Medical Ultrasound Ltd</v>
          </cell>
        </row>
        <row r="911">
          <cell r="C911" t="str">
            <v>Scarborough &amp; North East Yorkshire Health Care NHS Trust</v>
          </cell>
        </row>
        <row r="912">
          <cell r="C912" t="str">
            <v>Scottish Holiday Dialysis</v>
          </cell>
        </row>
        <row r="913">
          <cell r="C913" t="str">
            <v>SEAP</v>
          </cell>
        </row>
        <row r="914">
          <cell r="C914" t="str">
            <v>Sellindge Practice Ltd</v>
          </cell>
        </row>
        <row r="915">
          <cell r="C915" t="str">
            <v>Sentinel Healthcare Southwest Community Interest Company</v>
          </cell>
        </row>
        <row r="916">
          <cell r="C916" t="str">
            <v>Serco Ltd</v>
          </cell>
        </row>
        <row r="917">
          <cell r="C917" t="str">
            <v>Serenity-Sequel Healthcare Ltd</v>
          </cell>
        </row>
        <row r="918">
          <cell r="C918" t="str">
            <v>Sg Radiology &amp; Associates Ltd</v>
          </cell>
        </row>
        <row r="919">
          <cell r="C919" t="str">
            <v>Sheffield Children's NHS Foundation Trust (Acute)</v>
          </cell>
        </row>
        <row r="920">
          <cell r="C920" t="str">
            <v>Sheffield Children's NHS Foundation Trust (MH)</v>
          </cell>
        </row>
        <row r="921">
          <cell r="C921" t="str">
            <v>Sheffield Health &amp; Social Care NHS Foundation Trust</v>
          </cell>
        </row>
        <row r="922">
          <cell r="C922" t="str">
            <v>Sheffield Teaching Hospitals NHS Foundation Trust</v>
          </cell>
        </row>
        <row r="923">
          <cell r="C923" t="str">
            <v>Shepherd Chiropody</v>
          </cell>
        </row>
        <row r="924">
          <cell r="C924" t="str">
            <v>Sherwood Forest Hospitals NHS Foundation Trust</v>
          </cell>
        </row>
        <row r="925">
          <cell r="C925" t="str">
            <v>Shield Healthcare</v>
          </cell>
        </row>
        <row r="926">
          <cell r="C926" t="str">
            <v>Shreeji Ophthalmic Primary Care Services LLP (HQ)</v>
          </cell>
        </row>
        <row r="927">
          <cell r="C927" t="str">
            <v>Shrewsbury &amp; Telford Hospital NHS Trust</v>
          </cell>
        </row>
        <row r="928">
          <cell r="C928" t="str">
            <v>Shropshire Community Health NHS Trust</v>
          </cell>
        </row>
        <row r="929">
          <cell r="C929" t="str">
            <v>Shropshire Skin Clinic</v>
          </cell>
        </row>
        <row r="930">
          <cell r="C930" t="str">
            <v>Shuropody Footcare Ltd</v>
          </cell>
        </row>
        <row r="931">
          <cell r="C931" t="str">
            <v>Simon Bacon Ltd</v>
          </cell>
        </row>
        <row r="932">
          <cell r="C932" t="str">
            <v>Sirona Care &amp; Health</v>
          </cell>
        </row>
        <row r="933">
          <cell r="C933" t="str">
            <v>Six Degrees Social Enterprise CIC</v>
          </cell>
        </row>
        <row r="934">
          <cell r="C934" t="str">
            <v>SJ Helpline Services CIC</v>
          </cell>
        </row>
        <row r="935">
          <cell r="C935" t="str">
            <v>SK Health Ltd</v>
          </cell>
        </row>
        <row r="936">
          <cell r="C936" t="str">
            <v>Sk:N (Lasercare Clinics Ltd)</v>
          </cell>
        </row>
        <row r="937">
          <cell r="C937" t="str">
            <v>Smart CJs</v>
          </cell>
        </row>
        <row r="938">
          <cell r="C938" t="str">
            <v>SMGPF Ltd</v>
          </cell>
        </row>
        <row r="939">
          <cell r="C939" t="str">
            <v>Social Adventures Ltd</v>
          </cell>
        </row>
        <row r="940">
          <cell r="C940" t="str">
            <v>Solent Medical Services Ltd</v>
          </cell>
        </row>
        <row r="941">
          <cell r="C941" t="str">
            <v>Solent NHS Trust</v>
          </cell>
        </row>
        <row r="942">
          <cell r="C942" t="str">
            <v>Solicitude Ltd</v>
          </cell>
        </row>
        <row r="943">
          <cell r="C943" t="str">
            <v>Solihull Care Trust</v>
          </cell>
        </row>
        <row r="944">
          <cell r="C944" t="str">
            <v>Somerset Partnership NHS Foundation Trust</v>
          </cell>
        </row>
        <row r="945">
          <cell r="C945" t="str">
            <v>Somerset Primary Healthcare Ltd</v>
          </cell>
        </row>
        <row r="946">
          <cell r="C946" t="str">
            <v>Somerset Surgical Services HQ</v>
          </cell>
        </row>
        <row r="947">
          <cell r="C947" t="str">
            <v>Sonarcare Ltd</v>
          </cell>
        </row>
        <row r="948">
          <cell r="C948" t="str">
            <v>South Central Ambulance Service NHS Foundation Trust</v>
          </cell>
        </row>
        <row r="949">
          <cell r="C949" t="str">
            <v>South Devon Healthcare NHS Foundation Trust</v>
          </cell>
        </row>
        <row r="950">
          <cell r="C950" t="str">
            <v>South Devon Osteopaths Ltd</v>
          </cell>
        </row>
        <row r="951">
          <cell r="C951" t="str">
            <v>South Doc Services Ltd HQ</v>
          </cell>
        </row>
        <row r="952">
          <cell r="C952" t="str">
            <v>South East Coast Ambulance Service NHS Foundation Trust</v>
          </cell>
        </row>
        <row r="953">
          <cell r="C953" t="str">
            <v>South East Fertility Clinic Ltd</v>
          </cell>
        </row>
        <row r="954">
          <cell r="C954" t="str">
            <v>South East Health Ltd</v>
          </cell>
        </row>
        <row r="955">
          <cell r="C955" t="str">
            <v>South Eastern Health &amp; Social Services Trust</v>
          </cell>
        </row>
        <row r="956">
          <cell r="C956" t="str">
            <v>South Essex Emergency Doctors Service</v>
          </cell>
        </row>
        <row r="957">
          <cell r="C957" t="str">
            <v>South Essex Partnership University NHS Foundation Trust</v>
          </cell>
        </row>
        <row r="958">
          <cell r="C958" t="str">
            <v>South Gloucestershire Council</v>
          </cell>
        </row>
        <row r="959">
          <cell r="C959" t="str">
            <v>South London &amp; Maudsley NHS Foundation Trust</v>
          </cell>
        </row>
        <row r="960">
          <cell r="C960" t="str">
            <v>South London Healthcare NHS Trust</v>
          </cell>
        </row>
        <row r="961">
          <cell r="C961" t="str">
            <v>South Norfolk Healthcare CIC</v>
          </cell>
        </row>
        <row r="962">
          <cell r="C962" t="str">
            <v>South Of England Cochlear Implant Centre</v>
          </cell>
        </row>
        <row r="963">
          <cell r="C963" t="str">
            <v>South Staffordshire &amp; Shropshire Healthcare NHS Foundation Trust</v>
          </cell>
        </row>
        <row r="964">
          <cell r="C964" t="str">
            <v>South Tees Hospitals NHS Foundation Trust</v>
          </cell>
        </row>
        <row r="965">
          <cell r="C965" t="str">
            <v>South Tyneside NHS Foundation Trust</v>
          </cell>
        </row>
        <row r="966">
          <cell r="C966" t="str">
            <v>South Warwickshire NHS Foundation Trust</v>
          </cell>
        </row>
        <row r="967">
          <cell r="C967" t="str">
            <v>South West Bariatric Surgery Group</v>
          </cell>
        </row>
        <row r="968">
          <cell r="C968" t="str">
            <v>South West London &amp; St George's Mental Health NHS Trust</v>
          </cell>
        </row>
        <row r="969">
          <cell r="C969" t="str">
            <v>South West Yorkshire Partnership NHS Foundation Trust</v>
          </cell>
        </row>
        <row r="970">
          <cell r="C970" t="str">
            <v>South Western Ambulance Service NHS Foundation Trust</v>
          </cell>
        </row>
        <row r="971">
          <cell r="C971" t="str">
            <v>South Worcestershire Primary Care Ltd</v>
          </cell>
        </row>
        <row r="972">
          <cell r="C972" t="str">
            <v>South Yorkshire Diagnostics Ltd</v>
          </cell>
        </row>
        <row r="973">
          <cell r="C973" t="str">
            <v>Southend University Hospital NHS Foundation Trust</v>
          </cell>
        </row>
        <row r="974">
          <cell r="C974" t="str">
            <v>Southern Alliance Healthcare</v>
          </cell>
        </row>
        <row r="975">
          <cell r="C975" t="str">
            <v>Southern Cross Healthcare Group PLC</v>
          </cell>
        </row>
        <row r="976">
          <cell r="C976" t="str">
            <v>Southern Health NHS Foundation Trust</v>
          </cell>
        </row>
        <row r="977">
          <cell r="C977" t="str">
            <v>Southport and Ormskirk Hospital NHS Trust</v>
          </cell>
        </row>
        <row r="978">
          <cell r="C978" t="str">
            <v>Spamedica</v>
          </cell>
        </row>
        <row r="979">
          <cell r="C979" t="str">
            <v>Specialist Health Services Ltd</v>
          </cell>
        </row>
        <row r="980">
          <cell r="C980" t="str">
            <v>Specialist Medical Imaging Ltd</v>
          </cell>
        </row>
        <row r="981">
          <cell r="C981" t="str">
            <v>Specsavers Hearcare Group Ltd</v>
          </cell>
        </row>
        <row r="982">
          <cell r="C982" t="str">
            <v>Spectrum Community Health CIC</v>
          </cell>
        </row>
        <row r="983">
          <cell r="C983" t="str">
            <v>Spiral Health CIC</v>
          </cell>
        </row>
        <row r="984">
          <cell r="C984" t="str">
            <v>Spire Healthcare</v>
          </cell>
        </row>
        <row r="985">
          <cell r="C985" t="str">
            <v>Spire healthcare - cardiac services</v>
          </cell>
        </row>
        <row r="986">
          <cell r="C986" t="str">
            <v>Spire Methley Park</v>
          </cell>
        </row>
        <row r="987">
          <cell r="C987" t="str">
            <v>Spire healthcare - morbid obesity</v>
          </cell>
        </row>
        <row r="988">
          <cell r="C988" t="str">
            <v>Spire Healthcare - Southampton</v>
          </cell>
        </row>
        <row r="989">
          <cell r="C989" t="str">
            <v>Springdale Health Ltd</v>
          </cell>
        </row>
        <row r="990">
          <cell r="C990" t="str">
            <v>SRCL Ltd</v>
          </cell>
        </row>
        <row r="991">
          <cell r="C991" t="str">
            <v>Ssafa Care CIC</v>
          </cell>
        </row>
        <row r="992">
          <cell r="C992" t="str">
            <v>St Albans &amp; Harpenden Musculoskeletal Cats</v>
          </cell>
        </row>
        <row r="993">
          <cell r="C993" t="str">
            <v>St Andrew's Healthcare</v>
          </cell>
        </row>
        <row r="994">
          <cell r="C994" t="str">
            <v>St Anne's Dialysis</v>
          </cell>
        </row>
        <row r="995">
          <cell r="C995" t="str">
            <v>St David's Home</v>
          </cell>
        </row>
        <row r="996">
          <cell r="C996" t="str">
            <v>St Georges Healthcare Group</v>
          </cell>
        </row>
        <row r="997">
          <cell r="C997" t="str">
            <v>St George's Healthcare NHS Trust</v>
          </cell>
        </row>
        <row r="998">
          <cell r="C998" t="str">
            <v>St Georges Hospital Ltd</v>
          </cell>
        </row>
        <row r="999">
          <cell r="C999" t="str">
            <v>St George's Hospital Medical School</v>
          </cell>
        </row>
        <row r="1000">
          <cell r="C1000" t="str">
            <v>St Helens and Knowsley Hospitals NHS Trust</v>
          </cell>
        </row>
        <row r="1001">
          <cell r="C1001" t="str">
            <v>St Josephs Private Hospital</v>
          </cell>
        </row>
        <row r="1002">
          <cell r="C1002" t="str">
            <v>St Lukes Health Care</v>
          </cell>
        </row>
        <row r="1003">
          <cell r="C1003" t="str">
            <v>St Magnus (Payden's)</v>
          </cell>
        </row>
        <row r="1004">
          <cell r="C1004" t="str">
            <v>St Margarets Hospice</v>
          </cell>
        </row>
        <row r="1005">
          <cell r="C1005" t="str">
            <v>St Matthews Ltd</v>
          </cell>
        </row>
        <row r="1006">
          <cell r="C1006" t="str">
            <v>St Peter's Andrology Centre</v>
          </cell>
        </row>
        <row r="1007">
          <cell r="C1007" t="str">
            <v>Staffordshire &amp; Stoke On Trent Partnership NHS Trust</v>
          </cell>
        </row>
        <row r="1008">
          <cell r="C1008" t="str">
            <v>Stahmis</v>
          </cell>
        </row>
        <row r="1009">
          <cell r="C1009" t="str">
            <v>Standard Health Ltd</v>
          </cell>
        </row>
        <row r="1010">
          <cell r="C1010" t="str">
            <v>Stapely Hospital</v>
          </cell>
        </row>
        <row r="1011">
          <cell r="C1011" t="str">
            <v>Starfish Health And Wellbeing HQ</v>
          </cell>
        </row>
        <row r="1012">
          <cell r="C1012" t="str">
            <v>States Of Jersey</v>
          </cell>
        </row>
        <row r="1013">
          <cell r="C1013" t="str">
            <v>Stellar Healthcare</v>
          </cell>
        </row>
        <row r="1014">
          <cell r="C1014" t="str">
            <v>Stepping Stone Care Homes</v>
          </cell>
        </row>
        <row r="1015">
          <cell r="C1015" t="str">
            <v>Steria Ltd</v>
          </cell>
        </row>
        <row r="1016">
          <cell r="C1016" t="str">
            <v>Steven Orton Ltd</v>
          </cell>
        </row>
        <row r="1017">
          <cell r="C1017" t="str">
            <v>Stockport NHS Foundation Trust</v>
          </cell>
        </row>
        <row r="1018">
          <cell r="C1018" t="str">
            <v>Streatham Young Person's Clinic</v>
          </cell>
        </row>
        <row r="1019">
          <cell r="C1019" t="str">
            <v>Sudbury Healthcare Partnership Ltd</v>
          </cell>
        </row>
        <row r="1020">
          <cell r="C1020" t="str">
            <v>Suffolk Brett Stour Ltd</v>
          </cell>
        </row>
        <row r="1021">
          <cell r="C1021" t="str">
            <v>Suffolk Community Healthcare</v>
          </cell>
        </row>
        <row r="1022">
          <cell r="C1022" t="str">
            <v>Suffolk Integrated Healthcare</v>
          </cell>
        </row>
        <row r="1023">
          <cell r="C1023" t="str">
            <v>Suffolk Mental Health Partnership NHS Trust</v>
          </cell>
        </row>
        <row r="1024">
          <cell r="C1024" t="str">
            <v>Surrey &amp; Borders Partnership NHS Foundation Trust</v>
          </cell>
        </row>
        <row r="1025">
          <cell r="C1025" t="str">
            <v>Surrey &amp; Sussex Consultant Partnership Ltd</v>
          </cell>
        </row>
        <row r="1026">
          <cell r="C1026" t="str">
            <v>Surrey &amp; Sussex Healthcare NHS Trust</v>
          </cell>
        </row>
        <row r="1027">
          <cell r="C1027" t="str">
            <v>Surrey Ultrasound Services</v>
          </cell>
        </row>
        <row r="1028">
          <cell r="C1028" t="str">
            <v>Susan Showell-Westrip - Psychological Therapist</v>
          </cell>
        </row>
        <row r="1029">
          <cell r="C1029" t="str">
            <v>Sussex Community Dermatology Service</v>
          </cell>
        </row>
        <row r="1030">
          <cell r="C1030" t="str">
            <v>Sussex Community NHS Trust</v>
          </cell>
        </row>
        <row r="1031">
          <cell r="C1031" t="str">
            <v>Sussex Health Care Audiology Ltd</v>
          </cell>
        </row>
        <row r="1032">
          <cell r="C1032" t="str">
            <v>Sussex Medical Centre Ltd</v>
          </cell>
        </row>
        <row r="1033">
          <cell r="C1033" t="str">
            <v>Sussex MSK Partnership 2</v>
          </cell>
        </row>
        <row r="1034">
          <cell r="C1034" t="str">
            <v>Sussex Partnership NHS Foundation Trust</v>
          </cell>
        </row>
        <row r="1035">
          <cell r="C1035" t="str">
            <v>Sutton Medical Consulting Centre</v>
          </cell>
        </row>
        <row r="1036">
          <cell r="C1036" t="str">
            <v>Sydenham House Group</v>
          </cell>
        </row>
        <row r="1037">
          <cell r="C1037" t="str">
            <v>Sydenham House Medical Practice</v>
          </cell>
        </row>
        <row r="1038">
          <cell r="C1038" t="str">
            <v>Symbol (UK) Ltd</v>
          </cell>
        </row>
        <row r="1039">
          <cell r="C1039" t="str">
            <v>Talking Therapies Ltd</v>
          </cell>
        </row>
        <row r="1040">
          <cell r="C1040" t="str">
            <v>Talkplus</v>
          </cell>
        </row>
        <row r="1041">
          <cell r="C1041" t="str">
            <v>Tameside Hospital NHS Foundation Trust</v>
          </cell>
        </row>
        <row r="1042">
          <cell r="C1042" t="str">
            <v>Tarporley War Memorial Hospital Trust</v>
          </cell>
        </row>
        <row r="1043">
          <cell r="C1043" t="str">
            <v>Tascor Medical Services Ltd</v>
          </cell>
        </row>
        <row r="1044">
          <cell r="C1044" t="str">
            <v>Taunton &amp; Somerset NHS Foundation Trust</v>
          </cell>
        </row>
        <row r="1045">
          <cell r="C1045" t="str">
            <v>Taurus Healthcare Ltd</v>
          </cell>
        </row>
        <row r="1046">
          <cell r="C1046" t="str">
            <v>Tavistock &amp; Portman NHS Foundation Trust</v>
          </cell>
        </row>
        <row r="1047">
          <cell r="C1047" t="str">
            <v>Tees, Esk &amp; Wear Valleys NHS Foundation Trust</v>
          </cell>
        </row>
        <row r="1048">
          <cell r="C1048" t="str">
            <v>Teeside Urgent Care</v>
          </cell>
        </row>
        <row r="1049">
          <cell r="C1049" t="str">
            <v>Tetbury Hospital Trust Ltd</v>
          </cell>
        </row>
        <row r="1050">
          <cell r="C1050" t="str">
            <v>Tetbury Hospital Trust Ltd</v>
          </cell>
        </row>
        <row r="1051">
          <cell r="C1051" t="str">
            <v>Thames Medical</v>
          </cell>
        </row>
        <row r="1052">
          <cell r="C1052" t="str">
            <v>Thames Medical LLP</v>
          </cell>
        </row>
        <row r="1053">
          <cell r="C1053" t="str">
            <v>Thames Valley Ambulance &amp; Paramedic Service</v>
          </cell>
        </row>
        <row r="1054">
          <cell r="C1054" t="str">
            <v>The Ashgrove Clinic</v>
          </cell>
        </row>
        <row r="1055">
          <cell r="C1055" t="str">
            <v>The Back Pain Team Ltd</v>
          </cell>
        </row>
        <row r="1056">
          <cell r="C1056" t="str">
            <v>The Bariatric Consultancy Ltd</v>
          </cell>
        </row>
        <row r="1057">
          <cell r="C1057" t="str">
            <v>The Birkdale Clinic</v>
          </cell>
        </row>
        <row r="1058">
          <cell r="C1058" t="str">
            <v>The British School Of Osteopathy</v>
          </cell>
        </row>
        <row r="1059">
          <cell r="C1059" t="str">
            <v>The Cambridge Centre (Scarborough Alcohol And Drugs Advisory Centre) Ltd</v>
          </cell>
        </row>
        <row r="1060">
          <cell r="C1060" t="str">
            <v>The Charlotte Straker Hospital Project Trust</v>
          </cell>
        </row>
        <row r="1061">
          <cell r="C1061" t="str">
            <v>The Chaseley Trust</v>
          </cell>
        </row>
        <row r="1062">
          <cell r="C1062" t="str">
            <v>The Children's Trust (Tadworth Court)</v>
          </cell>
        </row>
        <row r="1063">
          <cell r="C1063" t="str">
            <v>The Christie NHS Foundation Trust</v>
          </cell>
        </row>
        <row r="1064">
          <cell r="C1064" t="str">
            <v>The Clatterbridge Cancer Centre NHS Foundation Trust</v>
          </cell>
        </row>
        <row r="1065">
          <cell r="C1065" t="str">
            <v>The Counselling Foundation</v>
          </cell>
        </row>
        <row r="1066">
          <cell r="C1066" t="str">
            <v>The Dudley Group NHS Foundation Trust</v>
          </cell>
        </row>
        <row r="1067">
          <cell r="C1067" t="str">
            <v>The Ellenor Lions Hospices</v>
          </cell>
        </row>
        <row r="1068">
          <cell r="C1068" t="str">
            <v>The Elms Medical Practice</v>
          </cell>
        </row>
        <row r="1069">
          <cell r="C1069" t="str">
            <v>The Forge Clinic</v>
          </cell>
        </row>
        <row r="1070">
          <cell r="C1070" t="str">
            <v>The Gloucestershire Care Services NHS Trust</v>
          </cell>
        </row>
        <row r="1071">
          <cell r="C1071" t="str">
            <v>The Grange Medical Centre HQ</v>
          </cell>
        </row>
        <row r="1072">
          <cell r="C1072" t="str">
            <v>The Hearing Company</v>
          </cell>
        </row>
        <row r="1073">
          <cell r="C1073" t="str">
            <v>The Helping Hand Company</v>
          </cell>
        </row>
        <row r="1074">
          <cell r="C1074" t="str">
            <v>The Herne Bay Opthalmology Clinic</v>
          </cell>
        </row>
        <row r="1075">
          <cell r="C1075" t="str">
            <v>The Hillingdon Hospitals NHS Foundation Trust</v>
          </cell>
        </row>
        <row r="1076">
          <cell r="C1076" t="str">
            <v>The Huntercombe Group</v>
          </cell>
        </row>
        <row r="1077">
          <cell r="C1077" t="str">
            <v>The Industrial Diagnostics Company HQ</v>
          </cell>
        </row>
        <row r="1078">
          <cell r="C1078" t="str">
            <v>The Injury Care Clinics Ltd</v>
          </cell>
        </row>
        <row r="1079">
          <cell r="C1079" t="str">
            <v>The Learning Assessment &amp; Neurocare Centre</v>
          </cell>
        </row>
        <row r="1080">
          <cell r="C1080" t="str">
            <v>The Lincoln Physiotherapy &amp; Sports Injuries Clinic</v>
          </cell>
        </row>
        <row r="1081">
          <cell r="C1081" t="str">
            <v>The Living Care Group</v>
          </cell>
        </row>
        <row r="1082">
          <cell r="C1082" t="str">
            <v>The Mole Clinic Ltd</v>
          </cell>
        </row>
        <row r="1083">
          <cell r="C1083" t="str">
            <v>The Newcastle Upon Tyne Hospitals NHS Foundation Trust</v>
          </cell>
        </row>
        <row r="1084">
          <cell r="C1084" t="str">
            <v>The One Health Group Ltd</v>
          </cell>
        </row>
        <row r="1085">
          <cell r="C1085" t="str">
            <v>The Outside Clinic</v>
          </cell>
        </row>
        <row r="1086">
          <cell r="C1086" t="str">
            <v>The Physiotherapy Centre HQ</v>
          </cell>
        </row>
        <row r="1087">
          <cell r="C1087" t="str">
            <v>The Physiotherapy Practice Ltd</v>
          </cell>
        </row>
        <row r="1088">
          <cell r="C1088" t="str">
            <v>The Pinnacle Practice</v>
          </cell>
        </row>
        <row r="1089">
          <cell r="C1089" t="str">
            <v>The Point Osteopathic Clinic</v>
          </cell>
        </row>
        <row r="1090">
          <cell r="C1090" t="str">
            <v>The Practice PLC</v>
          </cell>
        </row>
        <row r="1091">
          <cell r="C1091" t="str">
            <v>The Practice PLC</v>
          </cell>
        </row>
        <row r="1092">
          <cell r="C1092" t="str">
            <v>The Primary Care Collaborative Ltd</v>
          </cell>
        </row>
        <row r="1093">
          <cell r="C1093" t="str">
            <v>The Princess Alexandra Hospital NHS Trust</v>
          </cell>
        </row>
        <row r="1094">
          <cell r="C1094" t="str">
            <v>The Queen Elizabeth Hospital King's Lynn NHS Foundation Trust</v>
          </cell>
        </row>
        <row r="1095">
          <cell r="C1095" t="str">
            <v>The Retreat Hospital</v>
          </cell>
        </row>
        <row r="1096">
          <cell r="C1096" t="str">
            <v>The Robert Jones &amp; Agnes Hunt Orthopaedic Hospital NHS Foundation Trust</v>
          </cell>
        </row>
        <row r="1097">
          <cell r="C1097" t="str">
            <v>The Rotherham NHS Foundation Trust</v>
          </cell>
        </row>
        <row r="1098">
          <cell r="C1098" t="str">
            <v>The Royal Bournemouth &amp; Christchurch Hospitals NHS Foundation Trust</v>
          </cell>
        </row>
        <row r="1099">
          <cell r="C1099" t="str">
            <v>The Royal Hospital For Neuro-Disability</v>
          </cell>
        </row>
        <row r="1100">
          <cell r="C1100" t="str">
            <v>The Royal Marsden NHS Foundation Trust</v>
          </cell>
        </row>
        <row r="1101">
          <cell r="C1101" t="str">
            <v>The Royal Orthopaedic Hospital NHS Foundation Trust</v>
          </cell>
        </row>
        <row r="1102">
          <cell r="C1102" t="str">
            <v>The Royal Wolverhampton NHS Trust</v>
          </cell>
        </row>
        <row r="1103">
          <cell r="C1103" t="str">
            <v>The Sean Barkes Clinic Ltd</v>
          </cell>
        </row>
        <row r="1104">
          <cell r="C1104" t="str">
            <v>The Surgery</v>
          </cell>
        </row>
        <row r="1105">
          <cell r="C1105" t="str">
            <v>The Sussex Beacon</v>
          </cell>
        </row>
        <row r="1106">
          <cell r="C1106" t="str">
            <v>The Village Surgery</v>
          </cell>
        </row>
        <row r="1107">
          <cell r="C1107" t="str">
            <v>The Walton Centre NHS Foundation Trust</v>
          </cell>
        </row>
        <row r="1108">
          <cell r="C1108" t="str">
            <v>The Wellbeing Service CIC</v>
          </cell>
        </row>
        <row r="1109">
          <cell r="C1109" t="str">
            <v>The Whittington Hospital NHS Trust</v>
          </cell>
        </row>
        <row r="1110">
          <cell r="C1110" t="str">
            <v>This Is My: Ltd</v>
          </cell>
        </row>
        <row r="1111">
          <cell r="C1111" t="str">
            <v>Thompson Opticians Ltd</v>
          </cell>
        </row>
        <row r="1112">
          <cell r="C1112" t="str">
            <v>Thorpes Physiotherapy Ltd</v>
          </cell>
        </row>
        <row r="1113">
          <cell r="C1113" t="str">
            <v>Tim Humphries Physiotherapy Ltd</v>
          </cell>
        </row>
        <row r="1114">
          <cell r="C1114" t="str">
            <v>Tlc Medical Centre LLP</v>
          </cell>
        </row>
        <row r="1115">
          <cell r="C1115" t="str">
            <v>Tollgate Clinic Ltd</v>
          </cell>
        </row>
        <row r="1116">
          <cell r="C1116" t="str">
            <v>Torbay &amp; Southern Devon Health &amp; Care NHS Trust</v>
          </cell>
        </row>
        <row r="1117">
          <cell r="C1117" t="str">
            <v>Torbay Care Trust</v>
          </cell>
        </row>
        <row r="1118">
          <cell r="C1118" t="str">
            <v>Total Health Care Clinics Ltd</v>
          </cell>
        </row>
        <row r="1119">
          <cell r="C1119" t="str">
            <v>Trafford Healthcare NHS Trust</v>
          </cell>
        </row>
        <row r="1120">
          <cell r="C1120" t="str">
            <v>Transitional Rehabilitation Unit (TRU)</v>
          </cell>
        </row>
        <row r="1121">
          <cell r="C1121" t="str">
            <v>Trent PTS</v>
          </cell>
        </row>
        <row r="1122">
          <cell r="C1122" t="str">
            <v>Tulip Mental Health Group</v>
          </cell>
        </row>
        <row r="1123">
          <cell r="C1123" t="str">
            <v>Turning Point</v>
          </cell>
        </row>
        <row r="1124">
          <cell r="C1124" t="str">
            <v>Turnpike Medical Ltd</v>
          </cell>
        </row>
        <row r="1125">
          <cell r="C1125" t="str">
            <v>Tyne &amp; Wear Surgery Ltd</v>
          </cell>
        </row>
        <row r="1126">
          <cell r="C1126" t="str">
            <v>Tyneside Surgical Services Ltd</v>
          </cell>
        </row>
        <row r="1127">
          <cell r="C1127" t="str">
            <v xml:space="preserve">UCL Institute of Ophthalmology </v>
          </cell>
        </row>
        <row r="1128">
          <cell r="C1128" t="str">
            <v>Uclan Dental Clinic</v>
          </cell>
        </row>
        <row r="1129">
          <cell r="C1129" t="str">
            <v>UK Specialist Hospitals Ltd</v>
          </cell>
        </row>
        <row r="1130">
          <cell r="C1130" t="str">
            <v>Ultrasound Now Ltd</v>
          </cell>
        </row>
        <row r="1131">
          <cell r="C1131" t="str">
            <v>Ultrasound Scanning Services Ltd</v>
          </cell>
        </row>
        <row r="1132">
          <cell r="C1132" t="str">
            <v>United Health UK</v>
          </cell>
        </row>
        <row r="1133">
          <cell r="C1133" t="str">
            <v>United Lincolnshire Hospitals NHS Trust</v>
          </cell>
        </row>
        <row r="1134">
          <cell r="C1134" t="str">
            <v>University College London NHS Foundation Trust</v>
          </cell>
        </row>
        <row r="1135">
          <cell r="C1135" t="str">
            <v>University Hospital Of North Staffordshire NHS Trust</v>
          </cell>
        </row>
        <row r="1136">
          <cell r="C1136" t="str">
            <v>University Hospital Of South Manchester NHS Foundation Trust</v>
          </cell>
        </row>
        <row r="1137">
          <cell r="C1137" t="str">
            <v>University Hospital Southampton NHS Foundation Trust</v>
          </cell>
        </row>
        <row r="1138">
          <cell r="C1138" t="str">
            <v>University Hospital Birmingham NHS Foundation Trust</v>
          </cell>
        </row>
        <row r="1139">
          <cell r="C1139" t="str">
            <v>University Hospitals Bristol NHS Foundation Trust</v>
          </cell>
        </row>
        <row r="1140">
          <cell r="C1140" t="str">
            <v>University Hospitals Coventry &amp; Warwickshire NHS Trust</v>
          </cell>
        </row>
        <row r="1141">
          <cell r="C1141" t="str">
            <v>University Hospitals Of Leicester NHS Trust</v>
          </cell>
        </row>
        <row r="1142">
          <cell r="C1142" t="str">
            <v>University Hospital Of Morecambe Bay NHS Foundation Trust</v>
          </cell>
        </row>
        <row r="1143">
          <cell r="C1143" t="str">
            <v>University Medical Centre</v>
          </cell>
        </row>
        <row r="1144">
          <cell r="C1144" t="str">
            <v>University of Bristol</v>
          </cell>
        </row>
        <row r="1145">
          <cell r="C1145" t="str">
            <v>Urgent Care 24</v>
          </cell>
        </row>
        <row r="1146">
          <cell r="C1146" t="str">
            <v>Urgent Care Centre- Hurley Group HQ</v>
          </cell>
        </row>
        <row r="1147">
          <cell r="C1147" t="str">
            <v>Uttlesford Health Ltd (HQ)</v>
          </cell>
        </row>
        <row r="1148">
          <cell r="C1148" t="str">
            <v>Vaccination UK Ltd</v>
          </cell>
        </row>
        <row r="1149">
          <cell r="C1149" t="str">
            <v>Vale Health Ltd</v>
          </cell>
        </row>
        <row r="1150">
          <cell r="C1150" t="str">
            <v>Vale Healthcare Ltd</v>
          </cell>
        </row>
        <row r="1151">
          <cell r="C1151" t="str">
            <v>Vanguard Group Ltd</v>
          </cell>
        </row>
        <row r="1152">
          <cell r="C1152" t="str">
            <v>Vanscan Ltd HQ</v>
          </cell>
        </row>
        <row r="1153">
          <cell r="C1153" t="str">
            <v>Veincentre Ltd</v>
          </cell>
        </row>
        <row r="1154">
          <cell r="C1154" t="str">
            <v>Velindre NHS Trust</v>
          </cell>
        </row>
        <row r="1155">
          <cell r="C1155" t="str">
            <v>Vermonth oxford network</v>
          </cell>
        </row>
        <row r="1156">
          <cell r="C1156" t="str">
            <v>Verulam Gynaecology Cats</v>
          </cell>
        </row>
        <row r="1157">
          <cell r="C1157" t="str">
            <v>VH Community Services Ltd</v>
          </cell>
        </row>
        <row r="1158">
          <cell r="C1158" t="str">
            <v>VH Doctors Ltd</v>
          </cell>
        </row>
        <row r="1159">
          <cell r="C1159" t="str">
            <v>Virgin Care Ltd</v>
          </cell>
        </row>
        <row r="1160">
          <cell r="C1160" t="str">
            <v>Virgin Care Provider Services Ltd</v>
          </cell>
        </row>
        <row r="1161">
          <cell r="C1161" t="str">
            <v>Virgin Care Services Ltd</v>
          </cell>
        </row>
        <row r="1162">
          <cell r="C1162" t="str">
            <v>Vision Checks Ltd</v>
          </cell>
        </row>
        <row r="1163">
          <cell r="C1163" t="str">
            <v>Vista Healthcare Independent Hospital</v>
          </cell>
        </row>
        <row r="1164">
          <cell r="C1164" t="str">
            <v>Vocare</v>
          </cell>
        </row>
        <row r="1165">
          <cell r="C1165" t="str">
            <v>Voyage Care</v>
          </cell>
        </row>
        <row r="1166">
          <cell r="C1166" t="str">
            <v>Walsall Healthcare NHS Trust</v>
          </cell>
        </row>
        <row r="1167">
          <cell r="C1167" t="str">
            <v>Wandsworth Referral Service</v>
          </cell>
        </row>
        <row r="1168">
          <cell r="C1168" t="str">
            <v>Ward Anne Kathleen Dr (Dermatology)</v>
          </cell>
        </row>
        <row r="1169">
          <cell r="C1169" t="str">
            <v>Wardour Group Ltd</v>
          </cell>
        </row>
        <row r="1170">
          <cell r="C1170" t="str">
            <v>Warrington and Halton Hospitals NHS Foundation Trust</v>
          </cell>
        </row>
        <row r="1171">
          <cell r="C1171" t="str">
            <v>Watchtower House Medical/Infirmary Services</v>
          </cell>
        </row>
        <row r="1172">
          <cell r="C1172" t="str">
            <v>Watford &amp; Herts Counselling LLP</v>
          </cell>
        </row>
        <row r="1173">
          <cell r="C1173" t="str">
            <v>Waveney Practice Based Commissioning</v>
          </cell>
        </row>
        <row r="1174">
          <cell r="C1174" t="str">
            <v>Weldricks Pharmacy (Cash Service)</v>
          </cell>
        </row>
        <row r="1175">
          <cell r="C1175" t="str">
            <v>Wellington Support Ltd</v>
          </cell>
        </row>
        <row r="1176">
          <cell r="C1176" t="str">
            <v>Well-One Clinic</v>
          </cell>
        </row>
        <row r="1177">
          <cell r="C1177" t="str">
            <v>Wells Community Hospital</v>
          </cell>
        </row>
        <row r="1178">
          <cell r="C1178" t="str">
            <v>Wells Dialysis (Holiday Dialysis Unit)</v>
          </cell>
        </row>
        <row r="1179">
          <cell r="C1179" t="str">
            <v>Welsh Ambulance Services NHS Trust</v>
          </cell>
        </row>
        <row r="1180">
          <cell r="C1180" t="str">
            <v>Wessex Fertility Ltd</v>
          </cell>
        </row>
        <row r="1181">
          <cell r="C1181" t="str">
            <v>West Hertfordshire Hospitals NHS Trust</v>
          </cell>
        </row>
        <row r="1182">
          <cell r="C1182" t="str">
            <v>West Lancashire Healthcare Partnership Community CIC</v>
          </cell>
        </row>
        <row r="1183">
          <cell r="C1183" t="str">
            <v>West London Hospitals Holiday Dialysis Trust</v>
          </cell>
        </row>
        <row r="1184">
          <cell r="C1184" t="str">
            <v>West London Mental Health NHS Trust</v>
          </cell>
        </row>
        <row r="1185">
          <cell r="C1185" t="str">
            <v>West Middlesex University Hospital NHS Trust</v>
          </cell>
        </row>
        <row r="1186">
          <cell r="C1186" t="str">
            <v>West Midlands Ambulance Service NHS Foundation Trust</v>
          </cell>
        </row>
        <row r="1187">
          <cell r="C1187" t="str">
            <v>West Midlands Diagnostic Services Ltd</v>
          </cell>
        </row>
        <row r="1188">
          <cell r="C1188" t="str">
            <v>West Norfolk Health</v>
          </cell>
        </row>
        <row r="1189">
          <cell r="C1189" t="str">
            <v>West Norfolk Osteopaths Ltd</v>
          </cell>
        </row>
        <row r="1190">
          <cell r="C1190" t="str">
            <v>West Parade Physiotherapy Ltd</v>
          </cell>
        </row>
        <row r="1191">
          <cell r="C1191" t="str">
            <v>West Suffolk NHS Foundation Trust</v>
          </cell>
        </row>
        <row r="1192">
          <cell r="C1192" t="str">
            <v>West Wakefield Health &amp; Wellbeing Ltd</v>
          </cell>
        </row>
        <row r="1193">
          <cell r="C1193" t="str">
            <v>Westcliffe Health Innovations Ltd</v>
          </cell>
        </row>
        <row r="1194">
          <cell r="C1194" t="str">
            <v>Westcliffe Medical Services Ltd</v>
          </cell>
        </row>
        <row r="1195">
          <cell r="C1195" t="str">
            <v>Western Sussex Hospitals NHS Foundation Trust</v>
          </cell>
        </row>
        <row r="1196">
          <cell r="C1196" t="str">
            <v>Westminster Mind</v>
          </cell>
        </row>
        <row r="1197">
          <cell r="C1197" t="str">
            <v>Weston Area Health NHS Trust</v>
          </cell>
        </row>
        <row r="1198">
          <cell r="C1198" t="str">
            <v>WF Federated GP Network Ltd</v>
          </cell>
        </row>
        <row r="1199">
          <cell r="C1199" t="str">
            <v>Whipps Cross University Hospital NHS Trust</v>
          </cell>
        </row>
        <row r="1200">
          <cell r="C1200" t="str">
            <v>Whitepost</v>
          </cell>
        </row>
        <row r="1201">
          <cell r="C1201" t="str">
            <v>Whitmore Reans Health Services Ltd</v>
          </cell>
        </row>
        <row r="1202">
          <cell r="C1202" t="str">
            <v>Whitstable Medical Practice</v>
          </cell>
        </row>
        <row r="1203">
          <cell r="C1203" t="str">
            <v>Whizz-Kidz</v>
          </cell>
        </row>
        <row r="1204">
          <cell r="C1204" t="str">
            <v>Wigan Borough Federated Healthcare Ltd</v>
          </cell>
        </row>
        <row r="1205">
          <cell r="C1205" t="str">
            <v>Wilcare Health Ltd</v>
          </cell>
        </row>
        <row r="1206">
          <cell r="C1206" t="str">
            <v>Winchester &amp; Eastleigh Healthcare NHS Trust</v>
          </cell>
        </row>
        <row r="1207">
          <cell r="C1207" t="str">
            <v>Wingate Minor Surgery Service</v>
          </cell>
        </row>
        <row r="1208">
          <cell r="C1208" t="str">
            <v>Wirral Community NHS Trust</v>
          </cell>
        </row>
        <row r="1209">
          <cell r="C1209" t="str">
            <v>Wirral University Teaching Hospital NHS Foundation Trust</v>
          </cell>
        </row>
        <row r="1210">
          <cell r="C1210" t="str">
            <v>Wisbech Osteopathic Clinic</v>
          </cell>
        </row>
        <row r="1211">
          <cell r="C1211" t="str">
            <v>WMP Services</v>
          </cell>
        </row>
        <row r="1212">
          <cell r="C1212" t="str">
            <v>Woodfield Physiotherapy Ltd</v>
          </cell>
        </row>
        <row r="1213">
          <cell r="C1213" t="str">
            <v>Woodside Hospital</v>
          </cell>
        </row>
        <row r="1214">
          <cell r="C1214" t="str">
            <v>Worcestershire Acute Hospitals NHS Trust</v>
          </cell>
        </row>
        <row r="1215">
          <cell r="C1215" t="str">
            <v>Worcestershire Health &amp; Care NHS Trust</v>
          </cell>
        </row>
        <row r="1216">
          <cell r="C1216" t="str">
            <v>Worcestershire Mental Health Partnership NHS Trust</v>
          </cell>
        </row>
        <row r="1217">
          <cell r="C1217" t="str">
            <v>Workington Health Ltd</v>
          </cell>
        </row>
        <row r="1218">
          <cell r="C1218" t="str">
            <v>Wrightington, Wigan &amp; Leigh NHS Foundation Trust</v>
          </cell>
        </row>
        <row r="1219">
          <cell r="C1219" t="str">
            <v>WRS PMS Plus Ltd HQ</v>
          </cell>
        </row>
        <row r="1220">
          <cell r="C1220" t="str">
            <v>WSDM Ltd</v>
          </cell>
        </row>
        <row r="1221">
          <cell r="C1221" t="str">
            <v>Wye Valley NHS Trust</v>
          </cell>
        </row>
        <row r="1222">
          <cell r="C1222" t="str">
            <v>Yarborough Clee Care Ltd</v>
          </cell>
        </row>
        <row r="1223">
          <cell r="C1223" t="str">
            <v>Yeovil District Hospital NHS Foundation Trust</v>
          </cell>
        </row>
        <row r="1224">
          <cell r="C1224" t="str">
            <v>York Cataract Company Ltd</v>
          </cell>
        </row>
        <row r="1225">
          <cell r="C1225" t="str">
            <v>York Teaching Hospital NHS Foundation Trust</v>
          </cell>
        </row>
        <row r="1226">
          <cell r="C1226" t="str">
            <v>Yorkshire Ambulance Service NHS Trust</v>
          </cell>
        </row>
        <row r="1227">
          <cell r="C1227" t="str">
            <v>Yorkshire Fatigue Clinic Ltd</v>
          </cell>
        </row>
        <row r="1228">
          <cell r="C1228" t="str">
            <v>Yorkshire Health Solutions Ltd</v>
          </cell>
        </row>
        <row r="1229">
          <cell r="C1229" t="str">
            <v>Yorkshire Healthcare Partners Ltd</v>
          </cell>
        </row>
        <row r="1230">
          <cell r="C1230" t="str">
            <v>Your Healthcare</v>
          </cell>
        </row>
      </sheetData>
      <sheetData sheetId="11">
        <row r="1">
          <cell r="A1" t="str">
            <v>Q54</v>
          </cell>
        </row>
      </sheetData>
      <sheetData sheetId="12"/>
      <sheetData sheetId="13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Trustbaseline"/>
      <sheetName val="SHAbaseline"/>
      <sheetName val="Dec 05 PTL - SHA timeseries"/>
      <sheetName val="Dec 05 PTL - trust timeseries"/>
      <sheetName val="6+M all spec stacked"/>
      <sheetName val="6+M T&amp;O stacked"/>
      <sheetName val="Dec 05 PTL - monthly comparison"/>
      <sheetName val="Monthly data"/>
      <sheetName val="Chart source"/>
      <sheetName val="Lookup sheet"/>
      <sheetName val="qryDec05_6All_NoTCI"/>
      <sheetName val="Stacked source"/>
      <sheetName val="qryDec05_6All_Total"/>
      <sheetName val="qryDec05_6TO_NoTCI"/>
      <sheetName val="qryDec05_6TO_Total"/>
      <sheetName val="qryDec05_6All_NoTCI_SHA"/>
      <sheetName val="qryDec05_6All_Total_SHA"/>
      <sheetName val="qryDec05_6TO_NoTCI_SHA"/>
      <sheetName val="qryDec05_6TO_Total_SHA"/>
      <sheetName val="SHAbaseline(V1)"/>
      <sheetName val="Trustbaseline(V1)"/>
      <sheetName val="6+M all spec"/>
      <sheetName val="6+M T&amp;O"/>
      <sheetName val="Dec 05 PTL - SHAs"/>
      <sheetName val="Dec 05 PTL - tru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8">
          <cell r="A238" t="str">
            <v>5JL</v>
          </cell>
        </row>
        <row r="239">
          <cell r="A239" t="str">
            <v>5JH</v>
          </cell>
        </row>
        <row r="240">
          <cell r="A240" t="str">
            <v>RGT</v>
          </cell>
        </row>
        <row r="241">
          <cell r="A241" t="str">
            <v>RT1</v>
          </cell>
        </row>
        <row r="242">
          <cell r="A242" t="str">
            <v>5JT</v>
          </cell>
        </row>
        <row r="243">
          <cell r="A243" t="str">
            <v>RMZ</v>
          </cell>
        </row>
        <row r="244">
          <cell r="A244" t="str">
            <v>5GT</v>
          </cell>
        </row>
        <row r="245">
          <cell r="A245" t="str">
            <v>RQQ</v>
          </cell>
        </row>
        <row r="246">
          <cell r="A246" t="str">
            <v>5GF</v>
          </cell>
        </row>
        <row r="247">
          <cell r="A247" t="str">
            <v>RGQ</v>
          </cell>
        </row>
        <row r="248">
          <cell r="A248" t="str">
            <v>5JQ</v>
          </cell>
        </row>
        <row r="249">
          <cell r="A249" t="str">
            <v>RGP</v>
          </cell>
        </row>
        <row r="250">
          <cell r="A250" t="str">
            <v>RCX</v>
          </cell>
        </row>
        <row r="251">
          <cell r="A251" t="str">
            <v>RGS</v>
          </cell>
        </row>
        <row r="252">
          <cell r="A252" t="str">
            <v>RT6</v>
          </cell>
        </row>
        <row r="253">
          <cell r="A253" t="str">
            <v>5DE</v>
          </cell>
        </row>
        <row r="254">
          <cell r="A254" t="str">
            <v>RM1</v>
          </cell>
        </row>
        <row r="255">
          <cell r="A255" t="str">
            <v>RMY</v>
          </cell>
        </row>
        <row r="256">
          <cell r="A256" t="str">
            <v>5JM</v>
          </cell>
        </row>
        <row r="257">
          <cell r="A257" t="str">
            <v>5AF</v>
          </cell>
        </row>
        <row r="258">
          <cell r="A258" t="str">
            <v>RGK</v>
          </cell>
        </row>
        <row r="259">
          <cell r="A259" t="str">
            <v>5A2</v>
          </cell>
        </row>
        <row r="260">
          <cell r="A260" t="str">
            <v>RGM</v>
          </cell>
        </row>
        <row r="261">
          <cell r="A261" t="str">
            <v>RGN</v>
          </cell>
        </row>
        <row r="262">
          <cell r="A262" t="str">
            <v>5JJ</v>
          </cell>
        </row>
        <row r="263">
          <cell r="A263" t="str">
            <v>5AG</v>
          </cell>
        </row>
        <row r="264">
          <cell r="A264" t="str">
            <v>5G1</v>
          </cell>
        </row>
        <row r="265">
          <cell r="A265" t="str">
            <v>5JR</v>
          </cell>
        </row>
        <row r="266">
          <cell r="A266" t="str">
            <v>5JW</v>
          </cell>
        </row>
        <row r="267">
          <cell r="A267" t="str">
            <v>5JV</v>
          </cell>
        </row>
        <row r="268">
          <cell r="A268" t="str">
            <v>5CY</v>
          </cell>
        </row>
        <row r="269">
          <cell r="A269" t="str">
            <v>5JK</v>
          </cell>
        </row>
        <row r="270">
          <cell r="A270" t="str">
            <v>RGR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 Activity"/>
      <sheetName val="Macro1"/>
    </sheetNames>
    <sheetDataSet>
      <sheetData sheetId="0" refreshError="1"/>
      <sheetData sheetId="1">
        <row r="336">
          <cell r="A336" t="str">
            <v>Recover</v>
          </cell>
        </row>
      </sheetData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Cover notes"/>
      <sheetName val="Version history"/>
      <sheetName val="Schematic"/>
      <sheetName val="Data status"/>
      <sheetName val="Backlog"/>
      <sheetName val="OUTPUTS &gt;&gt;"/>
      <sheetName val="Dashboard configuration"/>
      <sheetName val="Demand signal comp"/>
      <sheetName val="PrintControl"/>
      <sheetName val="Overview"/>
      <sheetName val="30-day forecasts"/>
      <sheetName val="Detailed forecast - healthcare "/>
      <sheetName val="90-day summary"/>
      <sheetName val="Detailed forecast"/>
      <sheetName val="Item dashboard"/>
      <sheetName val="Demand waterfall"/>
      <sheetName val="Supply waterfall"/>
      <sheetName val="CALCULATIONS &gt;&gt;"/>
      <sheetName val="Dashboard calculations"/>
      <sheetName val="Net inventory"/>
      <sheetName val="Net inventory - Health only"/>
      <sheetName val="Daily demand - Health only"/>
      <sheetName val="Daily demand"/>
      <sheetName val="Daily supply"/>
      <sheetName val="Daily supply - international"/>
      <sheetName val="Daily supply - domestic new"/>
      <sheetName val="Daily supply - domestic existin"/>
      <sheetName val="Long Term Transposed"/>
      <sheetName val="PPE Long Term Translation"/>
      <sheetName val="PPE Translation Totals"/>
      <sheetName val="PPE RR Translation"/>
      <sheetName val="Bed proportions"/>
      <sheetName val="Demand signal"/>
      <sheetName val="Demand signal - Sitrep"/>
      <sheetName val="ASSUMPTIONS &gt;&gt;"/>
      <sheetName val="UK scaling"/>
      <sheetName val="PPE Acute"/>
      <sheetName val="PPE Non-Acute (2)"/>
      <sheetName val="PPE Non-Acute"/>
      <sheetName val="Deaths"/>
      <sheetName val="INPUTS &gt;&gt;"/>
      <sheetName val="OGDs"/>
      <sheetName val="Delivery rates"/>
      <sheetName val="Demand signal - Epidem"/>
      <sheetName val="Supply - incoming china"/>
      <sheetName val="Supply - domestic existing"/>
      <sheetName val="Supply - domestic new"/>
      <sheetName val="Inventory summary"/>
      <sheetName val="Daventry mapped"/>
      <sheetName val="Haydock mapped"/>
      <sheetName val="RDC mapped"/>
      <sheetName val="Inventory mapping"/>
      <sheetName val="Daventry input"/>
      <sheetName val="Haydock input"/>
      <sheetName val="RDC input"/>
      <sheetName val="Deliveries 23 Mar-29 Mar"/>
      <sheetName val="CC_COVID"/>
      <sheetName val="Org level data (inc. IS)"/>
      <sheetName val="Org level data - Beds"/>
      <sheetName val="BAU Demand"/>
      <sheetName val="Historic sit Rep"/>
      <sheetName val="References&gt;&gt;"/>
      <sheetName val="PPE Items"/>
      <sheetName val="Demand categories"/>
      <sheetName val="Trust Mapping"/>
      <sheetName val="Looku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6">
          <cell r="C16" t="str">
            <v>UK (4 Nations + Territories)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Neighbours"/>
      <sheetName val="152PCTto100HA"/>
      <sheetName val="2006PCTs"/>
      <sheetName val="2005PCTs"/>
      <sheetName val="2004PCTsNew"/>
      <sheetName val="2004PCTsOld"/>
      <sheetName val="2002PCTs"/>
      <sheetName val="SHAs"/>
      <sheetName val="HAs"/>
      <sheetName val="ROs"/>
      <sheetName val="Trusts"/>
      <sheetName val="LA"/>
      <sheetName val="NewRegions100HAs"/>
      <sheetName val="95HACodes"/>
      <sheetName val="Prisons"/>
      <sheetName val="PCTsToTVRegions"/>
      <sheetName val="Timeline"/>
      <sheetName val="new pcts"/>
      <sheetName val="ETR"/>
      <sheetName val="2008Orgs"/>
      <sheetName val="2010PCTs"/>
      <sheetName val="2008PCTs"/>
      <sheetName val="Benchmark"/>
      <sheetName val="LAD2008"/>
      <sheetName val="LAD2009"/>
      <sheetName val="Age"/>
      <sheetName val="Summary"/>
      <sheetName val="CurrentTrusts"/>
      <sheetName val="6.2 LDP Efficiency"/>
      <sheetName val="PCAccess"/>
      <sheetName val="Budgeting Codes"/>
      <sheetName val="Accenture P&amp;L"/>
      <sheetName val="Population"/>
      <sheetName val="SHA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Input Table (TB)"/>
      <sheetName val="Front"/>
      <sheetName val="NAO Cost of Capital Calc"/>
      <sheetName val="By CC"/>
      <sheetName val="2002PCTs"/>
      <sheetName val="2. Overall Dispo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4. Cascade Coding"/>
      <sheetName val="Budgeting Codes"/>
      <sheetName val="RGCCList"/>
      <sheetName val="CCG&amp;CSU CCList"/>
      <sheetName val="Reason For Adj"/>
      <sheetName val="Cover sheet (EM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bill Status"/>
      <sheetName val="DDRB pay metrics"/>
      <sheetName val="NHSPRB pay metrics"/>
      <sheetName val="pay metric assumptions"/>
      <sheetName val="Interactive inputs &amp; results"/>
      <sheetName val="Annex results (pay metrics)"/>
      <sheetName val="Drift outputs"/>
      <sheetName val="Calculations"/>
      <sheetName val="On-costs"/>
      <sheetName val="WF scenarios"/>
      <sheetName val="Baseline &amp; default assumptions"/>
      <sheetName val="M&amp;D settlement"/>
      <sheetName val="drift calc"/>
      <sheetName val="CSR pay table"/>
      <sheetName val="pay metrics for HMT"/>
      <sheetName val="Developer notes"/>
      <sheetName val="Baseline WF scenarios"/>
      <sheetName val="Cover Sheet"/>
      <sheetName val="Business with DH &amp; Group Bodies"/>
      <sheetName val="2. Overall Dispo"/>
      <sheetName val="#REF"/>
      <sheetName val="OldPCTs"/>
      <sheetName val="Net WP"/>
      <sheetName val="4. Cascade Co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99"/>
      <sheetName val="PSF"/>
      <sheetName val="QsYs"/>
      <sheetName val="Dis master"/>
      <sheetName val="Ranges"/>
      <sheetName val="Dis_master1"/>
      <sheetName val="Population"/>
      <sheetName val="A2_Log"/>
      <sheetName val="headroom"/>
      <sheetName val="Price x Volume Calcs"/>
      <sheetName val="C_TOC Capex"/>
      <sheetName val="C_Working Cap"/>
      <sheetName val="C_Funding"/>
      <sheetName val="I_Calcs"/>
      <sheetName val="Financial Calcs"/>
      <sheetName val="Indices &amp; Rates"/>
      <sheetName val="D8_Lockup_calc"/>
      <sheetName val="A5_User Manual &amp; Ass"/>
      <sheetName val="Template Control"/>
      <sheetName val="B3 _Ass Yr-Yr"/>
      <sheetName val="Price &amp; Volume 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Sheet"/>
      <sheetName val="BoardReport_Summarised"/>
      <sheetName val="BoardReport_Detailed"/>
      <sheetName val="Prog admin table"/>
      <sheetName val="Scheme Costs vs Budget"/>
      <sheetName val="Header"/>
      <sheetName val="Commentary"/>
      <sheetName val="Summary"/>
      <sheetName val="Month Trend"/>
      <sheetName val="Damages Month Trend"/>
      <sheetName val="Scheme Costs vs Budget (2)"/>
      <sheetName val="Project &amp; Capital"/>
      <sheetName val="by Cost Centre"/>
      <sheetName val="Summary Financial Report"/>
      <sheetName val="Summary by Directorate"/>
      <sheetName val="Summary by Directorate Budget"/>
      <sheetName val="Summary by Directorate Variance"/>
      <sheetName val="Summary by Directorate Fcst"/>
      <sheetName val="Full Year Budget"/>
      <sheetName val="Sheet1"/>
    </sheetNames>
    <sheetDataSet>
      <sheetData sheetId="0">
        <row r="1">
          <cell r="J1">
            <v>1</v>
          </cell>
        </row>
      </sheetData>
      <sheetData sheetId="1">
        <row r="52">
          <cell r="I52">
            <v>7667000000</v>
          </cell>
        </row>
      </sheetData>
      <sheetData sheetId="2"/>
      <sheetData sheetId="3"/>
      <sheetData sheetId="4">
        <row r="10">
          <cell r="E10">
            <v>115802.36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7">
          <cell r="H47">
            <v>1023421.1466666668</v>
          </cell>
        </row>
      </sheetData>
      <sheetData sheetId="18">
        <row r="35">
          <cell r="N35">
            <v>-1946979333.1199996</v>
          </cell>
        </row>
      </sheetData>
      <sheetData sheetId="19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6.2 LDP Efficiency"/>
      <sheetName val="Population"/>
      <sheetName val="SHA Lookup"/>
      <sheetName val="2006PCTs"/>
      <sheetName val="PERSONS"/>
      <sheetName val="M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lookups"/>
    </sheetNames>
    <sheetDataSet>
      <sheetData sheetId="0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ry Log"/>
      <sheetName val="Prs. Amendments"/>
      <sheetName val="Auto-Reports"/>
      <sheetName val="Dev Log"/>
      <sheetName val="Structure"/>
      <sheetName val="Summary"/>
      <sheetName val="Starters Template"/>
      <sheetName val="Placeholders"/>
      <sheetName val="BMS Extract 20180309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Intro"/>
      <sheetName val="Scenario Data"/>
      <sheetName val="DHF Cascade Coding"/>
      <sheetName val="Ann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ey Messages"/>
      <sheetName val="SHA_lookup_table"/>
      <sheetName val="Update"/>
      <sheetName val="TLAssign"/>
      <sheetName val="CommentClose"/>
      <sheetName val="DataIn"/>
      <sheetName val="TrajIn"/>
      <sheetName val="Org_Lookup_Table"/>
      <sheetName val="KeyPrioritiesTimeseries"/>
      <sheetName val="KeyPrioritiesOrgComparison"/>
      <sheetName val="AmbFeeder"/>
      <sheetName val="Months"/>
      <sheetName val="Mar06"/>
      <sheetName val="Apr06"/>
      <sheetName val="May06"/>
      <sheetName val="Jun06"/>
      <sheetName val="Jul06"/>
      <sheetName val="Aug06"/>
      <sheetName val="Sep06"/>
      <sheetName val="Oct06"/>
      <sheetName val="Nov06"/>
      <sheetName val="Dec06"/>
      <sheetName val="Jan07"/>
      <sheetName val="Feb07"/>
      <sheetName val="Mar07"/>
      <sheetName val="Scenario Data"/>
      <sheetName val="Introduction"/>
      <sheetName val="Interactive inputs &amp; results"/>
      <sheetName val="tw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 figures"/>
      <sheetName val="changes against budgets"/>
      <sheetName val="Employer Category"/>
      <sheetName val="Org_Lookup_Table"/>
      <sheetName val="Estates Bids"/>
      <sheetName val="Introducti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trep"/>
      <sheetName val="changes against budgets"/>
      <sheetName val="previous sheets combined"/>
      <sheetName val="14 Sep figures"/>
      <sheetName val="28 Sep figures"/>
      <sheetName val="1 Oct figures"/>
      <sheetName val="12 Oct MS(H) plans"/>
      <sheetName val="9 November position"/>
      <sheetName val="23 December position"/>
      <sheetName val="Service totals for future years"/>
      <sheetName val="PF Inflation"/>
      <sheetName val="IF inflation"/>
      <sheetName val="Sheet3"/>
      <sheetName val="Source figures"/>
      <sheetName val="Data Ran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04"/>
      <sheetName val="6.2 LDP Efficiency"/>
      <sheetName val="changes against budgets"/>
      <sheetName val="SUBJECTIVE_CATEGOR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bill Status"/>
      <sheetName val="CSR pay table"/>
      <sheetName val="Interactive WF input"/>
      <sheetName val="Interactive inputs &amp; results"/>
      <sheetName val="Annex results (pay metrics)"/>
      <sheetName val="Drift outputs (a)"/>
      <sheetName val="Drift outputs (b)"/>
      <sheetName val="Calculations"/>
      <sheetName val="Baseline WF scenarios"/>
      <sheetName val="Baseline &amp; default assumptions"/>
      <sheetName val="drift calc"/>
      <sheetName val="Developer notes"/>
      <sheetName val="By CC"/>
      <sheetName val="#REF"/>
      <sheetName val="Reconciliation"/>
    </sheetNames>
    <sheetDataSet>
      <sheetData sheetId="0"/>
      <sheetData sheetId="1"/>
      <sheetData sheetId="2" refreshError="1">
        <row r="9">
          <cell r="C9">
            <v>30246.363468832616</v>
          </cell>
          <cell r="D9">
            <v>31043.991326236664</v>
          </cell>
          <cell r="E9">
            <v>32130.59233059088</v>
          </cell>
          <cell r="F9">
            <v>31772.662909250681</v>
          </cell>
          <cell r="G9">
            <v>32487.253195001387</v>
          </cell>
          <cell r="H9">
            <v>32487.253195001387</v>
          </cell>
        </row>
        <row r="10">
          <cell r="C10">
            <v>8202.3904761905433</v>
          </cell>
          <cell r="D10">
            <v>8403.5944575508311</v>
          </cell>
          <cell r="E10">
            <v>8620.6765386911593</v>
          </cell>
          <cell r="F10">
            <v>9872.1212845053706</v>
          </cell>
          <cell r="G10">
            <v>9263.9903451277514</v>
          </cell>
          <cell r="H10">
            <v>9263.9903451277514</v>
          </cell>
        </row>
        <row r="11">
          <cell r="C11">
            <v>17600</v>
          </cell>
          <cell r="D11">
            <v>18060.054147087885</v>
          </cell>
          <cell r="E11">
            <v>18602.706394047957</v>
          </cell>
          <cell r="F11">
            <v>18111.426841146695</v>
          </cell>
          <cell r="G11">
            <v>18157.687699284736</v>
          </cell>
          <cell r="H11">
            <v>18157.687699284736</v>
          </cell>
        </row>
        <row r="12">
          <cell r="C12">
            <v>26857.231139013489</v>
          </cell>
          <cell r="D12">
            <v>27554.918892063281</v>
          </cell>
          <cell r="E12">
            <v>28301.443393824346</v>
          </cell>
          <cell r="F12">
            <v>27531.905504001443</v>
          </cell>
          <cell r="G12">
            <v>27588.692403352103</v>
          </cell>
          <cell r="H12">
            <v>27588.692403352103</v>
          </cell>
        </row>
        <row r="13">
          <cell r="C13">
            <v>2350.1428571428696</v>
          </cell>
          <cell r="D13">
            <v>2235.9285714285797</v>
          </cell>
          <cell r="E13">
            <v>2121.7142857142899</v>
          </cell>
          <cell r="F13">
            <v>2007.5</v>
          </cell>
          <cell r="G13">
            <v>1893.2857142857392</v>
          </cell>
          <cell r="H13">
            <v>1893.2857142857392</v>
          </cell>
        </row>
        <row r="14">
          <cell r="C14">
            <v>298213.75731332833</v>
          </cell>
          <cell r="D14">
            <v>304809.69992853876</v>
          </cell>
          <cell r="E14">
            <v>314955.28959389031</v>
          </cell>
          <cell r="F14">
            <v>310127.1707142503</v>
          </cell>
          <cell r="G14">
            <v>311752.76534675859</v>
          </cell>
          <cell r="H14">
            <v>311752.76534675859</v>
          </cell>
        </row>
        <row r="15">
          <cell r="C15">
            <v>193815.66550856133</v>
          </cell>
          <cell r="D15">
            <v>198074.82840921835</v>
          </cell>
          <cell r="E15">
            <v>204997.06620747555</v>
          </cell>
          <cell r="F15">
            <v>203909.00231399687</v>
          </cell>
          <cell r="G15">
            <v>207452.4482443294</v>
          </cell>
          <cell r="H15">
            <v>207452.4482443294</v>
          </cell>
        </row>
        <row r="16">
          <cell r="C16">
            <v>141291.4561287433</v>
          </cell>
          <cell r="D16">
            <v>144069.13163854385</v>
          </cell>
          <cell r="E16">
            <v>148284.72250120246</v>
          </cell>
          <cell r="F16">
            <v>145151.50412423897</v>
          </cell>
          <cell r="G16">
            <v>146597.39311700777</v>
          </cell>
          <cell r="H16">
            <v>146597.39311700777</v>
          </cell>
        </row>
        <row r="17">
          <cell r="C17">
            <v>181418.13532905738</v>
          </cell>
          <cell r="D17">
            <v>183407.20784386038</v>
          </cell>
          <cell r="E17">
            <v>181910.31366234581</v>
          </cell>
          <cell r="F17">
            <v>179454.87420388238</v>
          </cell>
          <cell r="G17">
            <v>179291.19694473111</v>
          </cell>
          <cell r="H17">
            <v>179291.19694473111</v>
          </cell>
        </row>
        <row r="18">
          <cell r="C18">
            <v>10354.003786819298</v>
          </cell>
          <cell r="D18">
            <v>10466.705722590135</v>
          </cell>
          <cell r="E18">
            <v>10349.90906509309</v>
          </cell>
          <cell r="F18">
            <v>10185.541223558543</v>
          </cell>
          <cell r="G18">
            <v>10167.413946147393</v>
          </cell>
          <cell r="H18">
            <v>10167.413946147393</v>
          </cell>
        </row>
        <row r="19">
          <cell r="C19">
            <v>20405.613070915377</v>
          </cell>
          <cell r="D19">
            <v>20717.725419049773</v>
          </cell>
          <cell r="E19">
            <v>21373.872000251671</v>
          </cell>
          <cell r="F19">
            <v>21410.799042163973</v>
          </cell>
          <cell r="G19">
            <v>21656.538214377531</v>
          </cell>
          <cell r="H19">
            <v>21656.538214377531</v>
          </cell>
        </row>
        <row r="20">
          <cell r="C20">
            <v>34328.104648652457</v>
          </cell>
          <cell r="D20">
            <v>34701.761441223091</v>
          </cell>
          <cell r="E20">
            <v>34366.110646176654</v>
          </cell>
          <cell r="F20">
            <v>33892.00871045448</v>
          </cell>
          <cell r="G20">
            <v>33842.189106640428</v>
          </cell>
          <cell r="H20">
            <v>33842.189106640428</v>
          </cell>
        </row>
        <row r="21">
          <cell r="C21">
            <v>350</v>
          </cell>
          <cell r="D21">
            <v>350</v>
          </cell>
          <cell r="E21">
            <v>350</v>
          </cell>
          <cell r="F21">
            <v>350</v>
          </cell>
          <cell r="G21">
            <v>350</v>
          </cell>
          <cell r="H21">
            <v>350</v>
          </cell>
        </row>
        <row r="22">
          <cell r="B22" t="str">
            <v>Assumptions are entered correctly</v>
          </cell>
        </row>
        <row r="45">
          <cell r="B45">
            <v>0</v>
          </cell>
        </row>
        <row r="63">
          <cell r="B63">
            <v>0</v>
          </cell>
        </row>
        <row r="80">
          <cell r="C80">
            <v>30014.999999997355</v>
          </cell>
          <cell r="D80">
            <v>30714.999999997293</v>
          </cell>
          <cell r="E80">
            <v>30987.111165684535</v>
          </cell>
          <cell r="F80">
            <v>31686.251936495468</v>
          </cell>
          <cell r="G80">
            <v>32556.540107576293</v>
          </cell>
          <cell r="H80">
            <v>32556.540107576293</v>
          </cell>
        </row>
        <row r="81">
          <cell r="C81">
            <v>300</v>
          </cell>
          <cell r="D81">
            <v>300</v>
          </cell>
          <cell r="E81">
            <v>300</v>
          </cell>
          <cell r="F81">
            <v>300</v>
          </cell>
          <cell r="G81">
            <v>300</v>
          </cell>
          <cell r="H81">
            <v>300</v>
          </cell>
        </row>
        <row r="82">
          <cell r="C82">
            <v>2550</v>
          </cell>
          <cell r="D82">
            <v>2600</v>
          </cell>
          <cell r="E82">
            <v>2650</v>
          </cell>
          <cell r="F82">
            <v>2700</v>
          </cell>
          <cell r="G82">
            <v>2750</v>
          </cell>
          <cell r="H82">
            <v>2750</v>
          </cell>
        </row>
        <row r="83">
          <cell r="C83">
            <v>13792.907999999999</v>
          </cell>
          <cell r="D83">
            <v>13792.907999999999</v>
          </cell>
          <cell r="E83">
            <v>13792.907999999999</v>
          </cell>
          <cell r="F83">
            <v>13792.907999999999</v>
          </cell>
          <cell r="G83">
            <v>13792.907999999999</v>
          </cell>
          <cell r="H83">
            <v>13792.907999999999</v>
          </cell>
        </row>
        <row r="84">
          <cell r="C84">
            <v>60020.065851265012</v>
          </cell>
          <cell r="D84">
            <v>61141.888641969301</v>
          </cell>
          <cell r="E84">
            <v>62060.685005889209</v>
          </cell>
          <cell r="F84">
            <v>62665.698194503209</v>
          </cell>
          <cell r="G84">
            <v>63390.337723022829</v>
          </cell>
          <cell r="H84">
            <v>63390.337723022829</v>
          </cell>
        </row>
        <row r="85">
          <cell r="B85" t="str">
            <v>Assumptions are entered correctly</v>
          </cell>
        </row>
        <row r="101">
          <cell r="B101">
            <v>0</v>
          </cell>
        </row>
        <row r="111">
          <cell r="B111">
            <v>0</v>
          </cell>
        </row>
        <row r="120">
          <cell r="C120">
            <v>92146.682806916084</v>
          </cell>
          <cell r="D120">
            <v>101613.30691364979</v>
          </cell>
          <cell r="E120">
            <v>112052.47793415548</v>
          </cell>
          <cell r="F120">
            <v>123564.10978587862</v>
          </cell>
          <cell r="G120">
            <v>136258.38097171337</v>
          </cell>
          <cell r="H120">
            <v>150256.78910490897</v>
          </cell>
        </row>
        <row r="121">
          <cell r="C121">
            <v>73717.34624553287</v>
          </cell>
          <cell r="D121">
            <v>81290.645530919835</v>
          </cell>
          <cell r="E121">
            <v>89641.982347324389</v>
          </cell>
          <cell r="F121">
            <v>98851.287828702902</v>
          </cell>
          <cell r="G121">
            <v>109006.7047773707</v>
          </cell>
          <cell r="H121">
            <v>120205.43128392717</v>
          </cell>
        </row>
        <row r="122">
          <cell r="C122">
            <v>50775.515153948247</v>
          </cell>
          <cell r="D122">
            <v>55991.901692738684</v>
          </cell>
          <cell r="E122">
            <v>61744.190003073389</v>
          </cell>
          <cell r="F122">
            <v>68087.435573384588</v>
          </cell>
          <cell r="G122">
            <v>75082.349978662605</v>
          </cell>
          <cell r="H122">
            <v>82795.88195449709</v>
          </cell>
        </row>
        <row r="123">
          <cell r="C123">
            <v>36517.660234174051</v>
          </cell>
          <cell r="D123">
            <v>38537.002437711177</v>
          </cell>
          <cell r="E123">
            <v>40668.009597569086</v>
          </cell>
          <cell r="F123">
            <v>42916.856527728421</v>
          </cell>
          <cell r="G123">
            <v>45290.059495110429</v>
          </cell>
          <cell r="H123">
            <v>47794.49510113529</v>
          </cell>
        </row>
        <row r="124">
          <cell r="C124">
            <v>21687.615676619862</v>
          </cell>
          <cell r="D124">
            <v>22974.276892822632</v>
          </cell>
          <cell r="E124">
            <v>24337.271861428857</v>
          </cell>
          <cell r="F124">
            <v>25781.12923511153</v>
          </cell>
          <cell r="G124">
            <v>27310.646337929324</v>
          </cell>
          <cell r="H124">
            <v>28930.905104794405</v>
          </cell>
        </row>
        <row r="125">
          <cell r="B125" t="str">
            <v>Assumptions are entered correctly</v>
          </cell>
        </row>
        <row r="141">
          <cell r="B141">
            <v>0</v>
          </cell>
        </row>
        <row r="151">
          <cell r="B151">
            <v>0</v>
          </cell>
        </row>
      </sheetData>
      <sheetData sheetId="3"/>
      <sheetData sheetId="4" refreshError="1">
        <row r="50">
          <cell r="B50">
            <v>0.128</v>
          </cell>
        </row>
      </sheetData>
      <sheetData sheetId="5"/>
      <sheetData sheetId="6"/>
      <sheetData sheetId="7"/>
      <sheetData sheetId="8"/>
      <sheetData sheetId="9" refreshError="1">
        <row r="6">
          <cell r="J6">
            <v>28141.438999999998</v>
          </cell>
          <cell r="K6">
            <v>29612.647999999997</v>
          </cell>
          <cell r="L6">
            <v>30246.363468832616</v>
          </cell>
          <cell r="M6">
            <v>31043.991326236664</v>
          </cell>
          <cell r="N6">
            <v>32130.59233059088</v>
          </cell>
          <cell r="O6">
            <v>31772.662909250681</v>
          </cell>
          <cell r="P6">
            <v>32487.253195001387</v>
          </cell>
          <cell r="Q6">
            <v>32487.253195001387</v>
          </cell>
          <cell r="S6">
            <v>2.1400162148032864E-2</v>
          </cell>
          <cell r="T6">
            <v>2.637103327234569E-2</v>
          </cell>
          <cell r="U6">
            <v>3.5001974872859831E-2</v>
          </cell>
          <cell r="V6">
            <v>-1.1139832644772696E-2</v>
          </cell>
          <cell r="W6">
            <v>2.2490726943212858E-2</v>
          </cell>
          <cell r="X6">
            <v>0</v>
          </cell>
        </row>
        <row r="7">
          <cell r="J7">
            <v>6977.3769999999995</v>
          </cell>
          <cell r="K7">
            <v>7226.3899999999994</v>
          </cell>
          <cell r="L7">
            <v>8202.3904761905433</v>
          </cell>
          <cell r="M7">
            <v>8403.5944575508311</v>
          </cell>
          <cell r="N7">
            <v>8620.6765386911593</v>
          </cell>
          <cell r="O7">
            <v>9872.1212845053706</v>
          </cell>
          <cell r="P7">
            <v>9263.9903451277514</v>
          </cell>
          <cell r="Q7">
            <v>9263.9903451277514</v>
          </cell>
          <cell r="S7">
            <v>0.13506058712449009</v>
          </cell>
          <cell r="T7">
            <v>2.452991989887976E-2</v>
          </cell>
          <cell r="U7">
            <v>2.5832051063015671E-2</v>
          </cell>
          <cell r="V7">
            <v>0.14516781138899026</v>
          </cell>
          <cell r="W7">
            <v>-6.1600837535505271E-2</v>
          </cell>
          <cell r="X7">
            <v>0</v>
          </cell>
        </row>
        <row r="8">
          <cell r="J8">
            <v>16111.73</v>
          </cell>
          <cell r="K8">
            <v>17313.371999999999</v>
          </cell>
          <cell r="L8">
            <v>17600</v>
          </cell>
          <cell r="M8">
            <v>18060.054147087885</v>
          </cell>
          <cell r="N8">
            <v>18602.706394047957</v>
          </cell>
          <cell r="O8">
            <v>18111.426841146695</v>
          </cell>
          <cell r="P8">
            <v>18157.687699284736</v>
          </cell>
          <cell r="Q8">
            <v>18157.687699284736</v>
          </cell>
          <cell r="S8">
            <v>1.6555296102919836E-2</v>
          </cell>
          <cell r="T8">
            <v>2.6139440175448003E-2</v>
          </cell>
          <cell r="U8">
            <v>3.0047099667614985E-2</v>
          </cell>
          <cell r="V8">
            <v>-2.640903653989024E-2</v>
          </cell>
          <cell r="W8">
            <v>2.5542359828294448E-3</v>
          </cell>
          <cell r="X8">
            <v>0</v>
          </cell>
        </row>
        <row r="9">
          <cell r="J9">
            <v>24542.431</v>
          </cell>
          <cell r="K9">
            <v>25981.174999999996</v>
          </cell>
          <cell r="L9">
            <v>26857.231139013489</v>
          </cell>
          <cell r="M9">
            <v>27554.918892063281</v>
          </cell>
          <cell r="N9">
            <v>28301.443393824346</v>
          </cell>
          <cell r="O9">
            <v>27531.905504001443</v>
          </cell>
          <cell r="P9">
            <v>27588.692403352103</v>
          </cell>
          <cell r="Q9">
            <v>27588.692403352103</v>
          </cell>
          <cell r="S9">
            <v>3.371888065160622E-2</v>
          </cell>
          <cell r="T9">
            <v>2.5977650094998639E-2</v>
          </cell>
          <cell r="U9">
            <v>2.7092240942000689E-2</v>
          </cell>
          <cell r="V9">
            <v>-2.7190764764698283E-2</v>
          </cell>
          <cell r="W9">
            <v>2.0625851466185008E-3</v>
          </cell>
          <cell r="X9">
            <v>0</v>
          </cell>
        </row>
        <row r="10">
          <cell r="J10">
            <v>2688.7619999999997</v>
          </cell>
          <cell r="K10">
            <v>2434.8879999999999</v>
          </cell>
          <cell r="L10">
            <v>2350.1428571428696</v>
          </cell>
          <cell r="M10">
            <v>2235.9285714285797</v>
          </cell>
          <cell r="N10">
            <v>2121.7142857142899</v>
          </cell>
          <cell r="O10">
            <v>2007.5</v>
          </cell>
          <cell r="P10">
            <v>1893.2857142857392</v>
          </cell>
          <cell r="Q10">
            <v>1893.2857142857392</v>
          </cell>
          <cell r="S10">
            <v>-3.4804534277194765E-2</v>
          </cell>
          <cell r="T10">
            <v>-4.8598869369644748E-2</v>
          </cell>
          <cell r="U10">
            <v>-5.1081366003260187E-2</v>
          </cell>
          <cell r="V10">
            <v>-5.3831133854028268E-2</v>
          </cell>
          <cell r="W10">
            <v>-5.6893791140354089E-2</v>
          </cell>
          <cell r="X10">
            <v>0</v>
          </cell>
        </row>
        <row r="11">
          <cell r="J11">
            <v>301877.4028000001</v>
          </cell>
          <cell r="K11">
            <v>307743.89800000004</v>
          </cell>
          <cell r="L11">
            <v>298213.75731332833</v>
          </cell>
          <cell r="M11">
            <v>304809.69992853876</v>
          </cell>
          <cell r="N11">
            <v>314955.28959389031</v>
          </cell>
          <cell r="O11">
            <v>310127.1707142503</v>
          </cell>
          <cell r="P11">
            <v>311752.76534675859</v>
          </cell>
          <cell r="Q11">
            <v>311752.76534675859</v>
          </cell>
          <cell r="S11">
            <v>-3.0967764912991802E-2</v>
          </cell>
          <cell r="T11">
            <v>2.2118170116076197E-2</v>
          </cell>
          <cell r="U11">
            <v>3.3284996073714712E-2</v>
          </cell>
          <cell r="V11">
            <v>-1.5329537363431789E-2</v>
          </cell>
          <cell r="W11">
            <v>5.2417033591878326E-3</v>
          </cell>
          <cell r="X11">
            <v>0</v>
          </cell>
        </row>
        <row r="12">
          <cell r="J12">
            <v>200615.47116999998</v>
          </cell>
          <cell r="K12">
            <v>205206.86</v>
          </cell>
          <cell r="L12">
            <v>193815.66550856133</v>
          </cell>
          <cell r="M12">
            <v>198074.82840921835</v>
          </cell>
          <cell r="N12">
            <v>204997.06620747555</v>
          </cell>
          <cell r="O12">
            <v>203909.00231399687</v>
          </cell>
          <cell r="P12">
            <v>207452.4482443294</v>
          </cell>
          <cell r="Q12">
            <v>207452.4482443294</v>
          </cell>
          <cell r="S12">
            <v>-5.5510787950454721E-2</v>
          </cell>
          <cell r="T12">
            <v>2.1975328410534845E-2</v>
          </cell>
          <cell r="U12">
            <v>3.4947589523874445E-2</v>
          </cell>
          <cell r="V12">
            <v>-5.3077047082101814E-3</v>
          </cell>
          <cell r="W12">
            <v>1.7377584560371861E-2</v>
          </cell>
          <cell r="X12">
            <v>0</v>
          </cell>
        </row>
        <row r="13">
          <cell r="J13">
            <v>137788.67580000003</v>
          </cell>
          <cell r="K13">
            <v>143605.989</v>
          </cell>
          <cell r="L13">
            <v>141291.4561287433</v>
          </cell>
          <cell r="M13">
            <v>144069.13163854385</v>
          </cell>
          <cell r="N13">
            <v>148284.72250120246</v>
          </cell>
          <cell r="O13">
            <v>145151.50412423897</v>
          </cell>
          <cell r="P13">
            <v>146597.39311700777</v>
          </cell>
          <cell r="Q13">
            <v>146597.39311700777</v>
          </cell>
          <cell r="S13">
            <v>-1.6117244742882564E-2</v>
          </cell>
          <cell r="T13">
            <v>1.9659189493167695E-2</v>
          </cell>
          <cell r="U13">
            <v>2.9260888954582898E-2</v>
          </cell>
          <cell r="V13">
            <v>-2.1129745021022495E-2</v>
          </cell>
          <cell r="W13">
            <v>9.9612401641475667E-3</v>
          </cell>
          <cell r="X13">
            <v>0</v>
          </cell>
        </row>
        <row r="14">
          <cell r="J14">
            <v>183337.53614999997</v>
          </cell>
          <cell r="K14">
            <v>191528.02900000004</v>
          </cell>
          <cell r="L14">
            <v>181418.13532905738</v>
          </cell>
          <cell r="M14">
            <v>183407.20784386038</v>
          </cell>
          <cell r="N14">
            <v>181910.31366234581</v>
          </cell>
          <cell r="O14">
            <v>179454.87420388238</v>
          </cell>
          <cell r="P14">
            <v>179291.19694473111</v>
          </cell>
          <cell r="Q14">
            <v>179291.19694473111</v>
          </cell>
          <cell r="S14">
            <v>-5.2785452467339233E-2</v>
          </cell>
          <cell r="T14">
            <v>1.096402248427486E-2</v>
          </cell>
          <cell r="U14">
            <v>-8.1615886262709214E-3</v>
          </cell>
          <cell r="V14">
            <v>-1.3498077206447467E-2</v>
          </cell>
          <cell r="W14">
            <v>-9.120803203446215E-4</v>
          </cell>
          <cell r="X14">
            <v>0</v>
          </cell>
        </row>
        <row r="15">
          <cell r="J15">
            <v>11289.477799999999</v>
          </cell>
          <cell r="K15">
            <v>10931.685000000001</v>
          </cell>
          <cell r="L15">
            <v>10354.003786819298</v>
          </cell>
          <cell r="M15">
            <v>10466.705722590135</v>
          </cell>
          <cell r="N15">
            <v>10349.90906509309</v>
          </cell>
          <cell r="O15">
            <v>10185.541223558543</v>
          </cell>
          <cell r="P15">
            <v>10167.413946147393</v>
          </cell>
          <cell r="Q15">
            <v>10167.413946147393</v>
          </cell>
          <cell r="S15">
            <v>-5.2844663304943751E-2</v>
          </cell>
          <cell r="T15">
            <v>1.0884865226175489E-2</v>
          </cell>
          <cell r="U15">
            <v>-1.1158874682505315E-2</v>
          </cell>
          <cell r="V15">
            <v>-1.5881090403867204E-2</v>
          </cell>
          <cell r="W15">
            <v>-1.7797068425997598E-3</v>
          </cell>
          <cell r="X15">
            <v>0</v>
          </cell>
        </row>
        <row r="16">
          <cell r="J16">
            <v>18626.61175</v>
          </cell>
          <cell r="K16">
            <v>19610.431</v>
          </cell>
          <cell r="L16">
            <v>20405.613070915377</v>
          </cell>
          <cell r="M16">
            <v>20717.725419049773</v>
          </cell>
          <cell r="N16">
            <v>21373.872000251671</v>
          </cell>
          <cell r="O16">
            <v>21410.799042163973</v>
          </cell>
          <cell r="P16">
            <v>21656.538214377531</v>
          </cell>
          <cell r="Q16">
            <v>21656.538214377531</v>
          </cell>
          <cell r="S16">
            <v>4.054893392783554E-2</v>
          </cell>
          <cell r="T16">
            <v>1.5295416366551517E-2</v>
          </cell>
          <cell r="U16">
            <v>3.1670782768391081E-2</v>
          </cell>
          <cell r="V16">
            <v>1.7276720807473112E-3</v>
          </cell>
          <cell r="W16">
            <v>1.1477347096183976E-2</v>
          </cell>
          <cell r="X16">
            <v>0</v>
          </cell>
        </row>
        <row r="17">
          <cell r="J17">
            <v>36006.656240000004</v>
          </cell>
          <cell r="K17">
            <v>37548.519999999997</v>
          </cell>
          <cell r="L17">
            <v>34328.104648652457</v>
          </cell>
          <cell r="M17">
            <v>34701.761441223091</v>
          </cell>
          <cell r="N17">
            <v>34366.110646176654</v>
          </cell>
          <cell r="O17">
            <v>33892.00871045448</v>
          </cell>
          <cell r="P17">
            <v>33842.189106640428</v>
          </cell>
          <cell r="Q17">
            <v>33842.189106640428</v>
          </cell>
          <cell r="S17">
            <v>-8.5766771935286368E-2</v>
          </cell>
          <cell r="T17">
            <v>1.0884865226175489E-2</v>
          </cell>
          <cell r="U17">
            <v>-9.6724425823442317E-3</v>
          </cell>
          <cell r="V17">
            <v>-1.3795623851747041E-2</v>
          </cell>
          <cell r="W17">
            <v>-1.4699513457484548E-3</v>
          </cell>
          <cell r="X17">
            <v>0</v>
          </cell>
        </row>
        <row r="18">
          <cell r="J18">
            <v>431.55</v>
          </cell>
          <cell r="K18">
            <v>372.59800000000001</v>
          </cell>
          <cell r="L18">
            <v>350</v>
          </cell>
          <cell r="M18">
            <v>350</v>
          </cell>
          <cell r="N18">
            <v>350</v>
          </cell>
          <cell r="O18">
            <v>350</v>
          </cell>
          <cell r="P18">
            <v>350</v>
          </cell>
          <cell r="Q18">
            <v>350</v>
          </cell>
          <cell r="S18">
            <v>-6.0649815618978087E-2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21">
          <cell r="L21">
            <v>30014.999999997355</v>
          </cell>
          <cell r="M21">
            <v>30714.999999997293</v>
          </cell>
          <cell r="N21">
            <v>30987.111165684535</v>
          </cell>
          <cell r="O21">
            <v>31686.251936495468</v>
          </cell>
          <cell r="P21">
            <v>32556.540107576293</v>
          </cell>
          <cell r="Q21">
            <v>32556.540107576293</v>
          </cell>
          <cell r="S21">
            <v>2.6224015317288796E-2</v>
          </cell>
          <cell r="T21">
            <v>2.3321672497084833E-2</v>
          </cell>
          <cell r="U21">
            <v>8.8592272729046684E-3</v>
          </cell>
          <cell r="V21">
            <v>2.2562308795831543E-2</v>
          </cell>
          <cell r="W21">
            <v>2.7465797243076517E-2</v>
          </cell>
          <cell r="X21">
            <v>0</v>
          </cell>
        </row>
        <row r="22">
          <cell r="L22">
            <v>300</v>
          </cell>
          <cell r="M22">
            <v>300</v>
          </cell>
          <cell r="N22">
            <v>300</v>
          </cell>
          <cell r="O22">
            <v>300</v>
          </cell>
          <cell r="P22">
            <v>300</v>
          </cell>
          <cell r="Q22">
            <v>300</v>
          </cell>
          <cell r="S22">
            <v>0.372118551042806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L23">
            <v>2550</v>
          </cell>
          <cell r="M23">
            <v>2600</v>
          </cell>
          <cell r="N23">
            <v>2650</v>
          </cell>
          <cell r="O23">
            <v>2700</v>
          </cell>
          <cell r="P23">
            <v>2750</v>
          </cell>
          <cell r="Q23">
            <v>2750</v>
          </cell>
          <cell r="S23">
            <v>4.7313947757521735E-2</v>
          </cell>
          <cell r="T23">
            <v>1.9607843137254832E-2</v>
          </cell>
          <cell r="U23">
            <v>1.9230769230769162E-2</v>
          </cell>
          <cell r="V23">
            <v>1.8867924528301883E-2</v>
          </cell>
          <cell r="W23">
            <v>1.8518518518518601E-2</v>
          </cell>
          <cell r="X23">
            <v>0</v>
          </cell>
        </row>
        <row r="24">
          <cell r="L24">
            <v>13792.907999999999</v>
          </cell>
          <cell r="M24">
            <v>13792.907999999999</v>
          </cell>
          <cell r="N24">
            <v>13792.907999999999</v>
          </cell>
          <cell r="O24">
            <v>13792.907999999999</v>
          </cell>
          <cell r="P24">
            <v>13792.907999999999</v>
          </cell>
          <cell r="Q24">
            <v>13792.907999999999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L25">
            <v>60020.065851265012</v>
          </cell>
          <cell r="M25">
            <v>61141.888641969301</v>
          </cell>
          <cell r="N25">
            <v>62060.685005889209</v>
          </cell>
          <cell r="O25">
            <v>62665.698194503209</v>
          </cell>
          <cell r="P25">
            <v>63390.337723022829</v>
          </cell>
          <cell r="Q25">
            <v>63390.337723022829</v>
          </cell>
          <cell r="S25">
            <v>1.3909208348652058E-2</v>
          </cell>
          <cell r="T25">
            <v>1.8690795732951404E-2</v>
          </cell>
          <cell r="U25">
            <v>1.5027281366791545E-2</v>
          </cell>
          <cell r="V25">
            <v>9.748735267046893E-3</v>
          </cell>
          <cell r="W25">
            <v>1.1563575439157647E-2</v>
          </cell>
          <cell r="X25">
            <v>0</v>
          </cell>
        </row>
        <row r="29">
          <cell r="B29">
            <v>1.4999999999999999E-2</v>
          </cell>
          <cell r="C29">
            <v>1.2999999999999999E-2</v>
          </cell>
          <cell r="D29">
            <v>2.3E-2</v>
          </cell>
          <cell r="E29">
            <v>2.3E-2</v>
          </cell>
          <cell r="F29">
            <v>2.3E-2</v>
          </cell>
          <cell r="G29">
            <v>2.3E-2</v>
          </cell>
        </row>
        <row r="30">
          <cell r="B30">
            <v>2.4E-2</v>
          </cell>
          <cell r="C30">
            <v>1.7291666666666667E-2</v>
          </cell>
          <cell r="D30">
            <v>2.3E-2</v>
          </cell>
          <cell r="E30">
            <v>2.3E-2</v>
          </cell>
          <cell r="F30">
            <v>2.3E-2</v>
          </cell>
          <cell r="G30">
            <v>2.3E-2</v>
          </cell>
        </row>
        <row r="31">
          <cell r="B31">
            <v>2.1999999999999999E-2</v>
          </cell>
          <cell r="C31">
            <v>2.1250000000000002E-2</v>
          </cell>
          <cell r="D31">
            <v>2.3E-2</v>
          </cell>
          <cell r="E31">
            <v>2.3E-2</v>
          </cell>
          <cell r="F31">
            <v>2.3E-2</v>
          </cell>
          <cell r="G31">
            <v>2.3E-2</v>
          </cell>
        </row>
        <row r="32">
          <cell r="B32">
            <v>2.1999999999999999E-2</v>
          </cell>
          <cell r="C32">
            <v>2.1250000000000002E-2</v>
          </cell>
          <cell r="D32">
            <v>2.3E-2</v>
          </cell>
          <cell r="E32">
            <v>2.3E-2</v>
          </cell>
          <cell r="F32">
            <v>2.3E-2</v>
          </cell>
          <cell r="G32">
            <v>2.3E-2</v>
          </cell>
        </row>
        <row r="33">
          <cell r="B33">
            <v>2.4E-2</v>
          </cell>
          <cell r="C33">
            <v>1.7291666666666667E-2</v>
          </cell>
          <cell r="D33">
            <v>2.3E-2</v>
          </cell>
          <cell r="E33">
            <v>2.3E-2</v>
          </cell>
          <cell r="F33">
            <v>2.3E-2</v>
          </cell>
          <cell r="G33">
            <v>2.3E-2</v>
          </cell>
        </row>
        <row r="34">
          <cell r="B34">
            <v>2.5000000000000001E-2</v>
          </cell>
          <cell r="C34">
            <v>1.9166666666666665E-2</v>
          </cell>
          <cell r="D34">
            <v>2.3E-2</v>
          </cell>
          <cell r="E34">
            <v>2.3E-2</v>
          </cell>
          <cell r="F34">
            <v>2.3E-2</v>
          </cell>
          <cell r="G34">
            <v>2.3E-2</v>
          </cell>
        </row>
        <row r="35">
          <cell r="B35">
            <v>2.5000000000000001E-2</v>
          </cell>
          <cell r="C35">
            <v>1.9166666666666665E-2</v>
          </cell>
          <cell r="D35">
            <v>2.3E-2</v>
          </cell>
          <cell r="E35">
            <v>2.3E-2</v>
          </cell>
          <cell r="F35">
            <v>2.3E-2</v>
          </cell>
          <cell r="G35">
            <v>2.3E-2</v>
          </cell>
        </row>
        <row r="36">
          <cell r="B36">
            <v>2.5000000000000001E-2</v>
          </cell>
          <cell r="C36">
            <v>1.9166666666666665E-2</v>
          </cell>
          <cell r="D36">
            <v>2.3E-2</v>
          </cell>
          <cell r="E36">
            <v>2.3E-2</v>
          </cell>
          <cell r="F36">
            <v>2.3E-2</v>
          </cell>
          <cell r="G36">
            <v>2.3E-2</v>
          </cell>
        </row>
        <row r="37">
          <cell r="B37">
            <v>2.5000000000000001E-2</v>
          </cell>
          <cell r="C37">
            <v>1.9166666666666665E-2</v>
          </cell>
          <cell r="D37">
            <v>2.3E-2</v>
          </cell>
          <cell r="E37">
            <v>2.3E-2</v>
          </cell>
          <cell r="F37">
            <v>2.3E-2</v>
          </cell>
          <cell r="G37">
            <v>2.3E-2</v>
          </cell>
        </row>
        <row r="38">
          <cell r="B38">
            <v>2.5000000000000001E-2</v>
          </cell>
          <cell r="C38">
            <v>1.9166666666666665E-2</v>
          </cell>
          <cell r="D38">
            <v>2.3E-2</v>
          </cell>
          <cell r="E38">
            <v>2.3E-2</v>
          </cell>
          <cell r="F38">
            <v>2.3E-2</v>
          </cell>
          <cell r="G38">
            <v>2.3E-2</v>
          </cell>
        </row>
        <row r="39">
          <cell r="B39">
            <v>2.5000000000000001E-2</v>
          </cell>
          <cell r="C39">
            <v>1.9166666666666665E-2</v>
          </cell>
          <cell r="D39">
            <v>2.3E-2</v>
          </cell>
          <cell r="E39">
            <v>2.3E-2</v>
          </cell>
          <cell r="F39">
            <v>2.3E-2</v>
          </cell>
          <cell r="G39">
            <v>2.3E-2</v>
          </cell>
        </row>
        <row r="40">
          <cell r="B40">
            <v>2.5000000000000001E-2</v>
          </cell>
          <cell r="C40">
            <v>1.9166666666666665E-2</v>
          </cell>
          <cell r="D40">
            <v>2.3E-2</v>
          </cell>
          <cell r="E40">
            <v>2.3E-2</v>
          </cell>
          <cell r="F40">
            <v>2.3E-2</v>
          </cell>
          <cell r="G40">
            <v>2.3E-2</v>
          </cell>
        </row>
        <row r="41">
          <cell r="B41">
            <v>2.5000000000000001E-2</v>
          </cell>
          <cell r="C41">
            <v>1.9166666666666665E-2</v>
          </cell>
          <cell r="D41">
            <v>2.3E-2</v>
          </cell>
          <cell r="E41">
            <v>2.3E-2</v>
          </cell>
          <cell r="F41">
            <v>2.3E-2</v>
          </cell>
          <cell r="G41">
            <v>2.3E-2</v>
          </cell>
        </row>
        <row r="43">
          <cell r="B43">
            <v>0.01</v>
          </cell>
          <cell r="C43">
            <v>0.01</v>
          </cell>
          <cell r="D43">
            <v>0.01</v>
          </cell>
          <cell r="E43">
            <v>0.01</v>
          </cell>
          <cell r="F43">
            <v>0.01</v>
          </cell>
          <cell r="G43">
            <v>0.01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B48">
            <v>0.01</v>
          </cell>
          <cell r="C48">
            <v>0.01</v>
          </cell>
          <cell r="D48">
            <v>0.01</v>
          </cell>
          <cell r="E48">
            <v>0.01</v>
          </cell>
          <cell r="F48">
            <v>0.01</v>
          </cell>
          <cell r="G48">
            <v>0.01</v>
          </cell>
        </row>
        <row r="49">
          <cell r="B49">
            <v>0.01</v>
          </cell>
          <cell r="C49">
            <v>0.01</v>
          </cell>
          <cell r="D49">
            <v>0.01</v>
          </cell>
          <cell r="E49">
            <v>0.01</v>
          </cell>
          <cell r="F49">
            <v>0.01</v>
          </cell>
          <cell r="G49">
            <v>0.01</v>
          </cell>
        </row>
        <row r="50">
          <cell r="B50">
            <v>0.01</v>
          </cell>
          <cell r="C50">
            <v>0.01</v>
          </cell>
          <cell r="D50">
            <v>0.01</v>
          </cell>
          <cell r="E50">
            <v>0.01</v>
          </cell>
          <cell r="F50">
            <v>0.01</v>
          </cell>
          <cell r="G50">
            <v>0.01</v>
          </cell>
        </row>
        <row r="51">
          <cell r="B51">
            <v>0.01</v>
          </cell>
          <cell r="C51">
            <v>0.01</v>
          </cell>
          <cell r="D51">
            <v>0.01</v>
          </cell>
          <cell r="E51">
            <v>0.01</v>
          </cell>
          <cell r="F51">
            <v>0.01</v>
          </cell>
          <cell r="G51">
            <v>0.01</v>
          </cell>
        </row>
        <row r="52">
          <cell r="B52">
            <v>0.01</v>
          </cell>
          <cell r="C52">
            <v>0.01</v>
          </cell>
          <cell r="D52">
            <v>0.01</v>
          </cell>
          <cell r="E52">
            <v>0.01</v>
          </cell>
          <cell r="F52">
            <v>0.01</v>
          </cell>
          <cell r="G52">
            <v>0.01</v>
          </cell>
        </row>
        <row r="53">
          <cell r="B53">
            <v>0.01</v>
          </cell>
          <cell r="C53">
            <v>0.01</v>
          </cell>
          <cell r="D53">
            <v>0.01</v>
          </cell>
          <cell r="E53">
            <v>0.01</v>
          </cell>
          <cell r="F53">
            <v>0.01</v>
          </cell>
          <cell r="G53">
            <v>0.01</v>
          </cell>
        </row>
        <row r="54">
          <cell r="B54">
            <v>0.01</v>
          </cell>
          <cell r="C54">
            <v>0.01</v>
          </cell>
          <cell r="D54">
            <v>0.01</v>
          </cell>
          <cell r="E54">
            <v>0.01</v>
          </cell>
          <cell r="F54">
            <v>0.01</v>
          </cell>
          <cell r="G54">
            <v>0.01</v>
          </cell>
        </row>
        <row r="55">
          <cell r="B55">
            <v>0.01</v>
          </cell>
          <cell r="C55">
            <v>0.01</v>
          </cell>
          <cell r="D55">
            <v>0.01</v>
          </cell>
          <cell r="E55">
            <v>0.01</v>
          </cell>
          <cell r="F55">
            <v>0.01</v>
          </cell>
          <cell r="G55">
            <v>0.01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5">
          <cell r="I85">
            <v>1.7193135140159944E-2</v>
          </cell>
          <cell r="J85">
            <v>1.0808569162394428E-2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I86">
            <v>0</v>
          </cell>
          <cell r="J86">
            <v>5.0391505639243078E-2</v>
          </cell>
          <cell r="K86">
            <v>1.4501322668199498E-2</v>
          </cell>
          <cell r="L86">
            <v>2.4200984361974491E-3</v>
          </cell>
          <cell r="M86">
            <v>2.8467039256243835E-3</v>
          </cell>
          <cell r="N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I89">
            <v>0</v>
          </cell>
          <cell r="J89">
            <v>5.0391505639243085E-2</v>
          </cell>
          <cell r="K89">
            <v>1.45013226681995E-2</v>
          </cell>
          <cell r="L89">
            <v>2.4200984361974491E-3</v>
          </cell>
          <cell r="M89">
            <v>2.8467039256243835E-3</v>
          </cell>
          <cell r="N89">
            <v>0</v>
          </cell>
        </row>
        <row r="90">
          <cell r="I90">
            <v>1.6764746630355955E-2</v>
          </cell>
          <cell r="J90">
            <v>1.4176300825584262E-2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I91">
            <v>1.6764746630355959E-2</v>
          </cell>
          <cell r="J91">
            <v>1.4176300825584262E-2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I92">
            <v>1.6764746630355955E-2</v>
          </cell>
          <cell r="J92">
            <v>1.417630082558426E-2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I93">
            <v>1.6764746630355959E-2</v>
          </cell>
          <cell r="J93">
            <v>1.4176300825584262E-2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I94">
            <v>1.6764746630355959E-2</v>
          </cell>
          <cell r="J94">
            <v>1.417630082558426E-2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I95">
            <v>1.6764746630355959E-2</v>
          </cell>
          <cell r="J95">
            <v>1.4176300825584262E-2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I96">
            <v>1.6764746630355959E-2</v>
          </cell>
          <cell r="J96">
            <v>1.417630082558426E-2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I97">
            <v>1.6764746630355955E-2</v>
          </cell>
          <cell r="J97">
            <v>1.417630082558426E-2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100">
          <cell r="C100">
            <v>1390000000</v>
          </cell>
          <cell r="D100">
            <v>1784000000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C101">
            <v>396000000</v>
          </cell>
          <cell r="D101">
            <v>444000000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C102">
            <v>0</v>
          </cell>
          <cell r="D102">
            <v>53300000</v>
          </cell>
          <cell r="E102">
            <v>70200000</v>
          </cell>
          <cell r="F102">
            <v>73500000</v>
          </cell>
          <cell r="G102">
            <v>77300000</v>
          </cell>
          <cell r="H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C104">
            <v>437000000</v>
          </cell>
          <cell r="D104">
            <v>394000000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C105">
            <v>71000000</v>
          </cell>
          <cell r="D105">
            <v>48000000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C106">
            <v>0</v>
          </cell>
          <cell r="D106">
            <v>53300000</v>
          </cell>
          <cell r="E106">
            <v>16900000</v>
          </cell>
          <cell r="F106">
            <v>3300000</v>
          </cell>
          <cell r="G106">
            <v>3800000</v>
          </cell>
          <cell r="H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C108">
            <v>508000000</v>
          </cell>
          <cell r="D108">
            <v>495300000</v>
          </cell>
          <cell r="E108">
            <v>16900000</v>
          </cell>
          <cell r="F108">
            <v>3300000</v>
          </cell>
          <cell r="G108">
            <v>3800000</v>
          </cell>
          <cell r="H108">
            <v>0</v>
          </cell>
        </row>
        <row r="163">
          <cell r="G163">
            <v>92146.682806916084</v>
          </cell>
          <cell r="H163">
            <v>101613.30691364979</v>
          </cell>
          <cell r="I163">
            <v>112052.47793415548</v>
          </cell>
          <cell r="J163">
            <v>123564.10978587862</v>
          </cell>
          <cell r="K163">
            <v>136258.38097171337</v>
          </cell>
          <cell r="L163">
            <v>150256.78910490897</v>
          </cell>
          <cell r="N163">
            <v>0.10273429078906782</v>
          </cell>
          <cell r="O163">
            <v>0.10273429078906782</v>
          </cell>
          <cell r="P163">
            <v>0.10273429078906782</v>
          </cell>
          <cell r="Q163">
            <v>0.10273429078906782</v>
          </cell>
          <cell r="R163">
            <v>0.10273429078906782</v>
          </cell>
          <cell r="S163">
            <v>0.10273429078906782</v>
          </cell>
        </row>
        <row r="164">
          <cell r="G164">
            <v>73717.34624553287</v>
          </cell>
          <cell r="H164">
            <v>81290.645530919835</v>
          </cell>
          <cell r="I164">
            <v>89641.982347324389</v>
          </cell>
          <cell r="J164">
            <v>98851.287828702902</v>
          </cell>
          <cell r="K164">
            <v>109006.7047773707</v>
          </cell>
          <cell r="L164">
            <v>120205.43128392717</v>
          </cell>
          <cell r="N164">
            <v>0.10273429078906782</v>
          </cell>
          <cell r="O164">
            <v>0.10273429078906782</v>
          </cell>
          <cell r="P164">
            <v>0.10273429078906782</v>
          </cell>
          <cell r="Q164">
            <v>0.10273429078906782</v>
          </cell>
          <cell r="R164">
            <v>0.10273429078906782</v>
          </cell>
          <cell r="S164">
            <v>0.10273429078906782</v>
          </cell>
        </row>
        <row r="165">
          <cell r="G165">
            <v>50775.515153948247</v>
          </cell>
          <cell r="H165">
            <v>55991.901692738684</v>
          </cell>
          <cell r="I165">
            <v>61744.190003073389</v>
          </cell>
          <cell r="J165">
            <v>68087.435573384588</v>
          </cell>
          <cell r="K165">
            <v>75082.349978662605</v>
          </cell>
          <cell r="L165">
            <v>82795.88195449709</v>
          </cell>
          <cell r="N165">
            <v>0.10273429078906782</v>
          </cell>
          <cell r="O165">
            <v>0.10273429078906782</v>
          </cell>
          <cell r="P165">
            <v>0.10273429078906759</v>
          </cell>
          <cell r="Q165">
            <v>0.10273429078906782</v>
          </cell>
          <cell r="R165">
            <v>0.10273429078906782</v>
          </cell>
          <cell r="S165">
            <v>0.10273429078906782</v>
          </cell>
        </row>
        <row r="166">
          <cell r="G166">
            <v>36517.660234174051</v>
          </cell>
          <cell r="H166">
            <v>38537.002437711177</v>
          </cell>
          <cell r="I166">
            <v>40668.009597569086</v>
          </cell>
          <cell r="J166">
            <v>42916.856527728421</v>
          </cell>
          <cell r="K166">
            <v>45290.059495110429</v>
          </cell>
          <cell r="L166">
            <v>47794.49510113529</v>
          </cell>
          <cell r="N166">
            <v>5.529768858650419E-2</v>
          </cell>
          <cell r="O166">
            <v>5.529768858650419E-2</v>
          </cell>
          <cell r="P166">
            <v>5.529768858650419E-2</v>
          </cell>
          <cell r="Q166">
            <v>5.529768858650419E-2</v>
          </cell>
          <cell r="R166">
            <v>5.529768858650419E-2</v>
          </cell>
          <cell r="S166">
            <v>5.529768858650419E-2</v>
          </cell>
        </row>
        <row r="167">
          <cell r="G167">
            <v>21687.615676619862</v>
          </cell>
          <cell r="H167">
            <v>22974.276892822632</v>
          </cell>
          <cell r="I167">
            <v>24337.271861428857</v>
          </cell>
          <cell r="J167">
            <v>25781.12923511153</v>
          </cell>
          <cell r="K167">
            <v>27310.646337929324</v>
          </cell>
          <cell r="L167">
            <v>28930.905104794405</v>
          </cell>
          <cell r="N167">
            <v>5.9327001888448416E-2</v>
          </cell>
          <cell r="O167">
            <v>5.9327001888448416E-2</v>
          </cell>
          <cell r="P167">
            <v>5.9327001888448416E-2</v>
          </cell>
          <cell r="Q167">
            <v>5.9327001888448416E-2</v>
          </cell>
          <cell r="R167">
            <v>5.9327001888448416E-2</v>
          </cell>
          <cell r="S167">
            <v>5.9327001888448416E-2</v>
          </cell>
        </row>
        <row r="179">
          <cell r="D179">
            <v>3.2000000000000001E-2</v>
          </cell>
          <cell r="E179">
            <v>3.2000000000000001E-2</v>
          </cell>
          <cell r="F179">
            <v>3.2000000000000001E-2</v>
          </cell>
          <cell r="G179">
            <v>3.2000000000000001E-2</v>
          </cell>
          <cell r="H179">
            <v>3.2000000000000001E-2</v>
          </cell>
          <cell r="I179">
            <v>3.2000000000000001E-2</v>
          </cell>
        </row>
        <row r="185">
          <cell r="B185">
            <v>0.128</v>
          </cell>
          <cell r="C185">
            <v>0.128</v>
          </cell>
          <cell r="D185">
            <v>0.128</v>
          </cell>
          <cell r="E185">
            <v>0.128</v>
          </cell>
          <cell r="F185">
            <v>0.128</v>
          </cell>
          <cell r="G185">
            <v>0.128</v>
          </cell>
          <cell r="H185">
            <v>0.128</v>
          </cell>
        </row>
        <row r="186">
          <cell r="B186">
            <v>0.14000000000000001</v>
          </cell>
          <cell r="C186">
            <v>0.14000000000000001</v>
          </cell>
          <cell r="D186">
            <v>0.14000000000000001</v>
          </cell>
          <cell r="E186">
            <v>0.14199999999999999</v>
          </cell>
          <cell r="F186">
            <v>0.14199999999999999</v>
          </cell>
          <cell r="G186">
            <v>0.14199999999999999</v>
          </cell>
          <cell r="H186">
            <v>0.14199999999999999</v>
          </cell>
        </row>
        <row r="187">
          <cell r="B187">
            <v>4895</v>
          </cell>
          <cell r="C187">
            <v>5035</v>
          </cell>
          <cell r="D187">
            <v>5186.05</v>
          </cell>
          <cell r="E187">
            <v>5341.6315000000004</v>
          </cell>
          <cell r="F187">
            <v>5501.8804450000007</v>
          </cell>
          <cell r="G187">
            <v>5666.9368583500009</v>
          </cell>
          <cell r="H187">
            <v>5836.9449641005012</v>
          </cell>
        </row>
        <row r="188">
          <cell r="B188">
            <v>0.69818802908413491</v>
          </cell>
          <cell r="C188">
            <v>0.69818802908413491</v>
          </cell>
          <cell r="D188">
            <v>0.69818802908413491</v>
          </cell>
          <cell r="E188">
            <v>0.69818802908413491</v>
          </cell>
          <cell r="F188">
            <v>0.69818802908413491</v>
          </cell>
          <cell r="G188">
            <v>0.69818802908413491</v>
          </cell>
          <cell r="H188">
            <v>0.69818802908413491</v>
          </cell>
        </row>
        <row r="189">
          <cell r="B189">
            <v>0.7621911682248681</v>
          </cell>
          <cell r="C189">
            <v>0.7621911682248681</v>
          </cell>
          <cell r="D189">
            <v>0.7621911682248681</v>
          </cell>
          <cell r="E189">
            <v>0.7621911682248681</v>
          </cell>
          <cell r="F189">
            <v>0.7621911682248681</v>
          </cell>
          <cell r="G189">
            <v>0.7621911682248681</v>
          </cell>
          <cell r="H189">
            <v>0.7621911682248681</v>
          </cell>
        </row>
      </sheetData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 Risk Register"/>
      <sheetName val="Parameters"/>
      <sheetName val="4.2 Programme Funded Staff"/>
      <sheetName val="M0"/>
      <sheetName val="M0 - HR"/>
      <sheetName val="SR Pivot Data"/>
      <sheetName val="HR Pivot Data"/>
    </sheetNames>
    <sheetDataSet>
      <sheetData sheetId="0"/>
      <sheetData sheetId="1">
        <row r="10">
          <cell r="K10" t="str">
            <v>GEL (GEL033)</v>
          </cell>
        </row>
        <row r="11">
          <cell r="K11" t="str">
            <v>HRA (HRA033)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unding"/>
      <sheetName val="Index"/>
      <sheetName val="CCG - CSU Adjustment"/>
      <sheetName val="AT Adjustment"/>
      <sheetName val="B101_Executive_Summary_-_Key_He"/>
      <sheetName val="B201_Local_CCGs_Summary_by_Regi"/>
      <sheetName val="B202_Local_CCGs_Summary_-_Spend"/>
      <sheetName val="B203_CCG_Analysis_North_-_Expen"/>
      <sheetName val="B204_CCG_Analysis_Midlands_&amp;_Ea"/>
      <sheetName val="B205_CCG_Analysis_London_-_Expe"/>
      <sheetName val="B206_CCG_Analysis_South_-_Expen"/>
      <sheetName val="B301_Direct_Commissioning_-_Spe"/>
      <sheetName val="B303_Direct_Commissioning_-_Mil"/>
      <sheetName val="B304_Direct_Commissioning_-_Hea"/>
      <sheetName val="B305_Direct_Commissioning_-_Pri"/>
      <sheetName val="B306_Direct_Commissioning_-_Den"/>
      <sheetName val="B307_Direct_Commissioning_-_Pub"/>
      <sheetName val="B309_Direct_Commissioning_-_Oth"/>
      <sheetName val="Exec Summary"/>
      <sheetName val="Exec Summary - Gross Position"/>
      <sheetName val="Section 7a"/>
      <sheetName val="Lists"/>
      <sheetName val="List 2"/>
      <sheetName val="Mapping"/>
      <sheetName val="CIF "/>
      <sheetName val="Sheet1"/>
      <sheetName val="Sheet2"/>
      <sheetName val="Mapping Corrections"/>
    </sheetNames>
    <sheetDataSet>
      <sheetData sheetId="0" refreshError="1"/>
      <sheetData sheetId="1" refreshError="1"/>
      <sheetData sheetId="2"/>
      <sheetData sheetId="3"/>
      <sheetData sheetId="4">
        <row r="6">
          <cell r="H6">
            <v>13661.21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List_of_Trusts"/>
      <sheetName val="Financial Plan Summary"/>
      <sheetName val="Revenue Resource Limit"/>
      <sheetName val="FinancialPlanDetail 1718"/>
      <sheetName val="FinancialPlanDetail 1819"/>
      <sheetName val="Risk"/>
      <sheetName val="Investment"/>
      <sheetName val="QIPP 1718"/>
      <sheetName val="QIPP 1819"/>
      <sheetName val="Mental Health"/>
      <sheetName val="BCF"/>
      <sheetName val="SoFP"/>
      <sheetName val="Cash"/>
      <sheetName val="Capital"/>
      <sheetName val="Contract 1617"/>
      <sheetName val="Contract 1718"/>
      <sheetName val="Contract 1819"/>
      <sheetName val="Marginal Rate"/>
      <sheetName val="Quality Checks"/>
      <sheetName val="Waterfall"/>
      <sheetName val="CCG_Data"/>
      <sheetName val="List"/>
      <sheetName val="Users"/>
      <sheetName val="Outputs for Non-ISFE"/>
      <sheetName val="Remove Links"/>
      <sheetName val="00R_VIEW__CCG_1718_Plan_23-Dec_"/>
    </sheetNames>
    <sheetDataSet>
      <sheetData sheetId="0">
        <row r="3">
          <cell r="H3" t="str">
            <v>23-Dec</v>
          </cell>
        </row>
      </sheetData>
      <sheetData sheetId="1"/>
      <sheetData sheetId="2"/>
      <sheetData sheetId="3"/>
      <sheetData sheetId="4">
        <row r="7">
          <cell r="C7">
            <v>24967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3">
          <cell r="H53">
            <v>0</v>
          </cell>
        </row>
      </sheetData>
      <sheetData sheetId="21"/>
      <sheetData sheetId="22"/>
      <sheetData sheetId="23">
        <row r="3">
          <cell r="A3" t="str">
            <v>Acute contracts -NHS (includes Ambulance services)</v>
          </cell>
        </row>
      </sheetData>
      <sheetData sheetId="24">
        <row r="6">
          <cell r="L6" t="b">
            <v>1</v>
          </cell>
        </row>
      </sheetData>
      <sheetData sheetId="25"/>
      <sheetData sheetId="26"/>
      <sheetData sheetId="27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ryNatIntWeekly1"/>
      <sheetName val="qryNatIntWeekly2"/>
      <sheetName val="qryNatIntWeekly3"/>
      <sheetName val="qryNatIntWeekly4"/>
      <sheetName val="qryNatIntWeekly5"/>
      <sheetName val="qryNatIntWeekly6"/>
      <sheetName val="qryNatIntWeekly7"/>
      <sheetName val="qryNatIntWeekly8"/>
      <sheetName val="qryNatIntWeekly9"/>
      <sheetName val="qryNatIntWeekly10"/>
      <sheetName val="qryNatIntWeekly11"/>
      <sheetName val="Summary"/>
      <sheetName val="TrustSummary"/>
      <sheetName val="qryNatIntWeekly9a"/>
      <sheetName val="QueryBo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B6" t="str">
            <v>RVN</v>
          </cell>
          <cell r="C6" t="str">
            <v>Avon. Gloucestershire &amp; Wiltshire</v>
          </cell>
          <cell r="D6" t="str">
            <v>Avon and Wiltshire Mental Health Partnerships NHS Trust</v>
          </cell>
          <cell r="E6"/>
          <cell r="F6"/>
          <cell r="G6"/>
          <cell r="H6"/>
          <cell r="I6"/>
          <cell r="K6"/>
          <cell r="L6"/>
          <cell r="N6"/>
          <cell r="O6"/>
          <cell r="P6"/>
          <cell r="S6"/>
          <cell r="T6"/>
          <cell r="U6"/>
          <cell r="V6"/>
          <cell r="X6"/>
          <cell r="Y6"/>
          <cell r="Z6"/>
          <cell r="AA6"/>
          <cell r="AB6"/>
          <cell r="AD6"/>
          <cell r="AE6"/>
          <cell r="AF6"/>
          <cell r="AI6"/>
          <cell r="AK6"/>
          <cell r="AL6"/>
          <cell r="AM6"/>
          <cell r="AP6"/>
          <cell r="AR6"/>
          <cell r="AS6"/>
          <cell r="AT6"/>
        </row>
        <row r="7">
          <cell r="B7" t="str">
            <v>5FL</v>
          </cell>
          <cell r="C7" t="str">
            <v>Avon. Gloucestershire &amp; Wiltshire</v>
          </cell>
          <cell r="D7" t="str">
            <v>Bath &amp; NE Somerset (BANES) PCT</v>
          </cell>
          <cell r="E7">
            <v>0</v>
          </cell>
          <cell r="F7">
            <v>0</v>
          </cell>
          <cell r="G7">
            <v>2107</v>
          </cell>
          <cell r="H7">
            <v>0</v>
          </cell>
          <cell r="I7">
            <v>1</v>
          </cell>
          <cell r="K7">
            <v>0</v>
          </cell>
          <cell r="L7">
            <v>0</v>
          </cell>
          <cell r="N7">
            <v>531</v>
          </cell>
          <cell r="O7">
            <v>0</v>
          </cell>
          <cell r="P7">
            <v>1</v>
          </cell>
          <cell r="S7"/>
          <cell r="T7">
            <v>0</v>
          </cell>
          <cell r="U7">
            <v>0</v>
          </cell>
          <cell r="V7">
            <v>0</v>
          </cell>
          <cell r="X7">
            <v>16754</v>
          </cell>
          <cell r="Y7">
            <v>0</v>
          </cell>
          <cell r="Z7">
            <v>1</v>
          </cell>
          <cell r="AA7">
            <v>0</v>
          </cell>
          <cell r="AB7">
            <v>0</v>
          </cell>
          <cell r="AD7">
            <v>8254</v>
          </cell>
          <cell r="AE7">
            <v>0</v>
          </cell>
          <cell r="AF7">
            <v>1</v>
          </cell>
          <cell r="AI7"/>
          <cell r="AK7">
            <v>7969</v>
          </cell>
          <cell r="AL7">
            <v>0</v>
          </cell>
          <cell r="AM7">
            <v>1</v>
          </cell>
          <cell r="AP7"/>
          <cell r="AR7">
            <v>531</v>
          </cell>
          <cell r="AS7">
            <v>0</v>
          </cell>
          <cell r="AT7">
            <v>1</v>
          </cell>
        </row>
        <row r="8">
          <cell r="B8" t="str">
            <v>5JF</v>
          </cell>
          <cell r="C8" t="str">
            <v>Avon. Gloucestershire &amp; Wiltshire</v>
          </cell>
          <cell r="D8" t="str">
            <v>Bristol North PCT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/>
          <cell r="K8">
            <v>0</v>
          </cell>
          <cell r="L8">
            <v>0</v>
          </cell>
          <cell r="N8">
            <v>0</v>
          </cell>
          <cell r="O8">
            <v>0</v>
          </cell>
          <cell r="P8"/>
          <cell r="S8"/>
          <cell r="T8">
            <v>0</v>
          </cell>
          <cell r="U8">
            <v>0</v>
          </cell>
          <cell r="V8">
            <v>0</v>
          </cell>
          <cell r="X8">
            <v>0</v>
          </cell>
          <cell r="Y8">
            <v>0</v>
          </cell>
          <cell r="Z8"/>
          <cell r="AA8">
            <v>0</v>
          </cell>
          <cell r="AB8">
            <v>0</v>
          </cell>
          <cell r="AD8">
            <v>0</v>
          </cell>
          <cell r="AE8">
            <v>0</v>
          </cell>
          <cell r="AF8"/>
          <cell r="AI8"/>
          <cell r="AK8">
            <v>0</v>
          </cell>
          <cell r="AL8">
            <v>0</v>
          </cell>
          <cell r="AM8"/>
          <cell r="AP8"/>
          <cell r="AR8">
            <v>0</v>
          </cell>
          <cell r="AS8">
            <v>0</v>
          </cell>
          <cell r="AT8"/>
        </row>
        <row r="9">
          <cell r="B9" t="str">
            <v>5JG</v>
          </cell>
          <cell r="C9" t="str">
            <v>Avon. Gloucestershire &amp; Wiltshire</v>
          </cell>
          <cell r="D9" t="str">
            <v>Bristol South &amp; West PCT</v>
          </cell>
          <cell r="E9">
            <v>0</v>
          </cell>
          <cell r="F9">
            <v>0</v>
          </cell>
          <cell r="G9">
            <v>4242</v>
          </cell>
          <cell r="H9">
            <v>0</v>
          </cell>
          <cell r="I9">
            <v>1</v>
          </cell>
          <cell r="K9">
            <v>0</v>
          </cell>
          <cell r="L9">
            <v>0</v>
          </cell>
          <cell r="N9">
            <v>1066</v>
          </cell>
          <cell r="O9">
            <v>0</v>
          </cell>
          <cell r="P9">
            <v>1</v>
          </cell>
          <cell r="S9"/>
          <cell r="T9">
            <v>0</v>
          </cell>
          <cell r="U9">
            <v>0</v>
          </cell>
          <cell r="V9">
            <v>0</v>
          </cell>
          <cell r="X9">
            <v>32922</v>
          </cell>
          <cell r="Y9">
            <v>0</v>
          </cell>
          <cell r="Z9">
            <v>1</v>
          </cell>
          <cell r="AA9">
            <v>0</v>
          </cell>
          <cell r="AB9">
            <v>0</v>
          </cell>
          <cell r="AD9">
            <v>15581</v>
          </cell>
          <cell r="AE9">
            <v>0</v>
          </cell>
          <cell r="AF9">
            <v>1</v>
          </cell>
          <cell r="AI9"/>
          <cell r="AK9">
            <v>16275</v>
          </cell>
          <cell r="AL9">
            <v>0</v>
          </cell>
          <cell r="AM9">
            <v>1</v>
          </cell>
          <cell r="AP9"/>
          <cell r="AR9">
            <v>1066</v>
          </cell>
          <cell r="AS9">
            <v>0</v>
          </cell>
          <cell r="AT9">
            <v>1</v>
          </cell>
        </row>
        <row r="10">
          <cell r="B10" t="str">
            <v>5KW</v>
          </cell>
          <cell r="C10" t="str">
            <v>Avon. Gloucestershire &amp; Wiltshire</v>
          </cell>
          <cell r="D10" t="str">
            <v>Cheltenham &amp; Tewkesbury PCT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/>
          <cell r="K10">
            <v>0</v>
          </cell>
          <cell r="L10">
            <v>0</v>
          </cell>
          <cell r="N10">
            <v>0</v>
          </cell>
          <cell r="O10">
            <v>0</v>
          </cell>
          <cell r="P10"/>
          <cell r="S10"/>
          <cell r="T10">
            <v>0</v>
          </cell>
          <cell r="U10">
            <v>0</v>
          </cell>
          <cell r="V10">
            <v>0</v>
          </cell>
          <cell r="X10">
            <v>0</v>
          </cell>
          <cell r="Y10">
            <v>0</v>
          </cell>
          <cell r="Z10"/>
          <cell r="AA10">
            <v>0</v>
          </cell>
          <cell r="AB10">
            <v>0</v>
          </cell>
          <cell r="AD10">
            <v>0</v>
          </cell>
          <cell r="AE10">
            <v>0</v>
          </cell>
          <cell r="AF10"/>
          <cell r="AI10"/>
          <cell r="AK10">
            <v>0</v>
          </cell>
          <cell r="AL10">
            <v>0</v>
          </cell>
          <cell r="AM10"/>
          <cell r="AP10"/>
          <cell r="AR10">
            <v>0</v>
          </cell>
          <cell r="AS10">
            <v>0</v>
          </cell>
          <cell r="AT10"/>
        </row>
        <row r="11">
          <cell r="B11" t="str">
            <v>5KY</v>
          </cell>
          <cell r="C11" t="str">
            <v>Avon. Gloucestershire &amp; Wiltshire</v>
          </cell>
          <cell r="D11" t="str">
            <v>Cotswold &amp; Vale PCT</v>
          </cell>
          <cell r="E11">
            <v>0</v>
          </cell>
          <cell r="F11">
            <v>0</v>
          </cell>
          <cell r="G11">
            <v>649</v>
          </cell>
          <cell r="H11">
            <v>1</v>
          </cell>
          <cell r="I11">
            <v>0.99845916795069334</v>
          </cell>
          <cell r="K11">
            <v>0</v>
          </cell>
          <cell r="L11">
            <v>0</v>
          </cell>
          <cell r="N11">
            <v>141</v>
          </cell>
          <cell r="O11">
            <v>0</v>
          </cell>
          <cell r="P11">
            <v>1</v>
          </cell>
          <cell r="S11"/>
          <cell r="T11">
            <v>0</v>
          </cell>
          <cell r="U11">
            <v>0</v>
          </cell>
          <cell r="V11">
            <v>3</v>
          </cell>
          <cell r="X11">
            <v>5436</v>
          </cell>
          <cell r="Y11">
            <v>1</v>
          </cell>
          <cell r="Z11">
            <v>0.9998160412067697</v>
          </cell>
          <cell r="AA11">
            <v>0</v>
          </cell>
          <cell r="AB11">
            <v>0</v>
          </cell>
          <cell r="AD11">
            <v>2399</v>
          </cell>
          <cell r="AE11">
            <v>0</v>
          </cell>
          <cell r="AF11">
            <v>1</v>
          </cell>
          <cell r="AI11"/>
          <cell r="AK11">
            <v>2896</v>
          </cell>
          <cell r="AL11">
            <v>1</v>
          </cell>
          <cell r="AM11">
            <v>0.99965469613259672</v>
          </cell>
          <cell r="AP11"/>
          <cell r="AR11">
            <v>141</v>
          </cell>
          <cell r="AS11">
            <v>0</v>
          </cell>
          <cell r="AT11">
            <v>1</v>
          </cell>
        </row>
        <row r="12">
          <cell r="B12" t="str">
            <v>RTE</v>
          </cell>
          <cell r="C12" t="str">
            <v>Avon. Gloucestershire &amp; Wiltshire</v>
          </cell>
          <cell r="D12" t="str">
            <v>Gloucestershire Hospitals NHS Trust</v>
          </cell>
          <cell r="E12">
            <v>40</v>
          </cell>
          <cell r="F12">
            <v>0</v>
          </cell>
          <cell r="G12">
            <v>10414</v>
          </cell>
          <cell r="H12">
            <v>224</v>
          </cell>
          <cell r="I12">
            <v>0.97849049356635298</v>
          </cell>
          <cell r="K12">
            <v>908</v>
          </cell>
          <cell r="L12">
            <v>0</v>
          </cell>
          <cell r="N12">
            <v>2376</v>
          </cell>
          <cell r="O12">
            <v>62</v>
          </cell>
          <cell r="P12">
            <v>0.97390572390572394</v>
          </cell>
          <cell r="Q12">
            <v>2724.45</v>
          </cell>
          <cell r="R12">
            <v>62</v>
          </cell>
          <cell r="S12">
            <v>0.97724311328892066</v>
          </cell>
          <cell r="T12">
            <v>0</v>
          </cell>
          <cell r="U12">
            <v>0</v>
          </cell>
          <cell r="V12">
            <v>16</v>
          </cell>
          <cell r="X12">
            <v>76053</v>
          </cell>
          <cell r="Y12">
            <v>2644</v>
          </cell>
          <cell r="Z12">
            <v>0.96523477048900108</v>
          </cell>
          <cell r="AA12">
            <v>8</v>
          </cell>
          <cell r="AB12">
            <v>0</v>
          </cell>
          <cell r="AD12">
            <v>34729</v>
          </cell>
          <cell r="AE12">
            <v>1677</v>
          </cell>
          <cell r="AF12">
            <v>0.95171182585159375</v>
          </cell>
          <cell r="AG12">
            <v>40061.550000000003</v>
          </cell>
          <cell r="AH12">
            <v>1677.75</v>
          </cell>
          <cell r="AI12">
            <v>0.95812069178551507</v>
          </cell>
          <cell r="AK12">
            <v>38948</v>
          </cell>
          <cell r="AL12">
            <v>905</v>
          </cell>
          <cell r="AM12">
            <v>0.9767638903152922</v>
          </cell>
          <cell r="AN12">
            <v>44995.199999999997</v>
          </cell>
          <cell r="AO12">
            <v>905.7</v>
          </cell>
          <cell r="AP12">
            <v>0.97987118625986769</v>
          </cell>
          <cell r="AR12">
            <v>2376</v>
          </cell>
          <cell r="AS12">
            <v>62</v>
          </cell>
          <cell r="AT12">
            <v>0.97390572390572394</v>
          </cell>
        </row>
        <row r="13">
          <cell r="B13" t="str">
            <v>RTQ</v>
          </cell>
          <cell r="C13" t="str">
            <v>Avon. Gloucestershire &amp; Wiltshire</v>
          </cell>
          <cell r="D13" t="str">
            <v>Gloucestershire Partnership Trust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/>
          <cell r="K13">
            <v>0</v>
          </cell>
          <cell r="L13">
            <v>0</v>
          </cell>
          <cell r="P13"/>
          <cell r="S13"/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/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/>
          <cell r="AI13"/>
          <cell r="AM13"/>
          <cell r="AP13"/>
          <cell r="AR13">
            <v>0</v>
          </cell>
          <cell r="AS13">
            <v>0</v>
          </cell>
          <cell r="AT13"/>
        </row>
        <row r="14">
          <cell r="B14" t="str">
            <v>5K4</v>
          </cell>
          <cell r="C14" t="str">
            <v>Avon. Gloucestershire &amp; Wiltshire</v>
          </cell>
          <cell r="D14" t="str">
            <v>Kennet &amp; North Wiltshire PCT</v>
          </cell>
          <cell r="E14">
            <v>0</v>
          </cell>
          <cell r="F14">
            <v>0</v>
          </cell>
          <cell r="G14">
            <v>2524</v>
          </cell>
          <cell r="H14">
            <v>5</v>
          </cell>
          <cell r="I14">
            <v>0.99801901743264654</v>
          </cell>
          <cell r="K14">
            <v>0</v>
          </cell>
          <cell r="L14">
            <v>0</v>
          </cell>
          <cell r="N14">
            <v>636</v>
          </cell>
          <cell r="O14">
            <v>0</v>
          </cell>
          <cell r="P14">
            <v>1</v>
          </cell>
          <cell r="S14"/>
          <cell r="T14">
            <v>0</v>
          </cell>
          <cell r="U14">
            <v>0</v>
          </cell>
          <cell r="V14">
            <v>0</v>
          </cell>
          <cell r="X14">
            <v>19497</v>
          </cell>
          <cell r="Y14">
            <v>22</v>
          </cell>
          <cell r="Z14">
            <v>0.99887162127506801</v>
          </cell>
          <cell r="AA14">
            <v>0</v>
          </cell>
          <cell r="AB14">
            <v>0</v>
          </cell>
          <cell r="AD14">
            <v>8996</v>
          </cell>
          <cell r="AE14">
            <v>10</v>
          </cell>
          <cell r="AF14">
            <v>0.99888839484215208</v>
          </cell>
          <cell r="AI14"/>
          <cell r="AK14">
            <v>9865</v>
          </cell>
          <cell r="AL14">
            <v>12</v>
          </cell>
          <cell r="AM14">
            <v>0.99878357830714648</v>
          </cell>
          <cell r="AP14"/>
          <cell r="AR14">
            <v>636</v>
          </cell>
          <cell r="AS14">
            <v>0</v>
          </cell>
          <cell r="AT14">
            <v>1</v>
          </cell>
        </row>
        <row r="15">
          <cell r="B15" t="str">
            <v>RVJ</v>
          </cell>
          <cell r="C15" t="str">
            <v>Avon. Gloucestershire &amp; Wiltshire</v>
          </cell>
          <cell r="D15" t="str">
            <v>North Bristol NHS Trust</v>
          </cell>
          <cell r="E15">
            <v>18</v>
          </cell>
          <cell r="F15">
            <v>0</v>
          </cell>
          <cell r="G15">
            <v>6732</v>
          </cell>
          <cell r="H15">
            <v>461</v>
          </cell>
          <cell r="I15">
            <v>0.93152109328579913</v>
          </cell>
          <cell r="K15">
            <v>2553</v>
          </cell>
          <cell r="L15">
            <v>12</v>
          </cell>
          <cell r="N15">
            <v>1700</v>
          </cell>
          <cell r="O15">
            <v>131</v>
          </cell>
          <cell r="P15">
            <v>0.92294117647058826</v>
          </cell>
          <cell r="Q15">
            <v>1804.4</v>
          </cell>
          <cell r="R15">
            <v>131</v>
          </cell>
          <cell r="S15">
            <v>0.92739968964752828</v>
          </cell>
          <cell r="T15">
            <v>7</v>
          </cell>
          <cell r="U15">
            <v>0</v>
          </cell>
          <cell r="V15">
            <v>36</v>
          </cell>
          <cell r="X15">
            <v>47890</v>
          </cell>
          <cell r="Y15">
            <v>4572</v>
          </cell>
          <cell r="Z15">
            <v>0.90453121737314679</v>
          </cell>
          <cell r="AA15">
            <v>126</v>
          </cell>
          <cell r="AB15">
            <v>0</v>
          </cell>
          <cell r="AD15">
            <v>22672</v>
          </cell>
          <cell r="AE15">
            <v>2206</v>
          </cell>
          <cell r="AF15">
            <v>0.9026993648553282</v>
          </cell>
          <cell r="AG15">
            <v>24249.599999999999</v>
          </cell>
          <cell r="AH15">
            <v>2206.25</v>
          </cell>
          <cell r="AI15">
            <v>0.909019117841119</v>
          </cell>
          <cell r="AK15">
            <v>23518</v>
          </cell>
          <cell r="AL15">
            <v>2235</v>
          </cell>
          <cell r="AM15">
            <v>0.90496640870822354</v>
          </cell>
          <cell r="AN15">
            <v>25292.400000000001</v>
          </cell>
          <cell r="AO15">
            <v>2235.15</v>
          </cell>
          <cell r="AP15">
            <v>0.91162760354889216</v>
          </cell>
          <cell r="AR15">
            <v>1700</v>
          </cell>
          <cell r="AS15">
            <v>131</v>
          </cell>
          <cell r="AT15">
            <v>0.92294117647058826</v>
          </cell>
        </row>
        <row r="16">
          <cell r="B16" t="str">
            <v>5M8</v>
          </cell>
          <cell r="C16" t="str">
            <v>Avon. Gloucestershire &amp; Wiltshire</v>
          </cell>
          <cell r="D16" t="str">
            <v>North Somerset PCT</v>
          </cell>
          <cell r="E16">
            <v>0</v>
          </cell>
          <cell r="F16">
            <v>0</v>
          </cell>
          <cell r="G16">
            <v>505</v>
          </cell>
          <cell r="H16">
            <v>0</v>
          </cell>
          <cell r="I16">
            <v>1</v>
          </cell>
          <cell r="K16">
            <v>0</v>
          </cell>
          <cell r="L16">
            <v>0</v>
          </cell>
          <cell r="N16">
            <v>108</v>
          </cell>
          <cell r="O16">
            <v>0</v>
          </cell>
          <cell r="P16">
            <v>1</v>
          </cell>
          <cell r="S16"/>
          <cell r="T16">
            <v>0</v>
          </cell>
          <cell r="U16">
            <v>0</v>
          </cell>
          <cell r="V16">
            <v>0</v>
          </cell>
          <cell r="X16">
            <v>3651</v>
          </cell>
          <cell r="Y16">
            <v>0</v>
          </cell>
          <cell r="Z16">
            <v>1</v>
          </cell>
          <cell r="AA16">
            <v>0</v>
          </cell>
          <cell r="AB16">
            <v>0</v>
          </cell>
          <cell r="AD16">
            <v>1803</v>
          </cell>
          <cell r="AE16">
            <v>0</v>
          </cell>
          <cell r="AF16">
            <v>1</v>
          </cell>
          <cell r="AI16"/>
          <cell r="AK16">
            <v>1740</v>
          </cell>
          <cell r="AL16">
            <v>0</v>
          </cell>
          <cell r="AM16">
            <v>1</v>
          </cell>
          <cell r="AP16"/>
          <cell r="AR16">
            <v>108</v>
          </cell>
          <cell r="AS16">
            <v>0</v>
          </cell>
          <cell r="AT16">
            <v>1</v>
          </cell>
        </row>
        <row r="17">
          <cell r="B17" t="str">
            <v>RBB</v>
          </cell>
          <cell r="C17" t="str">
            <v>Avon. Gloucestershire &amp; Wiltshire</v>
          </cell>
          <cell r="D17" t="str">
            <v>RNH for Rheumatic Diseases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  <cell r="K17">
            <v>0</v>
          </cell>
          <cell r="L17">
            <v>0</v>
          </cell>
          <cell r="P17"/>
          <cell r="S17"/>
          <cell r="T17">
            <v>0</v>
          </cell>
          <cell r="U17">
            <v>0</v>
          </cell>
          <cell r="V17">
            <v>0</v>
          </cell>
          <cell r="X17">
            <v>0</v>
          </cell>
          <cell r="Y17">
            <v>0</v>
          </cell>
          <cell r="Z17"/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/>
          <cell r="AI17"/>
          <cell r="AM17"/>
          <cell r="AP17"/>
          <cell r="AR17">
            <v>0</v>
          </cell>
          <cell r="AS17">
            <v>0</v>
          </cell>
          <cell r="AT17"/>
        </row>
        <row r="18">
          <cell r="B18" t="str">
            <v>RD1</v>
          </cell>
          <cell r="C18" t="str">
            <v>Avon. Gloucestershire &amp; Wiltshire</v>
          </cell>
          <cell r="D18" t="str">
            <v>Royal United Hospital Bath NHS Trust</v>
          </cell>
          <cell r="E18">
            <v>54</v>
          </cell>
          <cell r="F18">
            <v>0</v>
          </cell>
          <cell r="G18">
            <v>5262</v>
          </cell>
          <cell r="H18">
            <v>208</v>
          </cell>
          <cell r="I18">
            <v>0.96047130368681111</v>
          </cell>
          <cell r="K18">
            <v>2593</v>
          </cell>
          <cell r="L18">
            <v>1</v>
          </cell>
          <cell r="N18">
            <v>1273</v>
          </cell>
          <cell r="O18">
            <v>65</v>
          </cell>
          <cell r="P18">
            <v>0.94893951296150825</v>
          </cell>
          <cell r="Q18">
            <v>3106.52</v>
          </cell>
          <cell r="R18">
            <v>65</v>
          </cell>
          <cell r="S18">
            <v>0.97907626540308768</v>
          </cell>
          <cell r="T18">
            <v>3</v>
          </cell>
          <cell r="U18">
            <v>0</v>
          </cell>
          <cell r="V18">
            <v>29</v>
          </cell>
          <cell r="X18">
            <v>36820</v>
          </cell>
          <cell r="Y18">
            <v>1896</v>
          </cell>
          <cell r="Z18">
            <v>0.94850624660510596</v>
          </cell>
          <cell r="AA18">
            <v>72</v>
          </cell>
          <cell r="AB18">
            <v>0</v>
          </cell>
          <cell r="AD18">
            <v>17220</v>
          </cell>
          <cell r="AE18">
            <v>1340</v>
          </cell>
          <cell r="AF18">
            <v>0.92218350754936118</v>
          </cell>
          <cell r="AG18">
            <v>43474.6</v>
          </cell>
          <cell r="AH18">
            <v>1348</v>
          </cell>
          <cell r="AI18">
            <v>0.9689933892433743</v>
          </cell>
          <cell r="AK18">
            <v>18327</v>
          </cell>
          <cell r="AL18">
            <v>491</v>
          </cell>
          <cell r="AM18">
            <v>0.9732089267201397</v>
          </cell>
          <cell r="AN18">
            <v>45981.3</v>
          </cell>
          <cell r="AO18">
            <v>501.68</v>
          </cell>
          <cell r="AP18">
            <v>0.98908947767896949</v>
          </cell>
          <cell r="AR18">
            <v>1273</v>
          </cell>
          <cell r="AS18">
            <v>65</v>
          </cell>
          <cell r="AT18">
            <v>0.94893951296150825</v>
          </cell>
        </row>
        <row r="19">
          <cell r="B19" t="str">
            <v>RNZ</v>
          </cell>
          <cell r="C19" t="str">
            <v>Avon. Gloucestershire &amp; Wiltshire</v>
          </cell>
          <cell r="D19" t="str">
            <v>Salisbury Healthcare NHS Trust</v>
          </cell>
          <cell r="E19">
            <v>7</v>
          </cell>
          <cell r="F19">
            <v>0</v>
          </cell>
          <cell r="G19">
            <v>2797</v>
          </cell>
          <cell r="H19">
            <v>65</v>
          </cell>
          <cell r="I19">
            <v>0.97676081515909907</v>
          </cell>
          <cell r="K19">
            <v>1203</v>
          </cell>
          <cell r="L19">
            <v>0</v>
          </cell>
          <cell r="N19">
            <v>681</v>
          </cell>
          <cell r="O19">
            <v>20</v>
          </cell>
          <cell r="P19">
            <v>0.97063142437591776</v>
          </cell>
          <cell r="Q19">
            <v>681</v>
          </cell>
          <cell r="R19">
            <v>20</v>
          </cell>
          <cell r="S19">
            <v>0.97063142437591776</v>
          </cell>
          <cell r="T19">
            <v>0</v>
          </cell>
          <cell r="U19">
            <v>0</v>
          </cell>
          <cell r="V19">
            <v>5</v>
          </cell>
          <cell r="X19">
            <v>19752</v>
          </cell>
          <cell r="Y19">
            <v>758</v>
          </cell>
          <cell r="Z19">
            <v>0.961624139327663</v>
          </cell>
          <cell r="AA19">
            <v>0</v>
          </cell>
          <cell r="AB19">
            <v>0</v>
          </cell>
          <cell r="AD19">
            <v>8790</v>
          </cell>
          <cell r="AE19">
            <v>354</v>
          </cell>
          <cell r="AF19">
            <v>0.95972696245733791</v>
          </cell>
          <cell r="AG19">
            <v>8790</v>
          </cell>
          <cell r="AH19">
            <v>354</v>
          </cell>
          <cell r="AI19">
            <v>0.95972696245733791</v>
          </cell>
          <cell r="AK19">
            <v>10281</v>
          </cell>
          <cell r="AL19">
            <v>384</v>
          </cell>
          <cell r="AM19">
            <v>0.96264954770936684</v>
          </cell>
          <cell r="AN19">
            <v>10281</v>
          </cell>
          <cell r="AO19">
            <v>384</v>
          </cell>
          <cell r="AP19">
            <v>0.96264954770936684</v>
          </cell>
          <cell r="AR19">
            <v>681</v>
          </cell>
          <cell r="AS19">
            <v>20</v>
          </cell>
          <cell r="AT19">
            <v>0.97063142437591776</v>
          </cell>
        </row>
        <row r="20">
          <cell r="B20" t="str">
            <v>5A3</v>
          </cell>
          <cell r="C20" t="str">
            <v>Avon. Gloucestershire &amp; Wiltshire</v>
          </cell>
          <cell r="D20" t="str">
            <v>South Gloucestershire PCT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/>
          <cell r="S20"/>
          <cell r="T20">
            <v>0</v>
          </cell>
          <cell r="U20">
            <v>0</v>
          </cell>
          <cell r="V20">
            <v>0</v>
          </cell>
          <cell r="X20">
            <v>0</v>
          </cell>
          <cell r="Y20">
            <v>0</v>
          </cell>
          <cell r="Z20"/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/>
          <cell r="AI20"/>
          <cell r="AK20">
            <v>0</v>
          </cell>
          <cell r="AL20">
            <v>0</v>
          </cell>
          <cell r="AM20"/>
          <cell r="AP20"/>
          <cell r="AR20">
            <v>0</v>
          </cell>
          <cell r="AS20">
            <v>0</v>
          </cell>
          <cell r="AT20"/>
        </row>
        <row r="21">
          <cell r="B21" t="str">
            <v>5DJ</v>
          </cell>
          <cell r="C21" t="str">
            <v>Avon. Gloucestershire &amp; Wiltshire</v>
          </cell>
          <cell r="D21" t="str">
            <v>South Wiltshire PCT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/>
          <cell r="S21"/>
          <cell r="T21">
            <v>0</v>
          </cell>
          <cell r="U21">
            <v>0</v>
          </cell>
          <cell r="V21">
            <v>0</v>
          </cell>
          <cell r="X21">
            <v>0</v>
          </cell>
          <cell r="Y21">
            <v>0</v>
          </cell>
          <cell r="Z21"/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/>
          <cell r="AI21"/>
          <cell r="AK21">
            <v>0</v>
          </cell>
          <cell r="AL21">
            <v>0</v>
          </cell>
          <cell r="AM21"/>
          <cell r="AP21"/>
          <cell r="AR21">
            <v>0</v>
          </cell>
          <cell r="AS21">
            <v>0</v>
          </cell>
          <cell r="AT21"/>
        </row>
        <row r="22">
          <cell r="B22" t="str">
            <v>RN3</v>
          </cell>
          <cell r="C22" t="str">
            <v>Avon. Gloucestershire &amp; Wiltshire</v>
          </cell>
          <cell r="D22" t="str">
            <v>Swindon &amp; Marlborough NHS Trust</v>
          </cell>
          <cell r="E22">
            <v>17</v>
          </cell>
          <cell r="F22">
            <v>0</v>
          </cell>
          <cell r="G22">
            <v>4636</v>
          </cell>
          <cell r="H22">
            <v>139</v>
          </cell>
          <cell r="I22">
            <v>0.97001725625539259</v>
          </cell>
          <cell r="K22">
            <v>1921</v>
          </cell>
          <cell r="L22">
            <v>6</v>
          </cell>
          <cell r="N22">
            <v>1113</v>
          </cell>
          <cell r="O22">
            <v>33</v>
          </cell>
          <cell r="P22">
            <v>0.9703504043126685</v>
          </cell>
          <cell r="Q22">
            <v>2195.15</v>
          </cell>
          <cell r="R22">
            <v>33</v>
          </cell>
          <cell r="S22">
            <v>0.98496685875680479</v>
          </cell>
          <cell r="T22">
            <v>0</v>
          </cell>
          <cell r="U22">
            <v>0</v>
          </cell>
          <cell r="V22">
            <v>21</v>
          </cell>
          <cell r="X22">
            <v>33110</v>
          </cell>
          <cell r="Y22">
            <v>1465</v>
          </cell>
          <cell r="Z22">
            <v>0.95575354877680463</v>
          </cell>
          <cell r="AA22">
            <v>8</v>
          </cell>
          <cell r="AB22">
            <v>0</v>
          </cell>
          <cell r="AD22">
            <v>15214</v>
          </cell>
          <cell r="AE22">
            <v>834</v>
          </cell>
          <cell r="AF22">
            <v>0.94518206914683844</v>
          </cell>
          <cell r="AG22">
            <v>29234.85</v>
          </cell>
          <cell r="AH22">
            <v>839</v>
          </cell>
          <cell r="AI22">
            <v>0.971301374900162</v>
          </cell>
          <cell r="AK22">
            <v>16783</v>
          </cell>
          <cell r="AL22">
            <v>598</v>
          </cell>
          <cell r="AM22">
            <v>0.96436870642912476</v>
          </cell>
          <cell r="AN22">
            <v>32920.9</v>
          </cell>
          <cell r="AO22">
            <v>604.15</v>
          </cell>
          <cell r="AP22">
            <v>0.98164843609986363</v>
          </cell>
          <cell r="AR22">
            <v>1113</v>
          </cell>
          <cell r="AS22">
            <v>33</v>
          </cell>
          <cell r="AT22">
            <v>0.9703504043126685</v>
          </cell>
        </row>
        <row r="23">
          <cell r="B23" t="str">
            <v>5K3</v>
          </cell>
          <cell r="C23" t="str">
            <v>Avon. Gloucestershire &amp; Wiltshire</v>
          </cell>
          <cell r="D23" t="str">
            <v>Swindon PCT</v>
          </cell>
          <cell r="E23">
            <v>0</v>
          </cell>
          <cell r="F23">
            <v>0</v>
          </cell>
          <cell r="G23">
            <v>3073</v>
          </cell>
          <cell r="H23">
            <v>0</v>
          </cell>
          <cell r="I23">
            <v>1</v>
          </cell>
          <cell r="K23">
            <v>0</v>
          </cell>
          <cell r="L23">
            <v>0</v>
          </cell>
          <cell r="N23">
            <v>743</v>
          </cell>
          <cell r="O23">
            <v>0</v>
          </cell>
          <cell r="P23">
            <v>1</v>
          </cell>
          <cell r="S23"/>
          <cell r="T23">
            <v>0</v>
          </cell>
          <cell r="U23">
            <v>0</v>
          </cell>
          <cell r="V23">
            <v>0</v>
          </cell>
          <cell r="X23">
            <v>20677</v>
          </cell>
          <cell r="Y23">
            <v>0</v>
          </cell>
          <cell r="Z23">
            <v>1</v>
          </cell>
          <cell r="AA23">
            <v>0</v>
          </cell>
          <cell r="AB23">
            <v>0</v>
          </cell>
          <cell r="AD23">
            <v>9163</v>
          </cell>
          <cell r="AE23">
            <v>0</v>
          </cell>
          <cell r="AF23">
            <v>1</v>
          </cell>
          <cell r="AI23"/>
          <cell r="AK23">
            <v>10771</v>
          </cell>
          <cell r="AL23">
            <v>0</v>
          </cell>
          <cell r="AM23">
            <v>1</v>
          </cell>
          <cell r="AP23"/>
          <cell r="AR23">
            <v>743</v>
          </cell>
          <cell r="AS23">
            <v>0</v>
          </cell>
          <cell r="AT23">
            <v>1</v>
          </cell>
        </row>
        <row r="24">
          <cell r="B24" t="str">
            <v>RA7</v>
          </cell>
          <cell r="C24" t="str">
            <v>Avon. Gloucestershire &amp; Wiltshire</v>
          </cell>
          <cell r="D24" t="str">
            <v>The United Bristol Healthcare NHS Trust</v>
          </cell>
          <cell r="E24">
            <v>44</v>
          </cell>
          <cell r="F24">
            <v>0</v>
          </cell>
          <cell r="G24">
            <v>7688</v>
          </cell>
          <cell r="H24">
            <v>415</v>
          </cell>
          <cell r="I24">
            <v>0.94601977107180024</v>
          </cell>
          <cell r="K24">
            <v>3056</v>
          </cell>
          <cell r="L24">
            <v>49</v>
          </cell>
          <cell r="N24">
            <v>1883</v>
          </cell>
          <cell r="O24">
            <v>84</v>
          </cell>
          <cell r="P24">
            <v>0.95539033457249067</v>
          </cell>
          <cell r="Q24">
            <v>2949</v>
          </cell>
          <cell r="R24">
            <v>84</v>
          </cell>
          <cell r="S24">
            <v>0.97151576805696849</v>
          </cell>
          <cell r="T24">
            <v>0</v>
          </cell>
          <cell r="U24">
            <v>0</v>
          </cell>
          <cell r="V24">
            <v>9</v>
          </cell>
          <cell r="X24">
            <v>53296</v>
          </cell>
          <cell r="Y24">
            <v>4505</v>
          </cell>
          <cell r="Z24">
            <v>0.91547208045631945</v>
          </cell>
          <cell r="AA24">
            <v>15</v>
          </cell>
          <cell r="AB24">
            <v>0</v>
          </cell>
          <cell r="AD24">
            <v>25032</v>
          </cell>
          <cell r="AE24">
            <v>2703</v>
          </cell>
          <cell r="AF24">
            <v>0.89201821668264625</v>
          </cell>
          <cell r="AG24">
            <v>40613</v>
          </cell>
          <cell r="AH24">
            <v>2703</v>
          </cell>
          <cell r="AI24">
            <v>0.93344495604855593</v>
          </cell>
          <cell r="AK24">
            <v>26381</v>
          </cell>
          <cell r="AL24">
            <v>1718</v>
          </cell>
          <cell r="AM24">
            <v>0.93487737386755621</v>
          </cell>
          <cell r="AN24">
            <v>42656</v>
          </cell>
          <cell r="AO24">
            <v>1718</v>
          </cell>
          <cell r="AP24">
            <v>0.95972430607651915</v>
          </cell>
          <cell r="AR24">
            <v>1883</v>
          </cell>
          <cell r="AS24">
            <v>84</v>
          </cell>
          <cell r="AT24">
            <v>0.95539033457249067</v>
          </cell>
        </row>
        <row r="25">
          <cell r="B25" t="str">
            <v>5KX</v>
          </cell>
          <cell r="C25" t="str">
            <v>Avon. Gloucestershire &amp; Wiltshire</v>
          </cell>
          <cell r="D25" t="str">
            <v>West Gloucestershire PCT</v>
          </cell>
          <cell r="E25">
            <v>0</v>
          </cell>
          <cell r="F25">
            <v>0</v>
          </cell>
          <cell r="G25">
            <v>1347</v>
          </cell>
          <cell r="H25">
            <v>0</v>
          </cell>
          <cell r="I25">
            <v>1</v>
          </cell>
          <cell r="K25">
            <v>0</v>
          </cell>
          <cell r="L25">
            <v>0</v>
          </cell>
          <cell r="N25">
            <v>333</v>
          </cell>
          <cell r="O25">
            <v>0</v>
          </cell>
          <cell r="P25">
            <v>1</v>
          </cell>
          <cell r="S25"/>
          <cell r="T25">
            <v>0</v>
          </cell>
          <cell r="U25">
            <v>0</v>
          </cell>
          <cell r="V25">
            <v>0</v>
          </cell>
          <cell r="X25">
            <v>10564</v>
          </cell>
          <cell r="Y25">
            <v>1</v>
          </cell>
          <cell r="Z25">
            <v>0.99990533888678534</v>
          </cell>
          <cell r="AA25">
            <v>0</v>
          </cell>
          <cell r="AB25">
            <v>0</v>
          </cell>
          <cell r="AD25">
            <v>4871</v>
          </cell>
          <cell r="AE25">
            <v>1</v>
          </cell>
          <cell r="AF25">
            <v>0.99979470334633547</v>
          </cell>
          <cell r="AI25"/>
          <cell r="AK25">
            <v>5360</v>
          </cell>
          <cell r="AL25">
            <v>0</v>
          </cell>
          <cell r="AM25">
            <v>1</v>
          </cell>
          <cell r="AP25"/>
          <cell r="AR25">
            <v>333</v>
          </cell>
          <cell r="AS25">
            <v>0</v>
          </cell>
          <cell r="AT25">
            <v>1</v>
          </cell>
        </row>
        <row r="26">
          <cell r="B26" t="str">
            <v>5DH</v>
          </cell>
          <cell r="C26" t="str">
            <v>Avon. Gloucestershire &amp; Wiltshire</v>
          </cell>
          <cell r="D26" t="str">
            <v>West Wiltshire PCT</v>
          </cell>
          <cell r="E26">
            <v>0</v>
          </cell>
          <cell r="F26">
            <v>0</v>
          </cell>
          <cell r="G26">
            <v>2257</v>
          </cell>
          <cell r="H26">
            <v>0</v>
          </cell>
          <cell r="I26">
            <v>1</v>
          </cell>
          <cell r="K26">
            <v>0</v>
          </cell>
          <cell r="L26">
            <v>0</v>
          </cell>
          <cell r="N26">
            <v>583</v>
          </cell>
          <cell r="O26">
            <v>0</v>
          </cell>
          <cell r="P26">
            <v>1</v>
          </cell>
          <cell r="S26"/>
          <cell r="T26">
            <v>0</v>
          </cell>
          <cell r="U26">
            <v>0</v>
          </cell>
          <cell r="V26">
            <v>0</v>
          </cell>
          <cell r="X26">
            <v>16818</v>
          </cell>
          <cell r="Y26">
            <v>6</v>
          </cell>
          <cell r="Z26">
            <v>0.99964323938637178</v>
          </cell>
          <cell r="AA26">
            <v>0</v>
          </cell>
          <cell r="AB26">
            <v>0</v>
          </cell>
          <cell r="AD26">
            <v>7589</v>
          </cell>
          <cell r="AE26">
            <v>3</v>
          </cell>
          <cell r="AF26">
            <v>0.99960469100013172</v>
          </cell>
          <cell r="AI26"/>
          <cell r="AK26">
            <v>8646</v>
          </cell>
          <cell r="AL26">
            <v>3</v>
          </cell>
          <cell r="AM26">
            <v>0.9996530187369882</v>
          </cell>
          <cell r="AP26"/>
          <cell r="AR26">
            <v>583</v>
          </cell>
          <cell r="AS26">
            <v>0</v>
          </cell>
          <cell r="AT26">
            <v>1</v>
          </cell>
        </row>
        <row r="27">
          <cell r="B27" t="str">
            <v>RA3</v>
          </cell>
          <cell r="C27" t="str">
            <v>Avon. Gloucestershire &amp; Wiltshire</v>
          </cell>
          <cell r="D27" t="str">
            <v>Weston Area Health NHS Trust</v>
          </cell>
          <cell r="E27">
            <v>0</v>
          </cell>
          <cell r="F27">
            <v>0</v>
          </cell>
          <cell r="G27">
            <v>3612</v>
          </cell>
          <cell r="H27">
            <v>54</v>
          </cell>
          <cell r="I27">
            <v>0.98504983388704315</v>
          </cell>
          <cell r="K27">
            <v>750</v>
          </cell>
          <cell r="L27">
            <v>9</v>
          </cell>
          <cell r="N27">
            <v>880</v>
          </cell>
          <cell r="O27">
            <v>10</v>
          </cell>
          <cell r="P27">
            <v>0.98863636363636365</v>
          </cell>
          <cell r="Q27">
            <v>1064.48</v>
          </cell>
          <cell r="R27">
            <v>10</v>
          </cell>
          <cell r="S27">
            <v>0.99060574177062977</v>
          </cell>
          <cell r="T27">
            <v>0</v>
          </cell>
          <cell r="U27">
            <v>0</v>
          </cell>
          <cell r="V27">
            <v>3</v>
          </cell>
          <cell r="X27">
            <v>26352</v>
          </cell>
          <cell r="Y27">
            <v>449</v>
          </cell>
          <cell r="Z27">
            <v>0.98296144505160898</v>
          </cell>
          <cell r="AA27">
            <v>26</v>
          </cell>
          <cell r="AB27">
            <v>0</v>
          </cell>
          <cell r="AD27">
            <v>12128</v>
          </cell>
          <cell r="AE27">
            <v>214</v>
          </cell>
          <cell r="AF27">
            <v>0.98235488126649073</v>
          </cell>
          <cell r="AG27">
            <v>15057.4</v>
          </cell>
          <cell r="AH27">
            <v>214</v>
          </cell>
          <cell r="AI27">
            <v>0.98578771899531126</v>
          </cell>
          <cell r="AK27">
            <v>13344</v>
          </cell>
          <cell r="AL27">
            <v>225</v>
          </cell>
          <cell r="AM27">
            <v>0.98313848920863312</v>
          </cell>
          <cell r="AN27">
            <v>16247.2</v>
          </cell>
          <cell r="AO27">
            <v>225.32</v>
          </cell>
          <cell r="AP27">
            <v>0.98613176424245408</v>
          </cell>
          <cell r="AR27">
            <v>880</v>
          </cell>
          <cell r="AS27">
            <v>10</v>
          </cell>
          <cell r="AT27">
            <v>0.98863636363636365</v>
          </cell>
        </row>
        <row r="28">
          <cell r="B28" t="str">
            <v>Q20</v>
          </cell>
          <cell r="C28" t="str">
            <v>Avon. Gloucestershire &amp; Wiltshire</v>
          </cell>
          <cell r="E28">
            <v>180</v>
          </cell>
          <cell r="F28">
            <v>0</v>
          </cell>
          <cell r="G28">
            <v>57845</v>
          </cell>
          <cell r="H28">
            <v>1572</v>
          </cell>
          <cell r="I28">
            <v>0.97282392600916245</v>
          </cell>
          <cell r="K28">
            <v>12984</v>
          </cell>
          <cell r="L28">
            <v>77</v>
          </cell>
          <cell r="N28">
            <v>14047</v>
          </cell>
          <cell r="O28">
            <v>405</v>
          </cell>
          <cell r="P28">
            <v>0.97116822097244959</v>
          </cell>
          <cell r="Q28">
            <v>14525</v>
          </cell>
          <cell r="R28">
            <v>405</v>
          </cell>
          <cell r="S28">
            <v>0.97211703958691909</v>
          </cell>
          <cell r="T28">
            <v>10</v>
          </cell>
          <cell r="U28">
            <v>0</v>
          </cell>
          <cell r="V28">
            <v>122</v>
          </cell>
          <cell r="X28">
            <v>419592</v>
          </cell>
          <cell r="Y28">
            <v>16319</v>
          </cell>
          <cell r="Z28">
            <v>0.96110745676752651</v>
          </cell>
          <cell r="AA28">
            <v>255</v>
          </cell>
          <cell r="AB28">
            <v>0</v>
          </cell>
          <cell r="AD28">
            <v>194441</v>
          </cell>
          <cell r="AE28">
            <v>9342</v>
          </cell>
          <cell r="AF28">
            <v>0.95195457748108681</v>
          </cell>
          <cell r="AG28">
            <v>201481</v>
          </cell>
          <cell r="AH28">
            <v>9342</v>
          </cell>
          <cell r="AI28">
            <v>0.95363334507968489</v>
          </cell>
          <cell r="AK28">
            <v>211104</v>
          </cell>
          <cell r="AL28">
            <v>6572</v>
          </cell>
          <cell r="AM28">
            <v>0.96886842504168558</v>
          </cell>
          <cell r="AN28">
            <v>218374.00000000003</v>
          </cell>
          <cell r="AO28">
            <v>6574</v>
          </cell>
          <cell r="AP28">
            <v>0.96989568355207123</v>
          </cell>
          <cell r="AR28">
            <v>14047</v>
          </cell>
          <cell r="AS28">
            <v>405</v>
          </cell>
          <cell r="AT28">
            <v>0.97116822097244959</v>
          </cell>
        </row>
        <row r="29">
          <cell r="B29" t="str">
            <v>RC1</v>
          </cell>
          <cell r="C29" t="str">
            <v>Bedfordshire &amp; Hertfordshire</v>
          </cell>
          <cell r="D29" t="str">
            <v>Bedford Hospital</v>
          </cell>
          <cell r="E29">
            <v>1</v>
          </cell>
          <cell r="F29">
            <v>0</v>
          </cell>
          <cell r="G29">
            <v>4774</v>
          </cell>
          <cell r="H29">
            <v>113</v>
          </cell>
          <cell r="I29">
            <v>0.97633012149141185</v>
          </cell>
          <cell r="K29">
            <v>243</v>
          </cell>
          <cell r="L29">
            <v>0</v>
          </cell>
          <cell r="N29">
            <v>1207</v>
          </cell>
          <cell r="O29">
            <v>36</v>
          </cell>
          <cell r="P29">
            <v>0.9701739850869926</v>
          </cell>
          <cell r="Q29">
            <v>1207</v>
          </cell>
          <cell r="R29">
            <v>36</v>
          </cell>
          <cell r="S29">
            <v>0.9701739850869926</v>
          </cell>
          <cell r="T29">
            <v>0</v>
          </cell>
          <cell r="U29">
            <v>0</v>
          </cell>
          <cell r="V29">
            <v>7</v>
          </cell>
          <cell r="X29">
            <v>33256</v>
          </cell>
          <cell r="Y29">
            <v>1266</v>
          </cell>
          <cell r="Z29">
            <v>0.96193168150108255</v>
          </cell>
          <cell r="AA29">
            <v>25</v>
          </cell>
          <cell r="AB29">
            <v>0</v>
          </cell>
          <cell r="AD29">
            <v>15417</v>
          </cell>
          <cell r="AE29">
            <v>639</v>
          </cell>
          <cell r="AF29">
            <v>0.95855224751897261</v>
          </cell>
          <cell r="AG29">
            <v>15417</v>
          </cell>
          <cell r="AH29">
            <v>639</v>
          </cell>
          <cell r="AI29">
            <v>0.95855224751897261</v>
          </cell>
          <cell r="AK29">
            <v>16632</v>
          </cell>
          <cell r="AL29">
            <v>591</v>
          </cell>
          <cell r="AM29">
            <v>0.96446608946608947</v>
          </cell>
          <cell r="AN29">
            <v>16632</v>
          </cell>
          <cell r="AO29">
            <v>591</v>
          </cell>
          <cell r="AP29">
            <v>0.96446608946608947</v>
          </cell>
          <cell r="AR29">
            <v>1207</v>
          </cell>
          <cell r="AS29">
            <v>36</v>
          </cell>
          <cell r="AT29">
            <v>0.9701739850869926</v>
          </cell>
        </row>
        <row r="30">
          <cell r="B30" t="str">
            <v>5GD</v>
          </cell>
          <cell r="C30" t="str">
            <v>Bedfordshire &amp; Hertfordshire</v>
          </cell>
          <cell r="D30" t="str">
            <v>Bedford PCT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/>
          <cell r="S30"/>
          <cell r="T30">
            <v>0</v>
          </cell>
          <cell r="U30">
            <v>0</v>
          </cell>
          <cell r="V30">
            <v>0</v>
          </cell>
          <cell r="X30">
            <v>0</v>
          </cell>
          <cell r="Y30">
            <v>0</v>
          </cell>
          <cell r="Z30"/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/>
          <cell r="AI30"/>
          <cell r="AK30">
            <v>0</v>
          </cell>
          <cell r="AL30">
            <v>0</v>
          </cell>
          <cell r="AM30"/>
          <cell r="AP30"/>
          <cell r="AR30">
            <v>0</v>
          </cell>
          <cell r="AS30">
            <v>0</v>
          </cell>
          <cell r="AT30"/>
        </row>
        <row r="31">
          <cell r="B31" t="str">
            <v>RV7</v>
          </cell>
          <cell r="C31" t="str">
            <v>Bedfordshire &amp; Hertfordshire</v>
          </cell>
          <cell r="D31" t="str">
            <v>Bedfordshire &amp; Luton Community NHS Trust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/>
          <cell r="S31"/>
          <cell r="T31">
            <v>0</v>
          </cell>
          <cell r="U31">
            <v>0</v>
          </cell>
          <cell r="V31">
            <v>0</v>
          </cell>
          <cell r="X31">
            <v>0</v>
          </cell>
          <cell r="Y31">
            <v>0</v>
          </cell>
          <cell r="Z31"/>
          <cell r="AA31">
            <v>0</v>
          </cell>
          <cell r="AB31">
            <v>0</v>
          </cell>
          <cell r="AD31">
            <v>0</v>
          </cell>
          <cell r="AE31">
            <v>0</v>
          </cell>
          <cell r="AF31"/>
          <cell r="AI31"/>
          <cell r="AK31">
            <v>0</v>
          </cell>
          <cell r="AL31">
            <v>0</v>
          </cell>
          <cell r="AM31"/>
          <cell r="AP31"/>
          <cell r="AR31">
            <v>0</v>
          </cell>
          <cell r="AS31">
            <v>0</v>
          </cell>
          <cell r="AT31"/>
        </row>
        <row r="32">
          <cell r="B32" t="str">
            <v>5GE</v>
          </cell>
          <cell r="C32" t="str">
            <v>Bedfordshire &amp; Hertfordshire</v>
          </cell>
          <cell r="D32" t="str">
            <v>Bedfordshire Heartlands PCT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/>
          <cell r="S32"/>
          <cell r="T32">
            <v>0</v>
          </cell>
          <cell r="U32">
            <v>0</v>
          </cell>
          <cell r="V32">
            <v>0</v>
          </cell>
          <cell r="X32">
            <v>0</v>
          </cell>
          <cell r="Y32">
            <v>0</v>
          </cell>
          <cell r="Z32"/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/>
          <cell r="AI32"/>
          <cell r="AK32">
            <v>0</v>
          </cell>
          <cell r="AL32">
            <v>0</v>
          </cell>
          <cell r="AM32"/>
          <cell r="AP32"/>
          <cell r="AR32">
            <v>0</v>
          </cell>
          <cell r="AS32">
            <v>0</v>
          </cell>
          <cell r="AT32"/>
        </row>
        <row r="33">
          <cell r="B33" t="str">
            <v>5GW</v>
          </cell>
          <cell r="C33" t="str">
            <v>Bedfordshire &amp; Hertfordshire</v>
          </cell>
          <cell r="D33" t="str">
            <v>Dacorum PCT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/>
          <cell r="S33"/>
          <cell r="T33">
            <v>0</v>
          </cell>
          <cell r="U33">
            <v>0</v>
          </cell>
          <cell r="V33">
            <v>0</v>
          </cell>
          <cell r="X33">
            <v>0</v>
          </cell>
          <cell r="Y33">
            <v>0</v>
          </cell>
          <cell r="Z33"/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/>
          <cell r="AI33"/>
          <cell r="AK33">
            <v>0</v>
          </cell>
          <cell r="AL33">
            <v>0</v>
          </cell>
          <cell r="AM33"/>
          <cell r="AP33"/>
          <cell r="AR33">
            <v>0</v>
          </cell>
          <cell r="AS33">
            <v>0</v>
          </cell>
          <cell r="AT33"/>
        </row>
        <row r="34">
          <cell r="B34" t="str">
            <v>RWH</v>
          </cell>
          <cell r="C34" t="str">
            <v>Bedfordshire &amp; Hertfordshire</v>
          </cell>
          <cell r="D34" t="str">
            <v>East and North Hertfordshire NHS Trust</v>
          </cell>
          <cell r="E34">
            <v>0</v>
          </cell>
          <cell r="F34">
            <v>0</v>
          </cell>
          <cell r="G34">
            <v>10968</v>
          </cell>
          <cell r="H34">
            <v>603</v>
          </cell>
          <cell r="I34">
            <v>0.94502188183807445</v>
          </cell>
          <cell r="K34">
            <v>198</v>
          </cell>
          <cell r="L34">
            <v>0</v>
          </cell>
          <cell r="N34">
            <v>2683</v>
          </cell>
          <cell r="O34">
            <v>144</v>
          </cell>
          <cell r="P34">
            <v>0.94632873648900484</v>
          </cell>
          <cell r="Q34">
            <v>2683</v>
          </cell>
          <cell r="R34">
            <v>144</v>
          </cell>
          <cell r="S34">
            <v>0.94632873648900484</v>
          </cell>
          <cell r="T34">
            <v>0</v>
          </cell>
          <cell r="U34">
            <v>0</v>
          </cell>
          <cell r="V34">
            <v>11</v>
          </cell>
          <cell r="X34">
            <v>76270</v>
          </cell>
          <cell r="Y34">
            <v>4547</v>
          </cell>
          <cell r="Z34">
            <v>0.94038285039989511</v>
          </cell>
          <cell r="AA34">
            <v>0</v>
          </cell>
          <cell r="AB34">
            <v>0</v>
          </cell>
          <cell r="AD34">
            <v>35404</v>
          </cell>
          <cell r="AE34">
            <v>2675</v>
          </cell>
          <cell r="AF34">
            <v>0.92444356569879105</v>
          </cell>
          <cell r="AG34">
            <v>35404</v>
          </cell>
          <cell r="AH34">
            <v>2675</v>
          </cell>
          <cell r="AI34">
            <v>0.92444356569879105</v>
          </cell>
          <cell r="AK34">
            <v>38183</v>
          </cell>
          <cell r="AL34">
            <v>1728</v>
          </cell>
          <cell r="AM34">
            <v>0.9547442579158264</v>
          </cell>
          <cell r="AN34">
            <v>38183</v>
          </cell>
          <cell r="AO34">
            <v>1728</v>
          </cell>
          <cell r="AP34">
            <v>0.9547442579158264</v>
          </cell>
          <cell r="AR34">
            <v>2683</v>
          </cell>
          <cell r="AS34">
            <v>144</v>
          </cell>
          <cell r="AT34">
            <v>0.94632873648900484</v>
          </cell>
        </row>
        <row r="35">
          <cell r="B35" t="str">
            <v>RWR</v>
          </cell>
          <cell r="C35" t="str">
            <v>Bedfordshire &amp; Hertfordshire</v>
          </cell>
          <cell r="D35" t="str">
            <v>Hertfordshire Partnerships NHS Trust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  <cell r="K35">
            <v>0</v>
          </cell>
          <cell r="L35">
            <v>0</v>
          </cell>
          <cell r="N35">
            <v>0</v>
          </cell>
          <cell r="O35">
            <v>0</v>
          </cell>
          <cell r="P35"/>
          <cell r="S35"/>
          <cell r="T35">
            <v>0</v>
          </cell>
          <cell r="U35">
            <v>0</v>
          </cell>
          <cell r="V35">
            <v>0</v>
          </cell>
          <cell r="X35">
            <v>0</v>
          </cell>
          <cell r="Y35">
            <v>0</v>
          </cell>
          <cell r="Z35"/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/>
          <cell r="AI35"/>
          <cell r="AK35">
            <v>0</v>
          </cell>
          <cell r="AL35">
            <v>0</v>
          </cell>
          <cell r="AM35"/>
          <cell r="AP35"/>
          <cell r="AR35">
            <v>0</v>
          </cell>
          <cell r="AS35">
            <v>0</v>
          </cell>
          <cell r="AT35"/>
        </row>
        <row r="36">
          <cell r="B36" t="str">
            <v>5CP</v>
          </cell>
          <cell r="C36" t="str">
            <v>Bedfordshire &amp; Hertfordshire</v>
          </cell>
          <cell r="D36" t="str">
            <v>Hertsmere PCT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  <cell r="K36">
            <v>0</v>
          </cell>
          <cell r="L36">
            <v>0</v>
          </cell>
          <cell r="N36">
            <v>0</v>
          </cell>
          <cell r="O36">
            <v>0</v>
          </cell>
          <cell r="P36"/>
          <cell r="S36"/>
          <cell r="T36">
            <v>0</v>
          </cell>
          <cell r="U36">
            <v>0</v>
          </cell>
          <cell r="V36">
            <v>0</v>
          </cell>
          <cell r="X36">
            <v>0</v>
          </cell>
          <cell r="Y36">
            <v>0</v>
          </cell>
          <cell r="Z36"/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/>
          <cell r="AI36"/>
          <cell r="AK36">
            <v>0</v>
          </cell>
          <cell r="AL36">
            <v>0</v>
          </cell>
          <cell r="AM36"/>
          <cell r="AP36"/>
          <cell r="AR36">
            <v>0</v>
          </cell>
          <cell r="AS36">
            <v>0</v>
          </cell>
          <cell r="AT36"/>
        </row>
        <row r="37">
          <cell r="B37" t="str">
            <v>RC9</v>
          </cell>
          <cell r="C37" t="str">
            <v>Bedfordshire &amp; Hertfordshire</v>
          </cell>
          <cell r="D37" t="str">
            <v>Luton and Dunstable Hospital NHS Trust</v>
          </cell>
          <cell r="E37">
            <v>7</v>
          </cell>
          <cell r="F37">
            <v>0</v>
          </cell>
          <cell r="G37">
            <v>5928</v>
          </cell>
          <cell r="H37">
            <v>231</v>
          </cell>
          <cell r="I37">
            <v>0.96103238866396756</v>
          </cell>
          <cell r="K37">
            <v>99</v>
          </cell>
          <cell r="L37">
            <v>0</v>
          </cell>
          <cell r="N37">
            <v>1425</v>
          </cell>
          <cell r="O37">
            <v>46</v>
          </cell>
          <cell r="P37">
            <v>0.96771929824561398</v>
          </cell>
          <cell r="Q37">
            <v>2219</v>
          </cell>
          <cell r="R37">
            <v>46</v>
          </cell>
          <cell r="S37">
            <v>0.97926994141505186</v>
          </cell>
          <cell r="T37">
            <v>0</v>
          </cell>
          <cell r="U37">
            <v>0</v>
          </cell>
          <cell r="V37">
            <v>13</v>
          </cell>
          <cell r="X37">
            <v>42936</v>
          </cell>
          <cell r="Y37">
            <v>2531</v>
          </cell>
          <cell r="Z37">
            <v>0.94105179802496741</v>
          </cell>
          <cell r="AA37">
            <v>2</v>
          </cell>
          <cell r="AB37">
            <v>0</v>
          </cell>
          <cell r="AD37">
            <v>20176</v>
          </cell>
          <cell r="AE37">
            <v>1723</v>
          </cell>
          <cell r="AF37">
            <v>0.91460150674068197</v>
          </cell>
          <cell r="AG37">
            <v>29856</v>
          </cell>
          <cell r="AH37">
            <v>1724</v>
          </cell>
          <cell r="AI37">
            <v>0.94225616291532688</v>
          </cell>
          <cell r="AK37">
            <v>21335</v>
          </cell>
          <cell r="AL37">
            <v>762</v>
          </cell>
          <cell r="AM37">
            <v>0.96428404030935089</v>
          </cell>
          <cell r="AN37">
            <v>32283</v>
          </cell>
          <cell r="AO37">
            <v>762</v>
          </cell>
          <cell r="AP37">
            <v>0.97639624570207229</v>
          </cell>
          <cell r="AR37">
            <v>1425</v>
          </cell>
          <cell r="AS37">
            <v>46</v>
          </cell>
          <cell r="AT37">
            <v>0.96771929824561398</v>
          </cell>
        </row>
        <row r="38">
          <cell r="B38" t="str">
            <v>5GC</v>
          </cell>
          <cell r="C38" t="str">
            <v>Bedfordshire &amp; Hertfordshire</v>
          </cell>
          <cell r="D38" t="str">
            <v>Luton PCT</v>
          </cell>
          <cell r="E38">
            <v>0</v>
          </cell>
          <cell r="F38">
            <v>0</v>
          </cell>
          <cell r="G38">
            <v>3074</v>
          </cell>
          <cell r="H38">
            <v>0</v>
          </cell>
          <cell r="I38">
            <v>1</v>
          </cell>
          <cell r="K38">
            <v>0</v>
          </cell>
          <cell r="L38">
            <v>0</v>
          </cell>
          <cell r="N38">
            <v>794</v>
          </cell>
          <cell r="O38">
            <v>0</v>
          </cell>
          <cell r="P38">
            <v>1</v>
          </cell>
          <cell r="S38"/>
          <cell r="T38">
            <v>0</v>
          </cell>
          <cell r="U38">
            <v>0</v>
          </cell>
          <cell r="V38">
            <v>0</v>
          </cell>
          <cell r="X38">
            <v>21422</v>
          </cell>
          <cell r="Y38">
            <v>1</v>
          </cell>
          <cell r="Z38">
            <v>0.99995331901783213</v>
          </cell>
          <cell r="AA38">
            <v>0</v>
          </cell>
          <cell r="AB38">
            <v>0</v>
          </cell>
          <cell r="AD38">
            <v>9680</v>
          </cell>
          <cell r="AE38">
            <v>1</v>
          </cell>
          <cell r="AF38">
            <v>0.99989669421487604</v>
          </cell>
          <cell r="AI38"/>
          <cell r="AK38">
            <v>10948</v>
          </cell>
          <cell r="AL38">
            <v>0</v>
          </cell>
          <cell r="AM38">
            <v>1</v>
          </cell>
          <cell r="AP38"/>
          <cell r="AR38">
            <v>794</v>
          </cell>
          <cell r="AS38">
            <v>0</v>
          </cell>
          <cell r="AT38">
            <v>1</v>
          </cell>
        </row>
        <row r="39">
          <cell r="B39" t="str">
            <v>5GH</v>
          </cell>
          <cell r="C39" t="str">
            <v>Bedfordshire &amp; Hertfordshire</v>
          </cell>
          <cell r="D39" t="str">
            <v>North Hertfordshire &amp; Stevenage PCT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  <cell r="K39">
            <v>0</v>
          </cell>
          <cell r="L39">
            <v>0</v>
          </cell>
          <cell r="N39">
            <v>0</v>
          </cell>
          <cell r="O39">
            <v>0</v>
          </cell>
          <cell r="P39"/>
          <cell r="S39"/>
          <cell r="T39">
            <v>0</v>
          </cell>
          <cell r="U39">
            <v>0</v>
          </cell>
          <cell r="V39">
            <v>0</v>
          </cell>
          <cell r="X39">
            <v>0</v>
          </cell>
          <cell r="Y39">
            <v>0</v>
          </cell>
          <cell r="Z39"/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/>
          <cell r="AI39"/>
          <cell r="AK39">
            <v>0</v>
          </cell>
          <cell r="AL39">
            <v>0</v>
          </cell>
          <cell r="AM39"/>
          <cell r="AP39"/>
          <cell r="AR39">
            <v>0</v>
          </cell>
          <cell r="AS39">
            <v>0</v>
          </cell>
          <cell r="AT39"/>
        </row>
        <row r="40">
          <cell r="B40" t="str">
            <v>5GK</v>
          </cell>
          <cell r="C40" t="str">
            <v>Bedfordshire &amp; Hertfordshire</v>
          </cell>
          <cell r="D40" t="str">
            <v>Royston.Buntingford &amp; Bishop's Stortford</v>
          </cell>
          <cell r="E40">
            <v>0</v>
          </cell>
          <cell r="F40">
            <v>0</v>
          </cell>
          <cell r="G40">
            <v>352</v>
          </cell>
          <cell r="H40">
            <v>0</v>
          </cell>
          <cell r="I40">
            <v>1</v>
          </cell>
          <cell r="K40">
            <v>0</v>
          </cell>
          <cell r="L40">
            <v>0</v>
          </cell>
          <cell r="N40">
            <v>93</v>
          </cell>
          <cell r="O40">
            <v>0</v>
          </cell>
          <cell r="P40">
            <v>1</v>
          </cell>
          <cell r="T40">
            <v>0</v>
          </cell>
          <cell r="U40">
            <v>0</v>
          </cell>
          <cell r="V40">
            <v>0</v>
          </cell>
          <cell r="X40">
            <v>1938</v>
          </cell>
          <cell r="Y40">
            <v>0</v>
          </cell>
          <cell r="Z40">
            <v>1</v>
          </cell>
          <cell r="AA40">
            <v>0</v>
          </cell>
          <cell r="AB40">
            <v>0</v>
          </cell>
          <cell r="AD40">
            <v>686</v>
          </cell>
          <cell r="AE40">
            <v>0</v>
          </cell>
          <cell r="AF40">
            <v>1</v>
          </cell>
          <cell r="AK40">
            <v>1159</v>
          </cell>
          <cell r="AL40">
            <v>0</v>
          </cell>
          <cell r="AM40">
            <v>1</v>
          </cell>
          <cell r="AR40">
            <v>93</v>
          </cell>
          <cell r="AS40">
            <v>0</v>
          </cell>
          <cell r="AT40">
            <v>1</v>
          </cell>
        </row>
        <row r="41">
          <cell r="B41" t="str">
            <v>5GJ</v>
          </cell>
          <cell r="C41" t="str">
            <v>Bedfordshire &amp; Hertfordshire</v>
          </cell>
          <cell r="D41" t="str">
            <v>South East Hertfordshire PCT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  <cell r="K41">
            <v>0</v>
          </cell>
          <cell r="L41">
            <v>0</v>
          </cell>
          <cell r="N41">
            <v>0</v>
          </cell>
          <cell r="O41">
            <v>0</v>
          </cell>
          <cell r="P41"/>
          <cell r="S41"/>
          <cell r="T41">
            <v>0</v>
          </cell>
          <cell r="U41">
            <v>0</v>
          </cell>
          <cell r="V41">
            <v>0</v>
          </cell>
          <cell r="X41">
            <v>0</v>
          </cell>
          <cell r="Y41">
            <v>0</v>
          </cell>
          <cell r="Z41"/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/>
          <cell r="AI41"/>
          <cell r="AK41">
            <v>0</v>
          </cell>
          <cell r="AL41">
            <v>0</v>
          </cell>
          <cell r="AM41"/>
          <cell r="AP41"/>
          <cell r="AR41">
            <v>0</v>
          </cell>
          <cell r="AS41">
            <v>0</v>
          </cell>
          <cell r="AT41"/>
        </row>
        <row r="42">
          <cell r="B42" t="str">
            <v>5GX</v>
          </cell>
          <cell r="C42" t="str">
            <v>Bedfordshire &amp; Hertfordshire</v>
          </cell>
          <cell r="D42" t="str">
            <v>St Albans &amp; Harpenden PCT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  <cell r="K42">
            <v>0</v>
          </cell>
          <cell r="L42">
            <v>0</v>
          </cell>
          <cell r="N42">
            <v>0</v>
          </cell>
          <cell r="O42">
            <v>0</v>
          </cell>
          <cell r="P42"/>
          <cell r="S42"/>
          <cell r="T42">
            <v>0</v>
          </cell>
          <cell r="U42">
            <v>0</v>
          </cell>
          <cell r="V42">
            <v>0</v>
          </cell>
          <cell r="X42">
            <v>0</v>
          </cell>
          <cell r="Y42">
            <v>0</v>
          </cell>
          <cell r="Z42"/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/>
          <cell r="AI42"/>
          <cell r="AK42">
            <v>0</v>
          </cell>
          <cell r="AL42">
            <v>0</v>
          </cell>
          <cell r="AM42"/>
          <cell r="AP42"/>
          <cell r="AR42">
            <v>0</v>
          </cell>
          <cell r="AS42">
            <v>0</v>
          </cell>
          <cell r="AT42"/>
        </row>
        <row r="43">
          <cell r="B43" t="str">
            <v>5GV</v>
          </cell>
          <cell r="C43" t="str">
            <v>Bedfordshire &amp; Hertfordshire</v>
          </cell>
          <cell r="D43" t="str">
            <v>Watford &amp; Three Rivers PCT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/>
          <cell r="S43"/>
          <cell r="T43">
            <v>0</v>
          </cell>
          <cell r="U43">
            <v>0</v>
          </cell>
          <cell r="V43">
            <v>0</v>
          </cell>
          <cell r="X43">
            <v>0</v>
          </cell>
          <cell r="Y43">
            <v>0</v>
          </cell>
          <cell r="Z43"/>
          <cell r="AA43">
            <v>0</v>
          </cell>
          <cell r="AB43">
            <v>0</v>
          </cell>
          <cell r="AD43">
            <v>0</v>
          </cell>
          <cell r="AE43">
            <v>0</v>
          </cell>
          <cell r="AF43"/>
          <cell r="AI43"/>
          <cell r="AK43">
            <v>0</v>
          </cell>
          <cell r="AL43">
            <v>0</v>
          </cell>
          <cell r="AM43"/>
          <cell r="AP43"/>
          <cell r="AR43">
            <v>0</v>
          </cell>
          <cell r="AS43">
            <v>0</v>
          </cell>
          <cell r="AT43"/>
        </row>
        <row r="44">
          <cell r="B44" t="str">
            <v>5GG</v>
          </cell>
          <cell r="C44" t="str">
            <v>Bedfordshire &amp; Hertfordshire</v>
          </cell>
          <cell r="D44" t="str">
            <v>Welwyn Hatfield PCT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  <cell r="K44">
            <v>0</v>
          </cell>
          <cell r="L44">
            <v>0</v>
          </cell>
          <cell r="N44">
            <v>0</v>
          </cell>
          <cell r="O44">
            <v>0</v>
          </cell>
          <cell r="P44"/>
          <cell r="S44"/>
          <cell r="T44">
            <v>0</v>
          </cell>
          <cell r="U44">
            <v>0</v>
          </cell>
          <cell r="V44">
            <v>0</v>
          </cell>
          <cell r="X44">
            <v>0</v>
          </cell>
          <cell r="Y44">
            <v>0</v>
          </cell>
          <cell r="Z44"/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/>
          <cell r="AI44"/>
          <cell r="AK44">
            <v>0</v>
          </cell>
          <cell r="AL44">
            <v>0</v>
          </cell>
          <cell r="AM44"/>
          <cell r="AP44"/>
          <cell r="AR44">
            <v>0</v>
          </cell>
          <cell r="AS44">
            <v>0</v>
          </cell>
          <cell r="AT44"/>
        </row>
        <row r="45">
          <cell r="B45" t="str">
            <v>RWG</v>
          </cell>
          <cell r="C45" t="str">
            <v>Bedfordshire &amp; Hertfordshire</v>
          </cell>
          <cell r="D45" t="str">
            <v>West Hertfordshire Hospitals NHS Trust</v>
          </cell>
          <cell r="E45">
            <v>15</v>
          </cell>
          <cell r="F45">
            <v>0</v>
          </cell>
          <cell r="G45">
            <v>11746</v>
          </cell>
          <cell r="H45">
            <v>544</v>
          </cell>
          <cell r="I45">
            <v>0.95368636131449003</v>
          </cell>
          <cell r="K45">
            <v>773</v>
          </cell>
          <cell r="L45">
            <v>15</v>
          </cell>
          <cell r="N45">
            <v>2921</v>
          </cell>
          <cell r="O45">
            <v>138</v>
          </cell>
          <cell r="P45">
            <v>0.952755905511811</v>
          </cell>
          <cell r="Q45">
            <v>2921</v>
          </cell>
          <cell r="R45">
            <v>138</v>
          </cell>
          <cell r="S45">
            <v>0.952755905511811</v>
          </cell>
          <cell r="T45">
            <v>0</v>
          </cell>
          <cell r="U45">
            <v>0</v>
          </cell>
          <cell r="V45">
            <v>35</v>
          </cell>
          <cell r="X45">
            <v>81481</v>
          </cell>
          <cell r="Y45">
            <v>4324</v>
          </cell>
          <cell r="Z45">
            <v>0.94693241369153547</v>
          </cell>
          <cell r="AA45">
            <v>0</v>
          </cell>
          <cell r="AB45">
            <v>2</v>
          </cell>
          <cell r="AD45">
            <v>37547</v>
          </cell>
          <cell r="AE45">
            <v>2274</v>
          </cell>
          <cell r="AF45">
            <v>0.93943590699656432</v>
          </cell>
          <cell r="AG45">
            <v>37547</v>
          </cell>
          <cell r="AH45">
            <v>2274</v>
          </cell>
          <cell r="AI45">
            <v>0.93943590699656432</v>
          </cell>
          <cell r="AK45">
            <v>41013</v>
          </cell>
          <cell r="AL45">
            <v>1912</v>
          </cell>
          <cell r="AM45">
            <v>0.95338063540828522</v>
          </cell>
          <cell r="AN45">
            <v>41013</v>
          </cell>
          <cell r="AO45">
            <v>1912</v>
          </cell>
          <cell r="AP45">
            <v>0.95338063540828522</v>
          </cell>
          <cell r="AR45">
            <v>2921</v>
          </cell>
          <cell r="AS45">
            <v>138</v>
          </cell>
          <cell r="AT45">
            <v>0.952755905511811</v>
          </cell>
        </row>
        <row r="46">
          <cell r="B46" t="str">
            <v>Q02</v>
          </cell>
          <cell r="C46" t="str">
            <v>Bedfordshire &amp; Hertfordshire</v>
          </cell>
          <cell r="E46">
            <v>23</v>
          </cell>
          <cell r="F46">
            <v>0</v>
          </cell>
          <cell r="G46">
            <v>36842</v>
          </cell>
          <cell r="H46">
            <v>1491</v>
          </cell>
          <cell r="I46">
            <v>0.95952988437109821</v>
          </cell>
          <cell r="K46">
            <v>1313</v>
          </cell>
          <cell r="L46">
            <v>15</v>
          </cell>
          <cell r="N46">
            <v>9123</v>
          </cell>
          <cell r="O46">
            <v>364</v>
          </cell>
          <cell r="P46">
            <v>0.96010084402060725</v>
          </cell>
          <cell r="Q46">
            <v>9030</v>
          </cell>
          <cell r="R46">
            <v>364</v>
          </cell>
          <cell r="S46">
            <v>0.95968992248062013</v>
          </cell>
          <cell r="T46">
            <v>0</v>
          </cell>
          <cell r="U46">
            <v>0</v>
          </cell>
          <cell r="V46">
            <v>66</v>
          </cell>
          <cell r="X46">
            <v>257303</v>
          </cell>
          <cell r="Y46">
            <v>12669</v>
          </cell>
          <cell r="Z46">
            <v>0.95076233079287842</v>
          </cell>
          <cell r="AA46">
            <v>27</v>
          </cell>
          <cell r="AB46">
            <v>2</v>
          </cell>
          <cell r="AD46">
            <v>118910</v>
          </cell>
          <cell r="AE46">
            <v>7312</v>
          </cell>
          <cell r="AF46">
            <v>0.9385081153813809</v>
          </cell>
          <cell r="AG46">
            <v>118224</v>
          </cell>
          <cell r="AH46">
            <v>7312</v>
          </cell>
          <cell r="AI46">
            <v>0.93815130599539853</v>
          </cell>
          <cell r="AK46">
            <v>129270</v>
          </cell>
          <cell r="AL46">
            <v>4993</v>
          </cell>
          <cell r="AM46">
            <v>0.96137541579639518</v>
          </cell>
          <cell r="AN46">
            <v>128111</v>
          </cell>
          <cell r="AO46">
            <v>4993</v>
          </cell>
          <cell r="AP46">
            <v>0.96102598527839134</v>
          </cell>
          <cell r="AR46">
            <v>9123</v>
          </cell>
          <cell r="AS46">
            <v>364</v>
          </cell>
          <cell r="AT46">
            <v>0.96010084402060725</v>
          </cell>
        </row>
        <row r="47">
          <cell r="B47" t="str">
            <v>RXT</v>
          </cell>
          <cell r="C47" t="str">
            <v>Birmingham &amp; the Black Country</v>
          </cell>
          <cell r="D47" t="str">
            <v>Birmingham and Solihull Mental Health NHS Trust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/>
          <cell r="S47"/>
          <cell r="T47">
            <v>0</v>
          </cell>
          <cell r="U47">
            <v>0</v>
          </cell>
          <cell r="V47">
            <v>0</v>
          </cell>
          <cell r="X47">
            <v>0</v>
          </cell>
          <cell r="Y47">
            <v>0</v>
          </cell>
          <cell r="Z47"/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/>
          <cell r="AI47"/>
          <cell r="AK47">
            <v>0</v>
          </cell>
          <cell r="AL47">
            <v>0</v>
          </cell>
          <cell r="AM47"/>
          <cell r="AP47"/>
          <cell r="AR47">
            <v>0</v>
          </cell>
          <cell r="AS47">
            <v>0</v>
          </cell>
          <cell r="AT47"/>
        </row>
        <row r="48">
          <cell r="B48" t="str">
            <v>RQ3</v>
          </cell>
          <cell r="C48" t="str">
            <v>Birmingham &amp; the Black Country</v>
          </cell>
          <cell r="D48" t="str">
            <v>Birmingham Children's Hospital NHS Trust</v>
          </cell>
          <cell r="E48">
            <v>3</v>
          </cell>
          <cell r="F48">
            <v>0</v>
          </cell>
          <cell r="G48">
            <v>3199</v>
          </cell>
          <cell r="H48">
            <v>112</v>
          </cell>
          <cell r="I48">
            <v>0.96498905908096277</v>
          </cell>
          <cell r="K48">
            <v>42</v>
          </cell>
          <cell r="L48">
            <v>0</v>
          </cell>
          <cell r="N48">
            <v>772</v>
          </cell>
          <cell r="O48">
            <v>44</v>
          </cell>
          <cell r="P48">
            <v>0.94300518134715028</v>
          </cell>
          <cell r="Q48">
            <v>772</v>
          </cell>
          <cell r="R48">
            <v>44</v>
          </cell>
          <cell r="S48">
            <v>0.94300518134715028</v>
          </cell>
          <cell r="T48">
            <v>0</v>
          </cell>
          <cell r="U48">
            <v>0</v>
          </cell>
          <cell r="V48">
            <v>0</v>
          </cell>
          <cell r="X48">
            <v>23262</v>
          </cell>
          <cell r="Y48">
            <v>863</v>
          </cell>
          <cell r="Z48">
            <v>0.9629008683690139</v>
          </cell>
          <cell r="AA48">
            <v>0</v>
          </cell>
          <cell r="AB48">
            <v>0</v>
          </cell>
          <cell r="AD48">
            <v>11689</v>
          </cell>
          <cell r="AE48">
            <v>492</v>
          </cell>
          <cell r="AF48">
            <v>0.95790914535032934</v>
          </cell>
          <cell r="AG48">
            <v>11689</v>
          </cell>
          <cell r="AH48">
            <v>492</v>
          </cell>
          <cell r="AI48">
            <v>0.95790914535032934</v>
          </cell>
          <cell r="AK48">
            <v>10801</v>
          </cell>
          <cell r="AL48">
            <v>327</v>
          </cell>
          <cell r="AM48">
            <v>0.96972502546060546</v>
          </cell>
          <cell r="AN48">
            <v>10801</v>
          </cell>
          <cell r="AO48">
            <v>327</v>
          </cell>
          <cell r="AP48">
            <v>0.96972502546060546</v>
          </cell>
          <cell r="AR48">
            <v>772</v>
          </cell>
          <cell r="AS48">
            <v>44</v>
          </cell>
          <cell r="AT48">
            <v>0.94300518134715028</v>
          </cell>
        </row>
        <row r="49">
          <cell r="B49" t="str">
            <v>RR1</v>
          </cell>
          <cell r="C49" t="str">
            <v>Birmingham &amp; the Black Country</v>
          </cell>
          <cell r="D49" t="str">
            <v>Birmingham Heartlands &amp; Solihull NHS Trust</v>
          </cell>
          <cell r="E49">
            <v>7</v>
          </cell>
          <cell r="F49">
            <v>0</v>
          </cell>
          <cell r="G49">
            <v>10448</v>
          </cell>
          <cell r="H49">
            <v>510</v>
          </cell>
          <cell r="I49">
            <v>0.9511868300153139</v>
          </cell>
          <cell r="K49">
            <v>258</v>
          </cell>
          <cell r="L49">
            <v>0</v>
          </cell>
          <cell r="N49">
            <v>2530</v>
          </cell>
          <cell r="O49">
            <v>113</v>
          </cell>
          <cell r="P49">
            <v>0.95533596837944668</v>
          </cell>
          <cell r="Q49">
            <v>2530</v>
          </cell>
          <cell r="R49">
            <v>113</v>
          </cell>
          <cell r="S49">
            <v>0.95533596837944668</v>
          </cell>
          <cell r="T49">
            <v>0</v>
          </cell>
          <cell r="U49">
            <v>0</v>
          </cell>
          <cell r="V49">
            <v>56</v>
          </cell>
          <cell r="X49">
            <v>77248</v>
          </cell>
          <cell r="Y49">
            <v>4127</v>
          </cell>
          <cell r="Z49">
            <v>0.9465746685998343</v>
          </cell>
          <cell r="AA49">
            <v>0</v>
          </cell>
          <cell r="AB49">
            <v>0</v>
          </cell>
          <cell r="AD49">
            <v>35914</v>
          </cell>
          <cell r="AE49">
            <v>2204</v>
          </cell>
          <cell r="AF49">
            <v>0.93863117447235056</v>
          </cell>
          <cell r="AG49">
            <v>35914</v>
          </cell>
          <cell r="AH49">
            <v>2204</v>
          </cell>
          <cell r="AI49">
            <v>0.93863117447235056</v>
          </cell>
          <cell r="AK49">
            <v>38804</v>
          </cell>
          <cell r="AL49">
            <v>1810</v>
          </cell>
          <cell r="AM49">
            <v>0.95335532419338209</v>
          </cell>
          <cell r="AN49">
            <v>38804</v>
          </cell>
          <cell r="AO49">
            <v>1810</v>
          </cell>
          <cell r="AP49">
            <v>0.95335532419338209</v>
          </cell>
          <cell r="AR49">
            <v>2530</v>
          </cell>
          <cell r="AS49">
            <v>113</v>
          </cell>
          <cell r="AT49">
            <v>0.95533596837944668</v>
          </cell>
        </row>
        <row r="50">
          <cell r="B50" t="str">
            <v>RLU</v>
          </cell>
          <cell r="C50" t="str">
            <v>Birmingham &amp; the Black Country</v>
          </cell>
          <cell r="D50" t="str">
            <v>Birmingham Women's Healthcare NHS Trust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/>
          <cell r="S50"/>
          <cell r="T50">
            <v>0</v>
          </cell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/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/>
          <cell r="AI50"/>
          <cell r="AK50">
            <v>0</v>
          </cell>
          <cell r="AL50">
            <v>0</v>
          </cell>
          <cell r="AM50"/>
          <cell r="AP50"/>
          <cell r="AR50">
            <v>0</v>
          </cell>
          <cell r="AS50">
            <v>0</v>
          </cell>
          <cell r="AT50"/>
        </row>
        <row r="51">
          <cell r="B51" t="str">
            <v>5HV</v>
          </cell>
          <cell r="C51" t="str">
            <v>Birmingham &amp; the Black Country</v>
          </cell>
          <cell r="D51" t="str">
            <v>Dudley Beacon &amp; Castle PCT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/>
          <cell r="S51"/>
          <cell r="T51">
            <v>0</v>
          </cell>
          <cell r="U51">
            <v>0</v>
          </cell>
          <cell r="V51">
            <v>0</v>
          </cell>
          <cell r="X51">
            <v>0</v>
          </cell>
          <cell r="Y51">
            <v>0</v>
          </cell>
          <cell r="Z51"/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/>
          <cell r="AI51"/>
          <cell r="AK51">
            <v>0</v>
          </cell>
          <cell r="AL51">
            <v>0</v>
          </cell>
          <cell r="AM51"/>
          <cell r="AP51"/>
          <cell r="AR51">
            <v>0</v>
          </cell>
          <cell r="AS51">
            <v>0</v>
          </cell>
          <cell r="AT51"/>
        </row>
        <row r="52">
          <cell r="B52" t="str">
            <v>RNA</v>
          </cell>
          <cell r="C52" t="str">
            <v>Birmingham &amp; the Black Country</v>
          </cell>
          <cell r="D52" t="str">
            <v>Dudley Group Of Hospitals NHS Trust</v>
          </cell>
          <cell r="E52">
            <v>78</v>
          </cell>
          <cell r="F52">
            <v>0</v>
          </cell>
          <cell r="G52">
            <v>6918</v>
          </cell>
          <cell r="H52">
            <v>372</v>
          </cell>
          <cell r="I52">
            <v>0.94622723330442327</v>
          </cell>
          <cell r="K52">
            <v>770</v>
          </cell>
          <cell r="L52">
            <v>0</v>
          </cell>
          <cell r="N52">
            <v>1773</v>
          </cell>
          <cell r="O52">
            <v>98</v>
          </cell>
          <cell r="P52">
            <v>0.94472645234066555</v>
          </cell>
          <cell r="Q52">
            <v>1773</v>
          </cell>
          <cell r="R52">
            <v>98</v>
          </cell>
          <cell r="S52">
            <v>0.94472645234066555</v>
          </cell>
          <cell r="T52">
            <v>0</v>
          </cell>
          <cell r="U52">
            <v>0</v>
          </cell>
          <cell r="V52">
            <v>16</v>
          </cell>
          <cell r="X52">
            <v>49715</v>
          </cell>
          <cell r="Y52">
            <v>2319</v>
          </cell>
          <cell r="Z52">
            <v>0.95335411847530926</v>
          </cell>
          <cell r="AA52">
            <v>0</v>
          </cell>
          <cell r="AB52">
            <v>0</v>
          </cell>
          <cell r="AD52">
            <v>23448</v>
          </cell>
          <cell r="AE52">
            <v>1142</v>
          </cell>
          <cell r="AF52">
            <v>0.9512964858410099</v>
          </cell>
          <cell r="AG52">
            <v>23448</v>
          </cell>
          <cell r="AH52">
            <v>1142</v>
          </cell>
          <cell r="AI52">
            <v>0.9512964858410099</v>
          </cell>
          <cell r="AK52">
            <v>24494</v>
          </cell>
          <cell r="AL52">
            <v>1079</v>
          </cell>
          <cell r="AM52">
            <v>0.95594839552543476</v>
          </cell>
          <cell r="AN52">
            <v>24494</v>
          </cell>
          <cell r="AO52">
            <v>1079</v>
          </cell>
          <cell r="AP52">
            <v>0.95594839552543476</v>
          </cell>
          <cell r="AR52">
            <v>1773</v>
          </cell>
          <cell r="AS52">
            <v>98</v>
          </cell>
          <cell r="AT52">
            <v>0.94472645234066555</v>
          </cell>
        </row>
        <row r="53">
          <cell r="B53" t="str">
            <v>5HT</v>
          </cell>
          <cell r="C53" t="str">
            <v>Birmingham &amp; the Black Country</v>
          </cell>
          <cell r="D53" t="str">
            <v>Dudley South PCT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/>
          <cell r="S53"/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/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/>
          <cell r="AI53"/>
          <cell r="AK53">
            <v>0</v>
          </cell>
          <cell r="AL53">
            <v>0</v>
          </cell>
          <cell r="AM53"/>
          <cell r="AP53"/>
          <cell r="AR53">
            <v>0</v>
          </cell>
          <cell r="AS53">
            <v>0</v>
          </cell>
          <cell r="AT53"/>
        </row>
        <row r="54">
          <cell r="B54" t="str">
            <v>5MY</v>
          </cell>
          <cell r="C54" t="str">
            <v>Birmingham &amp; the Black Country</v>
          </cell>
          <cell r="D54" t="str">
            <v>Eastern Birmingham PCT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/>
          <cell r="S54"/>
          <cell r="T54">
            <v>0</v>
          </cell>
          <cell r="U54">
            <v>0</v>
          </cell>
          <cell r="V54">
            <v>0</v>
          </cell>
          <cell r="X54">
            <v>0</v>
          </cell>
          <cell r="Y54">
            <v>0</v>
          </cell>
          <cell r="Z54"/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/>
          <cell r="AI54"/>
          <cell r="AK54">
            <v>0</v>
          </cell>
          <cell r="AL54">
            <v>0</v>
          </cell>
          <cell r="AM54"/>
          <cell r="AP54"/>
          <cell r="AR54">
            <v>0</v>
          </cell>
          <cell r="AS54">
            <v>0</v>
          </cell>
          <cell r="AT54"/>
        </row>
        <row r="55">
          <cell r="B55" t="str">
            <v>RJH</v>
          </cell>
          <cell r="C55" t="str">
            <v>Birmingham &amp; the Black Country</v>
          </cell>
          <cell r="D55" t="str">
            <v>Good Hope Hospital NHS Trust</v>
          </cell>
          <cell r="E55">
            <v>15</v>
          </cell>
          <cell r="F55">
            <v>0</v>
          </cell>
          <cell r="G55">
            <v>5638</v>
          </cell>
          <cell r="H55">
            <v>119</v>
          </cell>
          <cell r="I55">
            <v>0.97889322454771199</v>
          </cell>
          <cell r="K55">
            <v>2328</v>
          </cell>
          <cell r="L55">
            <v>1</v>
          </cell>
          <cell r="N55">
            <v>1440</v>
          </cell>
          <cell r="O55">
            <v>16</v>
          </cell>
          <cell r="P55">
            <v>0.98888888888888893</v>
          </cell>
          <cell r="Q55">
            <v>2213.25</v>
          </cell>
          <cell r="R55">
            <v>16</v>
          </cell>
          <cell r="S55">
            <v>0.99277081215407204</v>
          </cell>
          <cell r="T55">
            <v>0</v>
          </cell>
          <cell r="U55">
            <v>0</v>
          </cell>
          <cell r="V55">
            <v>13</v>
          </cell>
          <cell r="X55">
            <v>40681</v>
          </cell>
          <cell r="Y55">
            <v>1403</v>
          </cell>
          <cell r="Z55">
            <v>0.96551215555173175</v>
          </cell>
          <cell r="AA55">
            <v>0</v>
          </cell>
          <cell r="AB55">
            <v>0</v>
          </cell>
          <cell r="AD55">
            <v>19103</v>
          </cell>
          <cell r="AE55">
            <v>888</v>
          </cell>
          <cell r="AF55">
            <v>0.95351515468774539</v>
          </cell>
          <cell r="AG55">
            <v>30194.75</v>
          </cell>
          <cell r="AH55">
            <v>891.75</v>
          </cell>
          <cell r="AI55">
            <v>0.97046672020798319</v>
          </cell>
          <cell r="AK55">
            <v>20138</v>
          </cell>
          <cell r="AL55">
            <v>499</v>
          </cell>
          <cell r="AM55">
            <v>0.97522097527063267</v>
          </cell>
          <cell r="AN55">
            <v>31828.25</v>
          </cell>
          <cell r="AO55">
            <v>505.75</v>
          </cell>
          <cell r="AP55">
            <v>0.98411002804112702</v>
          </cell>
          <cell r="AR55">
            <v>1440</v>
          </cell>
          <cell r="AS55">
            <v>16</v>
          </cell>
          <cell r="AT55">
            <v>0.98888888888888893</v>
          </cell>
        </row>
        <row r="56">
          <cell r="B56" t="str">
            <v>5MX</v>
          </cell>
          <cell r="C56" t="str">
            <v>Birmingham &amp; the Black Country</v>
          </cell>
          <cell r="D56" t="str">
            <v>Heart of Birmingham PCT</v>
          </cell>
          <cell r="E56">
            <v>0</v>
          </cell>
          <cell r="F56">
            <v>0</v>
          </cell>
          <cell r="G56">
            <v>3095</v>
          </cell>
          <cell r="H56">
            <v>0</v>
          </cell>
          <cell r="I56">
            <v>1</v>
          </cell>
          <cell r="K56">
            <v>0</v>
          </cell>
          <cell r="L56">
            <v>0</v>
          </cell>
          <cell r="N56">
            <v>785</v>
          </cell>
          <cell r="O56">
            <v>0</v>
          </cell>
          <cell r="P56">
            <v>1</v>
          </cell>
          <cell r="S56"/>
          <cell r="T56">
            <v>0</v>
          </cell>
          <cell r="U56">
            <v>0</v>
          </cell>
          <cell r="V56">
            <v>0</v>
          </cell>
          <cell r="X56">
            <v>12395</v>
          </cell>
          <cell r="Y56">
            <v>0</v>
          </cell>
          <cell r="Z56">
            <v>1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/>
          <cell r="AI56"/>
          <cell r="AK56">
            <v>11610</v>
          </cell>
          <cell r="AL56">
            <v>0</v>
          </cell>
          <cell r="AM56">
            <v>1</v>
          </cell>
          <cell r="AP56"/>
          <cell r="AR56">
            <v>785</v>
          </cell>
          <cell r="AS56">
            <v>0</v>
          </cell>
          <cell r="AT56">
            <v>1</v>
          </cell>
        </row>
        <row r="57">
          <cell r="B57" t="str">
            <v>5MW</v>
          </cell>
          <cell r="C57" t="str">
            <v>Birmingham &amp; the Black Country</v>
          </cell>
          <cell r="D57" t="str">
            <v>North Birmingham PCT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/>
          <cell r="S57"/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/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/>
          <cell r="AI57"/>
          <cell r="AK57">
            <v>0</v>
          </cell>
          <cell r="AL57">
            <v>0</v>
          </cell>
          <cell r="AM57"/>
          <cell r="AP57"/>
          <cell r="AR57">
            <v>0</v>
          </cell>
          <cell r="AS57">
            <v>0</v>
          </cell>
          <cell r="AT57"/>
        </row>
        <row r="58">
          <cell r="B58" t="str">
            <v>5MG</v>
          </cell>
          <cell r="C58" t="str">
            <v>Birmingham &amp; the Black Country</v>
          </cell>
          <cell r="D58" t="str">
            <v>Oldbury &amp; Smethwick PCT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/>
          <cell r="S58"/>
          <cell r="T58">
            <v>0</v>
          </cell>
          <cell r="U58">
            <v>0</v>
          </cell>
          <cell r="V58">
            <v>0</v>
          </cell>
          <cell r="X58">
            <v>0</v>
          </cell>
          <cell r="Y58">
            <v>0</v>
          </cell>
          <cell r="Z58"/>
          <cell r="AA58">
            <v>0</v>
          </cell>
          <cell r="AB58">
            <v>0</v>
          </cell>
          <cell r="AD58">
            <v>0</v>
          </cell>
          <cell r="AE58">
            <v>0</v>
          </cell>
          <cell r="AF58"/>
          <cell r="AI58"/>
          <cell r="AK58">
            <v>0</v>
          </cell>
          <cell r="AL58">
            <v>0</v>
          </cell>
          <cell r="AM58"/>
          <cell r="AP58"/>
          <cell r="AR58">
            <v>0</v>
          </cell>
          <cell r="AS58">
            <v>0</v>
          </cell>
          <cell r="AT58"/>
        </row>
        <row r="59">
          <cell r="B59" t="str">
            <v>5MH</v>
          </cell>
          <cell r="C59" t="str">
            <v>Birmingham &amp; the Black Country</v>
          </cell>
          <cell r="D59" t="str">
            <v>Rowley. Regis &amp; Tipton PCT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/>
          <cell r="S59"/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/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/>
          <cell r="AI59"/>
          <cell r="AK59">
            <v>0</v>
          </cell>
          <cell r="AL59">
            <v>0</v>
          </cell>
          <cell r="AM59"/>
          <cell r="AP59"/>
          <cell r="AR59">
            <v>0</v>
          </cell>
          <cell r="AS59">
            <v>0</v>
          </cell>
          <cell r="AT59"/>
        </row>
        <row r="60">
          <cell r="B60" t="str">
            <v>RRJ</v>
          </cell>
          <cell r="C60" t="str">
            <v>Birmingham &amp; the Black Country</v>
          </cell>
          <cell r="D60" t="str">
            <v>Royal Orthopaedic Hospital NHS Trust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/>
          <cell r="S60"/>
          <cell r="T60">
            <v>0</v>
          </cell>
          <cell r="U60">
            <v>0</v>
          </cell>
          <cell r="V60">
            <v>0</v>
          </cell>
          <cell r="X60">
            <v>0</v>
          </cell>
          <cell r="Y60">
            <v>0</v>
          </cell>
          <cell r="Z60"/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/>
          <cell r="AI60"/>
          <cell r="AK60">
            <v>0</v>
          </cell>
          <cell r="AL60">
            <v>0</v>
          </cell>
          <cell r="AM60"/>
          <cell r="AP60"/>
          <cell r="AR60">
            <v>0</v>
          </cell>
          <cell r="AS60">
            <v>0</v>
          </cell>
          <cell r="AT60"/>
        </row>
        <row r="61">
          <cell r="B61" t="str">
            <v>RXK</v>
          </cell>
          <cell r="C61" t="str">
            <v>Birmingham &amp; the Black Country</v>
          </cell>
          <cell r="D61" t="str">
            <v>Sandwell and West Birmingham Hospitals NHS Trust</v>
          </cell>
          <cell r="E61">
            <v>8</v>
          </cell>
          <cell r="F61">
            <v>0</v>
          </cell>
          <cell r="G61">
            <v>15068</v>
          </cell>
          <cell r="H61">
            <v>798</v>
          </cell>
          <cell r="I61">
            <v>0.94704008494823466</v>
          </cell>
          <cell r="K61">
            <v>985</v>
          </cell>
          <cell r="L61">
            <v>2</v>
          </cell>
          <cell r="N61">
            <v>3736</v>
          </cell>
          <cell r="O61">
            <v>183</v>
          </cell>
          <cell r="P61">
            <v>0.95101713062098503</v>
          </cell>
          <cell r="Q61">
            <v>4521</v>
          </cell>
          <cell r="R61">
            <v>183</v>
          </cell>
          <cell r="S61">
            <v>0.95952222959522226</v>
          </cell>
          <cell r="T61">
            <v>0</v>
          </cell>
          <cell r="U61">
            <v>0</v>
          </cell>
          <cell r="V61">
            <v>63</v>
          </cell>
          <cell r="X61">
            <v>108168</v>
          </cell>
          <cell r="Y61">
            <v>5187</v>
          </cell>
          <cell r="Z61">
            <v>0.95204681606390062</v>
          </cell>
          <cell r="AA61">
            <v>0</v>
          </cell>
          <cell r="AB61">
            <v>0</v>
          </cell>
          <cell r="AD61">
            <v>50638</v>
          </cell>
          <cell r="AE61">
            <v>2068</v>
          </cell>
          <cell r="AF61">
            <v>0.95916110430901691</v>
          </cell>
          <cell r="AG61">
            <v>50638</v>
          </cell>
          <cell r="AH61">
            <v>2068</v>
          </cell>
          <cell r="AI61">
            <v>0.95916110430901691</v>
          </cell>
          <cell r="AK61">
            <v>53794</v>
          </cell>
          <cell r="AL61">
            <v>2936</v>
          </cell>
          <cell r="AM61">
            <v>0.94542142246347172</v>
          </cell>
          <cell r="AN61">
            <v>65404</v>
          </cell>
          <cell r="AO61">
            <v>2936</v>
          </cell>
          <cell r="AP61">
            <v>0.95510977921839646</v>
          </cell>
          <cell r="AR61">
            <v>3736</v>
          </cell>
          <cell r="AS61">
            <v>183</v>
          </cell>
          <cell r="AT61">
            <v>0.95101713062098503</v>
          </cell>
        </row>
        <row r="62">
          <cell r="B62" t="str">
            <v>5D1</v>
          </cell>
          <cell r="C62" t="str">
            <v>Birmingham &amp; the Black Country</v>
          </cell>
          <cell r="D62" t="str">
            <v>Solihull PCT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/>
          <cell r="S62"/>
          <cell r="T62">
            <v>0</v>
          </cell>
          <cell r="U62">
            <v>0</v>
          </cell>
          <cell r="V62">
            <v>0</v>
          </cell>
          <cell r="X62">
            <v>0</v>
          </cell>
          <cell r="Y62">
            <v>0</v>
          </cell>
          <cell r="Z62"/>
          <cell r="AA62">
            <v>0</v>
          </cell>
          <cell r="AB62">
            <v>0</v>
          </cell>
          <cell r="AD62">
            <v>0</v>
          </cell>
          <cell r="AE62">
            <v>0</v>
          </cell>
          <cell r="AF62"/>
          <cell r="AI62"/>
          <cell r="AK62">
            <v>0</v>
          </cell>
          <cell r="AL62">
            <v>0</v>
          </cell>
          <cell r="AM62"/>
          <cell r="AP62"/>
          <cell r="AR62">
            <v>0</v>
          </cell>
          <cell r="AS62">
            <v>0</v>
          </cell>
          <cell r="AT62"/>
        </row>
        <row r="63">
          <cell r="B63" t="str">
            <v>5M1</v>
          </cell>
          <cell r="C63" t="str">
            <v>Birmingham &amp; the Black Country</v>
          </cell>
          <cell r="D63" t="str">
            <v>South Birmingham PCT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/>
          <cell r="S63"/>
          <cell r="T63">
            <v>0</v>
          </cell>
          <cell r="U63">
            <v>0</v>
          </cell>
          <cell r="V63">
            <v>0</v>
          </cell>
          <cell r="X63">
            <v>0</v>
          </cell>
          <cell r="Y63">
            <v>0</v>
          </cell>
          <cell r="Z63"/>
          <cell r="AA63">
            <v>0</v>
          </cell>
          <cell r="AB63">
            <v>0</v>
          </cell>
          <cell r="AD63">
            <v>0</v>
          </cell>
          <cell r="AE63">
            <v>0</v>
          </cell>
          <cell r="AF63"/>
          <cell r="AI63"/>
          <cell r="AK63">
            <v>0</v>
          </cell>
          <cell r="AL63">
            <v>0</v>
          </cell>
          <cell r="AM63"/>
          <cell r="AP63"/>
          <cell r="AR63">
            <v>0</v>
          </cell>
          <cell r="AS63">
            <v>0</v>
          </cell>
          <cell r="AT63"/>
        </row>
        <row r="64">
          <cell r="B64" t="str">
            <v>RL4</v>
          </cell>
          <cell r="C64" t="str">
            <v>Birmingham &amp; the Black Country</v>
          </cell>
          <cell r="D64" t="str">
            <v>The Royal Wolverhampton Hospitals NHS Trust</v>
          </cell>
          <cell r="E64">
            <v>64</v>
          </cell>
          <cell r="F64">
            <v>0</v>
          </cell>
          <cell r="G64">
            <v>7216</v>
          </cell>
          <cell r="H64">
            <v>331</v>
          </cell>
          <cell r="I64">
            <v>0.95412971175166295</v>
          </cell>
          <cell r="K64">
            <v>1970</v>
          </cell>
          <cell r="L64">
            <v>4</v>
          </cell>
          <cell r="N64">
            <v>1794</v>
          </cell>
          <cell r="O64">
            <v>104</v>
          </cell>
          <cell r="P64">
            <v>0.94202898550724634</v>
          </cell>
          <cell r="Q64">
            <v>1794</v>
          </cell>
          <cell r="R64">
            <v>104</v>
          </cell>
          <cell r="S64">
            <v>0.94202898550724634</v>
          </cell>
          <cell r="T64">
            <v>0</v>
          </cell>
          <cell r="U64">
            <v>0</v>
          </cell>
          <cell r="V64">
            <v>18</v>
          </cell>
          <cell r="X64">
            <v>52066</v>
          </cell>
          <cell r="Y64">
            <v>1929</v>
          </cell>
          <cell r="Z64">
            <v>0.96295087004955249</v>
          </cell>
          <cell r="AA64">
            <v>6</v>
          </cell>
          <cell r="AB64">
            <v>0</v>
          </cell>
          <cell r="AD64">
            <v>24626</v>
          </cell>
          <cell r="AE64">
            <v>943</v>
          </cell>
          <cell r="AF64">
            <v>0.96170713879639402</v>
          </cell>
          <cell r="AG64">
            <v>24626</v>
          </cell>
          <cell r="AH64">
            <v>943</v>
          </cell>
          <cell r="AI64">
            <v>0.96170713879639402</v>
          </cell>
          <cell r="AK64">
            <v>25646</v>
          </cell>
          <cell r="AL64">
            <v>882</v>
          </cell>
          <cell r="AM64">
            <v>0.96560867191764799</v>
          </cell>
          <cell r="AN64">
            <v>25646</v>
          </cell>
          <cell r="AO64">
            <v>882</v>
          </cell>
          <cell r="AP64">
            <v>0.96560867191764799</v>
          </cell>
          <cell r="AR64">
            <v>1794</v>
          </cell>
          <cell r="AS64">
            <v>104</v>
          </cell>
          <cell r="AT64">
            <v>0.94202898550724634</v>
          </cell>
        </row>
        <row r="65">
          <cell r="B65" t="str">
            <v>RRK</v>
          </cell>
          <cell r="C65" t="str">
            <v>Birmingham &amp; the Black Country</v>
          </cell>
          <cell r="D65" t="str">
            <v>University Hospital Birmingham NHS Trust</v>
          </cell>
          <cell r="E65">
            <v>11</v>
          </cell>
          <cell r="F65">
            <v>0</v>
          </cell>
          <cell r="G65">
            <v>6114</v>
          </cell>
          <cell r="H65">
            <v>151</v>
          </cell>
          <cell r="I65">
            <v>0.97530258423290805</v>
          </cell>
          <cell r="K65">
            <v>477</v>
          </cell>
          <cell r="L65">
            <v>0</v>
          </cell>
          <cell r="N65">
            <v>1478</v>
          </cell>
          <cell r="O65">
            <v>14</v>
          </cell>
          <cell r="P65">
            <v>0.99052774018944523</v>
          </cell>
          <cell r="Q65">
            <v>1478</v>
          </cell>
          <cell r="R65">
            <v>14</v>
          </cell>
          <cell r="S65">
            <v>0.99052774018944523</v>
          </cell>
          <cell r="T65">
            <v>0</v>
          </cell>
          <cell r="U65">
            <v>0</v>
          </cell>
          <cell r="V65">
            <v>25</v>
          </cell>
          <cell r="X65">
            <v>43675</v>
          </cell>
          <cell r="Y65">
            <v>1610</v>
          </cell>
          <cell r="Z65">
            <v>0.96313680595306239</v>
          </cell>
          <cell r="AA65">
            <v>0</v>
          </cell>
          <cell r="AB65">
            <v>0</v>
          </cell>
          <cell r="AD65">
            <v>20195</v>
          </cell>
          <cell r="AE65">
            <v>861</v>
          </cell>
          <cell r="AF65">
            <v>0.95736568457538995</v>
          </cell>
          <cell r="AG65">
            <v>20195</v>
          </cell>
          <cell r="AH65">
            <v>861</v>
          </cell>
          <cell r="AI65">
            <v>0.95736568457538995</v>
          </cell>
          <cell r="AK65">
            <v>22002</v>
          </cell>
          <cell r="AL65">
            <v>735</v>
          </cell>
          <cell r="AM65">
            <v>0.96659394600490867</v>
          </cell>
          <cell r="AN65">
            <v>22002</v>
          </cell>
          <cell r="AO65">
            <v>735</v>
          </cell>
          <cell r="AP65">
            <v>0.96659394600490867</v>
          </cell>
          <cell r="AR65">
            <v>1478</v>
          </cell>
          <cell r="AS65">
            <v>14</v>
          </cell>
          <cell r="AT65">
            <v>0.99052774018944523</v>
          </cell>
        </row>
        <row r="66">
          <cell r="B66" t="str">
            <v>RBK</v>
          </cell>
          <cell r="C66" t="str">
            <v>Birmingham &amp; the Black Country</v>
          </cell>
          <cell r="D66" t="str">
            <v>Walsall Hospitals NHS Trust</v>
          </cell>
          <cell r="E66">
            <v>14</v>
          </cell>
          <cell r="F66">
            <v>0</v>
          </cell>
          <cell r="G66">
            <v>5449</v>
          </cell>
          <cell r="H66">
            <v>186</v>
          </cell>
          <cell r="I66">
            <v>0.96586529638465768</v>
          </cell>
          <cell r="K66">
            <v>561</v>
          </cell>
          <cell r="L66">
            <v>0</v>
          </cell>
          <cell r="N66">
            <v>1383</v>
          </cell>
          <cell r="O66">
            <v>69</v>
          </cell>
          <cell r="P66">
            <v>0.95010845986984815</v>
          </cell>
          <cell r="Q66">
            <v>1960</v>
          </cell>
          <cell r="R66">
            <v>69</v>
          </cell>
          <cell r="S66">
            <v>0.96479591836734691</v>
          </cell>
          <cell r="T66">
            <v>0</v>
          </cell>
          <cell r="U66">
            <v>0</v>
          </cell>
          <cell r="V66">
            <v>9</v>
          </cell>
          <cell r="X66">
            <v>39047</v>
          </cell>
          <cell r="Y66">
            <v>1198</v>
          </cell>
          <cell r="Z66">
            <v>0.9693190257894333</v>
          </cell>
          <cell r="AA66">
            <v>0</v>
          </cell>
          <cell r="AB66">
            <v>0</v>
          </cell>
          <cell r="AD66">
            <v>18206</v>
          </cell>
          <cell r="AE66">
            <v>527</v>
          </cell>
          <cell r="AF66">
            <v>0.97105349884653414</v>
          </cell>
          <cell r="AG66">
            <v>18206</v>
          </cell>
          <cell r="AH66">
            <v>527</v>
          </cell>
          <cell r="AI66">
            <v>0.97105349884653414</v>
          </cell>
          <cell r="AK66">
            <v>19458</v>
          </cell>
          <cell r="AL66">
            <v>602</v>
          </cell>
          <cell r="AM66">
            <v>0.96906156850652692</v>
          </cell>
          <cell r="AN66">
            <v>28269</v>
          </cell>
          <cell r="AO66">
            <v>602</v>
          </cell>
          <cell r="AP66">
            <v>0.97870458806466443</v>
          </cell>
          <cell r="AR66">
            <v>1383</v>
          </cell>
          <cell r="AS66">
            <v>69</v>
          </cell>
          <cell r="AT66">
            <v>0.95010845986984815</v>
          </cell>
        </row>
        <row r="67">
          <cell r="B67" t="str">
            <v>5M3</v>
          </cell>
          <cell r="C67" t="str">
            <v>Birmingham &amp; the Black Country</v>
          </cell>
          <cell r="D67" t="str">
            <v>Walsall PCT</v>
          </cell>
          <cell r="E67">
            <v>0</v>
          </cell>
          <cell r="F67">
            <v>0</v>
          </cell>
          <cell r="G67">
            <v>2474</v>
          </cell>
          <cell r="H67">
            <v>0</v>
          </cell>
          <cell r="I67">
            <v>1</v>
          </cell>
          <cell r="K67">
            <v>0</v>
          </cell>
          <cell r="L67">
            <v>0</v>
          </cell>
          <cell r="N67">
            <v>577</v>
          </cell>
          <cell r="O67">
            <v>0</v>
          </cell>
          <cell r="P67">
            <v>1</v>
          </cell>
          <cell r="S67"/>
          <cell r="T67">
            <v>0</v>
          </cell>
          <cell r="U67">
            <v>0</v>
          </cell>
          <cell r="V67">
            <v>0</v>
          </cell>
          <cell r="X67">
            <v>9388</v>
          </cell>
          <cell r="Y67">
            <v>0</v>
          </cell>
          <cell r="Z67">
            <v>1</v>
          </cell>
          <cell r="AA67">
            <v>0</v>
          </cell>
          <cell r="AB67">
            <v>0</v>
          </cell>
          <cell r="AD67">
            <v>0</v>
          </cell>
          <cell r="AE67">
            <v>0</v>
          </cell>
          <cell r="AF67"/>
          <cell r="AI67"/>
          <cell r="AK67">
            <v>8811</v>
          </cell>
          <cell r="AL67">
            <v>0</v>
          </cell>
          <cell r="AM67">
            <v>1</v>
          </cell>
          <cell r="AP67"/>
          <cell r="AR67">
            <v>577</v>
          </cell>
          <cell r="AS67">
            <v>0</v>
          </cell>
          <cell r="AT67">
            <v>1</v>
          </cell>
        </row>
        <row r="68">
          <cell r="B68" t="str">
            <v>5MJ</v>
          </cell>
          <cell r="C68" t="str">
            <v>Birmingham &amp; the Black Country</v>
          </cell>
          <cell r="D68" t="str">
            <v>Wednesbury &amp; West Bromwich PCT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/>
          <cell r="S68"/>
          <cell r="T68">
            <v>0</v>
          </cell>
          <cell r="U68">
            <v>0</v>
          </cell>
          <cell r="V68">
            <v>0</v>
          </cell>
          <cell r="X68">
            <v>0</v>
          </cell>
          <cell r="Y68">
            <v>0</v>
          </cell>
          <cell r="Z68"/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/>
          <cell r="AI68"/>
          <cell r="AK68">
            <v>0</v>
          </cell>
          <cell r="AL68">
            <v>0</v>
          </cell>
          <cell r="AM68"/>
          <cell r="AP68"/>
          <cell r="AR68">
            <v>0</v>
          </cell>
          <cell r="AS68">
            <v>0</v>
          </cell>
          <cell r="AT68"/>
        </row>
        <row r="69">
          <cell r="B69" t="str">
            <v>5MV</v>
          </cell>
          <cell r="C69" t="str">
            <v>Birmingham &amp; the Black Country</v>
          </cell>
          <cell r="D69" t="str">
            <v>Wolverhampton City PCT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/>
          <cell r="S69"/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/>
          <cell r="AA69">
            <v>0</v>
          </cell>
          <cell r="AB69">
            <v>0</v>
          </cell>
          <cell r="AD69">
            <v>0</v>
          </cell>
          <cell r="AE69">
            <v>0</v>
          </cell>
          <cell r="AF69"/>
          <cell r="AI69"/>
          <cell r="AK69">
            <v>0</v>
          </cell>
          <cell r="AL69">
            <v>0</v>
          </cell>
          <cell r="AM69"/>
          <cell r="AP69"/>
          <cell r="AR69">
            <v>0</v>
          </cell>
          <cell r="AS69">
            <v>0</v>
          </cell>
          <cell r="AT69"/>
        </row>
        <row r="70">
          <cell r="B70" t="str">
            <v>Q27</v>
          </cell>
          <cell r="C70" t="str">
            <v>Birmingham &amp; the Black Country</v>
          </cell>
          <cell r="E70">
            <v>200</v>
          </cell>
          <cell r="F70">
            <v>0</v>
          </cell>
          <cell r="G70">
            <v>65619</v>
          </cell>
          <cell r="H70">
            <v>2579</v>
          </cell>
          <cell r="I70">
            <v>0.96069735899663211</v>
          </cell>
          <cell r="K70">
            <v>7391</v>
          </cell>
          <cell r="L70">
            <v>7</v>
          </cell>
          <cell r="N70">
            <v>16268</v>
          </cell>
          <cell r="O70">
            <v>641</v>
          </cell>
          <cell r="P70">
            <v>0.96059749200885169</v>
          </cell>
          <cell r="Q70">
            <v>17041.25</v>
          </cell>
          <cell r="R70">
            <v>641</v>
          </cell>
          <cell r="S70">
            <v>0.96238538839580434</v>
          </cell>
          <cell r="T70">
            <v>0</v>
          </cell>
          <cell r="U70">
            <v>0</v>
          </cell>
          <cell r="V70">
            <v>200</v>
          </cell>
          <cell r="X70">
            <v>455645</v>
          </cell>
          <cell r="Y70">
            <v>18636</v>
          </cell>
          <cell r="Z70">
            <v>0.95909973773442048</v>
          </cell>
          <cell r="AA70">
            <v>6</v>
          </cell>
          <cell r="AB70">
            <v>0</v>
          </cell>
          <cell r="AD70">
            <v>203819</v>
          </cell>
          <cell r="AE70">
            <v>9125</v>
          </cell>
          <cell r="AF70">
            <v>0.95522988533944331</v>
          </cell>
          <cell r="AG70">
            <v>214910.75</v>
          </cell>
          <cell r="AH70">
            <v>9128.75</v>
          </cell>
          <cell r="AI70">
            <v>0.957523064807135</v>
          </cell>
          <cell r="AK70">
            <v>235558</v>
          </cell>
          <cell r="AL70">
            <v>8870</v>
          </cell>
          <cell r="AM70">
            <v>0.96234473038487334</v>
          </cell>
          <cell r="AN70">
            <v>247248.25</v>
          </cell>
          <cell r="AO70">
            <v>8876.75</v>
          </cell>
          <cell r="AP70">
            <v>0.96409782475710137</v>
          </cell>
          <cell r="AR70">
            <v>16268</v>
          </cell>
          <cell r="AS70">
            <v>641</v>
          </cell>
          <cell r="AT70">
            <v>0.96059749200885169</v>
          </cell>
        </row>
        <row r="71">
          <cell r="B71" t="str">
            <v>RTV</v>
          </cell>
          <cell r="C71" t="str">
            <v>Cheshire &amp; Merseyside</v>
          </cell>
          <cell r="D71" t="str">
            <v>5 Boroughs Partnership NHS Trust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/>
          <cell r="S71"/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/>
          <cell r="AA71">
            <v>0</v>
          </cell>
          <cell r="AB71">
            <v>0</v>
          </cell>
          <cell r="AD71">
            <v>0</v>
          </cell>
          <cell r="AE71">
            <v>0</v>
          </cell>
          <cell r="AF71"/>
          <cell r="AI71"/>
          <cell r="AK71">
            <v>0</v>
          </cell>
          <cell r="AL71">
            <v>0</v>
          </cell>
          <cell r="AM71"/>
          <cell r="AP71"/>
          <cell r="AR71">
            <v>0</v>
          </cell>
          <cell r="AS71">
            <v>0</v>
          </cell>
          <cell r="AT71"/>
        </row>
        <row r="72">
          <cell r="B72" t="str">
            <v>REM</v>
          </cell>
          <cell r="C72" t="str">
            <v>Cheshire &amp; Merseyside</v>
          </cell>
          <cell r="D72" t="str">
            <v>Aintree Hospitals NHS Trust</v>
          </cell>
          <cell r="E72">
            <v>115</v>
          </cell>
          <cell r="F72">
            <v>0</v>
          </cell>
          <cell r="G72">
            <v>6017</v>
          </cell>
          <cell r="H72">
            <v>456</v>
          </cell>
          <cell r="I72">
            <v>0.92421472494598633</v>
          </cell>
          <cell r="K72">
            <v>2071</v>
          </cell>
          <cell r="L72">
            <v>21</v>
          </cell>
          <cell r="N72">
            <v>1547</v>
          </cell>
          <cell r="O72">
            <v>90</v>
          </cell>
          <cell r="P72">
            <v>0.94182288299935357</v>
          </cell>
          <cell r="Q72">
            <v>2306.56</v>
          </cell>
          <cell r="R72">
            <v>90</v>
          </cell>
          <cell r="S72">
            <v>0.96098085460599336</v>
          </cell>
          <cell r="T72">
            <v>0</v>
          </cell>
          <cell r="U72">
            <v>0</v>
          </cell>
          <cell r="V72">
            <v>22</v>
          </cell>
          <cell r="X72">
            <v>42214</v>
          </cell>
          <cell r="Y72">
            <v>4236</v>
          </cell>
          <cell r="Z72">
            <v>0.89965414317524994</v>
          </cell>
          <cell r="AA72">
            <v>0</v>
          </cell>
          <cell r="AB72">
            <v>0</v>
          </cell>
          <cell r="AD72">
            <v>19686</v>
          </cell>
          <cell r="AE72">
            <v>2133</v>
          </cell>
          <cell r="AF72">
            <v>0.89164888753428828</v>
          </cell>
          <cell r="AG72">
            <v>28313.48</v>
          </cell>
          <cell r="AH72">
            <v>2133</v>
          </cell>
          <cell r="AI72">
            <v>0.92466485928257491</v>
          </cell>
          <cell r="AK72">
            <v>20981</v>
          </cell>
          <cell r="AL72">
            <v>2013</v>
          </cell>
          <cell r="AM72">
            <v>0.90405605071254946</v>
          </cell>
          <cell r="AN72">
            <v>30228.28</v>
          </cell>
          <cell r="AO72">
            <v>2013</v>
          </cell>
          <cell r="AP72">
            <v>0.93340673038624755</v>
          </cell>
          <cell r="AR72">
            <v>1547</v>
          </cell>
          <cell r="AS72">
            <v>90</v>
          </cell>
          <cell r="AT72">
            <v>0.94182288299935357</v>
          </cell>
        </row>
        <row r="73">
          <cell r="B73" t="str">
            <v>5F8</v>
          </cell>
          <cell r="C73" t="str">
            <v>Cheshire &amp; Merseyside</v>
          </cell>
          <cell r="D73" t="str">
            <v>Bebington &amp; West Wirral PCT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/>
          <cell r="S73"/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/>
          <cell r="AA73">
            <v>0</v>
          </cell>
          <cell r="AB73">
            <v>0</v>
          </cell>
          <cell r="AD73">
            <v>0</v>
          </cell>
          <cell r="AE73">
            <v>0</v>
          </cell>
          <cell r="AF73"/>
          <cell r="AI73"/>
          <cell r="AK73">
            <v>0</v>
          </cell>
          <cell r="AL73">
            <v>0</v>
          </cell>
          <cell r="AM73"/>
          <cell r="AP73"/>
          <cell r="AR73">
            <v>0</v>
          </cell>
          <cell r="AS73">
            <v>0</v>
          </cell>
          <cell r="AT73"/>
        </row>
        <row r="74">
          <cell r="B74" t="str">
            <v>5H2</v>
          </cell>
          <cell r="C74" t="str">
            <v>Cheshire &amp; Merseyside</v>
          </cell>
          <cell r="D74" t="str">
            <v>Birkenhead &amp; Wallasey PCT</v>
          </cell>
          <cell r="E74">
            <v>0</v>
          </cell>
          <cell r="F74">
            <v>0</v>
          </cell>
          <cell r="G74">
            <v>6128</v>
          </cell>
          <cell r="H74">
            <v>0</v>
          </cell>
          <cell r="I74">
            <v>1</v>
          </cell>
          <cell r="K74">
            <v>0</v>
          </cell>
          <cell r="L74">
            <v>0</v>
          </cell>
          <cell r="N74">
            <v>1523</v>
          </cell>
          <cell r="O74">
            <v>0</v>
          </cell>
          <cell r="P74">
            <v>1</v>
          </cell>
          <cell r="S74"/>
          <cell r="T74">
            <v>0</v>
          </cell>
          <cell r="U74">
            <v>0</v>
          </cell>
          <cell r="V74">
            <v>0</v>
          </cell>
          <cell r="X74">
            <v>44259</v>
          </cell>
          <cell r="Y74">
            <v>0</v>
          </cell>
          <cell r="Z74">
            <v>1</v>
          </cell>
          <cell r="AA74">
            <v>0</v>
          </cell>
          <cell r="AB74">
            <v>0</v>
          </cell>
          <cell r="AD74">
            <v>20951</v>
          </cell>
          <cell r="AE74">
            <v>0</v>
          </cell>
          <cell r="AF74">
            <v>1</v>
          </cell>
          <cell r="AI74"/>
          <cell r="AK74">
            <v>21785</v>
          </cell>
          <cell r="AL74">
            <v>0</v>
          </cell>
          <cell r="AM74">
            <v>1</v>
          </cell>
          <cell r="AP74"/>
          <cell r="AR74">
            <v>1523</v>
          </cell>
          <cell r="AS74">
            <v>0</v>
          </cell>
          <cell r="AT74">
            <v>1</v>
          </cell>
        </row>
        <row r="75">
          <cell r="B75" t="str">
            <v>RBQ</v>
          </cell>
          <cell r="C75" t="str">
            <v>Cheshire &amp; Merseyside</v>
          </cell>
          <cell r="D75" t="str">
            <v>Cardiothoracic Centre NHS Trust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/>
          <cell r="S75"/>
          <cell r="T75">
            <v>0</v>
          </cell>
          <cell r="U75">
            <v>0</v>
          </cell>
          <cell r="V75">
            <v>0</v>
          </cell>
          <cell r="X75">
            <v>0</v>
          </cell>
          <cell r="Y75">
            <v>0</v>
          </cell>
          <cell r="Z75"/>
          <cell r="AA75">
            <v>0</v>
          </cell>
          <cell r="AB75">
            <v>0</v>
          </cell>
          <cell r="AD75">
            <v>0</v>
          </cell>
          <cell r="AE75">
            <v>0</v>
          </cell>
          <cell r="AF75"/>
          <cell r="AI75"/>
          <cell r="AK75">
            <v>0</v>
          </cell>
          <cell r="AL75">
            <v>0</v>
          </cell>
          <cell r="AM75"/>
          <cell r="AP75"/>
          <cell r="AR75">
            <v>0</v>
          </cell>
          <cell r="AS75">
            <v>0</v>
          </cell>
          <cell r="AT75"/>
        </row>
        <row r="76">
          <cell r="B76" t="str">
            <v>5H4</v>
          </cell>
          <cell r="C76" t="str">
            <v>Cheshire &amp; Merseyside</v>
          </cell>
          <cell r="D76" t="str">
            <v>Central Cheshire PCT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/>
          <cell r="S76"/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/>
          <cell r="AA76">
            <v>0</v>
          </cell>
          <cell r="AB76">
            <v>0</v>
          </cell>
          <cell r="AD76">
            <v>0</v>
          </cell>
          <cell r="AE76">
            <v>0</v>
          </cell>
          <cell r="AF76"/>
          <cell r="AI76"/>
          <cell r="AK76">
            <v>0</v>
          </cell>
          <cell r="AL76">
            <v>0</v>
          </cell>
          <cell r="AM76"/>
          <cell r="AP76"/>
          <cell r="AR76">
            <v>0</v>
          </cell>
          <cell r="AS76">
            <v>0</v>
          </cell>
          <cell r="AT76"/>
        </row>
        <row r="77">
          <cell r="B77" t="str">
            <v>5HA</v>
          </cell>
          <cell r="C77" t="str">
            <v>Cheshire &amp; Merseyside</v>
          </cell>
          <cell r="D77" t="str">
            <v>Central Liverpool PCT</v>
          </cell>
          <cell r="E77">
            <v>0</v>
          </cell>
          <cell r="F77">
            <v>0</v>
          </cell>
          <cell r="G77">
            <v>10104</v>
          </cell>
          <cell r="H77">
            <v>0</v>
          </cell>
          <cell r="I77">
            <v>1</v>
          </cell>
          <cell r="K77">
            <v>0</v>
          </cell>
          <cell r="L77">
            <v>0</v>
          </cell>
          <cell r="N77">
            <v>2617</v>
          </cell>
          <cell r="O77">
            <v>0</v>
          </cell>
          <cell r="P77">
            <v>1</v>
          </cell>
          <cell r="S77"/>
          <cell r="T77">
            <v>0</v>
          </cell>
          <cell r="U77">
            <v>0</v>
          </cell>
          <cell r="V77">
            <v>0</v>
          </cell>
          <cell r="X77">
            <v>70055</v>
          </cell>
          <cell r="Y77">
            <v>0</v>
          </cell>
          <cell r="Z77">
            <v>1</v>
          </cell>
          <cell r="AA77">
            <v>0</v>
          </cell>
          <cell r="AB77">
            <v>0</v>
          </cell>
          <cell r="AD77">
            <v>32014</v>
          </cell>
          <cell r="AE77">
            <v>0</v>
          </cell>
          <cell r="AF77">
            <v>1</v>
          </cell>
          <cell r="AI77"/>
          <cell r="AK77">
            <v>35424</v>
          </cell>
          <cell r="AL77">
            <v>0</v>
          </cell>
          <cell r="AM77">
            <v>1</v>
          </cell>
          <cell r="AP77"/>
          <cell r="AR77">
            <v>2617</v>
          </cell>
          <cell r="AS77">
            <v>0</v>
          </cell>
          <cell r="AT77">
            <v>1</v>
          </cell>
        </row>
        <row r="78">
          <cell r="B78" t="str">
            <v>RXA</v>
          </cell>
          <cell r="C78" t="str">
            <v>Cheshire &amp; Merseyside</v>
          </cell>
          <cell r="D78" t="str">
            <v>Cheshire &amp; Wirral Partnership NHS Trust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/>
          <cell r="S78"/>
          <cell r="T78">
            <v>0</v>
          </cell>
          <cell r="U78">
            <v>0</v>
          </cell>
          <cell r="V78">
            <v>0</v>
          </cell>
          <cell r="X78">
            <v>0</v>
          </cell>
          <cell r="Y78">
            <v>0</v>
          </cell>
          <cell r="Z78"/>
          <cell r="AA78">
            <v>0</v>
          </cell>
          <cell r="AB78">
            <v>0</v>
          </cell>
          <cell r="AD78">
            <v>0</v>
          </cell>
          <cell r="AE78">
            <v>0</v>
          </cell>
          <cell r="AF78"/>
          <cell r="AI78"/>
          <cell r="AK78">
            <v>0</v>
          </cell>
          <cell r="AL78">
            <v>0</v>
          </cell>
          <cell r="AM78"/>
          <cell r="AP78"/>
          <cell r="AR78">
            <v>0</v>
          </cell>
          <cell r="AS78">
            <v>0</v>
          </cell>
          <cell r="AT78"/>
        </row>
        <row r="79">
          <cell r="B79" t="str">
            <v>5H3</v>
          </cell>
          <cell r="C79" t="str">
            <v>Cheshire &amp; Merseyside</v>
          </cell>
          <cell r="D79" t="str">
            <v>Cheshire West PCT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/>
          <cell r="S79"/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0</v>
          </cell>
          <cell r="Z79"/>
          <cell r="AA79">
            <v>0</v>
          </cell>
          <cell r="AB79">
            <v>0</v>
          </cell>
          <cell r="AD79">
            <v>0</v>
          </cell>
          <cell r="AE79">
            <v>0</v>
          </cell>
          <cell r="AF79"/>
          <cell r="AI79"/>
          <cell r="AK79">
            <v>0</v>
          </cell>
          <cell r="AL79">
            <v>0</v>
          </cell>
          <cell r="AM79"/>
          <cell r="AP79"/>
          <cell r="AR79">
            <v>0</v>
          </cell>
          <cell r="AS79">
            <v>0</v>
          </cell>
          <cell r="AT79"/>
        </row>
        <row r="80">
          <cell r="B80" t="str">
            <v>REN</v>
          </cell>
          <cell r="C80" t="str">
            <v>Cheshire &amp; Merseyside</v>
          </cell>
          <cell r="D80" t="str">
            <v>Clatterbridge Centre for Oncology NHS Trust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/>
          <cell r="S80"/>
          <cell r="T80">
            <v>0</v>
          </cell>
          <cell r="U80">
            <v>0</v>
          </cell>
          <cell r="V80">
            <v>0</v>
          </cell>
          <cell r="X80">
            <v>0</v>
          </cell>
          <cell r="Y80">
            <v>0</v>
          </cell>
          <cell r="Z80"/>
          <cell r="AA80">
            <v>0</v>
          </cell>
          <cell r="AB80">
            <v>0</v>
          </cell>
          <cell r="AD80">
            <v>0</v>
          </cell>
          <cell r="AE80">
            <v>0</v>
          </cell>
          <cell r="AF80"/>
          <cell r="AI80"/>
          <cell r="AK80">
            <v>0</v>
          </cell>
          <cell r="AL80">
            <v>0</v>
          </cell>
          <cell r="AM80"/>
          <cell r="AP80"/>
          <cell r="AR80">
            <v>0</v>
          </cell>
          <cell r="AS80">
            <v>0</v>
          </cell>
          <cell r="AT80"/>
        </row>
        <row r="81">
          <cell r="B81" t="str">
            <v>RJR</v>
          </cell>
          <cell r="C81" t="str">
            <v>Cheshire &amp; Merseyside</v>
          </cell>
          <cell r="D81" t="str">
            <v>Countess Of Chester Hospital NHS Trust</v>
          </cell>
          <cell r="E81">
            <v>24</v>
          </cell>
          <cell r="F81">
            <v>0</v>
          </cell>
          <cell r="G81">
            <v>4427</v>
          </cell>
          <cell r="H81">
            <v>483</v>
          </cell>
          <cell r="I81">
            <v>0.89089676982154953</v>
          </cell>
          <cell r="K81">
            <v>407</v>
          </cell>
          <cell r="L81">
            <v>0</v>
          </cell>
          <cell r="N81">
            <v>1123</v>
          </cell>
          <cell r="O81">
            <v>149</v>
          </cell>
          <cell r="P81">
            <v>0.86731967943009791</v>
          </cell>
          <cell r="Q81">
            <v>1123</v>
          </cell>
          <cell r="R81">
            <v>149</v>
          </cell>
          <cell r="S81">
            <v>0.86731967943009791</v>
          </cell>
          <cell r="T81">
            <v>0</v>
          </cell>
          <cell r="U81">
            <v>0</v>
          </cell>
          <cell r="V81">
            <v>22</v>
          </cell>
          <cell r="X81">
            <v>31693</v>
          </cell>
          <cell r="Y81">
            <v>2652</v>
          </cell>
          <cell r="Z81">
            <v>0.91632221626226618</v>
          </cell>
          <cell r="AA81">
            <v>0</v>
          </cell>
          <cell r="AB81">
            <v>0</v>
          </cell>
          <cell r="AD81">
            <v>15067</v>
          </cell>
          <cell r="AE81">
            <v>1123</v>
          </cell>
          <cell r="AF81">
            <v>0.92546625074666489</v>
          </cell>
          <cell r="AG81">
            <v>15067</v>
          </cell>
          <cell r="AH81">
            <v>1123</v>
          </cell>
          <cell r="AI81">
            <v>0.92546625074666489</v>
          </cell>
          <cell r="AK81">
            <v>15503</v>
          </cell>
          <cell r="AL81">
            <v>1380</v>
          </cell>
          <cell r="AM81">
            <v>0.91098497065084172</v>
          </cell>
          <cell r="AN81">
            <v>15503</v>
          </cell>
          <cell r="AO81">
            <v>1380</v>
          </cell>
          <cell r="AP81">
            <v>0.91098497065084172</v>
          </cell>
          <cell r="AR81">
            <v>1123</v>
          </cell>
          <cell r="AS81">
            <v>149</v>
          </cell>
          <cell r="AT81">
            <v>0.86731967943009791</v>
          </cell>
        </row>
        <row r="82">
          <cell r="B82" t="str">
            <v>RJN</v>
          </cell>
          <cell r="C82" t="str">
            <v>Cheshire &amp; Merseyside</v>
          </cell>
          <cell r="D82" t="str">
            <v>East Cheshire NHS Trust</v>
          </cell>
          <cell r="E82">
            <v>9</v>
          </cell>
          <cell r="F82">
            <v>0</v>
          </cell>
          <cell r="G82">
            <v>3808</v>
          </cell>
          <cell r="H82">
            <v>126</v>
          </cell>
          <cell r="I82">
            <v>0.96691176470588236</v>
          </cell>
          <cell r="K82">
            <v>414</v>
          </cell>
          <cell r="L82">
            <v>4</v>
          </cell>
          <cell r="N82">
            <v>980</v>
          </cell>
          <cell r="O82">
            <v>59</v>
          </cell>
          <cell r="P82">
            <v>0.93979591836734699</v>
          </cell>
          <cell r="Q82">
            <v>980</v>
          </cell>
          <cell r="R82">
            <v>59</v>
          </cell>
          <cell r="S82">
            <v>0.93979591836734699</v>
          </cell>
          <cell r="T82">
            <v>0</v>
          </cell>
          <cell r="U82">
            <v>0</v>
          </cell>
          <cell r="V82">
            <v>7</v>
          </cell>
          <cell r="X82">
            <v>28325</v>
          </cell>
          <cell r="Y82">
            <v>1833</v>
          </cell>
          <cell r="Z82">
            <v>0.93528684907325688</v>
          </cell>
          <cell r="AA82">
            <v>0</v>
          </cell>
          <cell r="AB82">
            <v>0</v>
          </cell>
          <cell r="AD82">
            <v>13351</v>
          </cell>
          <cell r="AE82">
            <v>883</v>
          </cell>
          <cell r="AF82">
            <v>0.93386263201258335</v>
          </cell>
          <cell r="AG82">
            <v>13351</v>
          </cell>
          <cell r="AH82">
            <v>883</v>
          </cell>
          <cell r="AI82">
            <v>0.93386263201258335</v>
          </cell>
          <cell r="AK82">
            <v>13994</v>
          </cell>
          <cell r="AL82">
            <v>891</v>
          </cell>
          <cell r="AM82">
            <v>0.93632985565242244</v>
          </cell>
          <cell r="AN82">
            <v>13994</v>
          </cell>
          <cell r="AO82">
            <v>891</v>
          </cell>
          <cell r="AP82">
            <v>0.93632985565242244</v>
          </cell>
          <cell r="AR82">
            <v>980</v>
          </cell>
          <cell r="AS82">
            <v>59</v>
          </cell>
          <cell r="AT82">
            <v>0.93979591836734699</v>
          </cell>
        </row>
        <row r="83">
          <cell r="B83" t="str">
            <v>5H5</v>
          </cell>
          <cell r="C83" t="str">
            <v>Cheshire &amp; Merseyside</v>
          </cell>
          <cell r="D83" t="str">
            <v>Eastern Cheshire PCT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/>
          <cell r="S83"/>
          <cell r="T83">
            <v>0</v>
          </cell>
          <cell r="U83">
            <v>0</v>
          </cell>
          <cell r="V83">
            <v>0</v>
          </cell>
          <cell r="X83">
            <v>0</v>
          </cell>
          <cell r="Y83">
            <v>0</v>
          </cell>
          <cell r="Z83"/>
          <cell r="AA83">
            <v>0</v>
          </cell>
          <cell r="AB83">
            <v>0</v>
          </cell>
          <cell r="AD83">
            <v>0</v>
          </cell>
          <cell r="AE83">
            <v>0</v>
          </cell>
          <cell r="AF83"/>
          <cell r="AI83"/>
          <cell r="AK83">
            <v>0</v>
          </cell>
          <cell r="AL83">
            <v>0</v>
          </cell>
          <cell r="AM83"/>
          <cell r="AP83"/>
          <cell r="AR83">
            <v>0</v>
          </cell>
          <cell r="AS83">
            <v>0</v>
          </cell>
          <cell r="AT83"/>
        </row>
        <row r="84">
          <cell r="B84" t="str">
            <v>5H6</v>
          </cell>
          <cell r="C84" t="str">
            <v>Cheshire &amp; Merseyside</v>
          </cell>
          <cell r="D84" t="str">
            <v>Ellesmere Port &amp; Neston PCT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/>
          <cell r="S84"/>
          <cell r="T84">
            <v>0</v>
          </cell>
          <cell r="U84">
            <v>0</v>
          </cell>
          <cell r="V84">
            <v>0</v>
          </cell>
          <cell r="X84">
            <v>0</v>
          </cell>
          <cell r="Y84">
            <v>0</v>
          </cell>
          <cell r="Z84"/>
          <cell r="AA84">
            <v>0</v>
          </cell>
          <cell r="AB84">
            <v>0</v>
          </cell>
          <cell r="AD84">
            <v>0</v>
          </cell>
          <cell r="AE84">
            <v>0</v>
          </cell>
          <cell r="AF84"/>
          <cell r="AI84"/>
          <cell r="AK84">
            <v>0</v>
          </cell>
          <cell r="AL84">
            <v>0</v>
          </cell>
          <cell r="AM84"/>
          <cell r="AP84"/>
          <cell r="AR84">
            <v>0</v>
          </cell>
          <cell r="AS84">
            <v>0</v>
          </cell>
          <cell r="AT84"/>
        </row>
        <row r="85">
          <cell r="B85" t="str">
            <v>5J1</v>
          </cell>
          <cell r="C85" t="str">
            <v>Cheshire &amp; Merseyside</v>
          </cell>
          <cell r="D85" t="str">
            <v>Halton PCT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  <cell r="K85">
            <v>0</v>
          </cell>
          <cell r="L85">
            <v>0</v>
          </cell>
          <cell r="N85">
            <v>0</v>
          </cell>
          <cell r="O85">
            <v>0</v>
          </cell>
          <cell r="P85"/>
          <cell r="S85"/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Z85"/>
          <cell r="AA85">
            <v>0</v>
          </cell>
          <cell r="AB85">
            <v>0</v>
          </cell>
          <cell r="AD85">
            <v>0</v>
          </cell>
          <cell r="AE85">
            <v>0</v>
          </cell>
          <cell r="AF85"/>
          <cell r="AI85"/>
          <cell r="AK85">
            <v>0</v>
          </cell>
          <cell r="AL85">
            <v>0</v>
          </cell>
          <cell r="AM85"/>
          <cell r="AP85"/>
          <cell r="AR85">
            <v>0</v>
          </cell>
          <cell r="AS85">
            <v>0</v>
          </cell>
          <cell r="AT85"/>
        </row>
        <row r="86">
          <cell r="B86" t="str">
            <v>5J4</v>
          </cell>
          <cell r="C86" t="str">
            <v>Cheshire &amp; Merseyside</v>
          </cell>
          <cell r="D86" t="str">
            <v>Knowsley PCT</v>
          </cell>
          <cell r="E86">
            <v>0</v>
          </cell>
          <cell r="F86">
            <v>0</v>
          </cell>
          <cell r="G86">
            <v>1144</v>
          </cell>
          <cell r="H86">
            <v>0</v>
          </cell>
          <cell r="I86">
            <v>1</v>
          </cell>
          <cell r="K86">
            <v>0</v>
          </cell>
          <cell r="L86">
            <v>0</v>
          </cell>
          <cell r="N86">
            <v>296</v>
          </cell>
          <cell r="O86">
            <v>0</v>
          </cell>
          <cell r="P86">
            <v>1</v>
          </cell>
          <cell r="S86"/>
          <cell r="T86">
            <v>0</v>
          </cell>
          <cell r="U86">
            <v>0</v>
          </cell>
          <cell r="V86">
            <v>0</v>
          </cell>
          <cell r="X86">
            <v>6187</v>
          </cell>
          <cell r="Y86">
            <v>0</v>
          </cell>
          <cell r="Z86">
            <v>1</v>
          </cell>
          <cell r="AA86">
            <v>0</v>
          </cell>
          <cell r="AB86">
            <v>0</v>
          </cell>
          <cell r="AD86">
            <v>2218</v>
          </cell>
          <cell r="AE86">
            <v>0</v>
          </cell>
          <cell r="AF86">
            <v>1</v>
          </cell>
          <cell r="AI86"/>
          <cell r="AK86">
            <v>3673</v>
          </cell>
          <cell r="AL86">
            <v>0</v>
          </cell>
          <cell r="AM86">
            <v>1</v>
          </cell>
          <cell r="AP86"/>
          <cell r="AR86">
            <v>296</v>
          </cell>
          <cell r="AS86">
            <v>0</v>
          </cell>
          <cell r="AT86">
            <v>1</v>
          </cell>
        </row>
        <row r="87">
          <cell r="B87" t="str">
            <v>REP</v>
          </cell>
          <cell r="C87" t="str">
            <v>Cheshire &amp; Merseyside</v>
          </cell>
          <cell r="D87" t="str">
            <v>Liverpool Women's NHS Trust</v>
          </cell>
          <cell r="E87">
            <v>0</v>
          </cell>
          <cell r="F87">
            <v>0</v>
          </cell>
          <cell r="G87">
            <v>848</v>
          </cell>
          <cell r="H87">
            <v>17</v>
          </cell>
          <cell r="I87">
            <v>0.97995283018867929</v>
          </cell>
          <cell r="K87">
            <v>0</v>
          </cell>
          <cell r="L87">
            <v>0</v>
          </cell>
          <cell r="N87">
            <v>204</v>
          </cell>
          <cell r="O87">
            <v>0</v>
          </cell>
          <cell r="P87">
            <v>1</v>
          </cell>
          <cell r="Q87">
            <v>204</v>
          </cell>
          <cell r="R87">
            <v>0</v>
          </cell>
          <cell r="S87">
            <v>1</v>
          </cell>
          <cell r="T87">
            <v>0</v>
          </cell>
          <cell r="U87">
            <v>0</v>
          </cell>
          <cell r="V87">
            <v>0</v>
          </cell>
          <cell r="X87">
            <v>5929</v>
          </cell>
          <cell r="Y87">
            <v>190</v>
          </cell>
          <cell r="Z87">
            <v>0.96795412379827961</v>
          </cell>
          <cell r="AA87">
            <v>0</v>
          </cell>
          <cell r="AB87">
            <v>0</v>
          </cell>
          <cell r="AD87">
            <v>2773</v>
          </cell>
          <cell r="AE87">
            <v>95</v>
          </cell>
          <cell r="AF87">
            <v>0.9657410746483952</v>
          </cell>
          <cell r="AG87">
            <v>2773</v>
          </cell>
          <cell r="AH87">
            <v>95</v>
          </cell>
          <cell r="AI87">
            <v>0.9657410746483952</v>
          </cell>
          <cell r="AK87">
            <v>2952</v>
          </cell>
          <cell r="AL87">
            <v>95</v>
          </cell>
          <cell r="AM87">
            <v>0.96781842818428188</v>
          </cell>
          <cell r="AN87">
            <v>2952</v>
          </cell>
          <cell r="AO87">
            <v>95</v>
          </cell>
          <cell r="AP87">
            <v>0.96781842818428188</v>
          </cell>
          <cell r="AR87">
            <v>204</v>
          </cell>
          <cell r="AS87">
            <v>0</v>
          </cell>
          <cell r="AT87">
            <v>1</v>
          </cell>
        </row>
        <row r="88">
          <cell r="B88" t="str">
            <v>RW4</v>
          </cell>
          <cell r="C88" t="str">
            <v>Cheshire &amp; Merseyside</v>
          </cell>
          <cell r="D88" t="str">
            <v>Mersey Care NHS Trust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/>
          <cell r="S88"/>
          <cell r="T88">
            <v>0</v>
          </cell>
          <cell r="U88">
            <v>0</v>
          </cell>
          <cell r="V88">
            <v>0</v>
          </cell>
          <cell r="X88">
            <v>0</v>
          </cell>
          <cell r="Y88">
            <v>0</v>
          </cell>
          <cell r="Z88"/>
          <cell r="AA88">
            <v>0</v>
          </cell>
          <cell r="AB88">
            <v>0</v>
          </cell>
          <cell r="AD88">
            <v>0</v>
          </cell>
          <cell r="AE88">
            <v>0</v>
          </cell>
          <cell r="AF88"/>
          <cell r="AI88"/>
          <cell r="AK88">
            <v>0</v>
          </cell>
          <cell r="AL88">
            <v>0</v>
          </cell>
          <cell r="AM88"/>
          <cell r="AP88"/>
          <cell r="AR88">
            <v>0</v>
          </cell>
          <cell r="AS88">
            <v>0</v>
          </cell>
          <cell r="AT88"/>
        </row>
        <row r="89">
          <cell r="B89" t="str">
            <v>RBT</v>
          </cell>
          <cell r="C89" t="str">
            <v>Cheshire &amp; Merseyside</v>
          </cell>
          <cell r="D89" t="str">
            <v>Mid Cheshire Hospitals NHS Trust</v>
          </cell>
          <cell r="E89">
            <v>48</v>
          </cell>
          <cell r="F89">
            <v>0</v>
          </cell>
          <cell r="G89">
            <v>5943</v>
          </cell>
          <cell r="H89">
            <v>310</v>
          </cell>
          <cell r="I89">
            <v>0.9478377923607606</v>
          </cell>
          <cell r="K89">
            <v>616</v>
          </cell>
          <cell r="L89">
            <v>0</v>
          </cell>
          <cell r="N89">
            <v>1516</v>
          </cell>
          <cell r="O89">
            <v>71</v>
          </cell>
          <cell r="P89">
            <v>0.95316622691292874</v>
          </cell>
          <cell r="Q89">
            <v>1516</v>
          </cell>
          <cell r="R89">
            <v>71</v>
          </cell>
          <cell r="S89">
            <v>0.95316622691292874</v>
          </cell>
          <cell r="T89">
            <v>0</v>
          </cell>
          <cell r="U89">
            <v>0</v>
          </cell>
          <cell r="V89">
            <v>9</v>
          </cell>
          <cell r="X89">
            <v>42476</v>
          </cell>
          <cell r="Y89">
            <v>1912</v>
          </cell>
          <cell r="Z89">
            <v>0.95498634523024761</v>
          </cell>
          <cell r="AA89">
            <v>0</v>
          </cell>
          <cell r="AB89">
            <v>0</v>
          </cell>
          <cell r="AD89">
            <v>19781</v>
          </cell>
          <cell r="AE89">
            <v>767</v>
          </cell>
          <cell r="AF89">
            <v>0.96122541833072139</v>
          </cell>
          <cell r="AG89">
            <v>19781</v>
          </cell>
          <cell r="AH89">
            <v>767</v>
          </cell>
          <cell r="AI89">
            <v>0.96122541833072139</v>
          </cell>
          <cell r="AK89">
            <v>21179</v>
          </cell>
          <cell r="AL89">
            <v>1074</v>
          </cell>
          <cell r="AM89">
            <v>0.94928939043392035</v>
          </cell>
          <cell r="AN89">
            <v>21179</v>
          </cell>
          <cell r="AO89">
            <v>1074</v>
          </cell>
          <cell r="AP89">
            <v>0.94928939043392035</v>
          </cell>
          <cell r="AR89">
            <v>1516</v>
          </cell>
          <cell r="AS89">
            <v>71</v>
          </cell>
          <cell r="AT89">
            <v>0.95316622691292874</v>
          </cell>
        </row>
        <row r="90">
          <cell r="B90" t="str">
            <v>RWW</v>
          </cell>
          <cell r="C90" t="str">
            <v>Cheshire &amp; Merseyside</v>
          </cell>
          <cell r="D90" t="str">
            <v>North Cheshire Hospitals NHS Trust</v>
          </cell>
          <cell r="E90">
            <v>64</v>
          </cell>
          <cell r="F90">
            <v>0</v>
          </cell>
          <cell r="G90">
            <v>7013</v>
          </cell>
          <cell r="H90">
            <v>209</v>
          </cell>
          <cell r="I90">
            <v>0.97019820333666051</v>
          </cell>
          <cell r="K90">
            <v>1089</v>
          </cell>
          <cell r="L90">
            <v>0</v>
          </cell>
          <cell r="N90">
            <v>1743</v>
          </cell>
          <cell r="O90">
            <v>58</v>
          </cell>
          <cell r="P90">
            <v>0.96672403901319559</v>
          </cell>
          <cell r="Q90">
            <v>1743</v>
          </cell>
          <cell r="R90">
            <v>58</v>
          </cell>
          <cell r="S90">
            <v>0.96672403901319559</v>
          </cell>
          <cell r="T90">
            <v>0</v>
          </cell>
          <cell r="U90">
            <v>0</v>
          </cell>
          <cell r="V90">
            <v>16</v>
          </cell>
          <cell r="X90">
            <v>52197</v>
          </cell>
          <cell r="Y90">
            <v>2780</v>
          </cell>
          <cell r="Z90">
            <v>0.94674023411307162</v>
          </cell>
          <cell r="AA90">
            <v>0</v>
          </cell>
          <cell r="AB90">
            <v>0</v>
          </cell>
          <cell r="AD90">
            <v>25148</v>
          </cell>
          <cell r="AE90">
            <v>1800</v>
          </cell>
          <cell r="AF90">
            <v>0.928423731509464</v>
          </cell>
          <cell r="AG90">
            <v>25148</v>
          </cell>
          <cell r="AH90">
            <v>1800</v>
          </cell>
          <cell r="AI90">
            <v>0.928423731509464</v>
          </cell>
          <cell r="AK90">
            <v>25306</v>
          </cell>
          <cell r="AL90">
            <v>922</v>
          </cell>
          <cell r="AM90">
            <v>0.963565952738481</v>
          </cell>
          <cell r="AN90">
            <v>25306</v>
          </cell>
          <cell r="AO90">
            <v>922</v>
          </cell>
          <cell r="AP90">
            <v>0.963565952738481</v>
          </cell>
          <cell r="AR90">
            <v>1743</v>
          </cell>
          <cell r="AS90">
            <v>58</v>
          </cell>
          <cell r="AT90">
            <v>0.96672403901319559</v>
          </cell>
        </row>
        <row r="91">
          <cell r="B91" t="str">
            <v>5G9</v>
          </cell>
          <cell r="C91" t="str">
            <v>Cheshire &amp; Merseyside</v>
          </cell>
          <cell r="D91" t="str">
            <v>North Liverpool PCT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  <cell r="K91">
            <v>0</v>
          </cell>
          <cell r="L91">
            <v>0</v>
          </cell>
          <cell r="N91">
            <v>0</v>
          </cell>
          <cell r="O91">
            <v>0</v>
          </cell>
          <cell r="P91"/>
          <cell r="S91"/>
          <cell r="T91">
            <v>0</v>
          </cell>
          <cell r="U91">
            <v>0</v>
          </cell>
          <cell r="V91">
            <v>0</v>
          </cell>
          <cell r="X91">
            <v>0</v>
          </cell>
          <cell r="Y91">
            <v>0</v>
          </cell>
          <cell r="Z91"/>
          <cell r="AA91">
            <v>0</v>
          </cell>
          <cell r="AB91">
            <v>0</v>
          </cell>
          <cell r="AD91">
            <v>0</v>
          </cell>
          <cell r="AE91">
            <v>0</v>
          </cell>
          <cell r="AF91"/>
          <cell r="AI91"/>
          <cell r="AK91">
            <v>0</v>
          </cell>
          <cell r="AL91">
            <v>0</v>
          </cell>
          <cell r="AM91"/>
          <cell r="AP91"/>
          <cell r="AR91">
            <v>0</v>
          </cell>
          <cell r="AS91">
            <v>0</v>
          </cell>
          <cell r="AT91"/>
        </row>
        <row r="92">
          <cell r="B92" t="str">
            <v>RQ6</v>
          </cell>
          <cell r="C92" t="str">
            <v>Cheshire &amp; Merseyside</v>
          </cell>
          <cell r="D92" t="str">
            <v>Royal Liverpool &amp; Broadgreen Trust</v>
          </cell>
          <cell r="E92">
            <v>13</v>
          </cell>
          <cell r="F92">
            <v>0</v>
          </cell>
          <cell r="G92">
            <v>8756</v>
          </cell>
          <cell r="H92">
            <v>376</v>
          </cell>
          <cell r="I92">
            <v>0.95705801735952489</v>
          </cell>
          <cell r="K92">
            <v>921</v>
          </cell>
          <cell r="L92">
            <v>0</v>
          </cell>
          <cell r="N92">
            <v>2247</v>
          </cell>
          <cell r="O92">
            <v>86</v>
          </cell>
          <cell r="P92">
            <v>0.96172674677347569</v>
          </cell>
          <cell r="Q92">
            <v>5393.25</v>
          </cell>
          <cell r="R92">
            <v>86</v>
          </cell>
          <cell r="S92">
            <v>0.98405414175126316</v>
          </cell>
          <cell r="T92">
            <v>0</v>
          </cell>
          <cell r="U92">
            <v>0</v>
          </cell>
          <cell r="V92">
            <v>11</v>
          </cell>
          <cell r="X92">
            <v>60811</v>
          </cell>
          <cell r="Y92">
            <v>5181</v>
          </cell>
          <cell r="Z92">
            <v>0.91480159839502717</v>
          </cell>
          <cell r="AA92">
            <v>0</v>
          </cell>
          <cell r="AB92">
            <v>0</v>
          </cell>
          <cell r="AD92">
            <v>28133</v>
          </cell>
          <cell r="AE92">
            <v>3396</v>
          </cell>
          <cell r="AF92">
            <v>0.87928766928518109</v>
          </cell>
          <cell r="AG92">
            <v>67791.56</v>
          </cell>
          <cell r="AH92">
            <v>3396</v>
          </cell>
          <cell r="AI92">
            <v>0.94990526844344636</v>
          </cell>
          <cell r="AK92">
            <v>30431</v>
          </cell>
          <cell r="AL92">
            <v>1699</v>
          </cell>
          <cell r="AM92">
            <v>0.94416877526206833</v>
          </cell>
          <cell r="AN92">
            <v>74130.28</v>
          </cell>
          <cell r="AO92">
            <v>1699</v>
          </cell>
          <cell r="AP92">
            <v>0.97708089056185943</v>
          </cell>
          <cell r="AR92">
            <v>2247</v>
          </cell>
          <cell r="AS92">
            <v>86</v>
          </cell>
          <cell r="AT92">
            <v>0.96172674677347569</v>
          </cell>
        </row>
        <row r="93">
          <cell r="B93" t="str">
            <v>RBS</v>
          </cell>
          <cell r="C93" t="str">
            <v>Cheshire &amp; Merseyside</v>
          </cell>
          <cell r="D93" t="str">
            <v>Royal Liverpool Childrens NHS Trust</v>
          </cell>
          <cell r="E93">
            <v>2</v>
          </cell>
          <cell r="F93">
            <v>0</v>
          </cell>
          <cell r="G93">
            <v>4449</v>
          </cell>
          <cell r="H93">
            <v>81</v>
          </cell>
          <cell r="I93">
            <v>0.98179366149696556</v>
          </cell>
          <cell r="K93">
            <v>40</v>
          </cell>
          <cell r="L93">
            <v>0</v>
          </cell>
          <cell r="N93">
            <v>1106</v>
          </cell>
          <cell r="O93">
            <v>27</v>
          </cell>
          <cell r="P93">
            <v>0.9755877034358047</v>
          </cell>
          <cell r="Q93">
            <v>1106</v>
          </cell>
          <cell r="R93">
            <v>27</v>
          </cell>
          <cell r="S93">
            <v>0.9755877034358047</v>
          </cell>
          <cell r="T93">
            <v>0</v>
          </cell>
          <cell r="U93">
            <v>0</v>
          </cell>
          <cell r="V93">
            <v>0</v>
          </cell>
          <cell r="X93">
            <v>31831</v>
          </cell>
          <cell r="Y93">
            <v>707</v>
          </cell>
          <cell r="Z93">
            <v>0.97778894788099646</v>
          </cell>
          <cell r="AA93">
            <v>0</v>
          </cell>
          <cell r="AB93">
            <v>0</v>
          </cell>
          <cell r="AD93">
            <v>15964</v>
          </cell>
          <cell r="AE93">
            <v>422</v>
          </cell>
          <cell r="AF93">
            <v>0.97356552242545724</v>
          </cell>
          <cell r="AG93">
            <v>15964</v>
          </cell>
          <cell r="AH93">
            <v>422</v>
          </cell>
          <cell r="AI93">
            <v>0.97356552242545724</v>
          </cell>
          <cell r="AK93">
            <v>14761</v>
          </cell>
          <cell r="AL93">
            <v>258</v>
          </cell>
          <cell r="AM93">
            <v>0.98252150938283311</v>
          </cell>
          <cell r="AN93">
            <v>14761</v>
          </cell>
          <cell r="AO93">
            <v>258</v>
          </cell>
          <cell r="AP93">
            <v>0.98252150938283311</v>
          </cell>
          <cell r="AR93">
            <v>1106</v>
          </cell>
          <cell r="AS93">
            <v>27</v>
          </cell>
          <cell r="AT93">
            <v>0.9755877034358047</v>
          </cell>
        </row>
        <row r="94">
          <cell r="B94" t="str">
            <v>5HC</v>
          </cell>
          <cell r="C94" t="str">
            <v>Cheshire &amp; Merseyside</v>
          </cell>
          <cell r="D94" t="str">
            <v>South Liverpool PCT</v>
          </cell>
          <cell r="E94">
            <v>0</v>
          </cell>
          <cell r="F94">
            <v>0</v>
          </cell>
          <cell r="G94">
            <v>2994</v>
          </cell>
          <cell r="H94">
            <v>0</v>
          </cell>
          <cell r="I94">
            <v>1</v>
          </cell>
          <cell r="K94">
            <v>0</v>
          </cell>
          <cell r="L94">
            <v>0</v>
          </cell>
          <cell r="N94">
            <v>725</v>
          </cell>
          <cell r="O94">
            <v>0</v>
          </cell>
          <cell r="P94">
            <v>1</v>
          </cell>
          <cell r="S94"/>
          <cell r="T94">
            <v>0</v>
          </cell>
          <cell r="U94">
            <v>0</v>
          </cell>
          <cell r="V94">
            <v>0</v>
          </cell>
          <cell r="X94">
            <v>22533</v>
          </cell>
          <cell r="Y94">
            <v>0</v>
          </cell>
          <cell r="Z94">
            <v>1</v>
          </cell>
          <cell r="AA94">
            <v>0</v>
          </cell>
          <cell r="AB94">
            <v>0</v>
          </cell>
          <cell r="AD94">
            <v>10472</v>
          </cell>
          <cell r="AE94">
            <v>0</v>
          </cell>
          <cell r="AF94">
            <v>1</v>
          </cell>
          <cell r="AI94"/>
          <cell r="AK94">
            <v>11336</v>
          </cell>
          <cell r="AL94">
            <v>0</v>
          </cell>
          <cell r="AM94">
            <v>1</v>
          </cell>
          <cell r="AP94"/>
          <cell r="AR94">
            <v>725</v>
          </cell>
          <cell r="AS94">
            <v>0</v>
          </cell>
          <cell r="AT94">
            <v>1</v>
          </cell>
        </row>
        <row r="95">
          <cell r="B95" t="str">
            <v>5M5</v>
          </cell>
          <cell r="C95" t="str">
            <v>Cheshire &amp; Merseyside</v>
          </cell>
          <cell r="D95" t="str">
            <v>South Sefton PCT</v>
          </cell>
          <cell r="E95">
            <v>0</v>
          </cell>
          <cell r="F95">
            <v>0</v>
          </cell>
          <cell r="G95">
            <v>2479</v>
          </cell>
          <cell r="H95">
            <v>0</v>
          </cell>
          <cell r="I95">
            <v>1</v>
          </cell>
          <cell r="K95">
            <v>0</v>
          </cell>
          <cell r="L95">
            <v>0</v>
          </cell>
          <cell r="N95">
            <v>653</v>
          </cell>
          <cell r="O95">
            <v>0</v>
          </cell>
          <cell r="P95">
            <v>1</v>
          </cell>
          <cell r="S95"/>
          <cell r="T95">
            <v>0</v>
          </cell>
          <cell r="U95">
            <v>0</v>
          </cell>
          <cell r="V95">
            <v>0</v>
          </cell>
          <cell r="X95">
            <v>16407</v>
          </cell>
          <cell r="Y95">
            <v>0</v>
          </cell>
          <cell r="Z95">
            <v>1</v>
          </cell>
          <cell r="AA95">
            <v>0</v>
          </cell>
          <cell r="AB95">
            <v>0</v>
          </cell>
          <cell r="AD95">
            <v>7829</v>
          </cell>
          <cell r="AE95">
            <v>0</v>
          </cell>
          <cell r="AF95">
            <v>1</v>
          </cell>
          <cell r="AI95"/>
          <cell r="AK95">
            <v>7925</v>
          </cell>
          <cell r="AL95">
            <v>0</v>
          </cell>
          <cell r="AM95">
            <v>1</v>
          </cell>
          <cell r="AP95"/>
          <cell r="AR95">
            <v>653</v>
          </cell>
          <cell r="AS95">
            <v>0</v>
          </cell>
          <cell r="AT95">
            <v>1</v>
          </cell>
        </row>
        <row r="96">
          <cell r="B96" t="str">
            <v>5F9</v>
          </cell>
          <cell r="C96" t="str">
            <v>Cheshire &amp; Merseyside</v>
          </cell>
          <cell r="D96" t="str">
            <v>Southport &amp; Formby PCT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/>
          <cell r="S96"/>
          <cell r="T96">
            <v>0</v>
          </cell>
          <cell r="U96">
            <v>0</v>
          </cell>
          <cell r="V96">
            <v>0</v>
          </cell>
          <cell r="X96">
            <v>0</v>
          </cell>
          <cell r="Y96">
            <v>0</v>
          </cell>
          <cell r="Z96"/>
          <cell r="AA96">
            <v>0</v>
          </cell>
          <cell r="AB96">
            <v>0</v>
          </cell>
          <cell r="AD96">
            <v>0</v>
          </cell>
          <cell r="AE96">
            <v>0</v>
          </cell>
          <cell r="AF96"/>
          <cell r="AI96"/>
          <cell r="AK96">
            <v>0</v>
          </cell>
          <cell r="AL96">
            <v>0</v>
          </cell>
          <cell r="AM96"/>
          <cell r="AP96"/>
          <cell r="AR96">
            <v>0</v>
          </cell>
          <cell r="AS96">
            <v>0</v>
          </cell>
          <cell r="AT96"/>
        </row>
        <row r="97">
          <cell r="B97" t="str">
            <v>RVY</v>
          </cell>
          <cell r="C97" t="str">
            <v>Cheshire &amp; Merseyside</v>
          </cell>
          <cell r="D97" t="str">
            <v>Southport &amp; Ormskirk Hospital NHS Trust</v>
          </cell>
          <cell r="E97">
            <v>17</v>
          </cell>
          <cell r="F97">
            <v>0</v>
          </cell>
          <cell r="G97">
            <v>6955</v>
          </cell>
          <cell r="H97">
            <v>180</v>
          </cell>
          <cell r="I97">
            <v>0.97411933860531996</v>
          </cell>
          <cell r="K97">
            <v>609</v>
          </cell>
          <cell r="L97">
            <v>0</v>
          </cell>
          <cell r="N97">
            <v>1760</v>
          </cell>
          <cell r="O97">
            <v>62</v>
          </cell>
          <cell r="P97">
            <v>0.96477272727272723</v>
          </cell>
          <cell r="Q97">
            <v>1760</v>
          </cell>
          <cell r="R97">
            <v>62</v>
          </cell>
          <cell r="S97">
            <v>0.96477272727272723</v>
          </cell>
          <cell r="T97">
            <v>0</v>
          </cell>
          <cell r="U97">
            <v>0</v>
          </cell>
          <cell r="V97">
            <v>8</v>
          </cell>
          <cell r="X97">
            <v>48396</v>
          </cell>
          <cell r="Y97">
            <v>913</v>
          </cell>
          <cell r="Z97">
            <v>0.98113480452929991</v>
          </cell>
          <cell r="AA97">
            <v>1</v>
          </cell>
          <cell r="AB97">
            <v>0</v>
          </cell>
          <cell r="AD97">
            <v>22052</v>
          </cell>
          <cell r="AE97">
            <v>376</v>
          </cell>
          <cell r="AF97">
            <v>0.98294939234536549</v>
          </cell>
          <cell r="AG97">
            <v>22052</v>
          </cell>
          <cell r="AH97">
            <v>376</v>
          </cell>
          <cell r="AI97">
            <v>0.98294939234536549</v>
          </cell>
          <cell r="AK97">
            <v>24584</v>
          </cell>
          <cell r="AL97">
            <v>475</v>
          </cell>
          <cell r="AM97">
            <v>0.98067849007484542</v>
          </cell>
          <cell r="AN97">
            <v>24584</v>
          </cell>
          <cell r="AO97">
            <v>475</v>
          </cell>
          <cell r="AP97">
            <v>0.98067849007484542</v>
          </cell>
          <cell r="AR97">
            <v>1760</v>
          </cell>
          <cell r="AS97">
            <v>62</v>
          </cell>
          <cell r="AT97">
            <v>0.96477272727272723</v>
          </cell>
        </row>
        <row r="98">
          <cell r="B98" t="str">
            <v>5J3</v>
          </cell>
          <cell r="C98" t="str">
            <v>Cheshire &amp; Merseyside</v>
          </cell>
          <cell r="D98" t="str">
            <v>St Helen's PCT</v>
          </cell>
          <cell r="E98">
            <v>0</v>
          </cell>
          <cell r="F98">
            <v>0</v>
          </cell>
          <cell r="G98">
            <v>3857</v>
          </cell>
          <cell r="H98">
            <v>0</v>
          </cell>
          <cell r="I98">
            <v>1</v>
          </cell>
          <cell r="K98">
            <v>0</v>
          </cell>
          <cell r="L98">
            <v>0</v>
          </cell>
          <cell r="N98">
            <v>939</v>
          </cell>
          <cell r="O98">
            <v>0</v>
          </cell>
          <cell r="P98">
            <v>1</v>
          </cell>
          <cell r="S98"/>
          <cell r="T98">
            <v>0</v>
          </cell>
          <cell r="U98">
            <v>0</v>
          </cell>
          <cell r="V98">
            <v>0</v>
          </cell>
          <cell r="X98">
            <v>28817</v>
          </cell>
          <cell r="Y98">
            <v>0</v>
          </cell>
          <cell r="Z98">
            <v>1</v>
          </cell>
          <cell r="AA98">
            <v>0</v>
          </cell>
          <cell r="AB98">
            <v>0</v>
          </cell>
          <cell r="AD98">
            <v>13218</v>
          </cell>
          <cell r="AE98">
            <v>0</v>
          </cell>
          <cell r="AF98">
            <v>1</v>
          </cell>
          <cell r="AI98"/>
          <cell r="AK98">
            <v>14660</v>
          </cell>
          <cell r="AL98">
            <v>0</v>
          </cell>
          <cell r="AM98">
            <v>1</v>
          </cell>
          <cell r="AP98"/>
          <cell r="AR98">
            <v>939</v>
          </cell>
          <cell r="AS98">
            <v>0</v>
          </cell>
          <cell r="AT98">
            <v>1</v>
          </cell>
        </row>
        <row r="99">
          <cell r="B99" t="str">
            <v>RBN</v>
          </cell>
          <cell r="C99" t="str">
            <v>Cheshire &amp; Merseyside</v>
          </cell>
          <cell r="D99" t="str">
            <v>St Helens &amp; Knowsley Hospitals NHS Trust</v>
          </cell>
          <cell r="E99">
            <v>4</v>
          </cell>
          <cell r="F99">
            <v>0</v>
          </cell>
          <cell r="G99">
            <v>8119</v>
          </cell>
          <cell r="H99">
            <v>443</v>
          </cell>
          <cell r="I99">
            <v>0.94543663012686296</v>
          </cell>
          <cell r="K99">
            <v>143</v>
          </cell>
          <cell r="L99">
            <v>0</v>
          </cell>
          <cell r="N99">
            <v>1997</v>
          </cell>
          <cell r="O99">
            <v>74</v>
          </cell>
          <cell r="P99">
            <v>0.96294441662493746</v>
          </cell>
          <cell r="Q99">
            <v>3321.19</v>
          </cell>
          <cell r="R99">
            <v>74</v>
          </cell>
          <cell r="S99">
            <v>0.97771882969658463</v>
          </cell>
          <cell r="T99">
            <v>0</v>
          </cell>
          <cell r="U99">
            <v>0</v>
          </cell>
          <cell r="V99">
            <v>17</v>
          </cell>
          <cell r="X99">
            <v>58048</v>
          </cell>
          <cell r="Y99">
            <v>3249</v>
          </cell>
          <cell r="Z99">
            <v>0.94402907938257996</v>
          </cell>
          <cell r="AA99">
            <v>0</v>
          </cell>
          <cell r="AB99">
            <v>0</v>
          </cell>
          <cell r="AD99">
            <v>27106</v>
          </cell>
          <cell r="AE99">
            <v>1648</v>
          </cell>
          <cell r="AF99">
            <v>0.9392016527706043</v>
          </cell>
          <cell r="AG99">
            <v>44570.96</v>
          </cell>
          <cell r="AH99">
            <v>1648</v>
          </cell>
          <cell r="AI99">
            <v>0.96302525231675518</v>
          </cell>
          <cell r="AK99">
            <v>28945</v>
          </cell>
          <cell r="AL99">
            <v>1527</v>
          </cell>
          <cell r="AM99">
            <v>0.94724477457246503</v>
          </cell>
          <cell r="AN99">
            <v>49016.44</v>
          </cell>
          <cell r="AO99">
            <v>1527</v>
          </cell>
          <cell r="AP99">
            <v>0.96884718678059856</v>
          </cell>
          <cell r="AR99">
            <v>1997</v>
          </cell>
          <cell r="AS99">
            <v>74</v>
          </cell>
          <cell r="AT99">
            <v>0.96294441662493746</v>
          </cell>
        </row>
        <row r="100">
          <cell r="B100" t="str">
            <v>RET</v>
          </cell>
          <cell r="C100" t="str">
            <v>Cheshire &amp; Merseyside</v>
          </cell>
          <cell r="D100" t="str">
            <v>Walton Centre for Neurology &amp; Neurosurgery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/>
          <cell r="S100"/>
          <cell r="T100">
            <v>0</v>
          </cell>
          <cell r="U100">
            <v>0</v>
          </cell>
          <cell r="V100">
            <v>0</v>
          </cell>
          <cell r="X100">
            <v>0</v>
          </cell>
          <cell r="Y100">
            <v>0</v>
          </cell>
          <cell r="Z100"/>
          <cell r="AA100">
            <v>0</v>
          </cell>
          <cell r="AB100">
            <v>0</v>
          </cell>
          <cell r="AD100">
            <v>0</v>
          </cell>
          <cell r="AE100">
            <v>0</v>
          </cell>
          <cell r="AF100"/>
          <cell r="AI100"/>
          <cell r="AK100">
            <v>0</v>
          </cell>
          <cell r="AL100">
            <v>0</v>
          </cell>
          <cell r="AM100"/>
          <cell r="AP100"/>
          <cell r="AR100">
            <v>0</v>
          </cell>
          <cell r="AS100">
            <v>0</v>
          </cell>
          <cell r="AT100"/>
        </row>
        <row r="101">
          <cell r="B101" t="str">
            <v>5J2</v>
          </cell>
          <cell r="C101" t="str">
            <v>Cheshire &amp; Merseyside</v>
          </cell>
          <cell r="D101" t="str">
            <v>Warrington PCT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/>
          <cell r="S101"/>
          <cell r="T101">
            <v>0</v>
          </cell>
          <cell r="U101">
            <v>0</v>
          </cell>
          <cell r="V101">
            <v>0</v>
          </cell>
          <cell r="X101">
            <v>0</v>
          </cell>
          <cell r="Y101">
            <v>0</v>
          </cell>
          <cell r="Z101"/>
          <cell r="AA101">
            <v>0</v>
          </cell>
          <cell r="AB101">
            <v>0</v>
          </cell>
          <cell r="AD101">
            <v>0</v>
          </cell>
          <cell r="AE101">
            <v>0</v>
          </cell>
          <cell r="AF101"/>
          <cell r="AI101"/>
          <cell r="AK101">
            <v>0</v>
          </cell>
          <cell r="AL101">
            <v>0</v>
          </cell>
          <cell r="AM101"/>
          <cell r="AP101"/>
          <cell r="AR101">
            <v>0</v>
          </cell>
          <cell r="AS101">
            <v>0</v>
          </cell>
          <cell r="AT101"/>
        </row>
        <row r="102">
          <cell r="B102" t="str">
            <v>RBL</v>
          </cell>
          <cell r="C102" t="str">
            <v>Cheshire &amp; Merseyside</v>
          </cell>
          <cell r="D102" t="str">
            <v>Wirral Hospital NHS Trust</v>
          </cell>
          <cell r="E102">
            <v>28</v>
          </cell>
          <cell r="F102">
            <v>0</v>
          </cell>
          <cell r="G102">
            <v>6470</v>
          </cell>
          <cell r="H102">
            <v>361</v>
          </cell>
          <cell r="I102">
            <v>0.94420401854714064</v>
          </cell>
          <cell r="K102">
            <v>225</v>
          </cell>
          <cell r="L102">
            <v>0</v>
          </cell>
          <cell r="N102">
            <v>1602</v>
          </cell>
          <cell r="O102">
            <v>94</v>
          </cell>
          <cell r="P102">
            <v>0.94132334581772781</v>
          </cell>
          <cell r="Q102">
            <v>3125</v>
          </cell>
          <cell r="R102">
            <v>94</v>
          </cell>
          <cell r="S102">
            <v>0.96992</v>
          </cell>
          <cell r="T102">
            <v>0</v>
          </cell>
          <cell r="U102">
            <v>0</v>
          </cell>
          <cell r="V102">
            <v>53</v>
          </cell>
          <cell r="X102">
            <v>45828</v>
          </cell>
          <cell r="Y102">
            <v>3426</v>
          </cell>
          <cell r="Z102">
            <v>0.92524221000261853</v>
          </cell>
          <cell r="AA102">
            <v>0</v>
          </cell>
          <cell r="AB102">
            <v>0</v>
          </cell>
          <cell r="AD102">
            <v>21371</v>
          </cell>
          <cell r="AE102">
            <v>1669</v>
          </cell>
          <cell r="AF102">
            <v>0.92190351410790328</v>
          </cell>
          <cell r="AG102">
            <v>42322</v>
          </cell>
          <cell r="AH102">
            <v>1669</v>
          </cell>
          <cell r="AI102">
            <v>0.96056424554605169</v>
          </cell>
          <cell r="AK102">
            <v>22855</v>
          </cell>
          <cell r="AL102">
            <v>1663</v>
          </cell>
          <cell r="AM102">
            <v>0.92723692846204331</v>
          </cell>
          <cell r="AN102">
            <v>44640</v>
          </cell>
          <cell r="AO102">
            <v>1663</v>
          </cell>
          <cell r="AP102">
            <v>0.96274641577060938</v>
          </cell>
          <cell r="AR102">
            <v>1602</v>
          </cell>
          <cell r="AS102">
            <v>94</v>
          </cell>
          <cell r="AT102">
            <v>0.94132334581772781</v>
          </cell>
        </row>
        <row r="103">
          <cell r="B103" t="str">
            <v>Q15</v>
          </cell>
          <cell r="C103" t="str">
            <v>Cheshire &amp; Merseyside</v>
          </cell>
          <cell r="E103">
            <v>324</v>
          </cell>
          <cell r="F103">
            <v>0</v>
          </cell>
          <cell r="G103">
            <v>89511</v>
          </cell>
          <cell r="H103">
            <v>3042</v>
          </cell>
          <cell r="I103">
            <v>0.96601535006870665</v>
          </cell>
          <cell r="K103">
            <v>6535</v>
          </cell>
          <cell r="L103">
            <v>25</v>
          </cell>
          <cell r="N103">
            <v>22578</v>
          </cell>
          <cell r="O103">
            <v>770</v>
          </cell>
          <cell r="P103">
            <v>0.96589600496058114</v>
          </cell>
          <cell r="Q103">
            <v>22578</v>
          </cell>
          <cell r="R103">
            <v>770</v>
          </cell>
          <cell r="S103">
            <v>0.96589600496058114</v>
          </cell>
          <cell r="T103">
            <v>0</v>
          </cell>
          <cell r="U103">
            <v>0</v>
          </cell>
          <cell r="V103">
            <v>165</v>
          </cell>
          <cell r="X103">
            <v>636006</v>
          </cell>
          <cell r="Y103">
            <v>27079</v>
          </cell>
          <cell r="Z103">
            <v>0.95742335764128006</v>
          </cell>
          <cell r="AA103">
            <v>1</v>
          </cell>
          <cell r="AB103">
            <v>0</v>
          </cell>
          <cell r="AD103">
            <v>297134</v>
          </cell>
          <cell r="AE103">
            <v>14312</v>
          </cell>
          <cell r="AF103">
            <v>0.95183317964285474</v>
          </cell>
          <cell r="AG103">
            <v>297134</v>
          </cell>
          <cell r="AH103">
            <v>14312</v>
          </cell>
          <cell r="AI103">
            <v>0.95183317964285474</v>
          </cell>
          <cell r="AK103">
            <v>316294</v>
          </cell>
          <cell r="AL103">
            <v>11997</v>
          </cell>
          <cell r="AM103">
            <v>0.96207009933795773</v>
          </cell>
          <cell r="AN103">
            <v>316294</v>
          </cell>
          <cell r="AO103">
            <v>11997</v>
          </cell>
          <cell r="AP103">
            <v>0.96207009933795773</v>
          </cell>
          <cell r="AR103">
            <v>22578</v>
          </cell>
          <cell r="AS103">
            <v>770</v>
          </cell>
          <cell r="AT103">
            <v>0.96589600496058114</v>
          </cell>
        </row>
        <row r="104">
          <cell r="B104" t="str">
            <v>RXP</v>
          </cell>
          <cell r="C104" t="str">
            <v>County Durham &amp; Tees Valley</v>
          </cell>
          <cell r="D104" t="str">
            <v>County Durham and Darlington</v>
          </cell>
          <cell r="E104">
            <v>35</v>
          </cell>
          <cell r="F104">
            <v>0</v>
          </cell>
          <cell r="G104">
            <v>10624</v>
          </cell>
          <cell r="H104">
            <v>850</v>
          </cell>
          <cell r="I104">
            <v>0.9199924698795181</v>
          </cell>
          <cell r="K104">
            <v>75</v>
          </cell>
          <cell r="L104">
            <v>0</v>
          </cell>
          <cell r="N104">
            <v>2618</v>
          </cell>
          <cell r="O104">
            <v>216</v>
          </cell>
          <cell r="P104">
            <v>0.91749427043544696</v>
          </cell>
          <cell r="Q104">
            <v>2618</v>
          </cell>
          <cell r="R104">
            <v>216</v>
          </cell>
          <cell r="S104">
            <v>0.91749427043544696</v>
          </cell>
          <cell r="T104">
            <v>0</v>
          </cell>
          <cell r="U104">
            <v>0</v>
          </cell>
          <cell r="V104">
            <v>1</v>
          </cell>
          <cell r="X104">
            <v>75770</v>
          </cell>
          <cell r="Y104">
            <v>5278</v>
          </cell>
          <cell r="Z104">
            <v>0.93034182394087372</v>
          </cell>
          <cell r="AA104">
            <v>0</v>
          </cell>
          <cell r="AB104">
            <v>0</v>
          </cell>
          <cell r="AD104">
            <v>35138</v>
          </cell>
          <cell r="AE104">
            <v>2671</v>
          </cell>
          <cell r="AF104">
            <v>0.92398542888041435</v>
          </cell>
          <cell r="AG104">
            <v>35138</v>
          </cell>
          <cell r="AH104">
            <v>2671</v>
          </cell>
          <cell r="AI104">
            <v>0.92398542888041435</v>
          </cell>
          <cell r="AK104">
            <v>38014</v>
          </cell>
          <cell r="AL104">
            <v>2391</v>
          </cell>
          <cell r="AM104">
            <v>0.93710212027147888</v>
          </cell>
          <cell r="AN104">
            <v>38014</v>
          </cell>
          <cell r="AO104">
            <v>2391</v>
          </cell>
          <cell r="AP104">
            <v>0.93710212027147888</v>
          </cell>
          <cell r="AR104">
            <v>2618</v>
          </cell>
          <cell r="AS104">
            <v>216</v>
          </cell>
          <cell r="AT104">
            <v>0.91749427043544696</v>
          </cell>
        </row>
        <row r="105">
          <cell r="B105" t="str">
            <v>RTC</v>
          </cell>
          <cell r="C105" t="str">
            <v>County Durham &amp; Tees Valley</v>
          </cell>
          <cell r="D105" t="str">
            <v>County Durham and Darlington Priority Services NHS Trust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/>
          <cell r="S105"/>
          <cell r="T105">
            <v>0</v>
          </cell>
          <cell r="U105">
            <v>0</v>
          </cell>
          <cell r="V105">
            <v>0</v>
          </cell>
          <cell r="X105">
            <v>0</v>
          </cell>
          <cell r="Y105">
            <v>0</v>
          </cell>
          <cell r="Z105"/>
          <cell r="AA105">
            <v>0</v>
          </cell>
          <cell r="AB105">
            <v>0</v>
          </cell>
          <cell r="AD105">
            <v>0</v>
          </cell>
          <cell r="AE105">
            <v>0</v>
          </cell>
          <cell r="AF105"/>
          <cell r="AI105"/>
          <cell r="AK105">
            <v>0</v>
          </cell>
          <cell r="AL105">
            <v>0</v>
          </cell>
          <cell r="AM105"/>
          <cell r="AP105"/>
          <cell r="AR105">
            <v>0</v>
          </cell>
          <cell r="AS105">
            <v>0</v>
          </cell>
          <cell r="AT105"/>
        </row>
        <row r="106">
          <cell r="B106" t="str">
            <v>5J9</v>
          </cell>
          <cell r="C106" t="str">
            <v>County Durham &amp; Tees Valley</v>
          </cell>
          <cell r="D106" t="str">
            <v>Darlington PCT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/>
          <cell r="S106"/>
          <cell r="T106">
            <v>0</v>
          </cell>
          <cell r="U106">
            <v>0</v>
          </cell>
          <cell r="V106">
            <v>0</v>
          </cell>
          <cell r="X106">
            <v>0</v>
          </cell>
          <cell r="Y106">
            <v>0</v>
          </cell>
          <cell r="Z106"/>
          <cell r="AA106">
            <v>0</v>
          </cell>
          <cell r="AB106">
            <v>0</v>
          </cell>
          <cell r="AD106">
            <v>0</v>
          </cell>
          <cell r="AE106">
            <v>0</v>
          </cell>
          <cell r="AF106"/>
          <cell r="AI106"/>
          <cell r="AK106">
            <v>0</v>
          </cell>
          <cell r="AL106">
            <v>0</v>
          </cell>
          <cell r="AM106"/>
          <cell r="AP106"/>
          <cell r="AR106">
            <v>0</v>
          </cell>
          <cell r="AS106">
            <v>0</v>
          </cell>
          <cell r="AT106"/>
        </row>
        <row r="107">
          <cell r="B107" t="str">
            <v>5KA</v>
          </cell>
          <cell r="C107" t="str">
            <v>County Durham &amp; Tees Valley</v>
          </cell>
          <cell r="D107" t="str">
            <v>Derwentside PCT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/>
          <cell r="S107"/>
          <cell r="T107">
            <v>0</v>
          </cell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/>
          <cell r="AA107">
            <v>0</v>
          </cell>
          <cell r="AB107">
            <v>0</v>
          </cell>
          <cell r="AD107">
            <v>0</v>
          </cell>
          <cell r="AE107">
            <v>0</v>
          </cell>
          <cell r="AF107"/>
          <cell r="AI107"/>
          <cell r="AK107">
            <v>0</v>
          </cell>
          <cell r="AL107">
            <v>0</v>
          </cell>
          <cell r="AM107"/>
          <cell r="AP107"/>
          <cell r="AR107">
            <v>0</v>
          </cell>
          <cell r="AS107">
            <v>0</v>
          </cell>
          <cell r="AT107"/>
        </row>
        <row r="108">
          <cell r="B108" t="str">
            <v>5KC</v>
          </cell>
          <cell r="C108" t="str">
            <v>County Durham &amp; Tees Valley</v>
          </cell>
          <cell r="D108" t="str">
            <v>Durham &amp; Chester-le-Street PCT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/>
          <cell r="S108"/>
          <cell r="T108">
            <v>0</v>
          </cell>
          <cell r="U108">
            <v>0</v>
          </cell>
          <cell r="V108">
            <v>0</v>
          </cell>
          <cell r="X108">
            <v>0</v>
          </cell>
          <cell r="Y108">
            <v>0</v>
          </cell>
          <cell r="Z108"/>
          <cell r="AA108">
            <v>0</v>
          </cell>
          <cell r="AB108">
            <v>0</v>
          </cell>
          <cell r="AD108">
            <v>0</v>
          </cell>
          <cell r="AE108">
            <v>0</v>
          </cell>
          <cell r="AF108"/>
          <cell r="AI108"/>
          <cell r="AK108">
            <v>0</v>
          </cell>
          <cell r="AL108">
            <v>0</v>
          </cell>
          <cell r="AM108"/>
          <cell r="AP108"/>
          <cell r="AR108">
            <v>0</v>
          </cell>
          <cell r="AS108">
            <v>0</v>
          </cell>
          <cell r="AT108"/>
        </row>
        <row r="109">
          <cell r="B109" t="str">
            <v>5J8</v>
          </cell>
          <cell r="C109" t="str">
            <v>County Durham &amp; Tees Valley</v>
          </cell>
          <cell r="D109" t="str">
            <v>Durham Dales PCT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/>
          <cell r="S109"/>
          <cell r="T109">
            <v>0</v>
          </cell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/>
          <cell r="AA109">
            <v>0</v>
          </cell>
          <cell r="AB109">
            <v>0</v>
          </cell>
          <cell r="AD109">
            <v>0</v>
          </cell>
          <cell r="AE109">
            <v>0</v>
          </cell>
          <cell r="AF109"/>
          <cell r="AI109"/>
          <cell r="AK109">
            <v>0</v>
          </cell>
          <cell r="AL109">
            <v>0</v>
          </cell>
          <cell r="AM109"/>
          <cell r="AP109"/>
          <cell r="AR109">
            <v>0</v>
          </cell>
          <cell r="AS109">
            <v>0</v>
          </cell>
          <cell r="AT109"/>
        </row>
        <row r="110">
          <cell r="B110" t="str">
            <v>5KD</v>
          </cell>
          <cell r="C110" t="str">
            <v>County Durham &amp; Tees Valley</v>
          </cell>
          <cell r="D110" t="str">
            <v>Easington PCT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/>
          <cell r="S110"/>
          <cell r="T110">
            <v>0</v>
          </cell>
          <cell r="U110">
            <v>0</v>
          </cell>
          <cell r="V110">
            <v>0</v>
          </cell>
          <cell r="X110">
            <v>0</v>
          </cell>
          <cell r="Y110">
            <v>0</v>
          </cell>
          <cell r="Z110"/>
          <cell r="AA110">
            <v>0</v>
          </cell>
          <cell r="AB110">
            <v>0</v>
          </cell>
          <cell r="AD110">
            <v>0</v>
          </cell>
          <cell r="AE110">
            <v>0</v>
          </cell>
          <cell r="AF110"/>
          <cell r="AI110"/>
          <cell r="AK110">
            <v>0</v>
          </cell>
          <cell r="AL110">
            <v>0</v>
          </cell>
          <cell r="AM110"/>
          <cell r="AP110"/>
          <cell r="AR110">
            <v>0</v>
          </cell>
          <cell r="AS110">
            <v>0</v>
          </cell>
          <cell r="AT110"/>
        </row>
        <row r="111">
          <cell r="B111" t="str">
            <v>5D9</v>
          </cell>
          <cell r="C111" t="str">
            <v>County Durham &amp; Tees Valley</v>
          </cell>
          <cell r="D111" t="str">
            <v>Hartlepool PCT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/>
          <cell r="S111"/>
          <cell r="T111">
            <v>0</v>
          </cell>
          <cell r="U111">
            <v>0</v>
          </cell>
          <cell r="V111">
            <v>0</v>
          </cell>
          <cell r="X111">
            <v>0</v>
          </cell>
          <cell r="Y111">
            <v>0</v>
          </cell>
          <cell r="Z111"/>
          <cell r="AA111">
            <v>0</v>
          </cell>
          <cell r="AB111">
            <v>0</v>
          </cell>
          <cell r="AD111">
            <v>0</v>
          </cell>
          <cell r="AE111">
            <v>0</v>
          </cell>
          <cell r="AF111"/>
          <cell r="AI111"/>
          <cell r="AK111">
            <v>0</v>
          </cell>
          <cell r="AL111">
            <v>0</v>
          </cell>
          <cell r="AM111"/>
          <cell r="AP111"/>
          <cell r="AR111">
            <v>0</v>
          </cell>
          <cell r="AS111">
            <v>0</v>
          </cell>
          <cell r="AT111"/>
        </row>
        <row r="112">
          <cell r="B112" t="str">
            <v>5KN</v>
          </cell>
          <cell r="C112" t="str">
            <v>County Durham &amp; Tees Valley</v>
          </cell>
          <cell r="D112" t="str">
            <v>Langbaurgh PCT</v>
          </cell>
          <cell r="E112">
            <v>0</v>
          </cell>
          <cell r="F112">
            <v>0</v>
          </cell>
          <cell r="G112">
            <v>2006</v>
          </cell>
          <cell r="H112">
            <v>0</v>
          </cell>
          <cell r="I112">
            <v>1</v>
          </cell>
          <cell r="K112">
            <v>0</v>
          </cell>
          <cell r="L112">
            <v>0</v>
          </cell>
          <cell r="N112">
            <v>498</v>
          </cell>
          <cell r="O112">
            <v>0</v>
          </cell>
          <cell r="P112">
            <v>1</v>
          </cell>
          <cell r="S112"/>
          <cell r="T112">
            <v>0</v>
          </cell>
          <cell r="U112">
            <v>0</v>
          </cell>
          <cell r="V112">
            <v>0</v>
          </cell>
          <cell r="X112">
            <v>12106</v>
          </cell>
          <cell r="Y112">
            <v>0</v>
          </cell>
          <cell r="Z112">
            <v>1</v>
          </cell>
          <cell r="AA112">
            <v>0</v>
          </cell>
          <cell r="AB112">
            <v>0</v>
          </cell>
          <cell r="AD112">
            <v>4756</v>
          </cell>
          <cell r="AE112">
            <v>0</v>
          </cell>
          <cell r="AF112">
            <v>1</v>
          </cell>
          <cell r="AI112"/>
          <cell r="AK112">
            <v>6852</v>
          </cell>
          <cell r="AL112">
            <v>0</v>
          </cell>
          <cell r="AM112">
            <v>1</v>
          </cell>
          <cell r="AP112"/>
          <cell r="AR112">
            <v>498</v>
          </cell>
          <cell r="AS112">
            <v>0</v>
          </cell>
          <cell r="AT112">
            <v>1</v>
          </cell>
        </row>
        <row r="113">
          <cell r="B113" t="str">
            <v>5KM</v>
          </cell>
          <cell r="C113" t="str">
            <v>County Durham &amp; Tees Valley</v>
          </cell>
          <cell r="D113" t="str">
            <v>Middlesborough PCT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/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/>
          <cell r="S113"/>
          <cell r="T113">
            <v>0</v>
          </cell>
          <cell r="U113">
            <v>0</v>
          </cell>
          <cell r="V113">
            <v>0</v>
          </cell>
          <cell r="X113">
            <v>0</v>
          </cell>
          <cell r="Y113">
            <v>0</v>
          </cell>
          <cell r="Z113"/>
          <cell r="AA113">
            <v>0</v>
          </cell>
          <cell r="AB113">
            <v>0</v>
          </cell>
          <cell r="AD113">
            <v>0</v>
          </cell>
          <cell r="AE113">
            <v>0</v>
          </cell>
          <cell r="AF113"/>
          <cell r="AI113"/>
          <cell r="AK113">
            <v>0</v>
          </cell>
          <cell r="AL113">
            <v>0</v>
          </cell>
          <cell r="AM113"/>
          <cell r="AP113"/>
          <cell r="AR113">
            <v>0</v>
          </cell>
          <cell r="AS113">
            <v>0</v>
          </cell>
          <cell r="AT113"/>
        </row>
        <row r="114">
          <cell r="B114" t="str">
            <v>RVW</v>
          </cell>
          <cell r="C114" t="str">
            <v>County Durham &amp; Tees Valley</v>
          </cell>
          <cell r="D114" t="str">
            <v>North Tees &amp; Hartlepool NHS Trust</v>
          </cell>
          <cell r="E114">
            <v>55</v>
          </cell>
          <cell r="F114">
            <v>0</v>
          </cell>
          <cell r="G114">
            <v>7723</v>
          </cell>
          <cell r="H114">
            <v>251</v>
          </cell>
          <cell r="I114">
            <v>0.9674996762915965</v>
          </cell>
          <cell r="K114">
            <v>1271</v>
          </cell>
          <cell r="L114">
            <v>0</v>
          </cell>
          <cell r="N114">
            <v>1939</v>
          </cell>
          <cell r="O114">
            <v>57</v>
          </cell>
          <cell r="P114">
            <v>0.9706034038164002</v>
          </cell>
          <cell r="Q114">
            <v>1939</v>
          </cell>
          <cell r="R114">
            <v>57</v>
          </cell>
          <cell r="S114">
            <v>0.9706034038164002</v>
          </cell>
          <cell r="T114">
            <v>0</v>
          </cell>
          <cell r="U114">
            <v>0</v>
          </cell>
          <cell r="V114">
            <v>8</v>
          </cell>
          <cell r="X114">
            <v>53929</v>
          </cell>
          <cell r="Y114">
            <v>1631</v>
          </cell>
          <cell r="Z114">
            <v>0.9697565317361716</v>
          </cell>
          <cell r="AA114">
            <v>0</v>
          </cell>
          <cell r="AB114">
            <v>0</v>
          </cell>
          <cell r="AD114">
            <v>25313</v>
          </cell>
          <cell r="AE114">
            <v>843</v>
          </cell>
          <cell r="AF114">
            <v>0.96669695413423928</v>
          </cell>
          <cell r="AG114">
            <v>25313</v>
          </cell>
          <cell r="AH114">
            <v>843</v>
          </cell>
          <cell r="AI114">
            <v>0.96669695413423928</v>
          </cell>
          <cell r="AK114">
            <v>26677</v>
          </cell>
          <cell r="AL114">
            <v>731</v>
          </cell>
          <cell r="AM114">
            <v>0.97259811822918618</v>
          </cell>
          <cell r="AN114">
            <v>26677</v>
          </cell>
          <cell r="AO114">
            <v>731</v>
          </cell>
          <cell r="AP114">
            <v>0.97259811822918618</v>
          </cell>
          <cell r="AR114">
            <v>1939</v>
          </cell>
          <cell r="AS114">
            <v>57</v>
          </cell>
          <cell r="AT114">
            <v>0.9706034038164002</v>
          </cell>
        </row>
        <row r="115">
          <cell r="B115" t="str">
            <v>5.00E+01</v>
          </cell>
          <cell r="C115" t="str">
            <v>County Durham &amp; Tees Valley</v>
          </cell>
          <cell r="D115" t="str">
            <v>North Tees PCT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/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/>
          <cell r="S115"/>
          <cell r="T115">
            <v>0</v>
          </cell>
          <cell r="U115">
            <v>0</v>
          </cell>
          <cell r="V115">
            <v>0</v>
          </cell>
          <cell r="X115">
            <v>0</v>
          </cell>
          <cell r="Y115">
            <v>0</v>
          </cell>
          <cell r="Z115"/>
          <cell r="AA115">
            <v>0</v>
          </cell>
          <cell r="AB115">
            <v>0</v>
          </cell>
          <cell r="AD115">
            <v>0</v>
          </cell>
          <cell r="AE115">
            <v>0</v>
          </cell>
          <cell r="AF115"/>
          <cell r="AI115"/>
          <cell r="AK115">
            <v>0</v>
          </cell>
          <cell r="AL115">
            <v>0</v>
          </cell>
          <cell r="AM115"/>
          <cell r="AP115"/>
          <cell r="AR115">
            <v>0</v>
          </cell>
          <cell r="AS115">
            <v>0</v>
          </cell>
          <cell r="AT115"/>
        </row>
        <row r="116">
          <cell r="B116" t="str">
            <v>5KE</v>
          </cell>
          <cell r="C116" t="str">
            <v>County Durham &amp; Tees Valley</v>
          </cell>
          <cell r="D116" t="str">
            <v>Sedgefield PCT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/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/>
          <cell r="S116"/>
          <cell r="T116">
            <v>0</v>
          </cell>
          <cell r="U116">
            <v>0</v>
          </cell>
          <cell r="V116">
            <v>0</v>
          </cell>
          <cell r="X116">
            <v>0</v>
          </cell>
          <cell r="Y116">
            <v>0</v>
          </cell>
          <cell r="Z116"/>
          <cell r="AA116">
            <v>0</v>
          </cell>
          <cell r="AB116">
            <v>0</v>
          </cell>
          <cell r="AD116">
            <v>0</v>
          </cell>
          <cell r="AE116">
            <v>0</v>
          </cell>
          <cell r="AF116"/>
          <cell r="AI116"/>
          <cell r="AK116">
            <v>0</v>
          </cell>
          <cell r="AL116">
            <v>0</v>
          </cell>
          <cell r="AM116"/>
          <cell r="AP116"/>
          <cell r="AR116">
            <v>0</v>
          </cell>
          <cell r="AS116">
            <v>0</v>
          </cell>
          <cell r="AT116"/>
        </row>
        <row r="117">
          <cell r="B117" t="str">
            <v>RTR1</v>
          </cell>
          <cell r="C117" t="str">
            <v>County Durham &amp; Tees Valley</v>
          </cell>
          <cell r="D117" t="str">
            <v>South Tees Hospitals Friarage site</v>
          </cell>
          <cell r="E117">
            <v>2</v>
          </cell>
          <cell r="F117">
            <v>0</v>
          </cell>
          <cell r="G117">
            <v>1744</v>
          </cell>
          <cell r="H117">
            <v>62</v>
          </cell>
          <cell r="I117">
            <v>0.96444954128440363</v>
          </cell>
          <cell r="K117">
            <v>722</v>
          </cell>
          <cell r="L117">
            <v>0</v>
          </cell>
          <cell r="N117">
            <v>403</v>
          </cell>
          <cell r="O117">
            <v>8</v>
          </cell>
          <cell r="P117">
            <v>0.98014888337468986</v>
          </cell>
          <cell r="S117"/>
          <cell r="T117">
            <v>0</v>
          </cell>
          <cell r="U117">
            <v>0</v>
          </cell>
          <cell r="V117">
            <v>1</v>
          </cell>
          <cell r="X117">
            <v>12553</v>
          </cell>
          <cell r="Y117">
            <v>359</v>
          </cell>
          <cell r="Z117">
            <v>0.97140125866326776</v>
          </cell>
          <cell r="AA117">
            <v>0</v>
          </cell>
          <cell r="AB117">
            <v>0</v>
          </cell>
          <cell r="AD117">
            <v>5795</v>
          </cell>
          <cell r="AE117">
            <v>184</v>
          </cell>
          <cell r="AF117">
            <v>0.96824849007765312</v>
          </cell>
          <cell r="AI117"/>
          <cell r="AK117">
            <v>6355</v>
          </cell>
          <cell r="AL117">
            <v>167</v>
          </cell>
          <cell r="AM117">
            <v>0.9737214791502754</v>
          </cell>
          <cell r="AP117"/>
          <cell r="AR117">
            <v>403</v>
          </cell>
          <cell r="AS117">
            <v>8</v>
          </cell>
          <cell r="AT117">
            <v>0.98014888337468986</v>
          </cell>
        </row>
        <row r="118">
          <cell r="B118" t="str">
            <v>RTR</v>
          </cell>
          <cell r="C118" t="str">
            <v>County Durham &amp; Tees Valley</v>
          </cell>
          <cell r="D118" t="str">
            <v>South Tees Hospitals NHS Trust</v>
          </cell>
          <cell r="E118">
            <v>29</v>
          </cell>
          <cell r="F118">
            <v>0</v>
          </cell>
          <cell r="G118">
            <v>6486</v>
          </cell>
          <cell r="H118">
            <v>251</v>
          </cell>
          <cell r="I118">
            <v>0.96130126426148632</v>
          </cell>
          <cell r="K118">
            <v>1831</v>
          </cell>
          <cell r="L118">
            <v>0</v>
          </cell>
          <cell r="N118">
            <v>1674</v>
          </cell>
          <cell r="O118">
            <v>82</v>
          </cell>
          <cell r="P118">
            <v>0.95101553166069297</v>
          </cell>
          <cell r="S118"/>
          <cell r="T118">
            <v>0</v>
          </cell>
          <cell r="U118">
            <v>0</v>
          </cell>
          <cell r="V118">
            <v>4</v>
          </cell>
          <cell r="X118">
            <v>45959</v>
          </cell>
          <cell r="Y118">
            <v>1491</v>
          </cell>
          <cell r="Z118">
            <v>0.96755804086250785</v>
          </cell>
          <cell r="AA118">
            <v>0</v>
          </cell>
          <cell r="AB118">
            <v>0</v>
          </cell>
          <cell r="AD118">
            <v>21387</v>
          </cell>
          <cell r="AE118">
            <v>779</v>
          </cell>
          <cell r="AF118">
            <v>0.96357600411464905</v>
          </cell>
          <cell r="AI118"/>
          <cell r="AK118">
            <v>22898</v>
          </cell>
          <cell r="AL118">
            <v>630</v>
          </cell>
          <cell r="AM118">
            <v>0.97248668005939387</v>
          </cell>
          <cell r="AP118"/>
          <cell r="AR118">
            <v>1674</v>
          </cell>
          <cell r="AS118">
            <v>82</v>
          </cell>
          <cell r="AT118">
            <v>0.95101553166069297</v>
          </cell>
        </row>
        <row r="119">
          <cell r="C119" t="str">
            <v>County Durham &amp; Tees Valley</v>
          </cell>
          <cell r="D119" t="str">
            <v>South Tees Hospitals NHS Trust (Whole Trust)</v>
          </cell>
          <cell r="E119">
            <v>31</v>
          </cell>
          <cell r="F119">
            <v>0</v>
          </cell>
          <cell r="G119">
            <v>8230</v>
          </cell>
          <cell r="H119">
            <v>313</v>
          </cell>
          <cell r="I119">
            <v>0.96196840826245444</v>
          </cell>
          <cell r="K119">
            <v>2553</v>
          </cell>
          <cell r="L119">
            <v>0</v>
          </cell>
          <cell r="N119">
            <v>2077</v>
          </cell>
          <cell r="O119">
            <v>90</v>
          </cell>
          <cell r="P119">
            <v>0.95666827154549827</v>
          </cell>
          <cell r="Q119">
            <v>2618</v>
          </cell>
          <cell r="R119">
            <v>90</v>
          </cell>
          <cell r="S119">
            <v>0.96562261268143623</v>
          </cell>
          <cell r="T119">
            <v>0</v>
          </cell>
          <cell r="U119">
            <v>0</v>
          </cell>
          <cell r="V119">
            <v>5</v>
          </cell>
          <cell r="X119">
            <v>58512</v>
          </cell>
          <cell r="Y119">
            <v>1850</v>
          </cell>
          <cell r="Z119">
            <v>0.96838255400601581</v>
          </cell>
          <cell r="AA119">
            <v>0</v>
          </cell>
          <cell r="AB119">
            <v>0</v>
          </cell>
          <cell r="AD119">
            <v>27182</v>
          </cell>
          <cell r="AE119">
            <v>963</v>
          </cell>
          <cell r="AF119">
            <v>0.96457214333014496</v>
          </cell>
          <cell r="AG119">
            <v>32631</v>
          </cell>
          <cell r="AH119">
            <v>963</v>
          </cell>
          <cell r="AI119">
            <v>0.97048818608072074</v>
          </cell>
          <cell r="AK119">
            <v>29253</v>
          </cell>
          <cell r="AL119">
            <v>797</v>
          </cell>
          <cell r="AM119">
            <v>0.9727549311181759</v>
          </cell>
          <cell r="AN119">
            <v>36825</v>
          </cell>
          <cell r="AO119">
            <v>848</v>
          </cell>
          <cell r="AP119">
            <v>0.97697216564833678</v>
          </cell>
          <cell r="AR119">
            <v>2077</v>
          </cell>
          <cell r="AS119">
            <v>90</v>
          </cell>
          <cell r="AT119">
            <v>0.95666827154549827</v>
          </cell>
        </row>
        <row r="120">
          <cell r="B120" t="str">
            <v>RVX</v>
          </cell>
          <cell r="C120" t="str">
            <v>County Durham &amp; Tees Valley</v>
          </cell>
          <cell r="D120" t="str">
            <v>Tees and North East Yorkshire NHS Trust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/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/>
          <cell r="S120"/>
          <cell r="T120">
            <v>0</v>
          </cell>
          <cell r="U120">
            <v>0</v>
          </cell>
          <cell r="V120">
            <v>0</v>
          </cell>
          <cell r="X120">
            <v>0</v>
          </cell>
          <cell r="Y120">
            <v>0</v>
          </cell>
          <cell r="Z120"/>
          <cell r="AA120">
            <v>0</v>
          </cell>
          <cell r="AB120">
            <v>0</v>
          </cell>
          <cell r="AD120">
            <v>0</v>
          </cell>
          <cell r="AE120">
            <v>0</v>
          </cell>
          <cell r="AF120"/>
          <cell r="AI120"/>
          <cell r="AK120">
            <v>0</v>
          </cell>
          <cell r="AL120">
            <v>0</v>
          </cell>
          <cell r="AM120"/>
          <cell r="AP120"/>
          <cell r="AR120">
            <v>0</v>
          </cell>
          <cell r="AS120">
            <v>0</v>
          </cell>
          <cell r="AT120"/>
        </row>
        <row r="121">
          <cell r="B121" t="str">
            <v>Q10</v>
          </cell>
          <cell r="C121" t="str">
            <v>County Durham &amp; Tees Valley</v>
          </cell>
          <cell r="E121">
            <v>121</v>
          </cell>
          <cell r="F121">
            <v>0</v>
          </cell>
          <cell r="G121">
            <v>28583</v>
          </cell>
          <cell r="H121">
            <v>1414</v>
          </cell>
          <cell r="I121">
            <v>0.95053003533568903</v>
          </cell>
          <cell r="K121">
            <v>3899</v>
          </cell>
          <cell r="L121">
            <v>0</v>
          </cell>
          <cell r="N121">
            <v>7132</v>
          </cell>
          <cell r="O121">
            <v>363</v>
          </cell>
          <cell r="P121">
            <v>0.94910263600673028</v>
          </cell>
          <cell r="Q121">
            <v>7175</v>
          </cell>
          <cell r="R121">
            <v>363</v>
          </cell>
          <cell r="S121">
            <v>0.94940766550522648</v>
          </cell>
          <cell r="T121">
            <v>0</v>
          </cell>
          <cell r="U121">
            <v>0</v>
          </cell>
          <cell r="V121">
            <v>14</v>
          </cell>
          <cell r="X121">
            <v>200317</v>
          </cell>
          <cell r="Y121">
            <v>8759</v>
          </cell>
          <cell r="Z121">
            <v>0.95627430522621648</v>
          </cell>
          <cell r="AA121">
            <v>0</v>
          </cell>
          <cell r="AB121">
            <v>0</v>
          </cell>
          <cell r="AD121">
            <v>92389</v>
          </cell>
          <cell r="AE121">
            <v>4477</v>
          </cell>
          <cell r="AF121">
            <v>0.95154185022026427</v>
          </cell>
          <cell r="AG121">
            <v>93082</v>
          </cell>
          <cell r="AH121">
            <v>4477</v>
          </cell>
          <cell r="AI121">
            <v>0.95190262349326404</v>
          </cell>
          <cell r="AK121">
            <v>100796</v>
          </cell>
          <cell r="AL121">
            <v>3919</v>
          </cell>
          <cell r="AM121">
            <v>0.96111948886860588</v>
          </cell>
          <cell r="AN121">
            <v>101516</v>
          </cell>
          <cell r="AO121">
            <v>3970</v>
          </cell>
          <cell r="AP121">
            <v>0.96089286417904562</v>
          </cell>
          <cell r="AR121">
            <v>7132</v>
          </cell>
          <cell r="AS121">
            <v>363</v>
          </cell>
          <cell r="AT121">
            <v>0.94910263600673028</v>
          </cell>
        </row>
        <row r="122">
          <cell r="B122" t="str">
            <v>5MD</v>
          </cell>
          <cell r="C122" t="str">
            <v>Coventry. Warwickshire. Herefordshire &amp; Worcestershire</v>
          </cell>
          <cell r="D122" t="str">
            <v>Coventry PCT</v>
          </cell>
          <cell r="E122">
            <v>0</v>
          </cell>
          <cell r="F122">
            <v>0</v>
          </cell>
          <cell r="G122">
            <v>3345</v>
          </cell>
          <cell r="H122">
            <v>0</v>
          </cell>
          <cell r="I122">
            <v>1</v>
          </cell>
          <cell r="K122">
            <v>0</v>
          </cell>
          <cell r="L122">
            <v>0</v>
          </cell>
          <cell r="N122">
            <v>850</v>
          </cell>
          <cell r="O122">
            <v>0</v>
          </cell>
          <cell r="P122">
            <v>1</v>
          </cell>
          <cell r="S122"/>
          <cell r="T122">
            <v>0</v>
          </cell>
          <cell r="U122">
            <v>0</v>
          </cell>
          <cell r="V122">
            <v>0</v>
          </cell>
          <cell r="X122">
            <v>25459</v>
          </cell>
          <cell r="Y122">
            <v>0</v>
          </cell>
          <cell r="Z122">
            <v>1</v>
          </cell>
          <cell r="AA122">
            <v>0</v>
          </cell>
          <cell r="AB122">
            <v>0</v>
          </cell>
          <cell r="AD122">
            <v>12282</v>
          </cell>
          <cell r="AE122">
            <v>0</v>
          </cell>
          <cell r="AF122">
            <v>1</v>
          </cell>
          <cell r="AI122"/>
          <cell r="AK122">
            <v>12327</v>
          </cell>
          <cell r="AL122">
            <v>0</v>
          </cell>
          <cell r="AM122">
            <v>1</v>
          </cell>
          <cell r="AP122"/>
          <cell r="AR122">
            <v>850</v>
          </cell>
          <cell r="AS122">
            <v>0</v>
          </cell>
          <cell r="AT122">
            <v>1</v>
          </cell>
        </row>
        <row r="123">
          <cell r="B123" t="str">
            <v>RLT</v>
          </cell>
          <cell r="C123" t="str">
            <v>Coventry. Warwickshire. Herefordshire &amp; Worcestershire</v>
          </cell>
          <cell r="D123" t="str">
            <v>George Eliot Hospital NHS Trust</v>
          </cell>
          <cell r="E123">
            <v>43</v>
          </cell>
          <cell r="F123">
            <v>0</v>
          </cell>
          <cell r="G123">
            <v>4422</v>
          </cell>
          <cell r="H123">
            <v>72</v>
          </cell>
          <cell r="I123">
            <v>0.98371777476255085</v>
          </cell>
          <cell r="K123">
            <v>1860</v>
          </cell>
          <cell r="L123">
            <v>3</v>
          </cell>
          <cell r="N123">
            <v>1094</v>
          </cell>
          <cell r="O123">
            <v>27</v>
          </cell>
          <cell r="P123">
            <v>0.97531992687385738</v>
          </cell>
          <cell r="Q123">
            <v>1094</v>
          </cell>
          <cell r="R123">
            <v>27</v>
          </cell>
          <cell r="S123">
            <v>0.97531992687385738</v>
          </cell>
          <cell r="T123">
            <v>0</v>
          </cell>
          <cell r="U123">
            <v>0</v>
          </cell>
          <cell r="V123">
            <v>19</v>
          </cell>
          <cell r="X123">
            <v>32716</v>
          </cell>
          <cell r="Y123">
            <v>1546</v>
          </cell>
          <cell r="Z123">
            <v>0.95274483433182544</v>
          </cell>
          <cell r="AA123">
            <v>7</v>
          </cell>
          <cell r="AB123">
            <v>0</v>
          </cell>
          <cell r="AD123">
            <v>15464</v>
          </cell>
          <cell r="AE123">
            <v>799</v>
          </cell>
          <cell r="AF123">
            <v>0.94833160889808588</v>
          </cell>
          <cell r="AG123">
            <v>15464</v>
          </cell>
          <cell r="AH123">
            <v>799</v>
          </cell>
          <cell r="AI123">
            <v>0.94833160889808588</v>
          </cell>
          <cell r="AK123">
            <v>16158</v>
          </cell>
          <cell r="AL123">
            <v>720</v>
          </cell>
          <cell r="AM123">
            <v>0.95544002970664688</v>
          </cell>
          <cell r="AN123">
            <v>16158</v>
          </cell>
          <cell r="AO123">
            <v>720</v>
          </cell>
          <cell r="AP123">
            <v>0.95544002970664688</v>
          </cell>
          <cell r="AR123">
            <v>1094</v>
          </cell>
          <cell r="AS123">
            <v>27</v>
          </cell>
          <cell r="AT123">
            <v>0.97531992687385738</v>
          </cell>
        </row>
        <row r="124">
          <cell r="B124" t="str">
            <v>RLQ</v>
          </cell>
          <cell r="C124" t="str">
            <v>Coventry. Warwickshire. Herefordshire &amp; Worcestershire</v>
          </cell>
          <cell r="D124" t="str">
            <v>Hereford Hospitals NHS Trust</v>
          </cell>
          <cell r="E124">
            <v>40</v>
          </cell>
          <cell r="F124">
            <v>0</v>
          </cell>
          <cell r="G124">
            <v>3253</v>
          </cell>
          <cell r="H124">
            <v>178</v>
          </cell>
          <cell r="I124">
            <v>0.94528127881955115</v>
          </cell>
          <cell r="K124">
            <v>1148</v>
          </cell>
          <cell r="L124">
            <v>1</v>
          </cell>
          <cell r="N124">
            <v>826</v>
          </cell>
          <cell r="O124">
            <v>48</v>
          </cell>
          <cell r="P124">
            <v>0.9418886198547215</v>
          </cell>
          <cell r="Q124">
            <v>1038</v>
          </cell>
          <cell r="R124">
            <v>48</v>
          </cell>
          <cell r="S124">
            <v>0.95375722543352603</v>
          </cell>
          <cell r="T124">
            <v>2</v>
          </cell>
          <cell r="U124">
            <v>0</v>
          </cell>
          <cell r="V124">
            <v>6</v>
          </cell>
          <cell r="X124">
            <v>22521</v>
          </cell>
          <cell r="Y124">
            <v>1027</v>
          </cell>
          <cell r="Z124">
            <v>0.95439811731273039</v>
          </cell>
          <cell r="AA124">
            <v>2</v>
          </cell>
          <cell r="AB124">
            <v>0</v>
          </cell>
          <cell r="AD124">
            <v>10369</v>
          </cell>
          <cell r="AE124">
            <v>416</v>
          </cell>
          <cell r="AF124">
            <v>0.95988041276883018</v>
          </cell>
          <cell r="AG124">
            <v>13158</v>
          </cell>
          <cell r="AH124">
            <v>417</v>
          </cell>
          <cell r="AI124">
            <v>0.96830825353397176</v>
          </cell>
          <cell r="AK124">
            <v>11326</v>
          </cell>
          <cell r="AL124">
            <v>563</v>
          </cell>
          <cell r="AM124">
            <v>0.95029136500088296</v>
          </cell>
          <cell r="AN124">
            <v>14707</v>
          </cell>
          <cell r="AO124">
            <v>564</v>
          </cell>
          <cell r="AP124">
            <v>0.96165091453049567</v>
          </cell>
          <cell r="AR124">
            <v>826</v>
          </cell>
          <cell r="AS124">
            <v>48</v>
          </cell>
          <cell r="AT124">
            <v>0.9418886198547215</v>
          </cell>
        </row>
        <row r="125">
          <cell r="B125" t="str">
            <v>5CN</v>
          </cell>
          <cell r="C125" t="str">
            <v>Coventry. Warwickshire. Herefordshire &amp; Worcestershire</v>
          </cell>
          <cell r="D125" t="str">
            <v>Herefordshire PCT</v>
          </cell>
          <cell r="E125">
            <v>0</v>
          </cell>
          <cell r="F125">
            <v>0</v>
          </cell>
          <cell r="G125">
            <v>817</v>
          </cell>
          <cell r="H125">
            <v>0</v>
          </cell>
          <cell r="I125">
            <v>1</v>
          </cell>
          <cell r="K125">
            <v>0</v>
          </cell>
          <cell r="L125">
            <v>0</v>
          </cell>
          <cell r="N125">
            <v>212</v>
          </cell>
          <cell r="O125">
            <v>0</v>
          </cell>
          <cell r="P125">
            <v>1</v>
          </cell>
          <cell r="S125"/>
          <cell r="T125">
            <v>0</v>
          </cell>
          <cell r="U125">
            <v>0</v>
          </cell>
          <cell r="V125">
            <v>0</v>
          </cell>
          <cell r="X125">
            <v>6382</v>
          </cell>
          <cell r="Y125">
            <v>2</v>
          </cell>
          <cell r="Z125">
            <v>0.99968661861485431</v>
          </cell>
          <cell r="AA125">
            <v>0</v>
          </cell>
          <cell r="AB125">
            <v>0</v>
          </cell>
          <cell r="AD125">
            <v>2789</v>
          </cell>
          <cell r="AE125">
            <v>1</v>
          </cell>
          <cell r="AF125">
            <v>0.99964144854786663</v>
          </cell>
          <cell r="AI125"/>
          <cell r="AK125">
            <v>3381</v>
          </cell>
          <cell r="AL125">
            <v>1</v>
          </cell>
          <cell r="AM125">
            <v>0.99970422951789406</v>
          </cell>
          <cell r="AP125"/>
          <cell r="AR125">
            <v>212</v>
          </cell>
          <cell r="AS125">
            <v>0</v>
          </cell>
          <cell r="AT125">
            <v>1</v>
          </cell>
        </row>
        <row r="126">
          <cell r="B126" t="str">
            <v>5MP</v>
          </cell>
          <cell r="C126" t="str">
            <v>Coventry. Warwickshire. Herefordshire &amp; Worcestershire</v>
          </cell>
          <cell r="D126" t="str">
            <v>North Warwickshire PCT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/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/>
          <cell r="S126"/>
          <cell r="T126">
            <v>0</v>
          </cell>
          <cell r="U126">
            <v>0</v>
          </cell>
          <cell r="V126">
            <v>0</v>
          </cell>
          <cell r="X126">
            <v>0</v>
          </cell>
          <cell r="Y126">
            <v>0</v>
          </cell>
          <cell r="Z126"/>
          <cell r="AA126">
            <v>0</v>
          </cell>
          <cell r="AB126">
            <v>0</v>
          </cell>
          <cell r="AD126">
            <v>0</v>
          </cell>
          <cell r="AE126">
            <v>0</v>
          </cell>
          <cell r="AF126"/>
          <cell r="AI126"/>
          <cell r="AK126">
            <v>0</v>
          </cell>
          <cell r="AL126">
            <v>0</v>
          </cell>
          <cell r="AM126"/>
          <cell r="AP126"/>
          <cell r="AR126">
            <v>0</v>
          </cell>
          <cell r="AS126">
            <v>0</v>
          </cell>
          <cell r="AT126"/>
        </row>
        <row r="127">
          <cell r="B127" t="str">
            <v>5MR</v>
          </cell>
          <cell r="C127" t="str">
            <v>Coventry. Warwickshire. Herefordshire &amp; Worcestershire</v>
          </cell>
          <cell r="D127" t="str">
            <v>Redditch &amp; Bromsgrove PCT</v>
          </cell>
          <cell r="E127">
            <v>0</v>
          </cell>
          <cell r="F127">
            <v>0</v>
          </cell>
          <cell r="G127">
            <v>424</v>
          </cell>
          <cell r="H127">
            <v>0</v>
          </cell>
          <cell r="I127">
            <v>1</v>
          </cell>
          <cell r="K127">
            <v>0</v>
          </cell>
          <cell r="L127">
            <v>0</v>
          </cell>
          <cell r="N127">
            <v>125</v>
          </cell>
          <cell r="O127">
            <v>0</v>
          </cell>
          <cell r="P127">
            <v>1</v>
          </cell>
          <cell r="S127"/>
          <cell r="T127">
            <v>0</v>
          </cell>
          <cell r="U127">
            <v>0</v>
          </cell>
          <cell r="V127">
            <v>0</v>
          </cell>
          <cell r="X127">
            <v>3052</v>
          </cell>
          <cell r="Y127">
            <v>0</v>
          </cell>
          <cell r="Z127">
            <v>1</v>
          </cell>
          <cell r="AA127">
            <v>0</v>
          </cell>
          <cell r="AB127">
            <v>0</v>
          </cell>
          <cell r="AD127">
            <v>1419</v>
          </cell>
          <cell r="AE127">
            <v>0</v>
          </cell>
          <cell r="AF127">
            <v>1</v>
          </cell>
          <cell r="AI127"/>
          <cell r="AK127">
            <v>1508</v>
          </cell>
          <cell r="AL127">
            <v>0</v>
          </cell>
          <cell r="AM127">
            <v>1</v>
          </cell>
          <cell r="AP127"/>
          <cell r="AR127">
            <v>125</v>
          </cell>
          <cell r="AS127">
            <v>0</v>
          </cell>
          <cell r="AT127">
            <v>1</v>
          </cell>
        </row>
        <row r="128">
          <cell r="B128" t="str">
            <v>5M9</v>
          </cell>
          <cell r="C128" t="str">
            <v>Coventry. Warwickshire. Herefordshire &amp; Worcestershire</v>
          </cell>
          <cell r="D128" t="str">
            <v>Rugby PCT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/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/>
          <cell r="S128"/>
          <cell r="T128">
            <v>0</v>
          </cell>
          <cell r="U128">
            <v>0</v>
          </cell>
          <cell r="V128">
            <v>0</v>
          </cell>
          <cell r="X128">
            <v>0</v>
          </cell>
          <cell r="Y128">
            <v>0</v>
          </cell>
          <cell r="Z128"/>
          <cell r="AA128">
            <v>0</v>
          </cell>
          <cell r="AB128">
            <v>0</v>
          </cell>
          <cell r="AD128">
            <v>0</v>
          </cell>
          <cell r="AE128">
            <v>0</v>
          </cell>
          <cell r="AF128"/>
          <cell r="AI128"/>
          <cell r="AK128">
            <v>0</v>
          </cell>
          <cell r="AL128">
            <v>0</v>
          </cell>
          <cell r="AM128"/>
          <cell r="AP128"/>
          <cell r="AR128">
            <v>0</v>
          </cell>
          <cell r="AS128">
            <v>0</v>
          </cell>
          <cell r="AT128"/>
        </row>
        <row r="129">
          <cell r="B129" t="str">
            <v>RJC</v>
          </cell>
          <cell r="C129" t="str">
            <v>Coventry. Warwickshire. Herefordshire &amp; Worcestershire</v>
          </cell>
          <cell r="D129" t="str">
            <v>South Warwickshire General Hospitals NHS Trust</v>
          </cell>
          <cell r="E129">
            <v>70</v>
          </cell>
          <cell r="F129">
            <v>0</v>
          </cell>
          <cell r="G129">
            <v>4233</v>
          </cell>
          <cell r="H129">
            <v>274</v>
          </cell>
          <cell r="I129">
            <v>0.93527049373966453</v>
          </cell>
          <cell r="K129">
            <v>90</v>
          </cell>
          <cell r="L129">
            <v>0</v>
          </cell>
          <cell r="N129">
            <v>1098</v>
          </cell>
          <cell r="O129">
            <v>98</v>
          </cell>
          <cell r="P129">
            <v>0.91074681238615662</v>
          </cell>
          <cell r="Q129">
            <v>1118</v>
          </cell>
          <cell r="R129">
            <v>98</v>
          </cell>
          <cell r="S129">
            <v>0.91234347048300535</v>
          </cell>
          <cell r="T129">
            <v>2</v>
          </cell>
          <cell r="U129">
            <v>0</v>
          </cell>
          <cell r="V129">
            <v>16</v>
          </cell>
          <cell r="X129">
            <v>30482</v>
          </cell>
          <cell r="Y129">
            <v>1830</v>
          </cell>
          <cell r="Z129">
            <v>0.93996456925398597</v>
          </cell>
          <cell r="AA129">
            <v>10</v>
          </cell>
          <cell r="AB129">
            <v>0</v>
          </cell>
          <cell r="AD129">
            <v>13987</v>
          </cell>
          <cell r="AE129">
            <v>710</v>
          </cell>
          <cell r="AF129">
            <v>0.949238578680203</v>
          </cell>
          <cell r="AG129">
            <v>14296</v>
          </cell>
          <cell r="AH129">
            <v>710</v>
          </cell>
          <cell r="AI129">
            <v>0.95033575825405703</v>
          </cell>
          <cell r="AK129">
            <v>15397</v>
          </cell>
          <cell r="AL129">
            <v>1022</v>
          </cell>
          <cell r="AM129">
            <v>0.93362343313632523</v>
          </cell>
          <cell r="AN129">
            <v>15773</v>
          </cell>
          <cell r="AO129">
            <v>1022</v>
          </cell>
          <cell r="AP129">
            <v>0.93520573131300322</v>
          </cell>
          <cell r="AR129">
            <v>1098</v>
          </cell>
          <cell r="AS129">
            <v>98</v>
          </cell>
          <cell r="AT129">
            <v>0.91074681238615662</v>
          </cell>
        </row>
        <row r="130">
          <cell r="B130" t="str">
            <v>5MQ</v>
          </cell>
          <cell r="C130" t="str">
            <v>Coventry. Warwickshire. Herefordshire &amp; Worcestershire</v>
          </cell>
          <cell r="D130" t="str">
            <v>South Warwickshire PCT</v>
          </cell>
          <cell r="E130">
            <v>0</v>
          </cell>
          <cell r="F130">
            <v>0</v>
          </cell>
          <cell r="G130">
            <v>105</v>
          </cell>
          <cell r="H130">
            <v>0</v>
          </cell>
          <cell r="I130">
            <v>1</v>
          </cell>
          <cell r="K130">
            <v>0</v>
          </cell>
          <cell r="L130">
            <v>0</v>
          </cell>
          <cell r="N130">
            <v>20</v>
          </cell>
          <cell r="O130">
            <v>0</v>
          </cell>
          <cell r="P130">
            <v>1</v>
          </cell>
          <cell r="S130"/>
          <cell r="T130">
            <v>0</v>
          </cell>
          <cell r="U130">
            <v>0</v>
          </cell>
          <cell r="V130">
            <v>0</v>
          </cell>
          <cell r="X130">
            <v>705</v>
          </cell>
          <cell r="Y130">
            <v>0</v>
          </cell>
          <cell r="Z130">
            <v>1</v>
          </cell>
          <cell r="AA130">
            <v>0</v>
          </cell>
          <cell r="AB130">
            <v>0</v>
          </cell>
          <cell r="AD130">
            <v>309</v>
          </cell>
          <cell r="AE130">
            <v>0</v>
          </cell>
          <cell r="AF130">
            <v>1</v>
          </cell>
          <cell r="AI130"/>
          <cell r="AK130">
            <v>376</v>
          </cell>
          <cell r="AL130">
            <v>0</v>
          </cell>
          <cell r="AM130">
            <v>1</v>
          </cell>
          <cell r="AP130"/>
          <cell r="AR130">
            <v>20</v>
          </cell>
          <cell r="AS130">
            <v>0</v>
          </cell>
          <cell r="AT130">
            <v>1</v>
          </cell>
        </row>
        <row r="131">
          <cell r="B131" t="str">
            <v>5MT</v>
          </cell>
          <cell r="C131" t="str">
            <v>Coventry. Warwickshire. Herefordshire &amp; Worcestershire</v>
          </cell>
          <cell r="D131" t="str">
            <v>South Worcestershire PCT</v>
          </cell>
          <cell r="E131">
            <v>0</v>
          </cell>
          <cell r="F131">
            <v>0</v>
          </cell>
          <cell r="G131">
            <v>1260</v>
          </cell>
          <cell r="H131">
            <v>0</v>
          </cell>
          <cell r="I131">
            <v>1</v>
          </cell>
          <cell r="K131">
            <v>0</v>
          </cell>
          <cell r="L131">
            <v>0</v>
          </cell>
          <cell r="N131">
            <v>263</v>
          </cell>
          <cell r="O131">
            <v>0</v>
          </cell>
          <cell r="P131">
            <v>1</v>
          </cell>
          <cell r="S131"/>
          <cell r="T131">
            <v>0</v>
          </cell>
          <cell r="U131">
            <v>0</v>
          </cell>
          <cell r="V131">
            <v>0</v>
          </cell>
          <cell r="X131">
            <v>9132</v>
          </cell>
          <cell r="Y131">
            <v>0</v>
          </cell>
          <cell r="Z131">
            <v>1</v>
          </cell>
          <cell r="AA131">
            <v>0</v>
          </cell>
          <cell r="AB131">
            <v>0</v>
          </cell>
          <cell r="AD131">
            <v>4223</v>
          </cell>
          <cell r="AE131">
            <v>0</v>
          </cell>
          <cell r="AF131">
            <v>1</v>
          </cell>
          <cell r="AI131"/>
          <cell r="AK131">
            <v>4646</v>
          </cell>
          <cell r="AL131">
            <v>0</v>
          </cell>
          <cell r="AM131">
            <v>1</v>
          </cell>
          <cell r="AP131"/>
          <cell r="AR131">
            <v>263</v>
          </cell>
          <cell r="AS131">
            <v>0</v>
          </cell>
          <cell r="AT131">
            <v>1</v>
          </cell>
        </row>
        <row r="132">
          <cell r="B132" t="str">
            <v>RKB</v>
          </cell>
          <cell r="C132" t="str">
            <v>Coventry. Warwickshire. Herefordshire &amp; Worcestershire</v>
          </cell>
          <cell r="D132" t="str">
            <v>University Hospitals Coventry and Warwickshire NHS Trust</v>
          </cell>
          <cell r="E132">
            <v>8</v>
          </cell>
          <cell r="F132">
            <v>0</v>
          </cell>
          <cell r="G132">
            <v>11767</v>
          </cell>
          <cell r="H132">
            <v>603</v>
          </cell>
          <cell r="I132">
            <v>0.94875499277640862</v>
          </cell>
          <cell r="K132">
            <v>253</v>
          </cell>
          <cell r="L132">
            <v>0</v>
          </cell>
          <cell r="N132">
            <v>3021</v>
          </cell>
          <cell r="O132">
            <v>148</v>
          </cell>
          <cell r="P132">
            <v>0.951009599470374</v>
          </cell>
          <cell r="Q132">
            <v>3871</v>
          </cell>
          <cell r="R132">
            <v>148</v>
          </cell>
          <cell r="S132">
            <v>0.96176698527512272</v>
          </cell>
          <cell r="T132">
            <v>0</v>
          </cell>
          <cell r="U132">
            <v>0</v>
          </cell>
          <cell r="V132">
            <v>34</v>
          </cell>
          <cell r="X132">
            <v>83017</v>
          </cell>
          <cell r="Y132">
            <v>5403</v>
          </cell>
          <cell r="Z132">
            <v>0.93491694472216536</v>
          </cell>
          <cell r="AA132">
            <v>0</v>
          </cell>
          <cell r="AB132">
            <v>0</v>
          </cell>
          <cell r="AD132">
            <v>38983</v>
          </cell>
          <cell r="AE132">
            <v>2753</v>
          </cell>
          <cell r="AF132">
            <v>0.92937947310366054</v>
          </cell>
          <cell r="AG132">
            <v>51265</v>
          </cell>
          <cell r="AH132">
            <v>2753</v>
          </cell>
          <cell r="AI132">
            <v>0.9462986442992295</v>
          </cell>
          <cell r="AK132">
            <v>41013</v>
          </cell>
          <cell r="AL132">
            <v>2502</v>
          </cell>
          <cell r="AM132">
            <v>0.93899495281983758</v>
          </cell>
          <cell r="AN132">
            <v>53340</v>
          </cell>
          <cell r="AO132">
            <v>2502</v>
          </cell>
          <cell r="AP132">
            <v>0.95309336332958383</v>
          </cell>
          <cell r="AR132">
            <v>3021</v>
          </cell>
          <cell r="AS132">
            <v>148</v>
          </cell>
          <cell r="AT132">
            <v>0.951009599470374</v>
          </cell>
        </row>
        <row r="133">
          <cell r="B133" t="str">
            <v>RWP</v>
          </cell>
          <cell r="C133" t="str">
            <v>Coventry. Warwickshire. Herefordshire &amp; Worcestershire</v>
          </cell>
          <cell r="D133" t="str">
            <v>Worcestershire Acute Hospitals</v>
          </cell>
          <cell r="E133">
            <v>172</v>
          </cell>
          <cell r="F133">
            <v>0</v>
          </cell>
          <cell r="G133">
            <v>10235</v>
          </cell>
          <cell r="H133">
            <v>759</v>
          </cell>
          <cell r="I133">
            <v>0.92584269662921348</v>
          </cell>
          <cell r="K133">
            <v>3573</v>
          </cell>
          <cell r="L133">
            <v>5</v>
          </cell>
          <cell r="N133">
            <v>2592</v>
          </cell>
          <cell r="O133">
            <v>215</v>
          </cell>
          <cell r="P133">
            <v>0.91705246913580252</v>
          </cell>
          <cell r="Q133">
            <v>2980</v>
          </cell>
          <cell r="R133">
            <v>215</v>
          </cell>
          <cell r="S133">
            <v>0.92785234899328861</v>
          </cell>
          <cell r="T133">
            <v>0</v>
          </cell>
          <cell r="U133">
            <v>0</v>
          </cell>
          <cell r="V133">
            <v>26</v>
          </cell>
          <cell r="X133">
            <v>73456</v>
          </cell>
          <cell r="Y133">
            <v>5329</v>
          </cell>
          <cell r="Z133">
            <v>0.92745316924417343</v>
          </cell>
          <cell r="AA133">
            <v>0</v>
          </cell>
          <cell r="AB133">
            <v>0</v>
          </cell>
          <cell r="AD133">
            <v>33893</v>
          </cell>
          <cell r="AE133">
            <v>3236</v>
          </cell>
          <cell r="AF133">
            <v>0.9045230578585548</v>
          </cell>
          <cell r="AG133">
            <v>39535</v>
          </cell>
          <cell r="AH133">
            <v>3236</v>
          </cell>
          <cell r="AI133">
            <v>0.91814847603389405</v>
          </cell>
          <cell r="AK133">
            <v>36971</v>
          </cell>
          <cell r="AL133">
            <v>1878</v>
          </cell>
          <cell r="AM133">
            <v>0.94920342971518212</v>
          </cell>
          <cell r="AN133">
            <v>43125</v>
          </cell>
          <cell r="AO133">
            <v>1878</v>
          </cell>
          <cell r="AP133">
            <v>0.95645217391304349</v>
          </cell>
          <cell r="AR133">
            <v>2592</v>
          </cell>
          <cell r="AS133">
            <v>215</v>
          </cell>
          <cell r="AT133">
            <v>0.91705246913580252</v>
          </cell>
        </row>
        <row r="134">
          <cell r="B134" t="str">
            <v>RWQ</v>
          </cell>
          <cell r="C134" t="str">
            <v>Coventry. Warwickshire. Herefordshire &amp; Worcestershire</v>
          </cell>
          <cell r="D134" t="str">
            <v>Worcestershire Mental Health Partnership NHS Trust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/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/>
          <cell r="S134"/>
          <cell r="T134">
            <v>0</v>
          </cell>
          <cell r="U134">
            <v>0</v>
          </cell>
          <cell r="V134">
            <v>0</v>
          </cell>
          <cell r="X134">
            <v>0</v>
          </cell>
          <cell r="Y134">
            <v>0</v>
          </cell>
          <cell r="Z134"/>
          <cell r="AA134">
            <v>0</v>
          </cell>
          <cell r="AB134">
            <v>0</v>
          </cell>
          <cell r="AD134">
            <v>0</v>
          </cell>
          <cell r="AE134">
            <v>0</v>
          </cell>
          <cell r="AF134"/>
          <cell r="AI134"/>
          <cell r="AK134">
            <v>0</v>
          </cell>
          <cell r="AL134">
            <v>0</v>
          </cell>
          <cell r="AM134"/>
          <cell r="AP134"/>
          <cell r="AR134">
            <v>0</v>
          </cell>
          <cell r="AS134">
            <v>0</v>
          </cell>
          <cell r="AT134"/>
        </row>
        <row r="135">
          <cell r="B135" t="str">
            <v>5DR</v>
          </cell>
          <cell r="C135" t="str">
            <v>Coventry. Warwickshire. Herefordshire &amp; Worcestershire</v>
          </cell>
          <cell r="D135" t="str">
            <v>Wyre Forest PCT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/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/>
          <cell r="S135"/>
          <cell r="T135">
            <v>0</v>
          </cell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/>
          <cell r="AA135">
            <v>0</v>
          </cell>
          <cell r="AB135">
            <v>0</v>
          </cell>
          <cell r="AD135">
            <v>0</v>
          </cell>
          <cell r="AE135">
            <v>0</v>
          </cell>
          <cell r="AF135"/>
          <cell r="AI135"/>
          <cell r="AK135">
            <v>0</v>
          </cell>
          <cell r="AL135">
            <v>0</v>
          </cell>
          <cell r="AM135"/>
          <cell r="AP135"/>
          <cell r="AR135">
            <v>0</v>
          </cell>
          <cell r="AS135">
            <v>0</v>
          </cell>
          <cell r="AT135"/>
        </row>
        <row r="136">
          <cell r="B136" t="str">
            <v>Q28</v>
          </cell>
          <cell r="C136" t="str">
            <v>Coventry. Warwickshire. Herefordshire &amp; Worcestershire</v>
          </cell>
          <cell r="E136">
            <v>333</v>
          </cell>
          <cell r="F136">
            <v>0</v>
          </cell>
          <cell r="G136">
            <v>39861</v>
          </cell>
          <cell r="H136">
            <v>1886</v>
          </cell>
          <cell r="I136">
            <v>0.95268558239883594</v>
          </cell>
          <cell r="K136">
            <v>6924</v>
          </cell>
          <cell r="L136">
            <v>9</v>
          </cell>
          <cell r="N136">
            <v>10101</v>
          </cell>
          <cell r="O136">
            <v>536</v>
          </cell>
          <cell r="P136">
            <v>0.94693594693594696</v>
          </cell>
          <cell r="Q136">
            <v>10101</v>
          </cell>
          <cell r="R136">
            <v>536</v>
          </cell>
          <cell r="S136">
            <v>0.94693594693594696</v>
          </cell>
          <cell r="T136">
            <v>4</v>
          </cell>
          <cell r="U136">
            <v>0</v>
          </cell>
          <cell r="V136">
            <v>101</v>
          </cell>
          <cell r="X136">
            <v>286922</v>
          </cell>
          <cell r="Y136">
            <v>15137</v>
          </cell>
          <cell r="Z136">
            <v>0.94724350171823701</v>
          </cell>
          <cell r="AA136">
            <v>19</v>
          </cell>
          <cell r="AB136">
            <v>0</v>
          </cell>
          <cell r="AD136">
            <v>133718</v>
          </cell>
          <cell r="AE136">
            <v>7915</v>
          </cell>
          <cell r="AF136">
            <v>0.94080826814639762</v>
          </cell>
          <cell r="AG136">
            <v>133718</v>
          </cell>
          <cell r="AH136">
            <v>7915</v>
          </cell>
          <cell r="AI136">
            <v>0.94080826814639762</v>
          </cell>
          <cell r="AK136">
            <v>143103</v>
          </cell>
          <cell r="AL136">
            <v>6686</v>
          </cell>
          <cell r="AM136">
            <v>0.95327840786007279</v>
          </cell>
          <cell r="AN136">
            <v>143103</v>
          </cell>
          <cell r="AO136">
            <v>6686</v>
          </cell>
          <cell r="AP136">
            <v>0.95327840786007279</v>
          </cell>
          <cell r="AR136">
            <v>10101</v>
          </cell>
          <cell r="AS136">
            <v>536</v>
          </cell>
          <cell r="AT136">
            <v>0.94693594693594696</v>
          </cell>
        </row>
        <row r="137">
          <cell r="B137" t="str">
            <v>5CC</v>
          </cell>
          <cell r="C137" t="str">
            <v>Cumbria &amp; Lancashire</v>
          </cell>
          <cell r="D137" t="str">
            <v>Blackburn &amp; Darwen PCT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/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/>
          <cell r="S137"/>
          <cell r="T137">
            <v>0</v>
          </cell>
          <cell r="U137">
            <v>0</v>
          </cell>
          <cell r="V137">
            <v>0</v>
          </cell>
          <cell r="X137">
            <v>0</v>
          </cell>
          <cell r="Y137">
            <v>0</v>
          </cell>
          <cell r="Z137"/>
          <cell r="AA137">
            <v>0</v>
          </cell>
          <cell r="AB137">
            <v>0</v>
          </cell>
          <cell r="AD137">
            <v>0</v>
          </cell>
          <cell r="AE137">
            <v>0</v>
          </cell>
          <cell r="AF137"/>
          <cell r="AI137"/>
          <cell r="AK137">
            <v>0</v>
          </cell>
          <cell r="AL137">
            <v>0</v>
          </cell>
          <cell r="AM137"/>
          <cell r="AP137"/>
          <cell r="AR137">
            <v>0</v>
          </cell>
          <cell r="AS137">
            <v>0</v>
          </cell>
          <cell r="AT137"/>
        </row>
        <row r="138">
          <cell r="B138" t="str">
            <v>RXL</v>
          </cell>
          <cell r="C138" t="str">
            <v>Cumbria &amp; Lancashire</v>
          </cell>
          <cell r="D138" t="str">
            <v>Blackpool Fylde &amp; Wyre Hospitals NHS Trust</v>
          </cell>
          <cell r="E138">
            <v>0</v>
          </cell>
          <cell r="F138">
            <v>0</v>
          </cell>
          <cell r="G138">
            <v>6617</v>
          </cell>
          <cell r="H138">
            <v>184</v>
          </cell>
          <cell r="I138">
            <v>0.97219283663291522</v>
          </cell>
          <cell r="K138">
            <v>494</v>
          </cell>
          <cell r="L138">
            <v>1</v>
          </cell>
          <cell r="N138">
            <v>1707</v>
          </cell>
          <cell r="O138">
            <v>24</v>
          </cell>
          <cell r="P138">
            <v>0.98594024604569419</v>
          </cell>
          <cell r="Q138">
            <v>2751</v>
          </cell>
          <cell r="R138">
            <v>24</v>
          </cell>
          <cell r="S138">
            <v>0.99127589967284624</v>
          </cell>
          <cell r="T138">
            <v>0</v>
          </cell>
          <cell r="U138">
            <v>0</v>
          </cell>
          <cell r="V138">
            <v>15</v>
          </cell>
          <cell r="X138">
            <v>49034</v>
          </cell>
          <cell r="Y138">
            <v>3675</v>
          </cell>
          <cell r="Z138">
            <v>0.9250520047314108</v>
          </cell>
          <cell r="AA138">
            <v>0</v>
          </cell>
          <cell r="AB138">
            <v>0</v>
          </cell>
          <cell r="AD138">
            <v>23306</v>
          </cell>
          <cell r="AE138">
            <v>2314</v>
          </cell>
          <cell r="AF138">
            <v>0.90071226293658291</v>
          </cell>
          <cell r="AG138">
            <v>36208</v>
          </cell>
          <cell r="AH138">
            <v>2314</v>
          </cell>
          <cell r="AI138">
            <v>0.93609147149801153</v>
          </cell>
          <cell r="AK138">
            <v>24021</v>
          </cell>
          <cell r="AL138">
            <v>1337</v>
          </cell>
          <cell r="AM138">
            <v>0.94434036884392825</v>
          </cell>
          <cell r="AN138">
            <v>39345</v>
          </cell>
          <cell r="AO138">
            <v>1337</v>
          </cell>
          <cell r="AP138">
            <v>0.96601855381878254</v>
          </cell>
          <cell r="AR138">
            <v>1707</v>
          </cell>
          <cell r="AS138">
            <v>24</v>
          </cell>
          <cell r="AT138">
            <v>0.98594024604569419</v>
          </cell>
        </row>
        <row r="139">
          <cell r="B139" t="str">
            <v>5HP</v>
          </cell>
          <cell r="C139" t="str">
            <v>Cumbria &amp; Lancashire</v>
          </cell>
          <cell r="D139" t="str">
            <v>Blackpool PCT</v>
          </cell>
          <cell r="E139">
            <v>0</v>
          </cell>
          <cell r="F139">
            <v>0</v>
          </cell>
          <cell r="G139">
            <v>4258</v>
          </cell>
          <cell r="H139">
            <v>0</v>
          </cell>
          <cell r="I139">
            <v>1</v>
          </cell>
          <cell r="K139">
            <v>0</v>
          </cell>
          <cell r="L139">
            <v>0</v>
          </cell>
          <cell r="N139">
            <v>1044</v>
          </cell>
          <cell r="O139">
            <v>0</v>
          </cell>
          <cell r="P139">
            <v>1</v>
          </cell>
          <cell r="S139"/>
          <cell r="T139">
            <v>0</v>
          </cell>
          <cell r="U139">
            <v>0</v>
          </cell>
          <cell r="V139">
            <v>0</v>
          </cell>
          <cell r="X139">
            <v>29270</v>
          </cell>
          <cell r="Y139">
            <v>0</v>
          </cell>
          <cell r="Z139">
            <v>1</v>
          </cell>
          <cell r="AA139">
            <v>0</v>
          </cell>
          <cell r="AB139">
            <v>0</v>
          </cell>
          <cell r="AD139">
            <v>12902</v>
          </cell>
          <cell r="AE139">
            <v>0</v>
          </cell>
          <cell r="AF139">
            <v>1</v>
          </cell>
          <cell r="AI139"/>
          <cell r="AK139">
            <v>15324</v>
          </cell>
          <cell r="AL139">
            <v>0</v>
          </cell>
          <cell r="AM139">
            <v>1</v>
          </cell>
          <cell r="AP139"/>
          <cell r="AR139">
            <v>1044</v>
          </cell>
          <cell r="AS139">
            <v>0</v>
          </cell>
          <cell r="AT139">
            <v>1</v>
          </cell>
        </row>
        <row r="140">
          <cell r="B140" t="str">
            <v>5G8</v>
          </cell>
          <cell r="C140" t="str">
            <v>Cumbria &amp; Lancashire</v>
          </cell>
          <cell r="D140" t="str">
            <v>Burnley. Pendle &amp; Rossendale PCT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/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/>
          <cell r="S140"/>
          <cell r="T140">
            <v>0</v>
          </cell>
          <cell r="U140">
            <v>0</v>
          </cell>
          <cell r="V140">
            <v>0</v>
          </cell>
          <cell r="X140">
            <v>0</v>
          </cell>
          <cell r="Y140">
            <v>0</v>
          </cell>
          <cell r="Z140"/>
          <cell r="AA140">
            <v>0</v>
          </cell>
          <cell r="AB140">
            <v>0</v>
          </cell>
          <cell r="AD140">
            <v>0</v>
          </cell>
          <cell r="AE140">
            <v>0</v>
          </cell>
          <cell r="AF140"/>
          <cell r="AI140"/>
          <cell r="AK140">
            <v>0</v>
          </cell>
          <cell r="AL140">
            <v>0</v>
          </cell>
          <cell r="AM140"/>
          <cell r="AP140"/>
          <cell r="AR140">
            <v>0</v>
          </cell>
          <cell r="AS140">
            <v>0</v>
          </cell>
          <cell r="AT140"/>
        </row>
        <row r="141">
          <cell r="B141" t="str">
            <v>RJX</v>
          </cell>
          <cell r="C141" t="str">
            <v>Cumbria &amp; Lancashire</v>
          </cell>
          <cell r="D141" t="str">
            <v>Calderstones NHS Trust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/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/>
          <cell r="S141"/>
          <cell r="T141">
            <v>0</v>
          </cell>
          <cell r="U141">
            <v>0</v>
          </cell>
          <cell r="V141">
            <v>0</v>
          </cell>
          <cell r="X141">
            <v>0</v>
          </cell>
          <cell r="Y141">
            <v>0</v>
          </cell>
          <cell r="Z141"/>
          <cell r="AA141">
            <v>0</v>
          </cell>
          <cell r="AB141">
            <v>0</v>
          </cell>
          <cell r="AD141">
            <v>0</v>
          </cell>
          <cell r="AE141">
            <v>0</v>
          </cell>
          <cell r="AF141"/>
          <cell r="AI141"/>
          <cell r="AK141">
            <v>0</v>
          </cell>
          <cell r="AL141">
            <v>0</v>
          </cell>
          <cell r="AM141"/>
          <cell r="AP141"/>
          <cell r="AR141">
            <v>0</v>
          </cell>
          <cell r="AS141">
            <v>0</v>
          </cell>
          <cell r="AT141"/>
        </row>
        <row r="142">
          <cell r="B142" t="str">
            <v>5D4</v>
          </cell>
          <cell r="C142" t="str">
            <v>Cumbria &amp; Lancashire</v>
          </cell>
          <cell r="D142" t="str">
            <v>Carlisle &amp; District PCT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/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/>
          <cell r="S142"/>
          <cell r="T142">
            <v>0</v>
          </cell>
          <cell r="U142">
            <v>0</v>
          </cell>
          <cell r="V142">
            <v>0</v>
          </cell>
          <cell r="X142">
            <v>0</v>
          </cell>
          <cell r="Y142">
            <v>0</v>
          </cell>
          <cell r="Z142"/>
          <cell r="AA142">
            <v>0</v>
          </cell>
          <cell r="AB142">
            <v>0</v>
          </cell>
          <cell r="AD142">
            <v>0</v>
          </cell>
          <cell r="AE142">
            <v>0</v>
          </cell>
          <cell r="AF142"/>
          <cell r="AI142"/>
          <cell r="AK142">
            <v>0</v>
          </cell>
          <cell r="AL142">
            <v>0</v>
          </cell>
          <cell r="AM142"/>
          <cell r="AP142"/>
          <cell r="AR142">
            <v>0</v>
          </cell>
          <cell r="AS142">
            <v>0</v>
          </cell>
          <cell r="AT142"/>
        </row>
        <row r="143">
          <cell r="B143" t="str">
            <v>5F2</v>
          </cell>
          <cell r="C143" t="str">
            <v>Cumbria &amp; Lancashire</v>
          </cell>
          <cell r="D143" t="str">
            <v>Chorley &amp; South Ribble PCT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/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/>
          <cell r="S143"/>
          <cell r="T143">
            <v>0</v>
          </cell>
          <cell r="U143">
            <v>0</v>
          </cell>
          <cell r="V143">
            <v>0</v>
          </cell>
          <cell r="X143">
            <v>0</v>
          </cell>
          <cell r="Y143">
            <v>0</v>
          </cell>
          <cell r="Z143"/>
          <cell r="AA143">
            <v>0</v>
          </cell>
          <cell r="AB143">
            <v>0</v>
          </cell>
          <cell r="AD143">
            <v>0</v>
          </cell>
          <cell r="AE143">
            <v>0</v>
          </cell>
          <cell r="AF143"/>
          <cell r="AI143"/>
          <cell r="AK143">
            <v>0</v>
          </cell>
          <cell r="AL143">
            <v>0</v>
          </cell>
          <cell r="AM143"/>
          <cell r="AP143"/>
          <cell r="AR143">
            <v>0</v>
          </cell>
          <cell r="AS143">
            <v>0</v>
          </cell>
          <cell r="AT143"/>
        </row>
        <row r="144">
          <cell r="B144" t="str">
            <v>RXR</v>
          </cell>
          <cell r="C144" t="str">
            <v>Cumbria &amp; Lancashire</v>
          </cell>
          <cell r="D144" t="str">
            <v>East Lancashire Hospitals</v>
          </cell>
          <cell r="E144">
            <v>2</v>
          </cell>
          <cell r="F144">
            <v>0</v>
          </cell>
          <cell r="G144">
            <v>9990</v>
          </cell>
          <cell r="H144">
            <v>557</v>
          </cell>
          <cell r="I144">
            <v>0.94424424424424425</v>
          </cell>
          <cell r="K144">
            <v>678</v>
          </cell>
          <cell r="L144">
            <v>0</v>
          </cell>
          <cell r="N144">
            <v>2528</v>
          </cell>
          <cell r="O144">
            <v>155</v>
          </cell>
          <cell r="P144">
            <v>0.93868670886075944</v>
          </cell>
          <cell r="Q144">
            <v>3172</v>
          </cell>
          <cell r="R144">
            <v>155</v>
          </cell>
          <cell r="S144">
            <v>0.95113493064312737</v>
          </cell>
          <cell r="T144">
            <v>0</v>
          </cell>
          <cell r="U144">
            <v>0</v>
          </cell>
          <cell r="V144">
            <v>2</v>
          </cell>
          <cell r="X144">
            <v>73826</v>
          </cell>
          <cell r="Y144">
            <v>4208</v>
          </cell>
          <cell r="Z144">
            <v>0.94300111071980064</v>
          </cell>
          <cell r="AA144">
            <v>0</v>
          </cell>
          <cell r="AB144">
            <v>1</v>
          </cell>
          <cell r="AD144">
            <v>35137</v>
          </cell>
          <cell r="AE144">
            <v>1845</v>
          </cell>
          <cell r="AF144">
            <v>0.94749124854142353</v>
          </cell>
          <cell r="AG144">
            <v>43759</v>
          </cell>
          <cell r="AH144">
            <v>1848</v>
          </cell>
          <cell r="AI144">
            <v>0.95776868758426836</v>
          </cell>
          <cell r="AK144">
            <v>36161</v>
          </cell>
          <cell r="AL144">
            <v>2208</v>
          </cell>
          <cell r="AM144">
            <v>0.93893974171068273</v>
          </cell>
          <cell r="AN144">
            <v>45020</v>
          </cell>
          <cell r="AO144">
            <v>2218</v>
          </cell>
          <cell r="AP144">
            <v>0.95073300755219903</v>
          </cell>
          <cell r="AR144">
            <v>2528</v>
          </cell>
          <cell r="AS144">
            <v>155</v>
          </cell>
          <cell r="AT144">
            <v>0.93868670886075944</v>
          </cell>
        </row>
        <row r="145">
          <cell r="B145" t="str">
            <v>5D5</v>
          </cell>
          <cell r="C145" t="str">
            <v>Cumbria &amp; Lancashire</v>
          </cell>
          <cell r="D145" t="str">
            <v>Eden Valley PCT</v>
          </cell>
          <cell r="E145">
            <v>0</v>
          </cell>
          <cell r="F145">
            <v>0</v>
          </cell>
          <cell r="G145">
            <v>1787</v>
          </cell>
          <cell r="H145">
            <v>0</v>
          </cell>
          <cell r="I145">
            <v>1</v>
          </cell>
          <cell r="K145">
            <v>0</v>
          </cell>
          <cell r="L145">
            <v>0</v>
          </cell>
          <cell r="N145">
            <v>437</v>
          </cell>
          <cell r="O145">
            <v>0</v>
          </cell>
          <cell r="P145">
            <v>1</v>
          </cell>
          <cell r="S145"/>
          <cell r="T145">
            <v>0</v>
          </cell>
          <cell r="U145">
            <v>0</v>
          </cell>
          <cell r="V145">
            <v>0</v>
          </cell>
          <cell r="X145">
            <v>14879</v>
          </cell>
          <cell r="Y145">
            <v>0</v>
          </cell>
          <cell r="Z145">
            <v>1</v>
          </cell>
          <cell r="AA145">
            <v>0</v>
          </cell>
          <cell r="AB145">
            <v>0</v>
          </cell>
          <cell r="AD145">
            <v>6873</v>
          </cell>
          <cell r="AE145">
            <v>0</v>
          </cell>
          <cell r="AF145">
            <v>1</v>
          </cell>
          <cell r="AI145"/>
          <cell r="AK145">
            <v>7569</v>
          </cell>
          <cell r="AL145">
            <v>0</v>
          </cell>
          <cell r="AM145">
            <v>1</v>
          </cell>
          <cell r="AP145"/>
          <cell r="AR145">
            <v>437</v>
          </cell>
          <cell r="AS145">
            <v>0</v>
          </cell>
          <cell r="AT145">
            <v>1</v>
          </cell>
        </row>
        <row r="146">
          <cell r="B146" t="str">
            <v>5HE</v>
          </cell>
          <cell r="C146" t="str">
            <v>Cumbria &amp; Lancashire</v>
          </cell>
          <cell r="D146" t="str">
            <v>Fylde PCT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/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/>
          <cell r="S146"/>
          <cell r="T146">
            <v>0</v>
          </cell>
          <cell r="U146">
            <v>0</v>
          </cell>
          <cell r="V146">
            <v>0</v>
          </cell>
          <cell r="X146">
            <v>0</v>
          </cell>
          <cell r="Y146">
            <v>0</v>
          </cell>
          <cell r="Z146"/>
          <cell r="AA146">
            <v>0</v>
          </cell>
          <cell r="AB146">
            <v>0</v>
          </cell>
          <cell r="AD146">
            <v>0</v>
          </cell>
          <cell r="AE146">
            <v>0</v>
          </cell>
          <cell r="AF146"/>
          <cell r="AI146"/>
          <cell r="AK146">
            <v>0</v>
          </cell>
          <cell r="AL146">
            <v>0</v>
          </cell>
          <cell r="AM146"/>
          <cell r="AP146"/>
          <cell r="AR146">
            <v>0</v>
          </cell>
          <cell r="AS146">
            <v>0</v>
          </cell>
          <cell r="AT146"/>
        </row>
        <row r="147">
          <cell r="B147" t="str">
            <v>5G7</v>
          </cell>
          <cell r="C147" t="str">
            <v>Cumbria &amp; Lancashire</v>
          </cell>
          <cell r="D147" t="str">
            <v>Hyndburn &amp; Ribble Valley PCT</v>
          </cell>
          <cell r="E147">
            <v>0</v>
          </cell>
          <cell r="F147">
            <v>0</v>
          </cell>
          <cell r="G147">
            <v>2506</v>
          </cell>
          <cell r="H147">
            <v>0</v>
          </cell>
          <cell r="I147">
            <v>1</v>
          </cell>
          <cell r="K147">
            <v>0</v>
          </cell>
          <cell r="L147">
            <v>0</v>
          </cell>
          <cell r="N147">
            <v>644</v>
          </cell>
          <cell r="O147">
            <v>0</v>
          </cell>
          <cell r="P147">
            <v>1</v>
          </cell>
          <cell r="S147"/>
          <cell r="T147">
            <v>0</v>
          </cell>
          <cell r="U147">
            <v>0</v>
          </cell>
          <cell r="V147">
            <v>0</v>
          </cell>
          <cell r="X147">
            <v>18125</v>
          </cell>
          <cell r="Y147">
            <v>13</v>
          </cell>
          <cell r="Z147">
            <v>0.9992827586206896</v>
          </cell>
          <cell r="AA147">
            <v>0</v>
          </cell>
          <cell r="AB147">
            <v>0</v>
          </cell>
          <cell r="AD147">
            <v>8622</v>
          </cell>
          <cell r="AE147">
            <v>3</v>
          </cell>
          <cell r="AF147">
            <v>0.999652052887961</v>
          </cell>
          <cell r="AI147"/>
          <cell r="AK147">
            <v>8859</v>
          </cell>
          <cell r="AL147">
            <v>10</v>
          </cell>
          <cell r="AM147">
            <v>0.99887120442487864</v>
          </cell>
          <cell r="AP147"/>
          <cell r="AR147">
            <v>644</v>
          </cell>
          <cell r="AS147">
            <v>0</v>
          </cell>
          <cell r="AT147">
            <v>1</v>
          </cell>
        </row>
        <row r="148">
          <cell r="B148" t="str">
            <v>RW5</v>
          </cell>
          <cell r="C148" t="str">
            <v>Cumbria &amp; Lancashire</v>
          </cell>
          <cell r="D148" t="str">
            <v>Lancashire Care NHS Trust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/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/>
          <cell r="S148"/>
          <cell r="T148">
            <v>0</v>
          </cell>
          <cell r="U148">
            <v>0</v>
          </cell>
          <cell r="V148">
            <v>0</v>
          </cell>
          <cell r="X148">
            <v>0</v>
          </cell>
          <cell r="Y148">
            <v>0</v>
          </cell>
          <cell r="Z148"/>
          <cell r="AA148">
            <v>0</v>
          </cell>
          <cell r="AB148">
            <v>0</v>
          </cell>
          <cell r="AD148">
            <v>0</v>
          </cell>
          <cell r="AE148">
            <v>0</v>
          </cell>
          <cell r="AF148"/>
          <cell r="AI148"/>
          <cell r="AK148">
            <v>0</v>
          </cell>
          <cell r="AL148">
            <v>0</v>
          </cell>
          <cell r="AM148"/>
          <cell r="AP148"/>
          <cell r="AR148">
            <v>0</v>
          </cell>
          <cell r="AS148">
            <v>0</v>
          </cell>
          <cell r="AT148"/>
        </row>
        <row r="149">
          <cell r="B149" t="str">
            <v>RXN</v>
          </cell>
          <cell r="C149" t="str">
            <v>Cumbria &amp; Lancashire</v>
          </cell>
          <cell r="D149" t="str">
            <v>Lancashire Teaching Hospitals NHS Trust</v>
          </cell>
          <cell r="E149">
            <v>12</v>
          </cell>
          <cell r="F149">
            <v>0</v>
          </cell>
          <cell r="G149">
            <v>8260</v>
          </cell>
          <cell r="H149">
            <v>173</v>
          </cell>
          <cell r="I149">
            <v>0.97905569007263926</v>
          </cell>
          <cell r="K149">
            <v>783</v>
          </cell>
          <cell r="L149">
            <v>0</v>
          </cell>
          <cell r="N149">
            <v>2103</v>
          </cell>
          <cell r="O149">
            <v>53</v>
          </cell>
          <cell r="P149">
            <v>0.97479790775083219</v>
          </cell>
          <cell r="Q149">
            <v>2103</v>
          </cell>
          <cell r="R149">
            <v>53</v>
          </cell>
          <cell r="S149">
            <v>0.97479790775083219</v>
          </cell>
          <cell r="T149">
            <v>0</v>
          </cell>
          <cell r="U149">
            <v>0</v>
          </cell>
          <cell r="V149">
            <v>9</v>
          </cell>
          <cell r="X149">
            <v>59472</v>
          </cell>
          <cell r="Y149">
            <v>1764</v>
          </cell>
          <cell r="Z149">
            <v>0.97033898305084743</v>
          </cell>
          <cell r="AA149">
            <v>0</v>
          </cell>
          <cell r="AB149">
            <v>0</v>
          </cell>
          <cell r="AD149">
            <v>27915</v>
          </cell>
          <cell r="AE149">
            <v>842</v>
          </cell>
          <cell r="AF149">
            <v>0.96983700519433991</v>
          </cell>
          <cell r="AG149">
            <v>27915</v>
          </cell>
          <cell r="AH149">
            <v>842</v>
          </cell>
          <cell r="AI149">
            <v>0.96983700519433991</v>
          </cell>
          <cell r="AK149">
            <v>29454</v>
          </cell>
          <cell r="AL149">
            <v>869</v>
          </cell>
          <cell r="AM149">
            <v>0.97049636721667687</v>
          </cell>
          <cell r="AN149">
            <v>29454</v>
          </cell>
          <cell r="AO149">
            <v>869</v>
          </cell>
          <cell r="AP149">
            <v>0.97049636721667687</v>
          </cell>
          <cell r="AR149">
            <v>2103</v>
          </cell>
          <cell r="AS149">
            <v>53</v>
          </cell>
          <cell r="AT149">
            <v>0.97479790775083219</v>
          </cell>
        </row>
        <row r="150">
          <cell r="B150" t="str">
            <v>RTX</v>
          </cell>
          <cell r="C150" t="str">
            <v>Cumbria &amp; Lancashire</v>
          </cell>
          <cell r="D150" t="str">
            <v>Morecambe Bay Hospitals NHS Trust</v>
          </cell>
          <cell r="E150">
            <v>110</v>
          </cell>
          <cell r="F150">
            <v>0</v>
          </cell>
          <cell r="G150">
            <v>7545</v>
          </cell>
          <cell r="H150">
            <v>355</v>
          </cell>
          <cell r="I150">
            <v>0.95294897282968849</v>
          </cell>
          <cell r="K150">
            <v>477</v>
          </cell>
          <cell r="L150">
            <v>0</v>
          </cell>
          <cell r="N150">
            <v>1883</v>
          </cell>
          <cell r="O150">
            <v>111</v>
          </cell>
          <cell r="P150">
            <v>0.94105151354221983</v>
          </cell>
          <cell r="Q150">
            <v>1883</v>
          </cell>
          <cell r="R150">
            <v>111</v>
          </cell>
          <cell r="S150">
            <v>0.94105151354221983</v>
          </cell>
          <cell r="T150">
            <v>0</v>
          </cell>
          <cell r="U150">
            <v>0</v>
          </cell>
          <cell r="V150">
            <v>26</v>
          </cell>
          <cell r="X150">
            <v>54169</v>
          </cell>
          <cell r="Y150">
            <v>1934</v>
          </cell>
          <cell r="Z150">
            <v>0.9642969225941036</v>
          </cell>
          <cell r="AA150">
            <v>0</v>
          </cell>
          <cell r="AB150">
            <v>0</v>
          </cell>
          <cell r="AD150">
            <v>24947</v>
          </cell>
          <cell r="AE150">
            <v>808</v>
          </cell>
          <cell r="AF150">
            <v>0.96761133603238869</v>
          </cell>
          <cell r="AG150">
            <v>24947</v>
          </cell>
          <cell r="AH150">
            <v>808</v>
          </cell>
          <cell r="AI150">
            <v>0.96761133603238869</v>
          </cell>
          <cell r="AK150">
            <v>27339</v>
          </cell>
          <cell r="AL150">
            <v>1015</v>
          </cell>
          <cell r="AM150">
            <v>0.96287355060536228</v>
          </cell>
          <cell r="AN150">
            <v>27339</v>
          </cell>
          <cell r="AO150">
            <v>1015</v>
          </cell>
          <cell r="AP150">
            <v>0.96287355060536228</v>
          </cell>
          <cell r="AR150">
            <v>1883</v>
          </cell>
          <cell r="AS150">
            <v>111</v>
          </cell>
          <cell r="AT150">
            <v>0.94105151354221983</v>
          </cell>
        </row>
        <row r="151">
          <cell r="B151" t="str">
            <v>5DD</v>
          </cell>
          <cell r="C151" t="str">
            <v>Cumbria &amp; Lancashire</v>
          </cell>
          <cell r="D151" t="str">
            <v>Morecambe Bay PCT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/>
          <cell r="K151">
            <v>0</v>
          </cell>
          <cell r="L151">
            <v>0</v>
          </cell>
          <cell r="N151">
            <v>0</v>
          </cell>
          <cell r="O151">
            <v>0</v>
          </cell>
          <cell r="P151"/>
          <cell r="S151"/>
          <cell r="T151">
            <v>0</v>
          </cell>
          <cell r="U151">
            <v>0</v>
          </cell>
          <cell r="V151">
            <v>0</v>
          </cell>
          <cell r="X151">
            <v>0</v>
          </cell>
          <cell r="Y151">
            <v>0</v>
          </cell>
          <cell r="Z151"/>
          <cell r="AA151">
            <v>0</v>
          </cell>
          <cell r="AB151">
            <v>0</v>
          </cell>
          <cell r="AD151">
            <v>0</v>
          </cell>
          <cell r="AE151">
            <v>0</v>
          </cell>
          <cell r="AF151"/>
          <cell r="AI151"/>
          <cell r="AK151">
            <v>0</v>
          </cell>
          <cell r="AL151">
            <v>0</v>
          </cell>
          <cell r="AM151"/>
          <cell r="AP151"/>
          <cell r="AR151">
            <v>0</v>
          </cell>
          <cell r="AS151">
            <v>0</v>
          </cell>
          <cell r="AT151"/>
        </row>
        <row r="152">
          <cell r="B152" t="str">
            <v>RNL</v>
          </cell>
          <cell r="C152" t="str">
            <v>Cumbria &amp; Lancashire</v>
          </cell>
          <cell r="D152" t="str">
            <v>North Cumbria Acute NHS Trust</v>
          </cell>
          <cell r="E152">
            <v>9</v>
          </cell>
          <cell r="F152">
            <v>0</v>
          </cell>
          <cell r="G152">
            <v>4886</v>
          </cell>
          <cell r="H152">
            <v>109</v>
          </cell>
          <cell r="I152">
            <v>0.97769136307818261</v>
          </cell>
          <cell r="K152">
            <v>160</v>
          </cell>
          <cell r="L152">
            <v>0</v>
          </cell>
          <cell r="N152">
            <v>1197</v>
          </cell>
          <cell r="O152">
            <v>21</v>
          </cell>
          <cell r="P152">
            <v>0.98245614035087714</v>
          </cell>
          <cell r="Q152">
            <v>1810</v>
          </cell>
          <cell r="R152">
            <v>21</v>
          </cell>
          <cell r="S152">
            <v>0.98839779005524864</v>
          </cell>
          <cell r="T152">
            <v>0</v>
          </cell>
          <cell r="U152">
            <v>0</v>
          </cell>
          <cell r="V152">
            <v>5</v>
          </cell>
          <cell r="X152">
            <v>36477</v>
          </cell>
          <cell r="Y152">
            <v>670</v>
          </cell>
          <cell r="Z152">
            <v>0.98163226142500759</v>
          </cell>
          <cell r="AA152">
            <v>2</v>
          </cell>
          <cell r="AB152">
            <v>0</v>
          </cell>
          <cell r="AD152">
            <v>17017</v>
          </cell>
          <cell r="AE152">
            <v>301</v>
          </cell>
          <cell r="AF152">
            <v>0.98231180584121758</v>
          </cell>
          <cell r="AG152">
            <v>26369</v>
          </cell>
          <cell r="AH152">
            <v>301</v>
          </cell>
          <cell r="AI152">
            <v>0.98858508096628617</v>
          </cell>
          <cell r="AK152">
            <v>18263</v>
          </cell>
          <cell r="AL152">
            <v>348</v>
          </cell>
          <cell r="AM152">
            <v>0.9809450802168318</v>
          </cell>
          <cell r="AN152">
            <v>28622</v>
          </cell>
          <cell r="AO152">
            <v>348</v>
          </cell>
          <cell r="AP152">
            <v>0.98784152050869956</v>
          </cell>
          <cell r="AR152">
            <v>1197</v>
          </cell>
          <cell r="AS152">
            <v>21</v>
          </cell>
          <cell r="AT152">
            <v>0.98245614035087714</v>
          </cell>
        </row>
        <row r="153">
          <cell r="B153" t="str">
            <v>RNN</v>
          </cell>
          <cell r="C153" t="str">
            <v>Cumbria &amp; Lancashire</v>
          </cell>
          <cell r="D153" t="str">
            <v>North Cumbria Mental Health &amp; Learning Disabilitie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/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/>
          <cell r="S153"/>
          <cell r="T153">
            <v>0</v>
          </cell>
          <cell r="U153">
            <v>0</v>
          </cell>
          <cell r="V153">
            <v>0</v>
          </cell>
          <cell r="X153">
            <v>0</v>
          </cell>
          <cell r="Y153">
            <v>0</v>
          </cell>
          <cell r="Z153"/>
          <cell r="AA153">
            <v>0</v>
          </cell>
          <cell r="AB153">
            <v>0</v>
          </cell>
          <cell r="AD153">
            <v>0</v>
          </cell>
          <cell r="AE153">
            <v>0</v>
          </cell>
          <cell r="AF153"/>
          <cell r="AI153"/>
          <cell r="AK153">
            <v>0</v>
          </cell>
          <cell r="AL153">
            <v>0</v>
          </cell>
          <cell r="AM153"/>
          <cell r="AP153"/>
          <cell r="AR153">
            <v>0</v>
          </cell>
          <cell r="AS153">
            <v>0</v>
          </cell>
          <cell r="AT153"/>
        </row>
        <row r="154">
          <cell r="B154" t="str">
            <v>5HD</v>
          </cell>
          <cell r="C154" t="str">
            <v>Cumbria &amp; Lancashire</v>
          </cell>
          <cell r="D154" t="str">
            <v>Preston PCT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/>
          <cell r="K154">
            <v>0</v>
          </cell>
          <cell r="L154">
            <v>0</v>
          </cell>
          <cell r="N154">
            <v>0</v>
          </cell>
          <cell r="O154">
            <v>0</v>
          </cell>
          <cell r="P154"/>
          <cell r="S154"/>
          <cell r="T154">
            <v>0</v>
          </cell>
          <cell r="U154">
            <v>0</v>
          </cell>
          <cell r="V154">
            <v>0</v>
          </cell>
          <cell r="X154">
            <v>0</v>
          </cell>
          <cell r="Y154">
            <v>0</v>
          </cell>
          <cell r="Z154"/>
          <cell r="AA154">
            <v>0</v>
          </cell>
          <cell r="AB154">
            <v>0</v>
          </cell>
          <cell r="AD154">
            <v>0</v>
          </cell>
          <cell r="AE154">
            <v>0</v>
          </cell>
          <cell r="AF154"/>
          <cell r="AI154"/>
          <cell r="AK154">
            <v>0</v>
          </cell>
          <cell r="AL154">
            <v>0</v>
          </cell>
          <cell r="AM154"/>
          <cell r="AP154"/>
          <cell r="AR154">
            <v>0</v>
          </cell>
          <cell r="AS154">
            <v>0</v>
          </cell>
          <cell r="AT154"/>
        </row>
        <row r="155">
          <cell r="B155" t="str">
            <v>5D6</v>
          </cell>
          <cell r="C155" t="str">
            <v>Cumbria &amp; Lancashire</v>
          </cell>
          <cell r="D155" t="str">
            <v>West Cumbria PCT</v>
          </cell>
          <cell r="E155">
            <v>0</v>
          </cell>
          <cell r="F155">
            <v>0</v>
          </cell>
          <cell r="G155">
            <v>765</v>
          </cell>
          <cell r="H155">
            <v>0</v>
          </cell>
          <cell r="I155">
            <v>1</v>
          </cell>
          <cell r="K155">
            <v>0</v>
          </cell>
          <cell r="L155">
            <v>0</v>
          </cell>
          <cell r="N155">
            <v>176</v>
          </cell>
          <cell r="O155">
            <v>0</v>
          </cell>
          <cell r="P155">
            <v>1</v>
          </cell>
          <cell r="S155"/>
          <cell r="T155">
            <v>0</v>
          </cell>
          <cell r="U155">
            <v>0</v>
          </cell>
          <cell r="V155">
            <v>0</v>
          </cell>
          <cell r="X155">
            <v>5445</v>
          </cell>
          <cell r="Y155">
            <v>0</v>
          </cell>
          <cell r="Z155">
            <v>1</v>
          </cell>
          <cell r="AA155">
            <v>0</v>
          </cell>
          <cell r="AB155">
            <v>0</v>
          </cell>
          <cell r="AD155">
            <v>2479</v>
          </cell>
          <cell r="AE155">
            <v>0</v>
          </cell>
          <cell r="AF155">
            <v>1</v>
          </cell>
          <cell r="AI155"/>
          <cell r="AK155">
            <v>2790</v>
          </cell>
          <cell r="AL155">
            <v>0</v>
          </cell>
          <cell r="AM155">
            <v>1</v>
          </cell>
          <cell r="AP155"/>
          <cell r="AR155">
            <v>176</v>
          </cell>
          <cell r="AS155">
            <v>0</v>
          </cell>
          <cell r="AT155">
            <v>1</v>
          </cell>
        </row>
        <row r="156">
          <cell r="B156" t="str">
            <v>5F3</v>
          </cell>
          <cell r="C156" t="str">
            <v>Cumbria &amp; Lancashire</v>
          </cell>
          <cell r="D156" t="str">
            <v>West Lancashire PCT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/>
          <cell r="K156">
            <v>0</v>
          </cell>
          <cell r="L156">
            <v>0</v>
          </cell>
          <cell r="N156">
            <v>0</v>
          </cell>
          <cell r="O156">
            <v>0</v>
          </cell>
          <cell r="P156"/>
          <cell r="S156"/>
          <cell r="T156">
            <v>0</v>
          </cell>
          <cell r="U156">
            <v>0</v>
          </cell>
          <cell r="V156">
            <v>0</v>
          </cell>
          <cell r="X156">
            <v>0</v>
          </cell>
          <cell r="Y156">
            <v>0</v>
          </cell>
          <cell r="Z156"/>
          <cell r="AA156">
            <v>0</v>
          </cell>
          <cell r="AB156">
            <v>0</v>
          </cell>
          <cell r="AD156">
            <v>0</v>
          </cell>
          <cell r="AE156">
            <v>0</v>
          </cell>
          <cell r="AF156"/>
          <cell r="AI156"/>
          <cell r="AK156">
            <v>0</v>
          </cell>
          <cell r="AL156">
            <v>0</v>
          </cell>
          <cell r="AM156"/>
          <cell r="AP156"/>
          <cell r="AR156">
            <v>0</v>
          </cell>
          <cell r="AS156">
            <v>0</v>
          </cell>
          <cell r="AT156"/>
        </row>
        <row r="157">
          <cell r="B157" t="str">
            <v>5HF</v>
          </cell>
          <cell r="C157" t="str">
            <v>Cumbria &amp; Lancashire</v>
          </cell>
          <cell r="D157" t="str">
            <v>Wyre PCT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/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/>
          <cell r="S157"/>
          <cell r="T157">
            <v>0</v>
          </cell>
          <cell r="U157">
            <v>0</v>
          </cell>
          <cell r="V157">
            <v>0</v>
          </cell>
          <cell r="X157">
            <v>0</v>
          </cell>
          <cell r="Y157">
            <v>0</v>
          </cell>
          <cell r="Z157"/>
          <cell r="AA157">
            <v>0</v>
          </cell>
          <cell r="AB157">
            <v>0</v>
          </cell>
          <cell r="AD157">
            <v>0</v>
          </cell>
          <cell r="AE157">
            <v>0</v>
          </cell>
          <cell r="AF157"/>
          <cell r="AI157"/>
          <cell r="AK157">
            <v>0</v>
          </cell>
          <cell r="AL157">
            <v>0</v>
          </cell>
          <cell r="AM157"/>
          <cell r="AP157"/>
          <cell r="AR157">
            <v>0</v>
          </cell>
          <cell r="AS157">
            <v>0</v>
          </cell>
          <cell r="AT157"/>
        </row>
        <row r="158">
          <cell r="B158" t="str">
            <v>Q13</v>
          </cell>
          <cell r="C158" t="str">
            <v>Cumbria &amp; Lancashire</v>
          </cell>
          <cell r="E158">
            <v>133</v>
          </cell>
          <cell r="F158">
            <v>0</v>
          </cell>
          <cell r="G158">
            <v>46614</v>
          </cell>
          <cell r="H158">
            <v>1378</v>
          </cell>
          <cell r="I158">
            <v>0.97043806581713643</v>
          </cell>
          <cell r="K158">
            <v>2592</v>
          </cell>
          <cell r="L158">
            <v>1</v>
          </cell>
          <cell r="N158">
            <v>11719</v>
          </cell>
          <cell r="O158">
            <v>364</v>
          </cell>
          <cell r="P158">
            <v>0.96893932929430837</v>
          </cell>
          <cell r="Q158">
            <v>11719</v>
          </cell>
          <cell r="R158">
            <v>364</v>
          </cell>
          <cell r="S158">
            <v>0.96893932929430837</v>
          </cell>
          <cell r="T158">
            <v>0</v>
          </cell>
          <cell r="U158">
            <v>0</v>
          </cell>
          <cell r="V158">
            <v>57</v>
          </cell>
          <cell r="X158">
            <v>340697</v>
          </cell>
          <cell r="Y158">
            <v>12264</v>
          </cell>
          <cell r="Z158">
            <v>0.96400320519405802</v>
          </cell>
          <cell r="AA158">
            <v>2</v>
          </cell>
          <cell r="AB158">
            <v>1</v>
          </cell>
          <cell r="AD158">
            <v>159198</v>
          </cell>
          <cell r="AE158">
            <v>6113</v>
          </cell>
          <cell r="AF158">
            <v>0.96160127639794468</v>
          </cell>
          <cell r="AG158">
            <v>159198</v>
          </cell>
          <cell r="AH158">
            <v>6113</v>
          </cell>
          <cell r="AI158">
            <v>0.96160127639794468</v>
          </cell>
          <cell r="AK158">
            <v>169780</v>
          </cell>
          <cell r="AL158">
            <v>5787</v>
          </cell>
          <cell r="AM158">
            <v>0.96591471315820476</v>
          </cell>
          <cell r="AN158">
            <v>169780</v>
          </cell>
          <cell r="AO158">
            <v>5787</v>
          </cell>
          <cell r="AP158">
            <v>0.96591471315820476</v>
          </cell>
          <cell r="AR158">
            <v>11719</v>
          </cell>
          <cell r="AS158">
            <v>364</v>
          </cell>
          <cell r="AT158">
            <v>0.96893932929430837</v>
          </cell>
        </row>
        <row r="159">
          <cell r="B159" t="str">
            <v>RDD</v>
          </cell>
          <cell r="C159" t="str">
            <v>Essex</v>
          </cell>
          <cell r="D159" t="str">
            <v>Basildon &amp; Thurrock General Hospitals NHS Trust</v>
          </cell>
          <cell r="E159">
            <v>90</v>
          </cell>
          <cell r="F159">
            <v>0</v>
          </cell>
          <cell r="G159">
            <v>7030</v>
          </cell>
          <cell r="H159">
            <v>490</v>
          </cell>
          <cell r="I159">
            <v>0.93029871977240397</v>
          </cell>
          <cell r="K159">
            <v>1065</v>
          </cell>
          <cell r="L159">
            <v>0</v>
          </cell>
          <cell r="N159">
            <v>1765</v>
          </cell>
          <cell r="O159">
            <v>134</v>
          </cell>
          <cell r="P159">
            <v>0.9240793201133144</v>
          </cell>
          <cell r="Q159">
            <v>2193</v>
          </cell>
          <cell r="R159">
            <v>134</v>
          </cell>
          <cell r="S159">
            <v>0.9388964888280894</v>
          </cell>
          <cell r="T159">
            <v>0</v>
          </cell>
          <cell r="U159">
            <v>0</v>
          </cell>
          <cell r="V159">
            <v>26</v>
          </cell>
          <cell r="X159">
            <v>49010</v>
          </cell>
          <cell r="Y159">
            <v>4133</v>
          </cell>
          <cell r="Z159">
            <v>0.91567027137318913</v>
          </cell>
          <cell r="AA159">
            <v>0</v>
          </cell>
          <cell r="AB159">
            <v>0</v>
          </cell>
          <cell r="AD159">
            <v>22478</v>
          </cell>
          <cell r="AE159">
            <v>2088</v>
          </cell>
          <cell r="AF159">
            <v>0.90710917341400477</v>
          </cell>
          <cell r="AG159">
            <v>22478</v>
          </cell>
          <cell r="AH159">
            <v>2088</v>
          </cell>
          <cell r="AI159">
            <v>0.90710917341400477</v>
          </cell>
          <cell r="AK159">
            <v>24767</v>
          </cell>
          <cell r="AL159">
            <v>1911</v>
          </cell>
          <cell r="AM159">
            <v>0.92284087697339201</v>
          </cell>
          <cell r="AN159">
            <v>28892</v>
          </cell>
          <cell r="AO159">
            <v>1911</v>
          </cell>
          <cell r="AP159">
            <v>0.933857123079053</v>
          </cell>
          <cell r="AR159">
            <v>1765</v>
          </cell>
          <cell r="AS159">
            <v>134</v>
          </cell>
          <cell r="AT159">
            <v>0.9240793201133144</v>
          </cell>
        </row>
        <row r="160">
          <cell r="B160" t="str">
            <v>5GR</v>
          </cell>
          <cell r="C160" t="str">
            <v>Essex</v>
          </cell>
          <cell r="D160" t="str">
            <v>Basildon PCT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/>
          <cell r="K160">
            <v>0</v>
          </cell>
          <cell r="L160">
            <v>0</v>
          </cell>
          <cell r="N160">
            <v>0</v>
          </cell>
          <cell r="O160">
            <v>0</v>
          </cell>
          <cell r="P160"/>
          <cell r="S160"/>
          <cell r="T160">
            <v>0</v>
          </cell>
          <cell r="U160">
            <v>0</v>
          </cell>
          <cell r="V160">
            <v>0</v>
          </cell>
          <cell r="X160">
            <v>0</v>
          </cell>
          <cell r="Y160">
            <v>0</v>
          </cell>
          <cell r="Z160"/>
          <cell r="AA160">
            <v>0</v>
          </cell>
          <cell r="AB160">
            <v>0</v>
          </cell>
          <cell r="AD160">
            <v>0</v>
          </cell>
          <cell r="AE160">
            <v>0</v>
          </cell>
          <cell r="AF160"/>
          <cell r="AI160"/>
          <cell r="AK160">
            <v>0</v>
          </cell>
          <cell r="AL160">
            <v>0</v>
          </cell>
          <cell r="AM160"/>
          <cell r="AP160"/>
          <cell r="AR160">
            <v>0</v>
          </cell>
          <cell r="AS160">
            <v>0</v>
          </cell>
          <cell r="AT160"/>
        </row>
        <row r="161">
          <cell r="B161" t="str">
            <v>5GP</v>
          </cell>
          <cell r="C161" t="str">
            <v>Essex</v>
          </cell>
          <cell r="D161" t="str">
            <v>Billericay. Brentwood &amp; Wickford PCT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/>
          <cell r="K161">
            <v>0</v>
          </cell>
          <cell r="L161">
            <v>0</v>
          </cell>
          <cell r="N161">
            <v>0</v>
          </cell>
          <cell r="O161">
            <v>0</v>
          </cell>
          <cell r="P161"/>
          <cell r="S161"/>
          <cell r="T161">
            <v>0</v>
          </cell>
          <cell r="U161">
            <v>0</v>
          </cell>
          <cell r="V161">
            <v>0</v>
          </cell>
          <cell r="X161">
            <v>0</v>
          </cell>
          <cell r="Y161">
            <v>0</v>
          </cell>
          <cell r="Z161"/>
          <cell r="AA161">
            <v>0</v>
          </cell>
          <cell r="AB161">
            <v>0</v>
          </cell>
          <cell r="AD161">
            <v>0</v>
          </cell>
          <cell r="AE161">
            <v>0</v>
          </cell>
          <cell r="AF161"/>
          <cell r="AI161"/>
          <cell r="AK161">
            <v>0</v>
          </cell>
          <cell r="AL161">
            <v>0</v>
          </cell>
          <cell r="AM161"/>
          <cell r="AP161"/>
          <cell r="AR161">
            <v>0</v>
          </cell>
          <cell r="AS161">
            <v>0</v>
          </cell>
          <cell r="AT161"/>
        </row>
        <row r="162">
          <cell r="B162" t="str">
            <v>5JP</v>
          </cell>
          <cell r="C162" t="str">
            <v>Essex</v>
          </cell>
          <cell r="D162" t="str">
            <v>Castle Point &amp; Rochford PCT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/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/>
          <cell r="S162"/>
          <cell r="T162">
            <v>0</v>
          </cell>
          <cell r="U162">
            <v>0</v>
          </cell>
          <cell r="V162">
            <v>0</v>
          </cell>
          <cell r="X162">
            <v>0</v>
          </cell>
          <cell r="Y162">
            <v>0</v>
          </cell>
          <cell r="Z162"/>
          <cell r="AA162">
            <v>0</v>
          </cell>
          <cell r="AB162">
            <v>0</v>
          </cell>
          <cell r="AD162">
            <v>0</v>
          </cell>
          <cell r="AE162">
            <v>0</v>
          </cell>
          <cell r="AF162"/>
          <cell r="AI162"/>
          <cell r="AK162">
            <v>0</v>
          </cell>
          <cell r="AL162">
            <v>0</v>
          </cell>
          <cell r="AM162"/>
          <cell r="AP162"/>
          <cell r="AR162">
            <v>0</v>
          </cell>
          <cell r="AS162">
            <v>0</v>
          </cell>
          <cell r="AT162"/>
        </row>
        <row r="163">
          <cell r="B163" t="str">
            <v>5JN</v>
          </cell>
          <cell r="C163" t="str">
            <v>Essex</v>
          </cell>
          <cell r="D163" t="str">
            <v>Chelmsford PCT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/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/>
          <cell r="S163"/>
          <cell r="T163">
            <v>0</v>
          </cell>
          <cell r="U163">
            <v>0</v>
          </cell>
          <cell r="V163">
            <v>0</v>
          </cell>
          <cell r="X163">
            <v>0</v>
          </cell>
          <cell r="Y163">
            <v>0</v>
          </cell>
          <cell r="Z163"/>
          <cell r="AA163">
            <v>0</v>
          </cell>
          <cell r="AB163">
            <v>0</v>
          </cell>
          <cell r="AD163">
            <v>0</v>
          </cell>
          <cell r="AE163">
            <v>0</v>
          </cell>
          <cell r="AF163"/>
          <cell r="AI163"/>
          <cell r="AK163">
            <v>0</v>
          </cell>
          <cell r="AL163">
            <v>0</v>
          </cell>
          <cell r="AM163"/>
          <cell r="AP163"/>
          <cell r="AR163">
            <v>0</v>
          </cell>
          <cell r="AS163">
            <v>0</v>
          </cell>
          <cell r="AT163"/>
        </row>
        <row r="164">
          <cell r="B164" t="str">
            <v>5GM</v>
          </cell>
          <cell r="C164" t="str">
            <v>Essex</v>
          </cell>
          <cell r="D164" t="str">
            <v>Colchester PCT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/>
          <cell r="K164">
            <v>0</v>
          </cell>
          <cell r="L164">
            <v>0</v>
          </cell>
          <cell r="N164">
            <v>0</v>
          </cell>
          <cell r="O164">
            <v>0</v>
          </cell>
          <cell r="P164"/>
          <cell r="S164"/>
          <cell r="T164">
            <v>0</v>
          </cell>
          <cell r="U164">
            <v>0</v>
          </cell>
          <cell r="V164">
            <v>0</v>
          </cell>
          <cell r="X164">
            <v>0</v>
          </cell>
          <cell r="Y164">
            <v>0</v>
          </cell>
          <cell r="Z164"/>
          <cell r="AA164">
            <v>0</v>
          </cell>
          <cell r="AB164">
            <v>0</v>
          </cell>
          <cell r="AD164">
            <v>0</v>
          </cell>
          <cell r="AE164">
            <v>0</v>
          </cell>
          <cell r="AF164"/>
          <cell r="AI164"/>
          <cell r="AK164">
            <v>0</v>
          </cell>
          <cell r="AL164">
            <v>0</v>
          </cell>
          <cell r="AM164"/>
          <cell r="AP164"/>
          <cell r="AR164">
            <v>0</v>
          </cell>
          <cell r="AS164">
            <v>0</v>
          </cell>
          <cell r="AT164"/>
        </row>
        <row r="165">
          <cell r="B165" t="str">
            <v>5AJ</v>
          </cell>
          <cell r="C165" t="str">
            <v>Essex</v>
          </cell>
          <cell r="D165" t="str">
            <v>Epping Forest PCT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/>
          <cell r="K165">
            <v>0</v>
          </cell>
          <cell r="L165">
            <v>0</v>
          </cell>
          <cell r="N165">
            <v>0</v>
          </cell>
          <cell r="O165">
            <v>0</v>
          </cell>
          <cell r="P165"/>
          <cell r="S165"/>
          <cell r="T165">
            <v>0</v>
          </cell>
          <cell r="U165">
            <v>0</v>
          </cell>
          <cell r="V165">
            <v>0</v>
          </cell>
          <cell r="X165">
            <v>0</v>
          </cell>
          <cell r="Y165">
            <v>0</v>
          </cell>
          <cell r="Z165"/>
          <cell r="AA165">
            <v>0</v>
          </cell>
          <cell r="AB165">
            <v>0</v>
          </cell>
          <cell r="AD165">
            <v>0</v>
          </cell>
          <cell r="AE165">
            <v>0</v>
          </cell>
          <cell r="AF165"/>
          <cell r="AI165"/>
          <cell r="AK165">
            <v>0</v>
          </cell>
          <cell r="AL165">
            <v>0</v>
          </cell>
          <cell r="AM165"/>
          <cell r="AP165"/>
          <cell r="AR165">
            <v>0</v>
          </cell>
          <cell r="AS165">
            <v>0</v>
          </cell>
          <cell r="AT165"/>
        </row>
        <row r="166">
          <cell r="B166" t="str">
            <v>RDE</v>
          </cell>
          <cell r="C166" t="str">
            <v>Essex</v>
          </cell>
          <cell r="D166" t="str">
            <v>Essex Rivers Healthcare NHS Trust</v>
          </cell>
          <cell r="E166">
            <v>15</v>
          </cell>
          <cell r="F166">
            <v>0</v>
          </cell>
          <cell r="G166">
            <v>7459</v>
          </cell>
          <cell r="H166">
            <v>215</v>
          </cell>
          <cell r="I166">
            <v>0.971175760825848</v>
          </cell>
          <cell r="K166">
            <v>178</v>
          </cell>
          <cell r="L166">
            <v>0</v>
          </cell>
          <cell r="N166">
            <v>1791</v>
          </cell>
          <cell r="O166">
            <v>57</v>
          </cell>
          <cell r="P166">
            <v>0.96817420435510892</v>
          </cell>
          <cell r="Q166">
            <v>1791</v>
          </cell>
          <cell r="R166">
            <v>57</v>
          </cell>
          <cell r="S166">
            <v>0.96817420435510892</v>
          </cell>
          <cell r="T166">
            <v>0</v>
          </cell>
          <cell r="U166">
            <v>0</v>
          </cell>
          <cell r="V166">
            <v>4</v>
          </cell>
          <cell r="X166">
            <v>54579</v>
          </cell>
          <cell r="Y166">
            <v>2647</v>
          </cell>
          <cell r="Z166">
            <v>0.95150149324831901</v>
          </cell>
          <cell r="AA166">
            <v>0</v>
          </cell>
          <cell r="AB166">
            <v>0</v>
          </cell>
          <cell r="AD166">
            <v>24682</v>
          </cell>
          <cell r="AE166">
            <v>1538</v>
          </cell>
          <cell r="AF166">
            <v>0.93768738351835346</v>
          </cell>
          <cell r="AG166">
            <v>24682</v>
          </cell>
          <cell r="AH166">
            <v>1538</v>
          </cell>
          <cell r="AI166">
            <v>0.93768738351835346</v>
          </cell>
          <cell r="AK166">
            <v>28106</v>
          </cell>
          <cell r="AL166">
            <v>1052</v>
          </cell>
          <cell r="AM166">
            <v>0.96257026969330395</v>
          </cell>
          <cell r="AN166">
            <v>28106</v>
          </cell>
          <cell r="AO166">
            <v>1052</v>
          </cell>
          <cell r="AP166">
            <v>0.96257026969330395</v>
          </cell>
          <cell r="AR166">
            <v>1791</v>
          </cell>
          <cell r="AS166">
            <v>57</v>
          </cell>
          <cell r="AT166">
            <v>0.96817420435510892</v>
          </cell>
        </row>
        <row r="167">
          <cell r="B167" t="str">
            <v>5DC</v>
          </cell>
          <cell r="C167" t="str">
            <v>Essex</v>
          </cell>
          <cell r="D167" t="str">
            <v>Harlow PCT</v>
          </cell>
          <cell r="E167">
            <v>0</v>
          </cell>
          <cell r="F167">
            <v>0</v>
          </cell>
          <cell r="G167">
            <v>3374</v>
          </cell>
          <cell r="H167">
            <v>0</v>
          </cell>
          <cell r="I167">
            <v>1</v>
          </cell>
          <cell r="K167">
            <v>0</v>
          </cell>
          <cell r="L167">
            <v>0</v>
          </cell>
          <cell r="N167">
            <v>910</v>
          </cell>
          <cell r="O167">
            <v>0</v>
          </cell>
          <cell r="P167">
            <v>1</v>
          </cell>
          <cell r="S167"/>
          <cell r="T167">
            <v>0</v>
          </cell>
          <cell r="U167">
            <v>0</v>
          </cell>
          <cell r="V167">
            <v>0</v>
          </cell>
          <cell r="X167">
            <v>25635</v>
          </cell>
          <cell r="Y167">
            <v>0</v>
          </cell>
          <cell r="Z167">
            <v>1</v>
          </cell>
          <cell r="AA167">
            <v>0</v>
          </cell>
          <cell r="AB167">
            <v>0</v>
          </cell>
          <cell r="AD167">
            <v>13164</v>
          </cell>
          <cell r="AE167">
            <v>0</v>
          </cell>
          <cell r="AF167">
            <v>1</v>
          </cell>
          <cell r="AI167"/>
          <cell r="AK167">
            <v>11561</v>
          </cell>
          <cell r="AL167">
            <v>0</v>
          </cell>
          <cell r="AM167">
            <v>1</v>
          </cell>
          <cell r="AP167"/>
          <cell r="AR167">
            <v>910</v>
          </cell>
          <cell r="AS167">
            <v>0</v>
          </cell>
          <cell r="AT167">
            <v>1</v>
          </cell>
        </row>
        <row r="168">
          <cell r="B168" t="str">
            <v>5GL</v>
          </cell>
          <cell r="C168" t="str">
            <v>Essex</v>
          </cell>
          <cell r="D168" t="str">
            <v>Maldon &amp; South Chelmsford PCT</v>
          </cell>
          <cell r="E168">
            <v>0</v>
          </cell>
          <cell r="F168">
            <v>0</v>
          </cell>
          <cell r="G168">
            <v>69</v>
          </cell>
          <cell r="H168">
            <v>0</v>
          </cell>
          <cell r="I168">
            <v>1</v>
          </cell>
          <cell r="K168">
            <v>0</v>
          </cell>
          <cell r="L168">
            <v>0</v>
          </cell>
          <cell r="N168">
            <v>17</v>
          </cell>
          <cell r="O168">
            <v>0</v>
          </cell>
          <cell r="P168">
            <v>1</v>
          </cell>
          <cell r="S168"/>
          <cell r="T168">
            <v>0</v>
          </cell>
          <cell r="U168">
            <v>0</v>
          </cell>
          <cell r="V168">
            <v>0</v>
          </cell>
          <cell r="X168">
            <v>638</v>
          </cell>
          <cell r="Y168">
            <v>0</v>
          </cell>
          <cell r="Z168">
            <v>1</v>
          </cell>
          <cell r="AA168">
            <v>0</v>
          </cell>
          <cell r="AB168">
            <v>0</v>
          </cell>
          <cell r="AD168">
            <v>302</v>
          </cell>
          <cell r="AE168">
            <v>0</v>
          </cell>
          <cell r="AF168">
            <v>1</v>
          </cell>
          <cell r="AI168"/>
          <cell r="AK168">
            <v>319</v>
          </cell>
          <cell r="AL168">
            <v>0</v>
          </cell>
          <cell r="AM168">
            <v>1</v>
          </cell>
          <cell r="AP168"/>
          <cell r="AR168">
            <v>17</v>
          </cell>
          <cell r="AS168">
            <v>0</v>
          </cell>
          <cell r="AT168">
            <v>1</v>
          </cell>
        </row>
        <row r="169">
          <cell r="B169" t="str">
            <v>RQ8</v>
          </cell>
          <cell r="C169" t="str">
            <v>Essex</v>
          </cell>
          <cell r="D169" t="str">
            <v>Mid Essex Hospital Services NHS Trust</v>
          </cell>
          <cell r="E169">
            <v>0</v>
          </cell>
          <cell r="F169">
            <v>0</v>
          </cell>
          <cell r="G169">
            <v>5499</v>
          </cell>
          <cell r="H169">
            <v>95</v>
          </cell>
          <cell r="I169">
            <v>0.98272413166030192</v>
          </cell>
          <cell r="K169">
            <v>5</v>
          </cell>
          <cell r="L169">
            <v>1</v>
          </cell>
          <cell r="N169">
            <v>1365</v>
          </cell>
          <cell r="O169">
            <v>22</v>
          </cell>
          <cell r="P169">
            <v>0.98388278388278383</v>
          </cell>
          <cell r="Q169">
            <v>1382</v>
          </cell>
          <cell r="R169">
            <v>22</v>
          </cell>
          <cell r="S169">
            <v>0.98408104196816204</v>
          </cell>
          <cell r="T169">
            <v>0</v>
          </cell>
          <cell r="U169">
            <v>0</v>
          </cell>
          <cell r="V169">
            <v>0</v>
          </cell>
          <cell r="X169">
            <v>38039</v>
          </cell>
          <cell r="Y169">
            <v>1499</v>
          </cell>
          <cell r="Z169">
            <v>0.96059307552774786</v>
          </cell>
          <cell r="AA169">
            <v>0</v>
          </cell>
          <cell r="AB169">
            <v>0</v>
          </cell>
          <cell r="AD169">
            <v>17594</v>
          </cell>
          <cell r="AE169">
            <v>1052</v>
          </cell>
          <cell r="AF169">
            <v>0.94020688871206093</v>
          </cell>
          <cell r="AG169">
            <v>17896</v>
          </cell>
          <cell r="AH169">
            <v>1052</v>
          </cell>
          <cell r="AI169">
            <v>0.94121591417076444</v>
          </cell>
          <cell r="AK169">
            <v>19080</v>
          </cell>
          <cell r="AL169">
            <v>425</v>
          </cell>
          <cell r="AM169">
            <v>0.97772536687631029</v>
          </cell>
          <cell r="AN169">
            <v>19399</v>
          </cell>
          <cell r="AO169">
            <v>425</v>
          </cell>
          <cell r="AP169">
            <v>0.97809165420897981</v>
          </cell>
          <cell r="AR169">
            <v>1365</v>
          </cell>
          <cell r="AS169">
            <v>22</v>
          </cell>
          <cell r="AT169">
            <v>0.98388278388278383</v>
          </cell>
        </row>
        <row r="170">
          <cell r="B170" t="str">
            <v>RRD</v>
          </cell>
          <cell r="C170" t="str">
            <v>Essex</v>
          </cell>
          <cell r="D170" t="str">
            <v>North Essex Mental Health Partnership NHS Tru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/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/>
          <cell r="S170"/>
          <cell r="T170">
            <v>0</v>
          </cell>
          <cell r="U170">
            <v>0</v>
          </cell>
          <cell r="V170">
            <v>0</v>
          </cell>
          <cell r="X170">
            <v>0</v>
          </cell>
          <cell r="Y170">
            <v>0</v>
          </cell>
          <cell r="Z170"/>
          <cell r="AA170">
            <v>0</v>
          </cell>
          <cell r="AB170">
            <v>0</v>
          </cell>
          <cell r="AD170">
            <v>0</v>
          </cell>
          <cell r="AE170">
            <v>0</v>
          </cell>
          <cell r="AF170"/>
          <cell r="AI170"/>
          <cell r="AK170">
            <v>0</v>
          </cell>
          <cell r="AL170">
            <v>0</v>
          </cell>
          <cell r="AM170"/>
          <cell r="AP170"/>
          <cell r="AR170">
            <v>0</v>
          </cell>
          <cell r="AS170">
            <v>0</v>
          </cell>
          <cell r="AT170"/>
        </row>
        <row r="171">
          <cell r="B171" t="str">
            <v>RQW</v>
          </cell>
          <cell r="C171" t="str">
            <v>Essex</v>
          </cell>
          <cell r="D171" t="str">
            <v>Princess Alexandra Hospital NHS Trust</v>
          </cell>
          <cell r="E171">
            <v>1</v>
          </cell>
          <cell r="F171">
            <v>0</v>
          </cell>
          <cell r="G171">
            <v>5768</v>
          </cell>
          <cell r="H171">
            <v>161</v>
          </cell>
          <cell r="I171">
            <v>0.97208737864077666</v>
          </cell>
          <cell r="K171">
            <v>218</v>
          </cell>
          <cell r="L171">
            <v>1</v>
          </cell>
          <cell r="N171">
            <v>1418</v>
          </cell>
          <cell r="O171">
            <v>78</v>
          </cell>
          <cell r="P171">
            <v>0.94499294781382226</v>
          </cell>
          <cell r="Q171">
            <v>2421</v>
          </cell>
          <cell r="R171">
            <v>78</v>
          </cell>
          <cell r="S171">
            <v>0.96778190830235444</v>
          </cell>
          <cell r="T171">
            <v>0</v>
          </cell>
          <cell r="U171">
            <v>0</v>
          </cell>
          <cell r="V171">
            <v>17</v>
          </cell>
          <cell r="X171">
            <v>40118</v>
          </cell>
          <cell r="Y171">
            <v>1515</v>
          </cell>
          <cell r="Z171">
            <v>0.96223640261229371</v>
          </cell>
          <cell r="AA171">
            <v>0</v>
          </cell>
          <cell r="AB171">
            <v>0</v>
          </cell>
          <cell r="AD171">
            <v>18383</v>
          </cell>
          <cell r="AE171">
            <v>695</v>
          </cell>
          <cell r="AF171">
            <v>0.962193330794756</v>
          </cell>
          <cell r="AG171">
            <v>32233</v>
          </cell>
          <cell r="AH171">
            <v>695</v>
          </cell>
          <cell r="AI171">
            <v>0.97843824651754407</v>
          </cell>
          <cell r="AK171">
            <v>20317</v>
          </cell>
          <cell r="AL171">
            <v>742</v>
          </cell>
          <cell r="AM171">
            <v>0.96347886006792338</v>
          </cell>
          <cell r="AN171">
            <v>33037</v>
          </cell>
          <cell r="AO171">
            <v>742</v>
          </cell>
          <cell r="AP171">
            <v>0.97754033356539638</v>
          </cell>
          <cell r="AR171">
            <v>1418</v>
          </cell>
          <cell r="AS171">
            <v>78</v>
          </cell>
          <cell r="AT171">
            <v>0.94499294781382226</v>
          </cell>
        </row>
        <row r="172">
          <cell r="B172" t="str">
            <v>RWN</v>
          </cell>
          <cell r="C172" t="str">
            <v>Essex</v>
          </cell>
          <cell r="D172" t="str">
            <v>South Essex Partnership NHS Trust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/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/>
          <cell r="S172"/>
          <cell r="T172">
            <v>0</v>
          </cell>
          <cell r="U172">
            <v>0</v>
          </cell>
          <cell r="V172">
            <v>0</v>
          </cell>
          <cell r="X172">
            <v>0</v>
          </cell>
          <cell r="Y172">
            <v>0</v>
          </cell>
          <cell r="Z172"/>
          <cell r="AA172">
            <v>0</v>
          </cell>
          <cell r="AB172">
            <v>0</v>
          </cell>
          <cell r="AD172">
            <v>0</v>
          </cell>
          <cell r="AE172">
            <v>0</v>
          </cell>
          <cell r="AF172"/>
          <cell r="AI172"/>
          <cell r="AK172">
            <v>0</v>
          </cell>
          <cell r="AL172">
            <v>0</v>
          </cell>
          <cell r="AM172"/>
          <cell r="AP172"/>
          <cell r="AR172">
            <v>0</v>
          </cell>
          <cell r="AS172">
            <v>0</v>
          </cell>
          <cell r="AT172"/>
        </row>
        <row r="173">
          <cell r="B173" t="str">
            <v>RAJ</v>
          </cell>
          <cell r="C173" t="str">
            <v>Essex</v>
          </cell>
          <cell r="D173" t="str">
            <v>Southend Hospitals NHS Trust</v>
          </cell>
          <cell r="E173">
            <v>0</v>
          </cell>
          <cell r="F173">
            <v>0</v>
          </cell>
          <cell r="G173">
            <v>6149</v>
          </cell>
          <cell r="H173">
            <v>250</v>
          </cell>
          <cell r="I173">
            <v>0.95934298259879658</v>
          </cell>
          <cell r="K173">
            <v>0</v>
          </cell>
          <cell r="L173">
            <v>0</v>
          </cell>
          <cell r="N173">
            <v>1541</v>
          </cell>
          <cell r="O173">
            <v>45</v>
          </cell>
          <cell r="P173">
            <v>0.97079818299805321</v>
          </cell>
          <cell r="Q173">
            <v>1541</v>
          </cell>
          <cell r="R173">
            <v>45</v>
          </cell>
          <cell r="S173">
            <v>0.97079818299805321</v>
          </cell>
          <cell r="T173">
            <v>0</v>
          </cell>
          <cell r="U173">
            <v>0</v>
          </cell>
          <cell r="V173">
            <v>20</v>
          </cell>
          <cell r="X173">
            <v>45289</v>
          </cell>
          <cell r="Y173">
            <v>3044</v>
          </cell>
          <cell r="Z173">
            <v>0.93278721102254414</v>
          </cell>
          <cell r="AA173">
            <v>0</v>
          </cell>
          <cell r="AB173">
            <v>0</v>
          </cell>
          <cell r="AD173">
            <v>21299</v>
          </cell>
          <cell r="AE173">
            <v>1487</v>
          </cell>
          <cell r="AF173">
            <v>0.93018451570496263</v>
          </cell>
          <cell r="AG173">
            <v>21299</v>
          </cell>
          <cell r="AH173">
            <v>1487</v>
          </cell>
          <cell r="AI173">
            <v>0.93018451570496263</v>
          </cell>
          <cell r="AK173">
            <v>22449</v>
          </cell>
          <cell r="AL173">
            <v>1512</v>
          </cell>
          <cell r="AM173">
            <v>0.93264733395696908</v>
          </cell>
          <cell r="AN173">
            <v>22449</v>
          </cell>
          <cell r="AO173">
            <v>1512</v>
          </cell>
          <cell r="AP173">
            <v>0.93264733395696908</v>
          </cell>
          <cell r="AR173">
            <v>1541</v>
          </cell>
          <cell r="AS173">
            <v>45</v>
          </cell>
          <cell r="AT173">
            <v>0.97079818299805321</v>
          </cell>
        </row>
        <row r="174">
          <cell r="B174" t="str">
            <v>5AK</v>
          </cell>
          <cell r="C174" t="str">
            <v>Essex</v>
          </cell>
          <cell r="D174" t="str">
            <v>Southend On Sea PCT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/>
          <cell r="K174">
            <v>0</v>
          </cell>
          <cell r="L174">
            <v>0</v>
          </cell>
          <cell r="N174">
            <v>0</v>
          </cell>
          <cell r="O174">
            <v>0</v>
          </cell>
          <cell r="P174"/>
          <cell r="S174"/>
          <cell r="T174">
            <v>0</v>
          </cell>
          <cell r="U174">
            <v>0</v>
          </cell>
          <cell r="V174">
            <v>0</v>
          </cell>
          <cell r="X174">
            <v>0</v>
          </cell>
          <cell r="Y174">
            <v>0</v>
          </cell>
          <cell r="Z174"/>
          <cell r="AA174">
            <v>0</v>
          </cell>
          <cell r="AB174">
            <v>0</v>
          </cell>
          <cell r="AD174">
            <v>0</v>
          </cell>
          <cell r="AE174">
            <v>0</v>
          </cell>
          <cell r="AF174"/>
          <cell r="AI174"/>
          <cell r="AK174">
            <v>0</v>
          </cell>
          <cell r="AL174">
            <v>0</v>
          </cell>
          <cell r="AM174"/>
          <cell r="AP174"/>
          <cell r="AR174">
            <v>0</v>
          </cell>
          <cell r="AS174">
            <v>0</v>
          </cell>
          <cell r="AT174"/>
        </row>
        <row r="175">
          <cell r="B175" t="str">
            <v>5AH</v>
          </cell>
          <cell r="C175" t="str">
            <v>Essex</v>
          </cell>
          <cell r="D175" t="str">
            <v>Tendring PCT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/>
          <cell r="K175">
            <v>0</v>
          </cell>
          <cell r="L175">
            <v>0</v>
          </cell>
          <cell r="N175">
            <v>0</v>
          </cell>
          <cell r="O175">
            <v>0</v>
          </cell>
          <cell r="P175"/>
          <cell r="S175"/>
          <cell r="T175">
            <v>0</v>
          </cell>
          <cell r="U175">
            <v>0</v>
          </cell>
          <cell r="V175">
            <v>0</v>
          </cell>
          <cell r="X175">
            <v>0</v>
          </cell>
          <cell r="Y175">
            <v>0</v>
          </cell>
          <cell r="Z175"/>
          <cell r="AA175">
            <v>0</v>
          </cell>
          <cell r="AB175">
            <v>0</v>
          </cell>
          <cell r="AD175">
            <v>0</v>
          </cell>
          <cell r="AE175">
            <v>0</v>
          </cell>
          <cell r="AF175"/>
          <cell r="AI175"/>
          <cell r="AK175">
            <v>0</v>
          </cell>
          <cell r="AL175">
            <v>0</v>
          </cell>
          <cell r="AM175"/>
          <cell r="AP175"/>
          <cell r="AR175">
            <v>0</v>
          </cell>
          <cell r="AS175">
            <v>0</v>
          </cell>
          <cell r="AT175"/>
        </row>
        <row r="176">
          <cell r="B176" t="str">
            <v>5GQ</v>
          </cell>
          <cell r="C176" t="str">
            <v>Essex</v>
          </cell>
          <cell r="D176" t="str">
            <v>Thurrock PCT</v>
          </cell>
          <cell r="E176">
            <v>0</v>
          </cell>
          <cell r="F176">
            <v>0</v>
          </cell>
          <cell r="G176">
            <v>1667</v>
          </cell>
          <cell r="H176">
            <v>0</v>
          </cell>
          <cell r="I176">
            <v>1</v>
          </cell>
          <cell r="K176">
            <v>0</v>
          </cell>
          <cell r="L176">
            <v>0</v>
          </cell>
          <cell r="N176">
            <v>428</v>
          </cell>
          <cell r="O176">
            <v>0</v>
          </cell>
          <cell r="P176">
            <v>1</v>
          </cell>
          <cell r="S176"/>
          <cell r="T176">
            <v>0</v>
          </cell>
          <cell r="U176">
            <v>0</v>
          </cell>
          <cell r="V176">
            <v>0</v>
          </cell>
          <cell r="X176">
            <v>4553</v>
          </cell>
          <cell r="Y176">
            <v>0</v>
          </cell>
          <cell r="Z176">
            <v>1</v>
          </cell>
          <cell r="AA176">
            <v>0</v>
          </cell>
          <cell r="AB176">
            <v>0</v>
          </cell>
          <cell r="AD176">
            <v>0</v>
          </cell>
          <cell r="AE176">
            <v>0</v>
          </cell>
          <cell r="AF176"/>
          <cell r="AI176"/>
          <cell r="AK176">
            <v>4125</v>
          </cell>
          <cell r="AL176">
            <v>0</v>
          </cell>
          <cell r="AM176">
            <v>1</v>
          </cell>
          <cell r="AP176"/>
          <cell r="AR176">
            <v>428</v>
          </cell>
          <cell r="AS176">
            <v>0</v>
          </cell>
          <cell r="AT176">
            <v>1</v>
          </cell>
        </row>
        <row r="177">
          <cell r="B177" t="str">
            <v>5GN</v>
          </cell>
          <cell r="C177" t="str">
            <v>Essex</v>
          </cell>
          <cell r="D177" t="str">
            <v>Uttlesford PCT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/>
          <cell r="K177">
            <v>0</v>
          </cell>
          <cell r="L177">
            <v>0</v>
          </cell>
          <cell r="N177">
            <v>0</v>
          </cell>
          <cell r="O177">
            <v>0</v>
          </cell>
          <cell r="P177"/>
          <cell r="S177"/>
          <cell r="T177">
            <v>0</v>
          </cell>
          <cell r="U177">
            <v>0</v>
          </cell>
          <cell r="V177">
            <v>0</v>
          </cell>
          <cell r="X177">
            <v>0</v>
          </cell>
          <cell r="Y177">
            <v>0</v>
          </cell>
          <cell r="Z177"/>
          <cell r="AA177">
            <v>0</v>
          </cell>
          <cell r="AB177">
            <v>0</v>
          </cell>
          <cell r="AD177">
            <v>0</v>
          </cell>
          <cell r="AE177">
            <v>0</v>
          </cell>
          <cell r="AF177"/>
          <cell r="AI177"/>
          <cell r="AK177">
            <v>0</v>
          </cell>
          <cell r="AL177">
            <v>0</v>
          </cell>
          <cell r="AM177"/>
          <cell r="AP177"/>
          <cell r="AR177">
            <v>0</v>
          </cell>
          <cell r="AS177">
            <v>0</v>
          </cell>
          <cell r="AT177"/>
        </row>
        <row r="178">
          <cell r="B178" t="str">
            <v>5TAG</v>
          </cell>
          <cell r="C178" t="str">
            <v>Essex</v>
          </cell>
          <cell r="D178" t="str">
            <v>Witham. Braintree and Halstead CCT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/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/>
          <cell r="S178"/>
          <cell r="T178">
            <v>0</v>
          </cell>
          <cell r="U178">
            <v>0</v>
          </cell>
          <cell r="V178">
            <v>0</v>
          </cell>
          <cell r="X178">
            <v>0</v>
          </cell>
          <cell r="Y178">
            <v>0</v>
          </cell>
          <cell r="Z178"/>
          <cell r="AA178">
            <v>0</v>
          </cell>
          <cell r="AB178">
            <v>0</v>
          </cell>
          <cell r="AD178">
            <v>0</v>
          </cell>
          <cell r="AE178">
            <v>0</v>
          </cell>
          <cell r="AF178"/>
          <cell r="AI178"/>
          <cell r="AK178">
            <v>0</v>
          </cell>
          <cell r="AL178">
            <v>0</v>
          </cell>
          <cell r="AM178"/>
          <cell r="AP178"/>
          <cell r="AR178">
            <v>0</v>
          </cell>
          <cell r="AS178">
            <v>0</v>
          </cell>
          <cell r="AT178"/>
        </row>
        <row r="179">
          <cell r="B179" t="str">
            <v>Q03</v>
          </cell>
          <cell r="C179" t="str">
            <v>Essex</v>
          </cell>
          <cell r="E179">
            <v>106</v>
          </cell>
          <cell r="F179">
            <v>0</v>
          </cell>
          <cell r="G179">
            <v>37015</v>
          </cell>
          <cell r="H179">
            <v>1211</v>
          </cell>
          <cell r="I179">
            <v>0.96728353370255304</v>
          </cell>
          <cell r="K179">
            <v>1466</v>
          </cell>
          <cell r="L179">
            <v>2</v>
          </cell>
          <cell r="N179">
            <v>9235</v>
          </cell>
          <cell r="O179">
            <v>336</v>
          </cell>
          <cell r="P179">
            <v>0.96361667569030862</v>
          </cell>
          <cell r="Q179">
            <v>9328</v>
          </cell>
          <cell r="R179">
            <v>336</v>
          </cell>
          <cell r="S179">
            <v>0.96397941680960553</v>
          </cell>
          <cell r="T179">
            <v>0</v>
          </cell>
          <cell r="U179">
            <v>0</v>
          </cell>
          <cell r="V179">
            <v>67</v>
          </cell>
          <cell r="X179">
            <v>257861</v>
          </cell>
          <cell r="Y179">
            <v>12838</v>
          </cell>
          <cell r="Z179">
            <v>0.95021348711127307</v>
          </cell>
          <cell r="AA179">
            <v>0</v>
          </cell>
          <cell r="AB179">
            <v>0</v>
          </cell>
          <cell r="AD179">
            <v>117902</v>
          </cell>
          <cell r="AE179">
            <v>6860</v>
          </cell>
          <cell r="AF179">
            <v>0.94181608454479149</v>
          </cell>
          <cell r="AG179">
            <v>118588</v>
          </cell>
          <cell r="AH179">
            <v>6860</v>
          </cell>
          <cell r="AI179">
            <v>0.9421526630013155</v>
          </cell>
          <cell r="AK179">
            <v>130724</v>
          </cell>
          <cell r="AL179">
            <v>5642</v>
          </cell>
          <cell r="AM179">
            <v>0.95684036596187383</v>
          </cell>
          <cell r="AN179">
            <v>131883</v>
          </cell>
          <cell r="AO179">
            <v>5642</v>
          </cell>
          <cell r="AP179">
            <v>0.95721965681702725</v>
          </cell>
          <cell r="AR179">
            <v>9235</v>
          </cell>
          <cell r="AS179">
            <v>336</v>
          </cell>
          <cell r="AT179">
            <v>0.96361667569030862</v>
          </cell>
        </row>
        <row r="180">
          <cell r="B180" t="str">
            <v>5HG</v>
          </cell>
          <cell r="C180" t="str">
            <v>Greater Manchester</v>
          </cell>
          <cell r="D180" t="str">
            <v>Ashton. Leigh &amp; Wigan PCT</v>
          </cell>
          <cell r="E180">
            <v>0</v>
          </cell>
          <cell r="F180">
            <v>0</v>
          </cell>
          <cell r="G180">
            <v>3880</v>
          </cell>
          <cell r="H180">
            <v>0</v>
          </cell>
          <cell r="I180">
            <v>1</v>
          </cell>
          <cell r="K180">
            <v>0</v>
          </cell>
          <cell r="L180">
            <v>0</v>
          </cell>
          <cell r="N180">
            <v>943</v>
          </cell>
          <cell r="O180">
            <v>0</v>
          </cell>
          <cell r="P180">
            <v>1</v>
          </cell>
          <cell r="S180"/>
          <cell r="T180">
            <v>0</v>
          </cell>
          <cell r="U180">
            <v>0</v>
          </cell>
          <cell r="V180">
            <v>0</v>
          </cell>
          <cell r="X180">
            <v>28807</v>
          </cell>
          <cell r="Y180">
            <v>0</v>
          </cell>
          <cell r="Z180">
            <v>1</v>
          </cell>
          <cell r="AA180">
            <v>0</v>
          </cell>
          <cell r="AB180">
            <v>0</v>
          </cell>
          <cell r="AD180">
            <v>13651</v>
          </cell>
          <cell r="AE180">
            <v>0</v>
          </cell>
          <cell r="AF180">
            <v>1</v>
          </cell>
          <cell r="AI180"/>
          <cell r="AK180">
            <v>14213</v>
          </cell>
          <cell r="AL180">
            <v>0</v>
          </cell>
          <cell r="AM180">
            <v>1</v>
          </cell>
          <cell r="AP180"/>
          <cell r="AR180">
            <v>943</v>
          </cell>
          <cell r="AS180">
            <v>0</v>
          </cell>
          <cell r="AT180">
            <v>1</v>
          </cell>
        </row>
        <row r="181">
          <cell r="B181" t="str">
            <v>RMC</v>
          </cell>
          <cell r="C181" t="str">
            <v>Greater Manchester</v>
          </cell>
          <cell r="D181" t="str">
            <v>Bolton Hospitals NHS Trust</v>
          </cell>
          <cell r="E181">
            <v>80</v>
          </cell>
          <cell r="F181">
            <v>0</v>
          </cell>
          <cell r="G181">
            <v>6978</v>
          </cell>
          <cell r="H181">
            <v>217</v>
          </cell>
          <cell r="I181">
            <v>0.96890226425909998</v>
          </cell>
          <cell r="K181">
            <v>4661</v>
          </cell>
          <cell r="L181">
            <v>2</v>
          </cell>
          <cell r="N181">
            <v>1779</v>
          </cell>
          <cell r="O181">
            <v>22</v>
          </cell>
          <cell r="P181">
            <v>0.98763350196739741</v>
          </cell>
          <cell r="Q181">
            <v>1918</v>
          </cell>
          <cell r="R181">
            <v>22</v>
          </cell>
          <cell r="S181">
            <v>0.98852971845672577</v>
          </cell>
          <cell r="T181">
            <v>0</v>
          </cell>
          <cell r="U181">
            <v>0</v>
          </cell>
          <cell r="V181">
            <v>5</v>
          </cell>
          <cell r="X181">
            <v>51210</v>
          </cell>
          <cell r="Y181">
            <v>3445</v>
          </cell>
          <cell r="Z181">
            <v>0.93272798281585634</v>
          </cell>
          <cell r="AA181">
            <v>0</v>
          </cell>
          <cell r="AB181">
            <v>0</v>
          </cell>
          <cell r="AD181">
            <v>24519</v>
          </cell>
          <cell r="AE181">
            <v>2353</v>
          </cell>
          <cell r="AF181">
            <v>0.90403360659080712</v>
          </cell>
          <cell r="AG181">
            <v>25185</v>
          </cell>
          <cell r="AH181">
            <v>2353</v>
          </cell>
          <cell r="AI181">
            <v>0.90657137184832237</v>
          </cell>
          <cell r="AK181">
            <v>24912</v>
          </cell>
          <cell r="AL181">
            <v>1070</v>
          </cell>
          <cell r="AM181">
            <v>0.95704881181759793</v>
          </cell>
          <cell r="AN181">
            <v>26707</v>
          </cell>
          <cell r="AO181">
            <v>1070</v>
          </cell>
          <cell r="AP181">
            <v>0.95993559740891898</v>
          </cell>
          <cell r="AR181">
            <v>1779</v>
          </cell>
          <cell r="AS181">
            <v>22</v>
          </cell>
          <cell r="AT181">
            <v>0.98763350196739741</v>
          </cell>
        </row>
        <row r="182">
          <cell r="B182" t="str">
            <v>5HQ</v>
          </cell>
          <cell r="C182" t="str">
            <v>Greater Manchester</v>
          </cell>
          <cell r="D182" t="str">
            <v>Bolton PCT</v>
          </cell>
          <cell r="E182">
            <v>0</v>
          </cell>
          <cell r="F182">
            <v>0</v>
          </cell>
          <cell r="G182">
            <v>516</v>
          </cell>
          <cell r="H182">
            <v>0</v>
          </cell>
          <cell r="I182">
            <v>1</v>
          </cell>
          <cell r="K182">
            <v>0</v>
          </cell>
          <cell r="L182">
            <v>0</v>
          </cell>
          <cell r="N182">
            <v>139</v>
          </cell>
          <cell r="O182">
            <v>0</v>
          </cell>
          <cell r="P182">
            <v>1</v>
          </cell>
          <cell r="S182"/>
          <cell r="T182">
            <v>0</v>
          </cell>
          <cell r="U182">
            <v>0</v>
          </cell>
          <cell r="V182">
            <v>0</v>
          </cell>
          <cell r="X182">
            <v>2600</v>
          </cell>
          <cell r="Y182">
            <v>0</v>
          </cell>
          <cell r="Z182">
            <v>1</v>
          </cell>
          <cell r="AA182">
            <v>0</v>
          </cell>
          <cell r="AB182">
            <v>0</v>
          </cell>
          <cell r="AD182">
            <v>666</v>
          </cell>
          <cell r="AE182">
            <v>0</v>
          </cell>
          <cell r="AF182">
            <v>1</v>
          </cell>
          <cell r="AI182"/>
          <cell r="AK182">
            <v>1795</v>
          </cell>
          <cell r="AL182">
            <v>0</v>
          </cell>
          <cell r="AM182">
            <v>1</v>
          </cell>
          <cell r="AP182"/>
          <cell r="AR182">
            <v>139</v>
          </cell>
          <cell r="AS182">
            <v>0</v>
          </cell>
          <cell r="AT182">
            <v>1</v>
          </cell>
        </row>
        <row r="183">
          <cell r="B183" t="str">
            <v>RXV</v>
          </cell>
          <cell r="C183" t="str">
            <v>Greater Manchester</v>
          </cell>
          <cell r="D183" t="str">
            <v>Bolton Salford and Trafford MH NHS Trust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/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/>
          <cell r="S183"/>
          <cell r="T183">
            <v>0</v>
          </cell>
          <cell r="U183">
            <v>0</v>
          </cell>
          <cell r="V183">
            <v>0</v>
          </cell>
          <cell r="X183">
            <v>0</v>
          </cell>
          <cell r="Y183">
            <v>0</v>
          </cell>
          <cell r="Z183"/>
          <cell r="AA183">
            <v>0</v>
          </cell>
          <cell r="AB183">
            <v>0</v>
          </cell>
          <cell r="AD183">
            <v>0</v>
          </cell>
          <cell r="AE183">
            <v>0</v>
          </cell>
          <cell r="AF183"/>
          <cell r="AI183"/>
          <cell r="AK183">
            <v>0</v>
          </cell>
          <cell r="AL183">
            <v>0</v>
          </cell>
          <cell r="AM183"/>
          <cell r="AP183"/>
          <cell r="AR183">
            <v>0</v>
          </cell>
          <cell r="AS183">
            <v>0</v>
          </cell>
          <cell r="AT183"/>
        </row>
        <row r="184">
          <cell r="B184" t="str">
            <v>5JX</v>
          </cell>
          <cell r="C184" t="str">
            <v>Greater Manchester</v>
          </cell>
          <cell r="D184" t="str">
            <v>Bury PCT</v>
          </cell>
          <cell r="E184">
            <v>0</v>
          </cell>
          <cell r="F184">
            <v>0</v>
          </cell>
          <cell r="G184">
            <v>3399</v>
          </cell>
          <cell r="H184">
            <v>0</v>
          </cell>
          <cell r="I184">
            <v>1</v>
          </cell>
          <cell r="K184">
            <v>0</v>
          </cell>
          <cell r="L184">
            <v>0</v>
          </cell>
          <cell r="N184">
            <v>865</v>
          </cell>
          <cell r="O184">
            <v>0</v>
          </cell>
          <cell r="P184">
            <v>1</v>
          </cell>
          <cell r="S184"/>
          <cell r="T184">
            <v>0</v>
          </cell>
          <cell r="U184">
            <v>0</v>
          </cell>
          <cell r="V184">
            <v>0</v>
          </cell>
          <cell r="X184">
            <v>22869</v>
          </cell>
          <cell r="Y184">
            <v>0</v>
          </cell>
          <cell r="Z184">
            <v>1</v>
          </cell>
          <cell r="AA184">
            <v>0</v>
          </cell>
          <cell r="AB184">
            <v>0</v>
          </cell>
          <cell r="AD184">
            <v>9554</v>
          </cell>
          <cell r="AE184">
            <v>0</v>
          </cell>
          <cell r="AF184">
            <v>1</v>
          </cell>
          <cell r="AI184"/>
          <cell r="AK184">
            <v>12450</v>
          </cell>
          <cell r="AL184">
            <v>0</v>
          </cell>
          <cell r="AM184">
            <v>1</v>
          </cell>
          <cell r="AP184"/>
          <cell r="AR184">
            <v>865</v>
          </cell>
          <cell r="AS184">
            <v>0</v>
          </cell>
          <cell r="AT184">
            <v>1</v>
          </cell>
        </row>
        <row r="185">
          <cell r="B185" t="str">
            <v>RW3</v>
          </cell>
          <cell r="C185" t="str">
            <v>Greater Manchester</v>
          </cell>
          <cell r="D185" t="str">
            <v>Central Manchester &amp; Manchester Children's University Hospitals NHS Trust</v>
          </cell>
          <cell r="E185">
            <v>77</v>
          </cell>
          <cell r="F185">
            <v>0</v>
          </cell>
          <cell r="G185">
            <v>12095</v>
          </cell>
          <cell r="H185">
            <v>462</v>
          </cell>
          <cell r="I185">
            <v>0.96180239768499376</v>
          </cell>
          <cell r="K185">
            <v>666</v>
          </cell>
          <cell r="L185">
            <v>0</v>
          </cell>
          <cell r="N185">
            <v>3098</v>
          </cell>
          <cell r="O185">
            <v>120</v>
          </cell>
          <cell r="P185">
            <v>0.96126533247256296</v>
          </cell>
          <cell r="Q185">
            <v>3098</v>
          </cell>
          <cell r="R185">
            <v>120</v>
          </cell>
          <cell r="S185">
            <v>0.96126533247256296</v>
          </cell>
          <cell r="T185">
            <v>0</v>
          </cell>
          <cell r="U185">
            <v>0</v>
          </cell>
          <cell r="V185">
            <v>12</v>
          </cell>
          <cell r="X185">
            <v>83640</v>
          </cell>
          <cell r="Y185">
            <v>5416</v>
          </cell>
          <cell r="Z185">
            <v>0.93524629363940703</v>
          </cell>
          <cell r="AA185">
            <v>0</v>
          </cell>
          <cell r="AB185">
            <v>0</v>
          </cell>
          <cell r="AD185">
            <v>39609</v>
          </cell>
          <cell r="AE185">
            <v>3360</v>
          </cell>
          <cell r="AF185">
            <v>0.91517079451639782</v>
          </cell>
          <cell r="AG185">
            <v>39609</v>
          </cell>
          <cell r="AH185">
            <v>3360</v>
          </cell>
          <cell r="AI185">
            <v>0.91517079451639782</v>
          </cell>
          <cell r="AK185">
            <v>40933</v>
          </cell>
          <cell r="AL185">
            <v>1936</v>
          </cell>
          <cell r="AM185">
            <v>0.95270319790877778</v>
          </cell>
          <cell r="AN185">
            <v>40933</v>
          </cell>
          <cell r="AO185">
            <v>1936</v>
          </cell>
          <cell r="AP185">
            <v>0.95270319790877778</v>
          </cell>
          <cell r="AR185">
            <v>3098</v>
          </cell>
          <cell r="AS185">
            <v>120</v>
          </cell>
          <cell r="AT185">
            <v>0.96126533247256296</v>
          </cell>
        </row>
        <row r="186">
          <cell r="B186" t="str">
            <v>5CL</v>
          </cell>
          <cell r="C186" t="str">
            <v>Greater Manchester</v>
          </cell>
          <cell r="D186" t="str">
            <v>Central Manchester PCT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/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/>
          <cell r="S186"/>
          <cell r="T186">
            <v>0</v>
          </cell>
          <cell r="U186">
            <v>0</v>
          </cell>
          <cell r="V186">
            <v>0</v>
          </cell>
          <cell r="X186">
            <v>0</v>
          </cell>
          <cell r="Y186">
            <v>0</v>
          </cell>
          <cell r="Z186"/>
          <cell r="AA186">
            <v>0</v>
          </cell>
          <cell r="AB186">
            <v>0</v>
          </cell>
          <cell r="AD186">
            <v>0</v>
          </cell>
          <cell r="AE186">
            <v>0</v>
          </cell>
          <cell r="AF186"/>
          <cell r="AI186"/>
          <cell r="AK186">
            <v>0</v>
          </cell>
          <cell r="AL186">
            <v>0</v>
          </cell>
          <cell r="AM186"/>
          <cell r="AP186"/>
          <cell r="AR186">
            <v>0</v>
          </cell>
          <cell r="AS186">
            <v>0</v>
          </cell>
          <cell r="AT186"/>
        </row>
        <row r="187">
          <cell r="B187" t="str">
            <v>RBV</v>
          </cell>
          <cell r="C187" t="str">
            <v>Greater Manchester</v>
          </cell>
          <cell r="D187" t="str">
            <v>Christie Hospital NHS Trust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/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/>
          <cell r="S187"/>
          <cell r="T187">
            <v>0</v>
          </cell>
          <cell r="U187">
            <v>0</v>
          </cell>
          <cell r="V187">
            <v>1</v>
          </cell>
          <cell r="X187">
            <v>0</v>
          </cell>
          <cell r="Y187">
            <v>0</v>
          </cell>
          <cell r="Z187"/>
          <cell r="AA187">
            <v>0</v>
          </cell>
          <cell r="AB187">
            <v>0</v>
          </cell>
          <cell r="AD187">
            <v>0</v>
          </cell>
          <cell r="AE187">
            <v>0</v>
          </cell>
          <cell r="AF187"/>
          <cell r="AI187"/>
          <cell r="AK187">
            <v>0</v>
          </cell>
          <cell r="AL187">
            <v>0</v>
          </cell>
          <cell r="AM187"/>
          <cell r="AP187"/>
          <cell r="AR187">
            <v>0</v>
          </cell>
          <cell r="AS187">
            <v>0</v>
          </cell>
          <cell r="AT187"/>
        </row>
        <row r="188">
          <cell r="B188" t="str">
            <v>5F4</v>
          </cell>
          <cell r="C188" t="str">
            <v>Greater Manchester</v>
          </cell>
          <cell r="D188" t="str">
            <v>Heywood &amp; Middleton PCT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/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/>
          <cell r="S188"/>
          <cell r="T188">
            <v>0</v>
          </cell>
          <cell r="U188">
            <v>0</v>
          </cell>
          <cell r="V188">
            <v>0</v>
          </cell>
          <cell r="X188">
            <v>0</v>
          </cell>
          <cell r="Y188">
            <v>0</v>
          </cell>
          <cell r="Z188"/>
          <cell r="AA188">
            <v>0</v>
          </cell>
          <cell r="AB188">
            <v>0</v>
          </cell>
          <cell r="AD188">
            <v>0</v>
          </cell>
          <cell r="AE188">
            <v>0</v>
          </cell>
          <cell r="AF188"/>
          <cell r="AI188"/>
          <cell r="AK188">
            <v>0</v>
          </cell>
          <cell r="AL188">
            <v>0</v>
          </cell>
          <cell r="AM188"/>
          <cell r="AP188"/>
          <cell r="AR188">
            <v>0</v>
          </cell>
          <cell r="AS188">
            <v>0</v>
          </cell>
          <cell r="AT188"/>
        </row>
        <row r="189">
          <cell r="B189" t="str">
            <v>TAE</v>
          </cell>
          <cell r="C189" t="str">
            <v>Greater Manchester</v>
          </cell>
          <cell r="D189" t="str">
            <v>Manchester Mental Health and Social Care Trust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/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/>
          <cell r="S189"/>
          <cell r="T189">
            <v>0</v>
          </cell>
          <cell r="U189">
            <v>0</v>
          </cell>
          <cell r="V189">
            <v>0</v>
          </cell>
          <cell r="X189">
            <v>0</v>
          </cell>
          <cell r="Y189">
            <v>0</v>
          </cell>
          <cell r="Z189"/>
          <cell r="AA189">
            <v>0</v>
          </cell>
          <cell r="AB189">
            <v>0</v>
          </cell>
          <cell r="AD189">
            <v>0</v>
          </cell>
          <cell r="AE189">
            <v>0</v>
          </cell>
          <cell r="AF189"/>
          <cell r="AI189"/>
          <cell r="AK189">
            <v>0</v>
          </cell>
          <cell r="AL189">
            <v>0</v>
          </cell>
          <cell r="AM189"/>
          <cell r="AP189"/>
          <cell r="AR189">
            <v>0</v>
          </cell>
          <cell r="AS189">
            <v>0</v>
          </cell>
          <cell r="AT189"/>
        </row>
        <row r="190">
          <cell r="B190" t="str">
            <v>5CR</v>
          </cell>
          <cell r="C190" t="str">
            <v>Greater Manchester</v>
          </cell>
          <cell r="D190" t="str">
            <v>North Manchester PCT</v>
          </cell>
          <cell r="E190">
            <v>0</v>
          </cell>
          <cell r="F190">
            <v>0</v>
          </cell>
          <cell r="G190">
            <v>1546</v>
          </cell>
          <cell r="H190">
            <v>0</v>
          </cell>
          <cell r="I190">
            <v>1</v>
          </cell>
          <cell r="K190">
            <v>0</v>
          </cell>
          <cell r="L190">
            <v>0</v>
          </cell>
          <cell r="N190">
            <v>380</v>
          </cell>
          <cell r="O190">
            <v>0</v>
          </cell>
          <cell r="P190">
            <v>1</v>
          </cell>
          <cell r="S190"/>
          <cell r="T190">
            <v>0</v>
          </cell>
          <cell r="U190">
            <v>0</v>
          </cell>
          <cell r="V190">
            <v>0</v>
          </cell>
          <cell r="X190">
            <v>11011</v>
          </cell>
          <cell r="Y190">
            <v>0</v>
          </cell>
          <cell r="Z190">
            <v>1</v>
          </cell>
          <cell r="AA190">
            <v>0</v>
          </cell>
          <cell r="AB190">
            <v>0</v>
          </cell>
          <cell r="AD190">
            <v>4903</v>
          </cell>
          <cell r="AE190">
            <v>0</v>
          </cell>
          <cell r="AF190">
            <v>1</v>
          </cell>
          <cell r="AI190"/>
          <cell r="AK190">
            <v>5728</v>
          </cell>
          <cell r="AL190">
            <v>0</v>
          </cell>
          <cell r="AM190">
            <v>1</v>
          </cell>
          <cell r="AP190"/>
          <cell r="AR190">
            <v>380</v>
          </cell>
          <cell r="AS190">
            <v>0</v>
          </cell>
          <cell r="AT190">
            <v>1</v>
          </cell>
        </row>
        <row r="191">
          <cell r="B191" t="str">
            <v>5J5</v>
          </cell>
          <cell r="C191" t="str">
            <v>Greater Manchester</v>
          </cell>
          <cell r="D191" t="str">
            <v>Oldham PCT</v>
          </cell>
          <cell r="E191">
            <v>0</v>
          </cell>
          <cell r="F191">
            <v>0</v>
          </cell>
          <cell r="G191">
            <v>1997</v>
          </cell>
          <cell r="H191">
            <v>0</v>
          </cell>
          <cell r="I191">
            <v>1</v>
          </cell>
          <cell r="K191">
            <v>0</v>
          </cell>
          <cell r="L191">
            <v>0</v>
          </cell>
          <cell r="N191">
            <v>602</v>
          </cell>
          <cell r="O191">
            <v>0</v>
          </cell>
          <cell r="P191">
            <v>1</v>
          </cell>
          <cell r="S191"/>
          <cell r="T191">
            <v>0</v>
          </cell>
          <cell r="U191">
            <v>0</v>
          </cell>
          <cell r="V191">
            <v>0</v>
          </cell>
          <cell r="X191">
            <v>3192</v>
          </cell>
          <cell r="Y191">
            <v>0</v>
          </cell>
          <cell r="Z191">
            <v>1</v>
          </cell>
          <cell r="AA191">
            <v>0</v>
          </cell>
          <cell r="AB191">
            <v>0</v>
          </cell>
          <cell r="AD191">
            <v>0</v>
          </cell>
          <cell r="AE191">
            <v>0</v>
          </cell>
          <cell r="AF191"/>
          <cell r="AI191"/>
          <cell r="AK191">
            <v>2590</v>
          </cell>
          <cell r="AL191">
            <v>0</v>
          </cell>
          <cell r="AM191">
            <v>1</v>
          </cell>
          <cell r="AP191"/>
          <cell r="AR191">
            <v>602</v>
          </cell>
          <cell r="AS191">
            <v>0</v>
          </cell>
          <cell r="AT191">
            <v>1</v>
          </cell>
        </row>
        <row r="192">
          <cell r="B192" t="str">
            <v>RMN</v>
          </cell>
          <cell r="C192" t="str">
            <v>Greater Manchester</v>
          </cell>
          <cell r="D192" t="str">
            <v>Pennine Acute Hospitals NHS Trust (Bury site)</v>
          </cell>
          <cell r="E192">
            <v>2</v>
          </cell>
          <cell r="F192">
            <v>0</v>
          </cell>
          <cell r="G192">
            <v>4133</v>
          </cell>
          <cell r="H192">
            <v>282</v>
          </cell>
          <cell r="I192">
            <v>0.9317686910234696</v>
          </cell>
          <cell r="K192">
            <v>384</v>
          </cell>
          <cell r="L192">
            <v>0</v>
          </cell>
          <cell r="N192">
            <v>1033</v>
          </cell>
          <cell r="O192">
            <v>49</v>
          </cell>
          <cell r="P192">
            <v>0.95256534365924495</v>
          </cell>
          <cell r="S192"/>
          <cell r="T192">
            <v>0</v>
          </cell>
          <cell r="U192">
            <v>0</v>
          </cell>
          <cell r="V192">
            <v>0</v>
          </cell>
          <cell r="X192">
            <v>29508</v>
          </cell>
          <cell r="Y192">
            <v>1452</v>
          </cell>
          <cell r="Z192">
            <v>0.95079300528670196</v>
          </cell>
          <cell r="AA192">
            <v>0</v>
          </cell>
          <cell r="AB192">
            <v>0</v>
          </cell>
          <cell r="AD192">
            <v>13981</v>
          </cell>
          <cell r="AE192">
            <v>604</v>
          </cell>
          <cell r="AF192">
            <v>0.95679851226664758</v>
          </cell>
          <cell r="AI192"/>
          <cell r="AK192">
            <v>14494</v>
          </cell>
          <cell r="AL192">
            <v>799</v>
          </cell>
          <cell r="AM192">
            <v>0.94487374085828624</v>
          </cell>
          <cell r="AP192"/>
          <cell r="AR192">
            <v>1033</v>
          </cell>
          <cell r="AS192">
            <v>49</v>
          </cell>
          <cell r="AT192">
            <v>0.95256534365924495</v>
          </cell>
        </row>
        <row r="193">
          <cell r="B193" t="str">
            <v>RMK</v>
          </cell>
          <cell r="C193" t="str">
            <v>Greater Manchester</v>
          </cell>
          <cell r="D193" t="str">
            <v>Pennine Acute Hospitals NHS Trust (North Manchester site)</v>
          </cell>
          <cell r="E193">
            <v>101</v>
          </cell>
          <cell r="F193">
            <v>0</v>
          </cell>
          <cell r="G193">
            <v>4460</v>
          </cell>
          <cell r="H193">
            <v>786</v>
          </cell>
          <cell r="I193">
            <v>0.82376681614349778</v>
          </cell>
          <cell r="K193">
            <v>1582</v>
          </cell>
          <cell r="L193">
            <v>0</v>
          </cell>
          <cell r="N193">
            <v>1123</v>
          </cell>
          <cell r="O193">
            <v>204</v>
          </cell>
          <cell r="P193">
            <v>0.81834372217275153</v>
          </cell>
          <cell r="S193"/>
          <cell r="T193">
            <v>0</v>
          </cell>
          <cell r="U193">
            <v>0</v>
          </cell>
          <cell r="V193">
            <v>8</v>
          </cell>
          <cell r="X193">
            <v>32554</v>
          </cell>
          <cell r="Y193">
            <v>4906</v>
          </cell>
          <cell r="Z193">
            <v>0.84929655341893473</v>
          </cell>
          <cell r="AA193">
            <v>0</v>
          </cell>
          <cell r="AB193">
            <v>0</v>
          </cell>
          <cell r="AD193">
            <v>15250</v>
          </cell>
          <cell r="AE193">
            <v>2279</v>
          </cell>
          <cell r="AF193">
            <v>0.85055737704918033</v>
          </cell>
          <cell r="AI193"/>
          <cell r="AK193">
            <v>16181</v>
          </cell>
          <cell r="AL193">
            <v>2423</v>
          </cell>
          <cell r="AM193">
            <v>0.85025647364192569</v>
          </cell>
          <cell r="AP193"/>
          <cell r="AR193">
            <v>1123</v>
          </cell>
          <cell r="AS193">
            <v>204</v>
          </cell>
          <cell r="AT193">
            <v>0.81834372217275153</v>
          </cell>
        </row>
        <row r="194">
          <cell r="B194" t="str">
            <v>REX</v>
          </cell>
          <cell r="C194" t="str">
            <v>Greater Manchester</v>
          </cell>
          <cell r="D194" t="str">
            <v>Pennine Acute Hospitals NHS Trust (Oldham site)</v>
          </cell>
          <cell r="E194">
            <v>29</v>
          </cell>
          <cell r="F194">
            <v>0</v>
          </cell>
          <cell r="G194">
            <v>5189</v>
          </cell>
          <cell r="H194">
            <v>438</v>
          </cell>
          <cell r="I194">
            <v>0.91559067257660431</v>
          </cell>
          <cell r="K194">
            <v>705</v>
          </cell>
          <cell r="L194">
            <v>0</v>
          </cell>
          <cell r="N194">
            <v>1305</v>
          </cell>
          <cell r="O194">
            <v>120</v>
          </cell>
          <cell r="P194">
            <v>0.90804597701149425</v>
          </cell>
          <cell r="S194"/>
          <cell r="T194">
            <v>0</v>
          </cell>
          <cell r="U194">
            <v>0</v>
          </cell>
          <cell r="V194">
            <v>3</v>
          </cell>
          <cell r="X194">
            <v>38780</v>
          </cell>
          <cell r="Y194">
            <v>3575</v>
          </cell>
          <cell r="Z194">
            <v>0.90781330582774622</v>
          </cell>
          <cell r="AA194">
            <v>0</v>
          </cell>
          <cell r="AB194">
            <v>0</v>
          </cell>
          <cell r="AD194">
            <v>18847</v>
          </cell>
          <cell r="AE194">
            <v>2081</v>
          </cell>
          <cell r="AF194">
            <v>0.88958454926513508</v>
          </cell>
          <cell r="AI194"/>
          <cell r="AK194">
            <v>18628</v>
          </cell>
          <cell r="AL194">
            <v>1374</v>
          </cell>
          <cell r="AM194">
            <v>0.92624006871376419</v>
          </cell>
          <cell r="AP194"/>
          <cell r="AR194">
            <v>1305</v>
          </cell>
          <cell r="AS194">
            <v>120</v>
          </cell>
          <cell r="AT194">
            <v>0.90804597701149425</v>
          </cell>
        </row>
        <row r="195">
          <cell r="B195" t="str">
            <v>REZ</v>
          </cell>
          <cell r="C195" t="str">
            <v>Greater Manchester</v>
          </cell>
          <cell r="D195" t="str">
            <v>Pennine Acute Hospitals NHS Trust (Rochdale Healthcare site)</v>
          </cell>
          <cell r="E195">
            <v>10</v>
          </cell>
          <cell r="F195">
            <v>0</v>
          </cell>
          <cell r="G195">
            <v>4221</v>
          </cell>
          <cell r="H195">
            <v>149</v>
          </cell>
          <cell r="I195">
            <v>0.96470030798389006</v>
          </cell>
          <cell r="K195">
            <v>1362</v>
          </cell>
          <cell r="L195">
            <v>3</v>
          </cell>
          <cell r="N195">
            <v>1024</v>
          </cell>
          <cell r="O195">
            <v>53</v>
          </cell>
          <cell r="P195">
            <v>0.9482421875</v>
          </cell>
          <cell r="S195"/>
          <cell r="T195">
            <v>0</v>
          </cell>
          <cell r="U195">
            <v>0</v>
          </cell>
          <cell r="V195">
            <v>1</v>
          </cell>
          <cell r="X195">
            <v>30115</v>
          </cell>
          <cell r="Y195">
            <v>1511</v>
          </cell>
          <cell r="Z195">
            <v>0.9498256682716254</v>
          </cell>
          <cell r="AA195">
            <v>0</v>
          </cell>
          <cell r="AB195">
            <v>0</v>
          </cell>
          <cell r="AD195">
            <v>14283</v>
          </cell>
          <cell r="AE195">
            <v>863</v>
          </cell>
          <cell r="AF195">
            <v>0.9395785199187846</v>
          </cell>
          <cell r="AI195"/>
          <cell r="AK195">
            <v>14808</v>
          </cell>
          <cell r="AL195">
            <v>595</v>
          </cell>
          <cell r="AM195">
            <v>0.95981901674770398</v>
          </cell>
          <cell r="AP195"/>
          <cell r="AR195">
            <v>1024</v>
          </cell>
          <cell r="AS195">
            <v>53</v>
          </cell>
          <cell r="AT195">
            <v>0.9482421875</v>
          </cell>
        </row>
        <row r="196">
          <cell r="C196" t="str">
            <v>Greater Manchester</v>
          </cell>
          <cell r="D196" t="str">
            <v>Pennine Acute Hospitals NHS Trust (Whole Trust)</v>
          </cell>
          <cell r="E196">
            <v>142</v>
          </cell>
          <cell r="F196">
            <v>0</v>
          </cell>
          <cell r="G196">
            <v>18003</v>
          </cell>
          <cell r="H196">
            <v>1655</v>
          </cell>
          <cell r="I196">
            <v>0.90807087707604284</v>
          </cell>
          <cell r="K196">
            <v>4033</v>
          </cell>
          <cell r="L196">
            <v>3</v>
          </cell>
          <cell r="N196">
            <v>4485</v>
          </cell>
          <cell r="O196">
            <v>426</v>
          </cell>
          <cell r="P196">
            <v>0.90501672240802677</v>
          </cell>
          <cell r="Q196">
            <v>6988</v>
          </cell>
          <cell r="R196">
            <v>426</v>
          </cell>
          <cell r="S196">
            <v>0.93903835145964509</v>
          </cell>
          <cell r="T196">
            <v>0</v>
          </cell>
          <cell r="U196">
            <v>0</v>
          </cell>
          <cell r="V196">
            <v>12</v>
          </cell>
          <cell r="X196">
            <v>130957</v>
          </cell>
          <cell r="Y196">
            <v>11444</v>
          </cell>
          <cell r="Z196">
            <v>0.91261253693960609</v>
          </cell>
          <cell r="AA196">
            <v>0</v>
          </cell>
          <cell r="AB196">
            <v>0</v>
          </cell>
          <cell r="AD196">
            <v>62361</v>
          </cell>
          <cell r="AE196">
            <v>5827</v>
          </cell>
          <cell r="AF196">
            <v>0.90656018986225362</v>
          </cell>
          <cell r="AG196">
            <v>86939</v>
          </cell>
          <cell r="AH196">
            <v>5827</v>
          </cell>
          <cell r="AI196">
            <v>0.93297599466292458</v>
          </cell>
          <cell r="AK196">
            <v>64111</v>
          </cell>
          <cell r="AL196">
            <v>5191</v>
          </cell>
          <cell r="AM196">
            <v>0.9190310555130945</v>
          </cell>
          <cell r="AN196">
            <v>92854</v>
          </cell>
          <cell r="AO196">
            <v>5191</v>
          </cell>
          <cell r="AP196">
            <v>0.94409503090873848</v>
          </cell>
          <cell r="AR196">
            <v>4485</v>
          </cell>
          <cell r="AS196">
            <v>426</v>
          </cell>
          <cell r="AT196">
            <v>3.6271972303434907</v>
          </cell>
        </row>
        <row r="197">
          <cell r="B197" t="str">
            <v>RT2</v>
          </cell>
          <cell r="C197" t="str">
            <v>Greater Manchester</v>
          </cell>
          <cell r="D197" t="str">
            <v>Pennine Care NHS Trust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/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/>
          <cell r="S197"/>
          <cell r="T197">
            <v>0</v>
          </cell>
          <cell r="U197">
            <v>0</v>
          </cell>
          <cell r="V197">
            <v>0</v>
          </cell>
          <cell r="X197">
            <v>0</v>
          </cell>
          <cell r="Y197">
            <v>0</v>
          </cell>
          <cell r="Z197"/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/>
          <cell r="AI197"/>
          <cell r="AK197">
            <v>0</v>
          </cell>
          <cell r="AL197">
            <v>0</v>
          </cell>
          <cell r="AM197"/>
          <cell r="AP197"/>
          <cell r="AR197">
            <v>0</v>
          </cell>
          <cell r="AS197">
            <v>0</v>
          </cell>
          <cell r="AT197"/>
        </row>
        <row r="198">
          <cell r="B198" t="str">
            <v>5JY</v>
          </cell>
          <cell r="C198" t="str">
            <v>Greater Manchester</v>
          </cell>
          <cell r="D198" t="str">
            <v>Rochdale PCT</v>
          </cell>
          <cell r="E198">
            <v>0</v>
          </cell>
          <cell r="F198">
            <v>0</v>
          </cell>
          <cell r="G198">
            <v>2726</v>
          </cell>
          <cell r="H198">
            <v>0</v>
          </cell>
          <cell r="I198">
            <v>1</v>
          </cell>
          <cell r="K198">
            <v>0</v>
          </cell>
          <cell r="L198">
            <v>0</v>
          </cell>
          <cell r="N198">
            <v>656</v>
          </cell>
          <cell r="O198">
            <v>0</v>
          </cell>
          <cell r="P198">
            <v>1</v>
          </cell>
          <cell r="S198"/>
          <cell r="T198">
            <v>0</v>
          </cell>
          <cell r="U198">
            <v>0</v>
          </cell>
          <cell r="V198">
            <v>0</v>
          </cell>
          <cell r="X198">
            <v>21342</v>
          </cell>
          <cell r="Y198">
            <v>0</v>
          </cell>
          <cell r="Z198">
            <v>1</v>
          </cell>
          <cell r="AA198">
            <v>0</v>
          </cell>
          <cell r="AB198">
            <v>0</v>
          </cell>
          <cell r="AD198">
            <v>10121</v>
          </cell>
          <cell r="AE198">
            <v>0</v>
          </cell>
          <cell r="AF198">
            <v>1</v>
          </cell>
          <cell r="AI198"/>
          <cell r="AK198">
            <v>10565</v>
          </cell>
          <cell r="AL198">
            <v>0</v>
          </cell>
          <cell r="AM198">
            <v>1</v>
          </cell>
          <cell r="AP198"/>
          <cell r="AR198">
            <v>656</v>
          </cell>
          <cell r="AS198">
            <v>0</v>
          </cell>
          <cell r="AT198">
            <v>1</v>
          </cell>
        </row>
        <row r="199">
          <cell r="B199" t="str">
            <v>5F5</v>
          </cell>
          <cell r="C199" t="str">
            <v>Greater Manchester</v>
          </cell>
          <cell r="D199" t="str">
            <v>Salford PCT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/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/>
          <cell r="S199"/>
          <cell r="T199">
            <v>0</v>
          </cell>
          <cell r="U199">
            <v>0</v>
          </cell>
          <cell r="V199">
            <v>0</v>
          </cell>
          <cell r="X199">
            <v>0</v>
          </cell>
          <cell r="Y199">
            <v>0</v>
          </cell>
          <cell r="Z199"/>
          <cell r="AA199">
            <v>0</v>
          </cell>
          <cell r="AB199">
            <v>0</v>
          </cell>
          <cell r="AD199">
            <v>0</v>
          </cell>
          <cell r="AE199">
            <v>0</v>
          </cell>
          <cell r="AF199"/>
          <cell r="AI199"/>
          <cell r="AK199">
            <v>0</v>
          </cell>
          <cell r="AL199">
            <v>0</v>
          </cell>
          <cell r="AM199"/>
          <cell r="AP199"/>
          <cell r="AR199">
            <v>0</v>
          </cell>
          <cell r="AS199">
            <v>0</v>
          </cell>
          <cell r="AT199"/>
        </row>
        <row r="200">
          <cell r="B200" t="str">
            <v>RM3</v>
          </cell>
          <cell r="C200" t="str">
            <v>Greater Manchester</v>
          </cell>
          <cell r="D200" t="str">
            <v>Salford Royal Hospitals NHS Trust</v>
          </cell>
          <cell r="E200">
            <v>7</v>
          </cell>
          <cell r="F200">
            <v>0</v>
          </cell>
          <cell r="G200">
            <v>4909</v>
          </cell>
          <cell r="H200">
            <v>97</v>
          </cell>
          <cell r="I200">
            <v>0.98024037482175597</v>
          </cell>
          <cell r="K200">
            <v>188</v>
          </cell>
          <cell r="L200">
            <v>0</v>
          </cell>
          <cell r="N200">
            <v>1241</v>
          </cell>
          <cell r="O200">
            <v>20</v>
          </cell>
          <cell r="P200">
            <v>0.98388396454472204</v>
          </cell>
          <cell r="Q200">
            <v>1241</v>
          </cell>
          <cell r="R200">
            <v>20</v>
          </cell>
          <cell r="S200">
            <v>0.98388396454472204</v>
          </cell>
          <cell r="T200">
            <v>0</v>
          </cell>
          <cell r="U200">
            <v>0</v>
          </cell>
          <cell r="V200">
            <v>11</v>
          </cell>
          <cell r="X200">
            <v>34696</v>
          </cell>
          <cell r="Y200">
            <v>643</v>
          </cell>
          <cell r="Z200">
            <v>0.98146760433479363</v>
          </cell>
          <cell r="AA200">
            <v>0</v>
          </cell>
          <cell r="AB200">
            <v>0</v>
          </cell>
          <cell r="AD200">
            <v>16166</v>
          </cell>
          <cell r="AE200">
            <v>295</v>
          </cell>
          <cell r="AF200">
            <v>0.98175182481751821</v>
          </cell>
          <cell r="AG200">
            <v>16166</v>
          </cell>
          <cell r="AH200">
            <v>295</v>
          </cell>
          <cell r="AI200">
            <v>0.98175182481751821</v>
          </cell>
          <cell r="AK200">
            <v>17289</v>
          </cell>
          <cell r="AL200">
            <v>328</v>
          </cell>
          <cell r="AM200">
            <v>0.9810283995604141</v>
          </cell>
          <cell r="AN200">
            <v>17289</v>
          </cell>
          <cell r="AO200">
            <v>328</v>
          </cell>
          <cell r="AP200">
            <v>0.9810283995604141</v>
          </cell>
          <cell r="AR200">
            <v>1241</v>
          </cell>
          <cell r="AS200">
            <v>20</v>
          </cell>
          <cell r="AT200">
            <v>0.98388396454472204</v>
          </cell>
        </row>
        <row r="201">
          <cell r="B201" t="str">
            <v>5AA</v>
          </cell>
          <cell r="C201" t="str">
            <v>Greater Manchester</v>
          </cell>
          <cell r="D201" t="str">
            <v>South Manchester PCT</v>
          </cell>
          <cell r="E201">
            <v>0</v>
          </cell>
          <cell r="F201">
            <v>0</v>
          </cell>
          <cell r="G201">
            <v>3298</v>
          </cell>
          <cell r="H201">
            <v>0</v>
          </cell>
          <cell r="I201">
            <v>1</v>
          </cell>
          <cell r="K201">
            <v>0</v>
          </cell>
          <cell r="L201">
            <v>0</v>
          </cell>
          <cell r="N201">
            <v>826</v>
          </cell>
          <cell r="O201">
            <v>0</v>
          </cell>
          <cell r="P201">
            <v>1</v>
          </cell>
          <cell r="S201"/>
          <cell r="T201">
            <v>0</v>
          </cell>
          <cell r="U201">
            <v>0</v>
          </cell>
          <cell r="V201">
            <v>0</v>
          </cell>
          <cell r="X201">
            <v>23872</v>
          </cell>
          <cell r="Y201">
            <v>0</v>
          </cell>
          <cell r="Z201">
            <v>1</v>
          </cell>
          <cell r="AA201">
            <v>0</v>
          </cell>
          <cell r="AB201">
            <v>0</v>
          </cell>
          <cell r="AD201">
            <v>11319</v>
          </cell>
          <cell r="AE201">
            <v>0</v>
          </cell>
          <cell r="AF201">
            <v>1</v>
          </cell>
          <cell r="AI201"/>
          <cell r="AK201">
            <v>11727</v>
          </cell>
          <cell r="AL201">
            <v>0</v>
          </cell>
          <cell r="AM201">
            <v>1</v>
          </cell>
          <cell r="AP201"/>
          <cell r="AR201">
            <v>826</v>
          </cell>
          <cell r="AS201">
            <v>0</v>
          </cell>
          <cell r="AT201">
            <v>1</v>
          </cell>
        </row>
        <row r="202">
          <cell r="B202" t="str">
            <v>RM2</v>
          </cell>
          <cell r="C202" t="str">
            <v>Greater Manchester</v>
          </cell>
          <cell r="D202" t="str">
            <v>South Manchester University Hospitals NHS Trust</v>
          </cell>
          <cell r="E202">
            <v>45</v>
          </cell>
          <cell r="F202">
            <v>0</v>
          </cell>
          <cell r="G202">
            <v>5546</v>
          </cell>
          <cell r="H202">
            <v>320</v>
          </cell>
          <cell r="I202">
            <v>0.94230075730256035</v>
          </cell>
          <cell r="K202">
            <v>923</v>
          </cell>
          <cell r="L202">
            <v>0</v>
          </cell>
          <cell r="N202">
            <v>1381</v>
          </cell>
          <cell r="O202">
            <v>60</v>
          </cell>
          <cell r="P202">
            <v>0.95655322230267925</v>
          </cell>
          <cell r="Q202">
            <v>2207</v>
          </cell>
          <cell r="R202">
            <v>60</v>
          </cell>
          <cell r="S202">
            <v>0.97281377435432714</v>
          </cell>
          <cell r="T202">
            <v>0</v>
          </cell>
          <cell r="U202">
            <v>0</v>
          </cell>
          <cell r="V202">
            <v>8</v>
          </cell>
          <cell r="X202">
            <v>39669</v>
          </cell>
          <cell r="Y202">
            <v>2162</v>
          </cell>
          <cell r="Z202">
            <v>0.94549900426025357</v>
          </cell>
          <cell r="AA202">
            <v>0</v>
          </cell>
          <cell r="AB202">
            <v>0</v>
          </cell>
          <cell r="AD202">
            <v>18613</v>
          </cell>
          <cell r="AE202">
            <v>1062</v>
          </cell>
          <cell r="AF202">
            <v>0.94294310428195349</v>
          </cell>
          <cell r="AG202">
            <v>29932</v>
          </cell>
          <cell r="AH202">
            <v>1062</v>
          </cell>
          <cell r="AI202">
            <v>0.96451957770947483</v>
          </cell>
          <cell r="AK202">
            <v>19675</v>
          </cell>
          <cell r="AL202">
            <v>1040</v>
          </cell>
          <cell r="AM202">
            <v>0.94714104193138504</v>
          </cell>
          <cell r="AN202">
            <v>31402</v>
          </cell>
          <cell r="AO202">
            <v>1040</v>
          </cell>
          <cell r="AP202">
            <v>0.96688109037640912</v>
          </cell>
          <cell r="AR202">
            <v>1381</v>
          </cell>
          <cell r="AS202">
            <v>60</v>
          </cell>
          <cell r="AT202">
            <v>0.95655322230267925</v>
          </cell>
        </row>
        <row r="203">
          <cell r="B203" t="str">
            <v>RWJ</v>
          </cell>
          <cell r="C203" t="str">
            <v>Greater Manchester</v>
          </cell>
          <cell r="D203" t="str">
            <v>Stockport NHS Trust</v>
          </cell>
          <cell r="E203">
            <v>8</v>
          </cell>
          <cell r="F203">
            <v>0</v>
          </cell>
          <cell r="G203">
            <v>5935</v>
          </cell>
          <cell r="H203">
            <v>107</v>
          </cell>
          <cell r="I203">
            <v>0.98197135636057287</v>
          </cell>
          <cell r="K203">
            <v>88</v>
          </cell>
          <cell r="L203">
            <v>0</v>
          </cell>
          <cell r="N203">
            <v>1526</v>
          </cell>
          <cell r="O203">
            <v>45</v>
          </cell>
          <cell r="P203">
            <v>0.9705111402359109</v>
          </cell>
          <cell r="Q203">
            <v>1707</v>
          </cell>
          <cell r="R203">
            <v>45</v>
          </cell>
          <cell r="S203">
            <v>0.97363796133567659</v>
          </cell>
          <cell r="T203">
            <v>0</v>
          </cell>
          <cell r="U203">
            <v>0</v>
          </cell>
          <cell r="V203">
            <v>11</v>
          </cell>
          <cell r="X203">
            <v>41405</v>
          </cell>
          <cell r="Y203">
            <v>1800</v>
          </cell>
          <cell r="Z203">
            <v>0.95652698949402248</v>
          </cell>
          <cell r="AA203">
            <v>0</v>
          </cell>
          <cell r="AB203">
            <v>0</v>
          </cell>
          <cell r="AD203">
            <v>19417</v>
          </cell>
          <cell r="AE203">
            <v>940</v>
          </cell>
          <cell r="AF203">
            <v>0.95158881392594119</v>
          </cell>
          <cell r="AG203">
            <v>22417</v>
          </cell>
          <cell r="AH203">
            <v>940</v>
          </cell>
          <cell r="AI203">
            <v>0.95806753802917433</v>
          </cell>
          <cell r="AK203">
            <v>20462</v>
          </cell>
          <cell r="AL203">
            <v>815</v>
          </cell>
          <cell r="AM203">
            <v>0.96017007135177401</v>
          </cell>
          <cell r="AN203">
            <v>23797.5</v>
          </cell>
          <cell r="AO203">
            <v>815</v>
          </cell>
          <cell r="AP203">
            <v>0.96575270511608358</v>
          </cell>
          <cell r="AR203">
            <v>1526</v>
          </cell>
          <cell r="AS203">
            <v>45</v>
          </cell>
          <cell r="AT203">
            <v>0.9705111402359109</v>
          </cell>
        </row>
        <row r="204">
          <cell r="B204" t="str">
            <v>5F7</v>
          </cell>
          <cell r="C204" t="str">
            <v>Greater Manchester</v>
          </cell>
          <cell r="D204" t="str">
            <v>Stockport PCT</v>
          </cell>
          <cell r="E204">
            <v>0</v>
          </cell>
          <cell r="F204">
            <v>0</v>
          </cell>
          <cell r="G204">
            <v>83</v>
          </cell>
          <cell r="H204">
            <v>0</v>
          </cell>
          <cell r="I204">
            <v>1</v>
          </cell>
          <cell r="K204">
            <v>0</v>
          </cell>
          <cell r="L204">
            <v>0</v>
          </cell>
          <cell r="N204">
            <v>15</v>
          </cell>
          <cell r="O204">
            <v>0</v>
          </cell>
          <cell r="P204">
            <v>1</v>
          </cell>
          <cell r="T204">
            <v>0</v>
          </cell>
          <cell r="U204">
            <v>0</v>
          </cell>
          <cell r="V204">
            <v>0</v>
          </cell>
          <cell r="X204">
            <v>756</v>
          </cell>
          <cell r="Y204">
            <v>0</v>
          </cell>
          <cell r="Z204">
            <v>1</v>
          </cell>
          <cell r="AA204">
            <v>0</v>
          </cell>
          <cell r="AB204">
            <v>0</v>
          </cell>
          <cell r="AD204">
            <v>385</v>
          </cell>
          <cell r="AE204">
            <v>0</v>
          </cell>
          <cell r="AF204">
            <v>1</v>
          </cell>
          <cell r="AK204">
            <v>356</v>
          </cell>
          <cell r="AL204">
            <v>0</v>
          </cell>
          <cell r="AM204">
            <v>1</v>
          </cell>
          <cell r="AR204">
            <v>15</v>
          </cell>
          <cell r="AS204">
            <v>0</v>
          </cell>
          <cell r="AT204">
            <v>1</v>
          </cell>
        </row>
        <row r="205">
          <cell r="B205" t="str">
            <v>RMP</v>
          </cell>
          <cell r="C205" t="str">
            <v>Greater Manchester</v>
          </cell>
          <cell r="D205" t="str">
            <v>Tameside &amp; Glossop Acute Services NHS Trust</v>
          </cell>
          <cell r="E205">
            <v>31</v>
          </cell>
          <cell r="F205">
            <v>0</v>
          </cell>
          <cell r="G205">
            <v>5811</v>
          </cell>
          <cell r="H205">
            <v>59</v>
          </cell>
          <cell r="I205">
            <v>0.98984684219583552</v>
          </cell>
          <cell r="K205">
            <v>579</v>
          </cell>
          <cell r="L205">
            <v>0</v>
          </cell>
          <cell r="N205">
            <v>1424</v>
          </cell>
          <cell r="O205">
            <v>22</v>
          </cell>
          <cell r="P205">
            <v>0.9845505617977528</v>
          </cell>
          <cell r="Q205">
            <v>1424</v>
          </cell>
          <cell r="R205">
            <v>22</v>
          </cell>
          <cell r="S205">
            <v>0.9845505617977528</v>
          </cell>
          <cell r="T205">
            <v>0</v>
          </cell>
          <cell r="U205">
            <v>0</v>
          </cell>
          <cell r="V205">
            <v>6</v>
          </cell>
          <cell r="X205">
            <v>41452</v>
          </cell>
          <cell r="Y205">
            <v>756</v>
          </cell>
          <cell r="Z205">
            <v>0.98176203801987838</v>
          </cell>
          <cell r="AA205">
            <v>2</v>
          </cell>
          <cell r="AB205">
            <v>0</v>
          </cell>
          <cell r="AD205">
            <v>19642</v>
          </cell>
          <cell r="AE205">
            <v>351</v>
          </cell>
          <cell r="AF205">
            <v>0.98213012931473376</v>
          </cell>
          <cell r="AG205">
            <v>19642</v>
          </cell>
          <cell r="AH205">
            <v>351</v>
          </cell>
          <cell r="AI205">
            <v>0.98213012931473376</v>
          </cell>
          <cell r="AK205">
            <v>20386</v>
          </cell>
          <cell r="AL205">
            <v>383</v>
          </cell>
          <cell r="AM205">
            <v>0.9812125968802119</v>
          </cell>
          <cell r="AN205">
            <v>20386</v>
          </cell>
          <cell r="AO205">
            <v>383</v>
          </cell>
          <cell r="AP205">
            <v>0.9812125968802119</v>
          </cell>
          <cell r="AR205">
            <v>1424</v>
          </cell>
          <cell r="AS205">
            <v>22</v>
          </cell>
          <cell r="AT205">
            <v>0.9845505617977528</v>
          </cell>
        </row>
        <row r="206">
          <cell r="B206" t="str">
            <v>5LH</v>
          </cell>
          <cell r="C206" t="str">
            <v>Greater Manchester</v>
          </cell>
          <cell r="D206" t="str">
            <v>Tameside &amp; Glossop PCT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/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/>
          <cell r="S206"/>
          <cell r="T206">
            <v>0</v>
          </cell>
          <cell r="U206">
            <v>0</v>
          </cell>
          <cell r="V206">
            <v>0</v>
          </cell>
          <cell r="X206">
            <v>0</v>
          </cell>
          <cell r="Y206">
            <v>0</v>
          </cell>
          <cell r="Z206"/>
          <cell r="AA206">
            <v>0</v>
          </cell>
          <cell r="AB206">
            <v>0</v>
          </cell>
          <cell r="AD206">
            <v>0</v>
          </cell>
          <cell r="AE206">
            <v>0</v>
          </cell>
          <cell r="AF206"/>
          <cell r="AI206"/>
          <cell r="AK206">
            <v>0</v>
          </cell>
          <cell r="AL206">
            <v>0</v>
          </cell>
          <cell r="AM206"/>
          <cell r="AP206"/>
          <cell r="AR206">
            <v>0</v>
          </cell>
          <cell r="AS206">
            <v>0</v>
          </cell>
          <cell r="AT206"/>
        </row>
        <row r="207">
          <cell r="B207" t="str">
            <v>RM4</v>
          </cell>
          <cell r="C207" t="str">
            <v>Greater Manchester</v>
          </cell>
          <cell r="D207" t="str">
            <v>Trafford Healthcare NHS Trust</v>
          </cell>
          <cell r="E207">
            <v>1</v>
          </cell>
          <cell r="F207">
            <v>0</v>
          </cell>
          <cell r="G207">
            <v>3827</v>
          </cell>
          <cell r="H207">
            <v>85</v>
          </cell>
          <cell r="I207">
            <v>0.97778939116801677</v>
          </cell>
          <cell r="K207">
            <v>168</v>
          </cell>
          <cell r="L207">
            <v>0</v>
          </cell>
          <cell r="N207">
            <v>987</v>
          </cell>
          <cell r="O207">
            <v>45</v>
          </cell>
          <cell r="P207">
            <v>0.95440729483282671</v>
          </cell>
          <cell r="Q207">
            <v>987</v>
          </cell>
          <cell r="R207">
            <v>45</v>
          </cell>
          <cell r="S207">
            <v>0.95440729483282671</v>
          </cell>
          <cell r="T207">
            <v>0</v>
          </cell>
          <cell r="U207">
            <v>0</v>
          </cell>
          <cell r="V207">
            <v>0</v>
          </cell>
          <cell r="X207">
            <v>27128</v>
          </cell>
          <cell r="Y207">
            <v>814</v>
          </cell>
          <cell r="Z207">
            <v>0.96999410203479797</v>
          </cell>
          <cell r="AA207">
            <v>1</v>
          </cell>
          <cell r="AB207">
            <v>0</v>
          </cell>
          <cell r="AD207">
            <v>12653</v>
          </cell>
          <cell r="AE207">
            <v>483</v>
          </cell>
          <cell r="AF207">
            <v>0.96182723464790953</v>
          </cell>
          <cell r="AG207">
            <v>12653</v>
          </cell>
          <cell r="AH207">
            <v>483</v>
          </cell>
          <cell r="AI207">
            <v>0.96182723464790953</v>
          </cell>
          <cell r="AK207">
            <v>13488</v>
          </cell>
          <cell r="AL207">
            <v>286</v>
          </cell>
          <cell r="AM207">
            <v>0.97879596678529057</v>
          </cell>
          <cell r="AN207">
            <v>13488</v>
          </cell>
          <cell r="AO207">
            <v>286</v>
          </cell>
          <cell r="AP207">
            <v>0.97879596678529057</v>
          </cell>
          <cell r="AR207">
            <v>987</v>
          </cell>
          <cell r="AS207">
            <v>45</v>
          </cell>
          <cell r="AT207">
            <v>0.95440729483282671</v>
          </cell>
        </row>
        <row r="208">
          <cell r="B208" t="str">
            <v>5F6</v>
          </cell>
          <cell r="C208" t="str">
            <v>Greater Manchester</v>
          </cell>
          <cell r="D208" t="str">
            <v>Trafford North PCT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/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/>
          <cell r="S208"/>
          <cell r="T208">
            <v>0</v>
          </cell>
          <cell r="U208">
            <v>0</v>
          </cell>
          <cell r="V208">
            <v>0</v>
          </cell>
          <cell r="X208">
            <v>0</v>
          </cell>
          <cell r="Y208">
            <v>0</v>
          </cell>
          <cell r="Z208"/>
          <cell r="AA208">
            <v>0</v>
          </cell>
          <cell r="AB208">
            <v>0</v>
          </cell>
          <cell r="AD208">
            <v>0</v>
          </cell>
          <cell r="AE208">
            <v>0</v>
          </cell>
          <cell r="AF208"/>
          <cell r="AI208"/>
          <cell r="AK208">
            <v>0</v>
          </cell>
          <cell r="AL208">
            <v>0</v>
          </cell>
          <cell r="AM208"/>
          <cell r="AP208"/>
          <cell r="AR208">
            <v>0</v>
          </cell>
          <cell r="AS208">
            <v>0</v>
          </cell>
          <cell r="AT208"/>
        </row>
        <row r="209">
          <cell r="B209" t="str">
            <v>5CX</v>
          </cell>
          <cell r="C209" t="str">
            <v>Greater Manchester</v>
          </cell>
          <cell r="D209" t="str">
            <v>Trafford South PCT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/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/>
          <cell r="Q209">
            <v>0</v>
          </cell>
          <cell r="R209">
            <v>0</v>
          </cell>
          <cell r="S209"/>
          <cell r="T209">
            <v>0</v>
          </cell>
          <cell r="U209">
            <v>0</v>
          </cell>
          <cell r="V209">
            <v>0</v>
          </cell>
          <cell r="X209">
            <v>280</v>
          </cell>
          <cell r="Y209">
            <v>0</v>
          </cell>
          <cell r="Z209">
            <v>1</v>
          </cell>
          <cell r="AA209">
            <v>0</v>
          </cell>
          <cell r="AB209">
            <v>0</v>
          </cell>
          <cell r="AD209">
            <v>280</v>
          </cell>
          <cell r="AE209">
            <v>0</v>
          </cell>
          <cell r="AF209">
            <v>1</v>
          </cell>
          <cell r="AG209">
            <v>280</v>
          </cell>
          <cell r="AH209">
            <v>0</v>
          </cell>
          <cell r="AI209">
            <v>1</v>
          </cell>
          <cell r="AK209">
            <v>0</v>
          </cell>
          <cell r="AL209">
            <v>0</v>
          </cell>
          <cell r="AM209"/>
          <cell r="AN209">
            <v>0</v>
          </cell>
          <cell r="AO209">
            <v>0</v>
          </cell>
          <cell r="AP209"/>
          <cell r="AR209">
            <v>0</v>
          </cell>
          <cell r="AS209">
            <v>0</v>
          </cell>
          <cell r="AT209"/>
        </row>
        <row r="210">
          <cell r="B210" t="str">
            <v>RRF</v>
          </cell>
          <cell r="C210" t="str">
            <v>Greater Manchester</v>
          </cell>
          <cell r="D210" t="str">
            <v>Wrightington.Wigan &amp; Leigh NHS Trust</v>
          </cell>
          <cell r="E210">
            <v>22</v>
          </cell>
          <cell r="F210">
            <v>0</v>
          </cell>
          <cell r="G210">
            <v>5923</v>
          </cell>
          <cell r="H210">
            <v>566</v>
          </cell>
          <cell r="I210">
            <v>0.9044403174067196</v>
          </cell>
          <cell r="K210">
            <v>286</v>
          </cell>
          <cell r="L210">
            <v>0</v>
          </cell>
          <cell r="N210">
            <v>1441</v>
          </cell>
          <cell r="O210">
            <v>36</v>
          </cell>
          <cell r="P210">
            <v>0.97501734906315063</v>
          </cell>
          <cell r="Q210">
            <v>2384</v>
          </cell>
          <cell r="R210">
            <v>36</v>
          </cell>
          <cell r="S210">
            <v>0.9848993288590604</v>
          </cell>
          <cell r="T210">
            <v>0</v>
          </cell>
          <cell r="U210">
            <v>0</v>
          </cell>
          <cell r="V210">
            <v>7</v>
          </cell>
          <cell r="X210">
            <v>40347</v>
          </cell>
          <cell r="Y210">
            <v>2365</v>
          </cell>
          <cell r="Z210">
            <v>0.94138349815351818</v>
          </cell>
          <cell r="AA210">
            <v>0</v>
          </cell>
          <cell r="AB210">
            <v>0</v>
          </cell>
          <cell r="AD210">
            <v>19415</v>
          </cell>
          <cell r="AE210">
            <v>1210</v>
          </cell>
          <cell r="AF210">
            <v>0.93767705382436262</v>
          </cell>
          <cell r="AG210">
            <v>33066</v>
          </cell>
          <cell r="AH210">
            <v>1210</v>
          </cell>
          <cell r="AI210">
            <v>0.96340652029274787</v>
          </cell>
          <cell r="AK210">
            <v>19491</v>
          </cell>
          <cell r="AL210">
            <v>1119</v>
          </cell>
          <cell r="AM210">
            <v>0.94258888717869782</v>
          </cell>
          <cell r="AN210">
            <v>33704</v>
          </cell>
          <cell r="AO210">
            <v>1119</v>
          </cell>
          <cell r="AP210">
            <v>0.96679919297412775</v>
          </cell>
          <cell r="AR210">
            <v>1441</v>
          </cell>
          <cell r="AS210">
            <v>36</v>
          </cell>
          <cell r="AT210">
            <v>0.97501734906315063</v>
          </cell>
        </row>
        <row r="211">
          <cell r="B211" t="str">
            <v>Q14</v>
          </cell>
          <cell r="C211" t="str">
            <v>Greater Manchester</v>
          </cell>
          <cell r="E211">
            <v>413</v>
          </cell>
          <cell r="F211">
            <v>0</v>
          </cell>
          <cell r="G211">
            <v>86472</v>
          </cell>
          <cell r="H211">
            <v>3568</v>
          </cell>
          <cell r="I211">
            <v>0.95873808862984555</v>
          </cell>
          <cell r="K211">
            <v>11592</v>
          </cell>
          <cell r="L211">
            <v>5</v>
          </cell>
          <cell r="N211">
            <v>21788</v>
          </cell>
          <cell r="O211">
            <v>796</v>
          </cell>
          <cell r="P211">
            <v>0.9634661281439324</v>
          </cell>
          <cell r="Q211">
            <v>21954</v>
          </cell>
          <cell r="R211">
            <v>796</v>
          </cell>
          <cell r="S211">
            <v>0.96374237041085908</v>
          </cell>
          <cell r="T211">
            <v>0</v>
          </cell>
          <cell r="U211">
            <v>0</v>
          </cell>
          <cell r="V211">
            <v>73</v>
          </cell>
          <cell r="X211">
            <v>605233</v>
          </cell>
          <cell r="Y211">
            <v>28845</v>
          </cell>
          <cell r="Z211">
            <v>0.95234066880028023</v>
          </cell>
          <cell r="AA211">
            <v>3</v>
          </cell>
          <cell r="AB211">
            <v>0</v>
          </cell>
          <cell r="AD211">
            <v>283274</v>
          </cell>
          <cell r="AE211">
            <v>15881</v>
          </cell>
          <cell r="AF211">
            <v>0.94393767165359332</v>
          </cell>
          <cell r="AG211">
            <v>285889</v>
          </cell>
          <cell r="AH211">
            <v>15881</v>
          </cell>
          <cell r="AI211">
            <v>0.94445046853848869</v>
          </cell>
          <cell r="AK211">
            <v>300171</v>
          </cell>
          <cell r="AL211">
            <v>12168</v>
          </cell>
          <cell r="AM211">
            <v>0.9594631060295632</v>
          </cell>
          <cell r="AN211">
            <v>300560.5</v>
          </cell>
          <cell r="AO211">
            <v>12168</v>
          </cell>
          <cell r="AP211">
            <v>0.95951563828247555</v>
          </cell>
          <cell r="AR211">
            <v>21788</v>
          </cell>
          <cell r="AS211">
            <v>796</v>
          </cell>
          <cell r="AT211">
            <v>0.9634661281439324</v>
          </cell>
        </row>
        <row r="212">
          <cell r="B212" t="str">
            <v>5G6</v>
          </cell>
          <cell r="C212" t="str">
            <v>Hampshire &amp; the Isle of Wight</v>
          </cell>
          <cell r="D212" t="str">
            <v>Blackwater Valley &amp; Hart PCT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/>
          <cell r="K212">
            <v>0</v>
          </cell>
          <cell r="L212">
            <v>0</v>
          </cell>
          <cell r="N212">
            <v>0</v>
          </cell>
          <cell r="O212">
            <v>0</v>
          </cell>
          <cell r="P212"/>
          <cell r="S212"/>
          <cell r="T212">
            <v>0</v>
          </cell>
          <cell r="U212">
            <v>0</v>
          </cell>
          <cell r="V212">
            <v>0</v>
          </cell>
          <cell r="X212">
            <v>0</v>
          </cell>
          <cell r="Y212">
            <v>0</v>
          </cell>
          <cell r="Z212"/>
          <cell r="AA212">
            <v>0</v>
          </cell>
          <cell r="AB212">
            <v>0</v>
          </cell>
          <cell r="AD212">
            <v>0</v>
          </cell>
          <cell r="AE212">
            <v>0</v>
          </cell>
          <cell r="AF212"/>
          <cell r="AI212"/>
          <cell r="AK212">
            <v>0</v>
          </cell>
          <cell r="AL212">
            <v>0</v>
          </cell>
          <cell r="AM212"/>
          <cell r="AP212"/>
          <cell r="AR212">
            <v>0</v>
          </cell>
          <cell r="AS212">
            <v>0</v>
          </cell>
          <cell r="AT212"/>
        </row>
        <row r="213">
          <cell r="B213" t="str">
            <v>5L1</v>
          </cell>
          <cell r="C213" t="str">
            <v>Hampshire &amp; the Isle of Wight</v>
          </cell>
          <cell r="D213" t="str">
            <v>CENTRAL HEALTH CLINIC</v>
          </cell>
          <cell r="E213">
            <v>0</v>
          </cell>
          <cell r="F213">
            <v>0</v>
          </cell>
          <cell r="G213">
            <v>7637</v>
          </cell>
          <cell r="H213">
            <v>0</v>
          </cell>
          <cell r="I213">
            <v>1</v>
          </cell>
          <cell r="K213">
            <v>0</v>
          </cell>
          <cell r="L213">
            <v>0</v>
          </cell>
          <cell r="N213">
            <v>1717</v>
          </cell>
          <cell r="O213">
            <v>0</v>
          </cell>
          <cell r="P213">
            <v>1</v>
          </cell>
          <cell r="T213">
            <v>0</v>
          </cell>
          <cell r="U213">
            <v>0</v>
          </cell>
          <cell r="V213">
            <v>0</v>
          </cell>
          <cell r="X213">
            <v>52524</v>
          </cell>
          <cell r="Y213">
            <v>0</v>
          </cell>
          <cell r="Z213">
            <v>1</v>
          </cell>
          <cell r="AA213">
            <v>0</v>
          </cell>
          <cell r="AB213">
            <v>0</v>
          </cell>
          <cell r="AD213">
            <v>24562</v>
          </cell>
          <cell r="AE213">
            <v>0</v>
          </cell>
          <cell r="AF213">
            <v>1</v>
          </cell>
          <cell r="AG213">
            <v>24562</v>
          </cell>
          <cell r="AH213">
            <v>0</v>
          </cell>
          <cell r="AI213">
            <v>1</v>
          </cell>
          <cell r="AK213">
            <v>26245</v>
          </cell>
          <cell r="AL213">
            <v>0</v>
          </cell>
          <cell r="AM213">
            <v>1</v>
          </cell>
          <cell r="AN213">
            <v>26245</v>
          </cell>
          <cell r="AO213">
            <v>0</v>
          </cell>
          <cell r="AP213">
            <v>1</v>
          </cell>
          <cell r="AR213">
            <v>1717</v>
          </cell>
          <cell r="AS213">
            <v>0</v>
          </cell>
          <cell r="AT213">
            <v>1</v>
          </cell>
        </row>
        <row r="214">
          <cell r="B214" t="str">
            <v>5FD</v>
          </cell>
          <cell r="C214" t="str">
            <v>Hampshire &amp; the Isle of Wight</v>
          </cell>
          <cell r="D214" t="str">
            <v>East Hampshire PCT</v>
          </cell>
          <cell r="E214">
            <v>0</v>
          </cell>
          <cell r="F214">
            <v>0</v>
          </cell>
          <cell r="G214">
            <v>358</v>
          </cell>
          <cell r="H214">
            <v>0</v>
          </cell>
          <cell r="I214">
            <v>1</v>
          </cell>
          <cell r="K214">
            <v>0</v>
          </cell>
          <cell r="L214">
            <v>0</v>
          </cell>
          <cell r="N214">
            <v>95</v>
          </cell>
          <cell r="O214">
            <v>0</v>
          </cell>
          <cell r="P214">
            <v>1</v>
          </cell>
          <cell r="S214"/>
          <cell r="T214">
            <v>0</v>
          </cell>
          <cell r="U214">
            <v>0</v>
          </cell>
          <cell r="V214">
            <v>19</v>
          </cell>
          <cell r="X214">
            <v>2824</v>
          </cell>
          <cell r="Y214">
            <v>0</v>
          </cell>
          <cell r="Z214">
            <v>1</v>
          </cell>
          <cell r="AA214">
            <v>0</v>
          </cell>
          <cell r="AB214">
            <v>0</v>
          </cell>
          <cell r="AD214">
            <v>1290</v>
          </cell>
          <cell r="AE214">
            <v>0</v>
          </cell>
          <cell r="AF214">
            <v>1</v>
          </cell>
          <cell r="AI214"/>
          <cell r="AK214">
            <v>1439</v>
          </cell>
          <cell r="AL214">
            <v>0</v>
          </cell>
          <cell r="AM214">
            <v>1</v>
          </cell>
          <cell r="AP214"/>
          <cell r="AR214">
            <v>95</v>
          </cell>
          <cell r="AS214">
            <v>0</v>
          </cell>
          <cell r="AT214">
            <v>1</v>
          </cell>
        </row>
        <row r="215">
          <cell r="B215" t="str">
            <v>5LY</v>
          </cell>
          <cell r="C215" t="str">
            <v>Hampshire &amp; the Isle of Wight</v>
          </cell>
          <cell r="D215" t="str">
            <v>Eastleigh &amp; Test Valley PCT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/>
          <cell r="K215">
            <v>0</v>
          </cell>
          <cell r="L215">
            <v>0</v>
          </cell>
          <cell r="N215">
            <v>0</v>
          </cell>
          <cell r="O215">
            <v>0</v>
          </cell>
          <cell r="P215"/>
          <cell r="S215"/>
          <cell r="T215">
            <v>0</v>
          </cell>
          <cell r="U215">
            <v>0</v>
          </cell>
          <cell r="V215">
            <v>0</v>
          </cell>
          <cell r="X215">
            <v>0</v>
          </cell>
          <cell r="Y215">
            <v>0</v>
          </cell>
          <cell r="Z215"/>
          <cell r="AA215">
            <v>0</v>
          </cell>
          <cell r="AB215">
            <v>0</v>
          </cell>
          <cell r="AD215">
            <v>0</v>
          </cell>
          <cell r="AE215">
            <v>0</v>
          </cell>
          <cell r="AF215"/>
          <cell r="AI215"/>
          <cell r="AK215">
            <v>0</v>
          </cell>
          <cell r="AL215">
            <v>0</v>
          </cell>
          <cell r="AM215"/>
          <cell r="AP215"/>
          <cell r="AR215">
            <v>0</v>
          </cell>
          <cell r="AS215">
            <v>0</v>
          </cell>
          <cell r="AT215"/>
        </row>
        <row r="216">
          <cell r="B216" t="str">
            <v>5LX</v>
          </cell>
          <cell r="C216" t="str">
            <v>Hampshire &amp; the Isle of Wight</v>
          </cell>
          <cell r="D216" t="str">
            <v>Fareham &amp; Gosport PCT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/>
          <cell r="K216">
            <v>0</v>
          </cell>
          <cell r="L216">
            <v>0</v>
          </cell>
          <cell r="N216">
            <v>0</v>
          </cell>
          <cell r="O216">
            <v>0</v>
          </cell>
          <cell r="P216"/>
          <cell r="S216"/>
          <cell r="T216">
            <v>0</v>
          </cell>
          <cell r="U216">
            <v>0</v>
          </cell>
          <cell r="V216">
            <v>0</v>
          </cell>
          <cell r="X216">
            <v>0</v>
          </cell>
          <cell r="Y216">
            <v>0</v>
          </cell>
          <cell r="Z216"/>
          <cell r="AA216">
            <v>0</v>
          </cell>
          <cell r="AB216">
            <v>0</v>
          </cell>
          <cell r="AD216">
            <v>0</v>
          </cell>
          <cell r="AE216">
            <v>0</v>
          </cell>
          <cell r="AF216"/>
          <cell r="AI216"/>
          <cell r="AK216">
            <v>0</v>
          </cell>
          <cell r="AL216">
            <v>0</v>
          </cell>
          <cell r="AM216"/>
          <cell r="AP216"/>
          <cell r="AR216">
            <v>0</v>
          </cell>
          <cell r="AS216">
            <v>0</v>
          </cell>
          <cell r="AT216"/>
        </row>
        <row r="217">
          <cell r="B217" t="str">
            <v>RR2</v>
          </cell>
          <cell r="C217" t="str">
            <v>Hampshire &amp; the Isle of Wight</v>
          </cell>
          <cell r="D217" t="str">
            <v>Isle Of Wight Healthcare NHS Trust</v>
          </cell>
          <cell r="E217">
            <v>1</v>
          </cell>
          <cell r="F217">
            <v>0</v>
          </cell>
          <cell r="G217">
            <v>2524</v>
          </cell>
          <cell r="H217">
            <v>55</v>
          </cell>
          <cell r="I217">
            <v>0.97820919175911247</v>
          </cell>
          <cell r="K217">
            <v>4</v>
          </cell>
          <cell r="L217">
            <v>0</v>
          </cell>
          <cell r="N217">
            <v>629</v>
          </cell>
          <cell r="O217">
            <v>12</v>
          </cell>
          <cell r="P217">
            <v>0.98092209856915735</v>
          </cell>
          <cell r="Q217">
            <v>629</v>
          </cell>
          <cell r="R217">
            <v>12</v>
          </cell>
          <cell r="S217">
            <v>0.98092209856915735</v>
          </cell>
          <cell r="T217">
            <v>0</v>
          </cell>
          <cell r="U217">
            <v>0</v>
          </cell>
          <cell r="V217">
            <v>3</v>
          </cell>
          <cell r="X217">
            <v>20366</v>
          </cell>
          <cell r="Y217">
            <v>936</v>
          </cell>
          <cell r="Z217">
            <v>0.95404104880683493</v>
          </cell>
          <cell r="AA217">
            <v>21</v>
          </cell>
          <cell r="AB217">
            <v>0</v>
          </cell>
          <cell r="AD217">
            <v>9346</v>
          </cell>
          <cell r="AE217">
            <v>559</v>
          </cell>
          <cell r="AF217">
            <v>0.94018831585705109</v>
          </cell>
          <cell r="AG217">
            <v>9346</v>
          </cell>
          <cell r="AH217">
            <v>559</v>
          </cell>
          <cell r="AI217">
            <v>0.94018831585705109</v>
          </cell>
          <cell r="AK217">
            <v>10391</v>
          </cell>
          <cell r="AL217">
            <v>365</v>
          </cell>
          <cell r="AM217">
            <v>0.96487344817630638</v>
          </cell>
          <cell r="AN217">
            <v>10391</v>
          </cell>
          <cell r="AO217">
            <v>365</v>
          </cell>
          <cell r="AP217">
            <v>0.96487344817630638</v>
          </cell>
          <cell r="AR217">
            <v>629</v>
          </cell>
          <cell r="AS217">
            <v>12</v>
          </cell>
          <cell r="AT217">
            <v>0.98092209856915735</v>
          </cell>
        </row>
        <row r="218">
          <cell r="B218" t="str">
            <v>5DG</v>
          </cell>
          <cell r="C218" t="str">
            <v>Hampshire &amp; the Isle of Wight</v>
          </cell>
          <cell r="D218" t="str">
            <v>Isle Of Wight PCT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/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/>
          <cell r="S218"/>
          <cell r="T218">
            <v>0</v>
          </cell>
          <cell r="U218">
            <v>0</v>
          </cell>
          <cell r="V218">
            <v>0</v>
          </cell>
          <cell r="X218">
            <v>0</v>
          </cell>
          <cell r="Y218">
            <v>0</v>
          </cell>
          <cell r="Z218"/>
          <cell r="AA218">
            <v>0</v>
          </cell>
          <cell r="AB218">
            <v>0</v>
          </cell>
          <cell r="AD218">
            <v>0</v>
          </cell>
          <cell r="AE218">
            <v>0</v>
          </cell>
          <cell r="AF218"/>
          <cell r="AI218"/>
          <cell r="AK218">
            <v>0</v>
          </cell>
          <cell r="AL218">
            <v>0</v>
          </cell>
          <cell r="AM218"/>
          <cell r="AP218"/>
          <cell r="AR218">
            <v>0</v>
          </cell>
          <cell r="AS218">
            <v>0</v>
          </cell>
          <cell r="AT218"/>
        </row>
        <row r="219">
          <cell r="B219" t="str">
            <v>5.00E+09</v>
          </cell>
          <cell r="C219" t="str">
            <v>Hampshire &amp; the Isle of Wight</v>
          </cell>
          <cell r="D219" t="str">
            <v>Mid Hampshire PCT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/>
          <cell r="K219">
            <v>0</v>
          </cell>
          <cell r="L219">
            <v>0</v>
          </cell>
          <cell r="N219">
            <v>0</v>
          </cell>
          <cell r="O219">
            <v>0</v>
          </cell>
          <cell r="P219"/>
          <cell r="S219"/>
          <cell r="T219">
            <v>0</v>
          </cell>
          <cell r="U219">
            <v>0</v>
          </cell>
          <cell r="V219">
            <v>0</v>
          </cell>
          <cell r="X219">
            <v>0</v>
          </cell>
          <cell r="Y219">
            <v>0</v>
          </cell>
          <cell r="Z219"/>
          <cell r="AA219">
            <v>0</v>
          </cell>
          <cell r="AB219">
            <v>0</v>
          </cell>
          <cell r="AD219">
            <v>0</v>
          </cell>
          <cell r="AE219">
            <v>0</v>
          </cell>
          <cell r="AF219"/>
          <cell r="AI219"/>
          <cell r="AK219">
            <v>0</v>
          </cell>
          <cell r="AL219">
            <v>0</v>
          </cell>
          <cell r="AM219"/>
          <cell r="AP219"/>
          <cell r="AR219">
            <v>0</v>
          </cell>
          <cell r="AS219">
            <v>0</v>
          </cell>
          <cell r="AT219"/>
        </row>
        <row r="220">
          <cell r="B220" t="str">
            <v>5A1</v>
          </cell>
          <cell r="C220" t="str">
            <v>Hampshire &amp; the Isle of Wight</v>
          </cell>
          <cell r="D220" t="str">
            <v>New Forest PCT</v>
          </cell>
          <cell r="E220">
            <v>0</v>
          </cell>
          <cell r="F220">
            <v>0</v>
          </cell>
          <cell r="G220">
            <v>1477</v>
          </cell>
          <cell r="H220">
            <v>0</v>
          </cell>
          <cell r="I220">
            <v>1</v>
          </cell>
          <cell r="K220">
            <v>0</v>
          </cell>
          <cell r="L220">
            <v>0</v>
          </cell>
          <cell r="N220">
            <v>334</v>
          </cell>
          <cell r="O220">
            <v>0</v>
          </cell>
          <cell r="P220">
            <v>1</v>
          </cell>
          <cell r="S220"/>
          <cell r="T220">
            <v>0</v>
          </cell>
          <cell r="U220">
            <v>0</v>
          </cell>
          <cell r="V220">
            <v>1</v>
          </cell>
          <cell r="X220">
            <v>10564</v>
          </cell>
          <cell r="Y220">
            <v>2</v>
          </cell>
          <cell r="Z220">
            <v>0.99981067777357058</v>
          </cell>
          <cell r="AA220">
            <v>0</v>
          </cell>
          <cell r="AB220">
            <v>0</v>
          </cell>
          <cell r="AD220">
            <v>4803</v>
          </cell>
          <cell r="AE220">
            <v>1</v>
          </cell>
          <cell r="AF220">
            <v>0.99979179679367058</v>
          </cell>
          <cell r="AI220"/>
          <cell r="AK220">
            <v>5427</v>
          </cell>
          <cell r="AL220">
            <v>1</v>
          </cell>
          <cell r="AM220">
            <v>0.9998157361341441</v>
          </cell>
          <cell r="AP220"/>
          <cell r="AR220">
            <v>334</v>
          </cell>
          <cell r="AS220">
            <v>0</v>
          </cell>
          <cell r="AT220">
            <v>1</v>
          </cell>
        </row>
        <row r="221">
          <cell r="B221" t="str">
            <v>RN5</v>
          </cell>
          <cell r="C221" t="str">
            <v>Hampshire &amp; the Isle of Wight</v>
          </cell>
          <cell r="D221" t="str">
            <v>North Hampshire Hospitals NHS Trust</v>
          </cell>
          <cell r="E221">
            <v>9</v>
          </cell>
          <cell r="F221">
            <v>0</v>
          </cell>
          <cell r="G221">
            <v>2985</v>
          </cell>
          <cell r="H221">
            <v>91</v>
          </cell>
          <cell r="I221">
            <v>0.96951423785594637</v>
          </cell>
          <cell r="K221">
            <v>282</v>
          </cell>
          <cell r="L221">
            <v>0</v>
          </cell>
          <cell r="N221">
            <v>733</v>
          </cell>
          <cell r="O221">
            <v>32</v>
          </cell>
          <cell r="P221">
            <v>0.95634379263301506</v>
          </cell>
          <cell r="Q221">
            <v>733</v>
          </cell>
          <cell r="R221">
            <v>32</v>
          </cell>
          <cell r="S221">
            <v>0.95634379263301506</v>
          </cell>
          <cell r="T221">
            <v>0</v>
          </cell>
          <cell r="U221">
            <v>0</v>
          </cell>
          <cell r="V221">
            <v>33</v>
          </cell>
          <cell r="X221">
            <v>21682</v>
          </cell>
          <cell r="Y221">
            <v>893</v>
          </cell>
          <cell r="Z221">
            <v>0.95881376256802875</v>
          </cell>
          <cell r="AA221">
            <v>0</v>
          </cell>
          <cell r="AB221">
            <v>0</v>
          </cell>
          <cell r="AD221">
            <v>10117</v>
          </cell>
          <cell r="AE221">
            <v>477</v>
          </cell>
          <cell r="AF221">
            <v>0.95285163586043298</v>
          </cell>
          <cell r="AG221">
            <v>10117</v>
          </cell>
          <cell r="AH221">
            <v>477</v>
          </cell>
          <cell r="AI221">
            <v>0.95285163586043298</v>
          </cell>
          <cell r="AK221">
            <v>10832</v>
          </cell>
          <cell r="AL221">
            <v>384</v>
          </cell>
          <cell r="AM221">
            <v>0.96454948301329391</v>
          </cell>
          <cell r="AN221">
            <v>10832</v>
          </cell>
          <cell r="AO221">
            <v>384</v>
          </cell>
          <cell r="AP221">
            <v>0.96454948301329391</v>
          </cell>
          <cell r="AR221">
            <v>733</v>
          </cell>
          <cell r="AS221">
            <v>32</v>
          </cell>
          <cell r="AT221">
            <v>0.95634379263301506</v>
          </cell>
        </row>
        <row r="222">
          <cell r="B222" t="str">
            <v>5DF</v>
          </cell>
          <cell r="C222" t="str">
            <v>Hampshire &amp; the Isle of Wight</v>
          </cell>
          <cell r="D222" t="str">
            <v>North Hampshire PCT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/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/>
          <cell r="S222"/>
          <cell r="T222">
            <v>0</v>
          </cell>
          <cell r="U222">
            <v>0</v>
          </cell>
          <cell r="V222">
            <v>0</v>
          </cell>
          <cell r="X222">
            <v>0</v>
          </cell>
          <cell r="Y222">
            <v>0</v>
          </cell>
          <cell r="Z222"/>
          <cell r="AA222">
            <v>0</v>
          </cell>
          <cell r="AB222">
            <v>0</v>
          </cell>
          <cell r="AD222">
            <v>0</v>
          </cell>
          <cell r="AE222">
            <v>0</v>
          </cell>
          <cell r="AF222"/>
          <cell r="AI222"/>
          <cell r="AK222">
            <v>0</v>
          </cell>
          <cell r="AL222">
            <v>0</v>
          </cell>
          <cell r="AM222"/>
          <cell r="AP222"/>
          <cell r="AR222">
            <v>0</v>
          </cell>
          <cell r="AS222">
            <v>0</v>
          </cell>
          <cell r="AT222"/>
        </row>
        <row r="223">
          <cell r="B223" t="str">
            <v>5FE</v>
          </cell>
          <cell r="C223" t="str">
            <v>Hampshire &amp; the Isle of Wight</v>
          </cell>
          <cell r="D223" t="str">
            <v>Portsmouth City PCT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/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/>
          <cell r="S223"/>
          <cell r="T223">
            <v>0</v>
          </cell>
          <cell r="U223">
            <v>0</v>
          </cell>
          <cell r="V223">
            <v>0</v>
          </cell>
          <cell r="X223">
            <v>0</v>
          </cell>
          <cell r="Y223">
            <v>0</v>
          </cell>
          <cell r="Z223"/>
          <cell r="AA223">
            <v>0</v>
          </cell>
          <cell r="AB223">
            <v>0</v>
          </cell>
          <cell r="AD223">
            <v>0</v>
          </cell>
          <cell r="AE223">
            <v>0</v>
          </cell>
          <cell r="AF223"/>
          <cell r="AI223"/>
          <cell r="AK223">
            <v>0</v>
          </cell>
          <cell r="AL223">
            <v>0</v>
          </cell>
          <cell r="AM223"/>
          <cell r="AP223"/>
          <cell r="AR223">
            <v>0</v>
          </cell>
          <cell r="AS223">
            <v>0</v>
          </cell>
          <cell r="AT223"/>
        </row>
        <row r="224">
          <cell r="B224" t="str">
            <v>RN4</v>
          </cell>
          <cell r="C224" t="str">
            <v>Hampshire &amp; the Isle of Wight</v>
          </cell>
          <cell r="D224" t="str">
            <v>Portsmouth Healthcare NHS Trust</v>
          </cell>
          <cell r="E224"/>
          <cell r="F224"/>
          <cell r="G224"/>
          <cell r="H224"/>
          <cell r="I224"/>
          <cell r="K224">
            <v>0</v>
          </cell>
          <cell r="L224">
            <v>0</v>
          </cell>
          <cell r="N224"/>
          <cell r="O224"/>
          <cell r="P224"/>
          <cell r="S224"/>
          <cell r="T224"/>
          <cell r="U224"/>
          <cell r="V224"/>
          <cell r="X224">
            <v>0</v>
          </cell>
          <cell r="Y224">
            <v>0</v>
          </cell>
          <cell r="Z224"/>
          <cell r="AA224">
            <v>0</v>
          </cell>
          <cell r="AB224">
            <v>0</v>
          </cell>
          <cell r="AD224">
            <v>0</v>
          </cell>
          <cell r="AE224">
            <v>0</v>
          </cell>
          <cell r="AF224"/>
          <cell r="AI224"/>
          <cell r="AK224"/>
          <cell r="AL224"/>
          <cell r="AM224"/>
          <cell r="AP224"/>
          <cell r="AR224"/>
          <cell r="AS224"/>
          <cell r="AT224"/>
        </row>
        <row r="225">
          <cell r="B225" t="str">
            <v>RHU</v>
          </cell>
          <cell r="C225" t="str">
            <v>Hampshire &amp; the Isle of Wight</v>
          </cell>
          <cell r="D225" t="str">
            <v>Portsmouth Hospitals NHS Trust</v>
          </cell>
          <cell r="E225">
            <v>22</v>
          </cell>
          <cell r="F225">
            <v>0</v>
          </cell>
          <cell r="G225">
            <v>10197</v>
          </cell>
          <cell r="H225">
            <v>293</v>
          </cell>
          <cell r="I225">
            <v>0.97126605864469939</v>
          </cell>
          <cell r="K225">
            <v>2579</v>
          </cell>
          <cell r="L225">
            <v>2</v>
          </cell>
          <cell r="N225">
            <v>2611</v>
          </cell>
          <cell r="O225">
            <v>109</v>
          </cell>
          <cell r="P225">
            <v>0.95825354270394481</v>
          </cell>
          <cell r="Q225">
            <v>2706</v>
          </cell>
          <cell r="R225">
            <v>109</v>
          </cell>
          <cell r="S225">
            <v>0.95971914264597191</v>
          </cell>
          <cell r="T225">
            <v>0</v>
          </cell>
          <cell r="U225">
            <v>0</v>
          </cell>
          <cell r="V225">
            <v>22</v>
          </cell>
          <cell r="X225">
            <v>72725</v>
          </cell>
          <cell r="Y225">
            <v>3090</v>
          </cell>
          <cell r="Z225">
            <v>0.95751117222413196</v>
          </cell>
          <cell r="AA225">
            <v>28</v>
          </cell>
          <cell r="AB225">
            <v>0</v>
          </cell>
          <cell r="AD225">
            <v>33225</v>
          </cell>
          <cell r="AE225">
            <v>1775</v>
          </cell>
          <cell r="AF225">
            <v>0.94657637321294208</v>
          </cell>
          <cell r="AG225">
            <v>34515</v>
          </cell>
          <cell r="AH225">
            <v>1775</v>
          </cell>
          <cell r="AI225">
            <v>0.94857308416630448</v>
          </cell>
          <cell r="AK225">
            <v>36889</v>
          </cell>
          <cell r="AL225">
            <v>1206</v>
          </cell>
          <cell r="AM225">
            <v>0.96730732738756808</v>
          </cell>
          <cell r="AN225">
            <v>38328</v>
          </cell>
          <cell r="AO225">
            <v>1206</v>
          </cell>
          <cell r="AP225">
            <v>0.96853475266123978</v>
          </cell>
          <cell r="AR225">
            <v>2611</v>
          </cell>
          <cell r="AS225">
            <v>109</v>
          </cell>
          <cell r="AT225">
            <v>0.95825354270394481</v>
          </cell>
        </row>
        <row r="226">
          <cell r="B226" t="str">
            <v>RHM</v>
          </cell>
          <cell r="C226" t="str">
            <v>Hampshire &amp; the Isle of Wight</v>
          </cell>
          <cell r="D226" t="str">
            <v>Southampton University Hospitals NHS Trust</v>
          </cell>
          <cell r="E226">
            <v>223</v>
          </cell>
          <cell r="F226">
            <v>0</v>
          </cell>
          <cell r="G226">
            <v>7129</v>
          </cell>
          <cell r="H226">
            <v>570</v>
          </cell>
          <cell r="I226">
            <v>0.92004488708093701</v>
          </cell>
          <cell r="K226">
            <v>2122</v>
          </cell>
          <cell r="L226">
            <v>0</v>
          </cell>
          <cell r="N226">
            <v>1783</v>
          </cell>
          <cell r="O226">
            <v>173</v>
          </cell>
          <cell r="P226">
            <v>0.90297251822770608</v>
          </cell>
          <cell r="Q226">
            <v>3757.1800000000003</v>
          </cell>
          <cell r="R226">
            <v>173</v>
          </cell>
          <cell r="S226">
            <v>0.9539548278229949</v>
          </cell>
          <cell r="T226">
            <v>1</v>
          </cell>
          <cell r="U226">
            <v>0</v>
          </cell>
          <cell r="V226">
            <v>41</v>
          </cell>
          <cell r="X226">
            <v>51380</v>
          </cell>
          <cell r="Y226">
            <v>3729</v>
          </cell>
          <cell r="Z226">
            <v>0.92742312183729081</v>
          </cell>
          <cell r="AA226">
            <v>45</v>
          </cell>
          <cell r="AB226">
            <v>0</v>
          </cell>
          <cell r="AD226">
            <v>24176</v>
          </cell>
          <cell r="AE226">
            <v>1759</v>
          </cell>
          <cell r="AF226">
            <v>0.92724189278623426</v>
          </cell>
          <cell r="AG226">
            <v>52436.31</v>
          </cell>
          <cell r="AH226">
            <v>1759.77</v>
          </cell>
          <cell r="AI226">
            <v>0.96643985818224054</v>
          </cell>
          <cell r="AK226">
            <v>25421</v>
          </cell>
          <cell r="AL226">
            <v>1797</v>
          </cell>
          <cell r="AM226">
            <v>0.92931041265095793</v>
          </cell>
          <cell r="AN226">
            <v>55844.79</v>
          </cell>
          <cell r="AO226">
            <v>1797.77</v>
          </cell>
          <cell r="AP226">
            <v>0.96780773998792013</v>
          </cell>
          <cell r="AR226">
            <v>1783</v>
          </cell>
          <cell r="AS226">
            <v>173</v>
          </cell>
          <cell r="AT226">
            <v>0.90297251822770608</v>
          </cell>
        </row>
        <row r="227">
          <cell r="B227" t="str">
            <v>RW1</v>
          </cell>
          <cell r="C227" t="str">
            <v>Hampshire &amp; the Isle of Wight</v>
          </cell>
          <cell r="D227" t="str">
            <v>West Hampshire NHS Trust</v>
          </cell>
          <cell r="E227"/>
          <cell r="F227"/>
          <cell r="G227"/>
          <cell r="H227"/>
          <cell r="I227"/>
          <cell r="K227">
            <v>0</v>
          </cell>
          <cell r="L227">
            <v>0</v>
          </cell>
          <cell r="N227"/>
          <cell r="O227"/>
          <cell r="P227"/>
          <cell r="S227"/>
          <cell r="T227"/>
          <cell r="U227"/>
          <cell r="V227"/>
          <cell r="X227">
            <v>0</v>
          </cell>
          <cell r="Y227">
            <v>0</v>
          </cell>
          <cell r="Z227"/>
          <cell r="AA227">
            <v>0</v>
          </cell>
          <cell r="AB227">
            <v>0</v>
          </cell>
          <cell r="AD227">
            <v>0</v>
          </cell>
          <cell r="AE227">
            <v>0</v>
          </cell>
          <cell r="AF227"/>
          <cell r="AI227"/>
          <cell r="AK227"/>
          <cell r="AL227"/>
          <cell r="AM227"/>
          <cell r="AP227"/>
          <cell r="AR227"/>
          <cell r="AS227"/>
          <cell r="AT227"/>
        </row>
        <row r="228">
          <cell r="B228" t="str">
            <v>RN1</v>
          </cell>
          <cell r="C228" t="str">
            <v>Hampshire &amp; the Isle of Wight</v>
          </cell>
          <cell r="D228" t="str">
            <v>Winchester &amp; Eastleigh Healthcare NHS Trust</v>
          </cell>
          <cell r="E228">
            <v>3</v>
          </cell>
          <cell r="F228">
            <v>0</v>
          </cell>
          <cell r="G228">
            <v>4074</v>
          </cell>
          <cell r="H228">
            <v>72</v>
          </cell>
          <cell r="I228">
            <v>0.9823269513991163</v>
          </cell>
          <cell r="K228">
            <v>470</v>
          </cell>
          <cell r="L228">
            <v>0</v>
          </cell>
          <cell r="N228">
            <v>995</v>
          </cell>
          <cell r="O228">
            <v>14</v>
          </cell>
          <cell r="P228">
            <v>0.98592964824120599</v>
          </cell>
          <cell r="Q228">
            <v>995</v>
          </cell>
          <cell r="R228">
            <v>14</v>
          </cell>
          <cell r="S228">
            <v>0.98592964824120599</v>
          </cell>
          <cell r="T228">
            <v>0</v>
          </cell>
          <cell r="U228">
            <v>0</v>
          </cell>
          <cell r="V228">
            <v>32</v>
          </cell>
          <cell r="X228">
            <v>28132</v>
          </cell>
          <cell r="Y228">
            <v>1056</v>
          </cell>
          <cell r="Z228">
            <v>0.96246267595620649</v>
          </cell>
          <cell r="AA228">
            <v>0</v>
          </cell>
          <cell r="AB228">
            <v>0</v>
          </cell>
          <cell r="AD228">
            <v>12967</v>
          </cell>
          <cell r="AE228">
            <v>479</v>
          </cell>
          <cell r="AF228">
            <v>0.96306007557646334</v>
          </cell>
          <cell r="AG228">
            <v>12967</v>
          </cell>
          <cell r="AH228">
            <v>479</v>
          </cell>
          <cell r="AI228">
            <v>0.96306007557646334</v>
          </cell>
          <cell r="AK228">
            <v>14170</v>
          </cell>
          <cell r="AL228">
            <v>563</v>
          </cell>
          <cell r="AM228">
            <v>0.96026817219477767</v>
          </cell>
          <cell r="AN228">
            <v>14170</v>
          </cell>
          <cell r="AO228">
            <v>563</v>
          </cell>
          <cell r="AP228">
            <v>0.96026817219477767</v>
          </cell>
          <cell r="AR228">
            <v>995</v>
          </cell>
          <cell r="AS228">
            <v>14</v>
          </cell>
          <cell r="AT228">
            <v>0.98592964824120599</v>
          </cell>
        </row>
        <row r="229">
          <cell r="B229" t="str">
            <v>Q17</v>
          </cell>
          <cell r="C229" t="str">
            <v>Hampshire &amp; the Isle of Wight</v>
          </cell>
          <cell r="E229">
            <v>258</v>
          </cell>
          <cell r="F229">
            <v>0</v>
          </cell>
          <cell r="G229">
            <v>36381</v>
          </cell>
          <cell r="H229">
            <v>1081</v>
          </cell>
          <cell r="I229">
            <v>0.97028668810642915</v>
          </cell>
          <cell r="K229">
            <v>5457</v>
          </cell>
          <cell r="L229">
            <v>2</v>
          </cell>
          <cell r="N229">
            <v>8897</v>
          </cell>
          <cell r="O229">
            <v>340</v>
          </cell>
          <cell r="P229">
            <v>0.96178487130493429</v>
          </cell>
          <cell r="Q229">
            <v>8820.18</v>
          </cell>
          <cell r="R229">
            <v>340</v>
          </cell>
          <cell r="S229">
            <v>0.96145203385871947</v>
          </cell>
          <cell r="T229">
            <v>1</v>
          </cell>
          <cell r="U229">
            <v>0</v>
          </cell>
          <cell r="V229">
            <v>151</v>
          </cell>
          <cell r="X229">
            <v>260197</v>
          </cell>
          <cell r="Y229">
            <v>9706</v>
          </cell>
          <cell r="Z229">
            <v>0.96269749459063714</v>
          </cell>
          <cell r="AA229">
            <v>94</v>
          </cell>
          <cell r="AB229">
            <v>0</v>
          </cell>
          <cell r="AD229">
            <v>120486</v>
          </cell>
          <cell r="AE229">
            <v>5050</v>
          </cell>
          <cell r="AF229">
            <v>0.9580864166791162</v>
          </cell>
          <cell r="AG229">
            <v>143943.31</v>
          </cell>
          <cell r="AH229">
            <v>5049.7700000000004</v>
          </cell>
          <cell r="AI229">
            <v>0.96491834181109215</v>
          </cell>
          <cell r="AK229">
            <v>130814</v>
          </cell>
          <cell r="AL229">
            <v>4316</v>
          </cell>
          <cell r="AM229">
            <v>0.96700658950876817</v>
          </cell>
          <cell r="AN229">
            <v>155810.79</v>
          </cell>
          <cell r="AO229">
            <v>4315.7700000000004</v>
          </cell>
          <cell r="AP229">
            <v>0.97230121225879163</v>
          </cell>
          <cell r="AR229">
            <v>8897</v>
          </cell>
          <cell r="AS229">
            <v>340</v>
          </cell>
          <cell r="AT229">
            <v>0.96178487130493429</v>
          </cell>
        </row>
        <row r="230">
          <cell r="B230" t="str">
            <v>5LL</v>
          </cell>
          <cell r="C230" t="str">
            <v>Kent and Medway</v>
          </cell>
          <cell r="D230" t="str">
            <v>Ashford PCT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/>
          <cell r="K230">
            <v>0</v>
          </cell>
          <cell r="L230">
            <v>0</v>
          </cell>
          <cell r="N230">
            <v>0</v>
          </cell>
          <cell r="O230">
            <v>0</v>
          </cell>
          <cell r="P230"/>
          <cell r="S230"/>
          <cell r="T230">
            <v>0</v>
          </cell>
          <cell r="U230">
            <v>0</v>
          </cell>
          <cell r="V230">
            <v>0</v>
          </cell>
          <cell r="X230">
            <v>0</v>
          </cell>
          <cell r="Y230">
            <v>0</v>
          </cell>
          <cell r="Z230"/>
          <cell r="AA230">
            <v>0</v>
          </cell>
          <cell r="AB230">
            <v>0</v>
          </cell>
          <cell r="AD230">
            <v>0</v>
          </cell>
          <cell r="AE230">
            <v>0</v>
          </cell>
          <cell r="AF230"/>
          <cell r="AI230"/>
          <cell r="AK230">
            <v>0</v>
          </cell>
          <cell r="AL230">
            <v>0</v>
          </cell>
          <cell r="AM230"/>
          <cell r="AP230"/>
          <cell r="AR230">
            <v>0</v>
          </cell>
          <cell r="AS230">
            <v>0</v>
          </cell>
          <cell r="AT230"/>
        </row>
        <row r="231">
          <cell r="B231" t="str">
            <v>5LM</v>
          </cell>
          <cell r="C231" t="str">
            <v>Kent and Medway</v>
          </cell>
          <cell r="D231" t="str">
            <v>Canterbury &amp; Coastal PCT</v>
          </cell>
          <cell r="E231">
            <v>0</v>
          </cell>
          <cell r="F231">
            <v>0</v>
          </cell>
          <cell r="G231">
            <v>353</v>
          </cell>
          <cell r="H231">
            <v>0</v>
          </cell>
          <cell r="I231">
            <v>1</v>
          </cell>
          <cell r="K231">
            <v>0</v>
          </cell>
          <cell r="L231">
            <v>0</v>
          </cell>
          <cell r="N231">
            <v>94</v>
          </cell>
          <cell r="O231">
            <v>0</v>
          </cell>
          <cell r="P231">
            <v>1</v>
          </cell>
          <cell r="S231"/>
          <cell r="T231">
            <v>0</v>
          </cell>
          <cell r="U231">
            <v>0</v>
          </cell>
          <cell r="V231">
            <v>0</v>
          </cell>
          <cell r="X231">
            <v>2745</v>
          </cell>
          <cell r="Y231">
            <v>0</v>
          </cell>
          <cell r="Z231">
            <v>1</v>
          </cell>
          <cell r="AA231">
            <v>0</v>
          </cell>
          <cell r="AB231">
            <v>0</v>
          </cell>
          <cell r="AD231">
            <v>1078</v>
          </cell>
          <cell r="AE231">
            <v>0</v>
          </cell>
          <cell r="AF231">
            <v>1</v>
          </cell>
          <cell r="AI231"/>
          <cell r="AK231">
            <v>1573</v>
          </cell>
          <cell r="AL231">
            <v>0</v>
          </cell>
          <cell r="AM231">
            <v>1</v>
          </cell>
          <cell r="AP231"/>
          <cell r="AR231">
            <v>94</v>
          </cell>
          <cell r="AS231">
            <v>0</v>
          </cell>
          <cell r="AT231">
            <v>1</v>
          </cell>
        </row>
        <row r="232">
          <cell r="B232" t="str">
            <v>RN7</v>
          </cell>
          <cell r="C232" t="str">
            <v>Kent and Medway</v>
          </cell>
          <cell r="D232" t="str">
            <v>Dartford &amp; Gravesham NHS Trust</v>
          </cell>
          <cell r="E232">
            <v>11</v>
          </cell>
          <cell r="F232">
            <v>0</v>
          </cell>
          <cell r="G232">
            <v>6252</v>
          </cell>
          <cell r="H232">
            <v>156</v>
          </cell>
          <cell r="I232">
            <v>0.9750479846449136</v>
          </cell>
          <cell r="K232">
            <v>422</v>
          </cell>
          <cell r="L232">
            <v>0</v>
          </cell>
          <cell r="N232">
            <v>1582</v>
          </cell>
          <cell r="O232">
            <v>53</v>
          </cell>
          <cell r="P232">
            <v>0.96649810366624522</v>
          </cell>
          <cell r="Q232">
            <v>1582</v>
          </cell>
          <cell r="R232">
            <v>53</v>
          </cell>
          <cell r="S232">
            <v>0.96649810366624522</v>
          </cell>
          <cell r="T232">
            <v>0</v>
          </cell>
          <cell r="U232">
            <v>0</v>
          </cell>
          <cell r="V232">
            <v>7</v>
          </cell>
          <cell r="X232">
            <v>43507</v>
          </cell>
          <cell r="Y232">
            <v>1083</v>
          </cell>
          <cell r="Z232">
            <v>0.97510745397292387</v>
          </cell>
          <cell r="AA232">
            <v>3</v>
          </cell>
          <cell r="AB232">
            <v>0</v>
          </cell>
          <cell r="AD232">
            <v>20277</v>
          </cell>
          <cell r="AE232">
            <v>668</v>
          </cell>
          <cell r="AF232">
            <v>0.96705627065147703</v>
          </cell>
          <cell r="AG232">
            <v>20277</v>
          </cell>
          <cell r="AH232">
            <v>668</v>
          </cell>
          <cell r="AI232">
            <v>0.96705627065147703</v>
          </cell>
          <cell r="AK232">
            <v>21648</v>
          </cell>
          <cell r="AL232">
            <v>362</v>
          </cell>
          <cell r="AM232">
            <v>0.98327790096082779</v>
          </cell>
          <cell r="AN232">
            <v>21648</v>
          </cell>
          <cell r="AO232">
            <v>362</v>
          </cell>
          <cell r="AP232">
            <v>0.98327790096082779</v>
          </cell>
          <cell r="AR232">
            <v>1582</v>
          </cell>
          <cell r="AS232">
            <v>53</v>
          </cell>
          <cell r="AT232">
            <v>0.96649810366624522</v>
          </cell>
        </row>
        <row r="233">
          <cell r="B233" t="str">
            <v>5CM</v>
          </cell>
          <cell r="C233" t="str">
            <v>Kent and Medway</v>
          </cell>
          <cell r="D233" t="str">
            <v>Dartford. Gravesham &amp; Swanley PCT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/>
          <cell r="K233">
            <v>0</v>
          </cell>
          <cell r="L233">
            <v>0</v>
          </cell>
          <cell r="P233"/>
          <cell r="S233"/>
          <cell r="T233">
            <v>0</v>
          </cell>
          <cell r="U233">
            <v>0</v>
          </cell>
          <cell r="V233">
            <v>0</v>
          </cell>
          <cell r="X233">
            <v>0</v>
          </cell>
          <cell r="Y233">
            <v>0</v>
          </cell>
          <cell r="Z233"/>
          <cell r="AA233">
            <v>0</v>
          </cell>
          <cell r="AB233">
            <v>0</v>
          </cell>
          <cell r="AD233">
            <v>0</v>
          </cell>
          <cell r="AE233">
            <v>0</v>
          </cell>
          <cell r="AF233"/>
          <cell r="AI233"/>
          <cell r="AK233">
            <v>0</v>
          </cell>
          <cell r="AL233">
            <v>0</v>
          </cell>
          <cell r="AM233"/>
          <cell r="AP233"/>
          <cell r="AR233">
            <v>0</v>
          </cell>
          <cell r="AS233">
            <v>0</v>
          </cell>
          <cell r="AT233"/>
        </row>
        <row r="234">
          <cell r="B234" t="str">
            <v>5LN</v>
          </cell>
          <cell r="C234" t="str">
            <v>Kent and Medway</v>
          </cell>
          <cell r="D234" t="str">
            <v>East Kent Coastal PCT</v>
          </cell>
          <cell r="E234">
            <v>0</v>
          </cell>
          <cell r="F234">
            <v>0</v>
          </cell>
          <cell r="G234">
            <v>814</v>
          </cell>
          <cell r="H234">
            <v>1</v>
          </cell>
          <cell r="I234">
            <v>0.99877149877149873</v>
          </cell>
          <cell r="K234">
            <v>0</v>
          </cell>
          <cell r="L234">
            <v>0</v>
          </cell>
          <cell r="N234">
            <v>197</v>
          </cell>
          <cell r="O234">
            <v>0</v>
          </cell>
          <cell r="P234">
            <v>1</v>
          </cell>
          <cell r="S234"/>
          <cell r="T234">
            <v>0</v>
          </cell>
          <cell r="U234">
            <v>0</v>
          </cell>
          <cell r="V234">
            <v>0</v>
          </cell>
          <cell r="X234">
            <v>5661</v>
          </cell>
          <cell r="Y234">
            <v>1</v>
          </cell>
          <cell r="Z234">
            <v>0.99982335276452927</v>
          </cell>
          <cell r="AA234">
            <v>0</v>
          </cell>
          <cell r="AB234">
            <v>0</v>
          </cell>
          <cell r="AD234">
            <v>2359</v>
          </cell>
          <cell r="AE234">
            <v>0</v>
          </cell>
          <cell r="AF234">
            <v>1</v>
          </cell>
          <cell r="AI234"/>
          <cell r="AK234">
            <v>3105</v>
          </cell>
          <cell r="AL234">
            <v>1</v>
          </cell>
          <cell r="AM234">
            <v>0.99967793880837363</v>
          </cell>
          <cell r="AP234"/>
          <cell r="AR234">
            <v>197</v>
          </cell>
          <cell r="AS234">
            <v>0</v>
          </cell>
          <cell r="AT234">
            <v>1</v>
          </cell>
        </row>
        <row r="235">
          <cell r="B235" t="str">
            <v>RTM</v>
          </cell>
          <cell r="C235" t="str">
            <v>Kent and Medway</v>
          </cell>
          <cell r="D235" t="str">
            <v>East Kent Community NHS Trust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/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/>
          <cell r="S235"/>
          <cell r="T235">
            <v>0</v>
          </cell>
          <cell r="U235">
            <v>0</v>
          </cell>
          <cell r="V235">
            <v>0</v>
          </cell>
          <cell r="X235">
            <v>0</v>
          </cell>
          <cell r="Y235">
            <v>0</v>
          </cell>
          <cell r="Z235"/>
          <cell r="AA235">
            <v>0</v>
          </cell>
          <cell r="AB235">
            <v>0</v>
          </cell>
          <cell r="AD235">
            <v>0</v>
          </cell>
          <cell r="AE235">
            <v>0</v>
          </cell>
          <cell r="AF235"/>
          <cell r="AI235"/>
          <cell r="AK235">
            <v>0</v>
          </cell>
          <cell r="AL235">
            <v>0</v>
          </cell>
          <cell r="AM235"/>
          <cell r="AP235"/>
          <cell r="AR235">
            <v>0</v>
          </cell>
          <cell r="AS235">
            <v>0</v>
          </cell>
          <cell r="AT235"/>
        </row>
        <row r="236">
          <cell r="B236" t="str">
            <v>RVV</v>
          </cell>
          <cell r="C236" t="str">
            <v>Kent and Medway</v>
          </cell>
          <cell r="D236" t="str">
            <v>East Kent Hospitals NHS Trust</v>
          </cell>
          <cell r="E236">
            <v>8</v>
          </cell>
          <cell r="F236">
            <v>0</v>
          </cell>
          <cell r="G236">
            <v>14307</v>
          </cell>
          <cell r="H236">
            <v>292</v>
          </cell>
          <cell r="I236">
            <v>0.97959041028866989</v>
          </cell>
          <cell r="K236">
            <v>208</v>
          </cell>
          <cell r="L236">
            <v>0</v>
          </cell>
          <cell r="N236">
            <v>3569</v>
          </cell>
          <cell r="O236">
            <v>40</v>
          </cell>
          <cell r="P236">
            <v>0.98879237881759596</v>
          </cell>
          <cell r="Q236">
            <v>3860</v>
          </cell>
          <cell r="R236">
            <v>40</v>
          </cell>
          <cell r="S236">
            <v>0.98963730569948183</v>
          </cell>
          <cell r="T236">
            <v>0</v>
          </cell>
          <cell r="U236">
            <v>0</v>
          </cell>
          <cell r="V236">
            <v>57</v>
          </cell>
          <cell r="X236">
            <v>103083</v>
          </cell>
          <cell r="Y236">
            <v>4395</v>
          </cell>
          <cell r="Z236">
            <v>0.95736445388667379</v>
          </cell>
          <cell r="AA236">
            <v>4</v>
          </cell>
          <cell r="AB236">
            <v>0</v>
          </cell>
          <cell r="AD236">
            <v>47504</v>
          </cell>
          <cell r="AE236">
            <v>2249</v>
          </cell>
          <cell r="AF236">
            <v>0.95265661839003035</v>
          </cell>
          <cell r="AG236">
            <v>50941</v>
          </cell>
          <cell r="AH236">
            <v>2249</v>
          </cell>
          <cell r="AI236">
            <v>0.95585088631946757</v>
          </cell>
          <cell r="AK236">
            <v>52010</v>
          </cell>
          <cell r="AL236">
            <v>2106</v>
          </cell>
          <cell r="AM236">
            <v>0.95950778696404537</v>
          </cell>
          <cell r="AN236">
            <v>56688</v>
          </cell>
          <cell r="AO236">
            <v>2107</v>
          </cell>
          <cell r="AP236">
            <v>0.96283163985323172</v>
          </cell>
          <cell r="AR236">
            <v>3569</v>
          </cell>
          <cell r="AS236">
            <v>40</v>
          </cell>
          <cell r="AT236">
            <v>0.98879237881759596</v>
          </cell>
        </row>
        <row r="237">
          <cell r="B237" t="str">
            <v>RWF</v>
          </cell>
          <cell r="C237" t="str">
            <v>Kent and Medway</v>
          </cell>
          <cell r="D237" t="str">
            <v>Maidstone and Tunbridge Wells NHS Trust</v>
          </cell>
          <cell r="E237">
            <v>2</v>
          </cell>
          <cell r="F237">
            <v>0</v>
          </cell>
          <cell r="G237">
            <v>7180</v>
          </cell>
          <cell r="H237">
            <v>141</v>
          </cell>
          <cell r="I237">
            <v>0.98036211699164344</v>
          </cell>
          <cell r="K237">
            <v>2211</v>
          </cell>
          <cell r="L237">
            <v>44</v>
          </cell>
          <cell r="N237">
            <v>1762</v>
          </cell>
          <cell r="O237">
            <v>20</v>
          </cell>
          <cell r="P237">
            <v>0.98864926220204308</v>
          </cell>
          <cell r="Q237">
            <v>2242.6</v>
          </cell>
          <cell r="R237">
            <v>20</v>
          </cell>
          <cell r="S237">
            <v>0.99108178007669667</v>
          </cell>
          <cell r="T237">
            <v>0</v>
          </cell>
          <cell r="U237">
            <v>0</v>
          </cell>
          <cell r="V237">
            <v>14</v>
          </cell>
          <cell r="X237">
            <v>51972</v>
          </cell>
          <cell r="Y237">
            <v>2972</v>
          </cell>
          <cell r="Z237">
            <v>0.9428153621180636</v>
          </cell>
          <cell r="AA237">
            <v>2</v>
          </cell>
          <cell r="AB237">
            <v>0</v>
          </cell>
          <cell r="AD237">
            <v>24243</v>
          </cell>
          <cell r="AE237">
            <v>1869</v>
          </cell>
          <cell r="AF237">
            <v>0.92290558099245146</v>
          </cell>
          <cell r="AG237">
            <v>30387.200000000001</v>
          </cell>
          <cell r="AH237">
            <v>1869</v>
          </cell>
          <cell r="AI237">
            <v>0.93849383951137322</v>
          </cell>
          <cell r="AK237">
            <v>25967</v>
          </cell>
          <cell r="AL237">
            <v>1083</v>
          </cell>
          <cell r="AM237">
            <v>0.95829321831555436</v>
          </cell>
          <cell r="AN237">
            <v>32785.4</v>
          </cell>
          <cell r="AO237">
            <v>1093</v>
          </cell>
          <cell r="AP237">
            <v>0.96666198978813744</v>
          </cell>
          <cell r="AR237">
            <v>1762</v>
          </cell>
          <cell r="AS237">
            <v>20</v>
          </cell>
          <cell r="AT237">
            <v>0.98864926220204308</v>
          </cell>
        </row>
        <row r="238">
          <cell r="B238" t="str">
            <v>5L2</v>
          </cell>
          <cell r="C238" t="str">
            <v>Kent and Medway</v>
          </cell>
          <cell r="D238" t="str">
            <v>Maidstone Weald PCT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/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/>
          <cell r="S238"/>
          <cell r="T238">
            <v>0</v>
          </cell>
          <cell r="U238">
            <v>0</v>
          </cell>
          <cell r="V238">
            <v>0</v>
          </cell>
          <cell r="X238">
            <v>0</v>
          </cell>
          <cell r="Y238">
            <v>0</v>
          </cell>
          <cell r="Z238"/>
          <cell r="AA238">
            <v>0</v>
          </cell>
          <cell r="AB238">
            <v>0</v>
          </cell>
          <cell r="AD238">
            <v>0</v>
          </cell>
          <cell r="AE238">
            <v>0</v>
          </cell>
          <cell r="AF238"/>
          <cell r="AI238"/>
          <cell r="AK238">
            <v>0</v>
          </cell>
          <cell r="AL238">
            <v>0</v>
          </cell>
          <cell r="AM238"/>
          <cell r="AP238"/>
          <cell r="AR238">
            <v>0</v>
          </cell>
          <cell r="AS238">
            <v>0</v>
          </cell>
          <cell r="AT238"/>
        </row>
        <row r="239">
          <cell r="B239" t="str">
            <v>RPA</v>
          </cell>
          <cell r="C239" t="str">
            <v>Kent and Medway</v>
          </cell>
          <cell r="D239" t="str">
            <v>Medway NHS Trust</v>
          </cell>
          <cell r="E239">
            <v>2</v>
          </cell>
          <cell r="F239">
            <v>0</v>
          </cell>
          <cell r="G239">
            <v>5650</v>
          </cell>
          <cell r="H239">
            <v>170</v>
          </cell>
          <cell r="I239">
            <v>0.9699115044247788</v>
          </cell>
          <cell r="K239">
            <v>211</v>
          </cell>
          <cell r="L239">
            <v>2</v>
          </cell>
          <cell r="N239">
            <v>1386</v>
          </cell>
          <cell r="O239">
            <v>81</v>
          </cell>
          <cell r="P239">
            <v>0.94155844155844159</v>
          </cell>
          <cell r="Q239">
            <v>2088</v>
          </cell>
          <cell r="R239">
            <v>81</v>
          </cell>
          <cell r="S239">
            <v>0.96120689655172409</v>
          </cell>
          <cell r="T239">
            <v>2</v>
          </cell>
          <cell r="U239">
            <v>0</v>
          </cell>
          <cell r="V239">
            <v>13</v>
          </cell>
          <cell r="X239">
            <v>41346</v>
          </cell>
          <cell r="Y239">
            <v>1377</v>
          </cell>
          <cell r="Z239">
            <v>0.96669569003047451</v>
          </cell>
          <cell r="AA239">
            <v>65</v>
          </cell>
          <cell r="AB239">
            <v>0</v>
          </cell>
          <cell r="AD239">
            <v>19333</v>
          </cell>
          <cell r="AE239">
            <v>714</v>
          </cell>
          <cell r="AF239">
            <v>0.96306832876428905</v>
          </cell>
          <cell r="AG239">
            <v>28895</v>
          </cell>
          <cell r="AH239">
            <v>724</v>
          </cell>
          <cell r="AI239">
            <v>0.97494376189652188</v>
          </cell>
          <cell r="AK239">
            <v>20627</v>
          </cell>
          <cell r="AL239">
            <v>582</v>
          </cell>
          <cell r="AM239">
            <v>0.97178455422504484</v>
          </cell>
          <cell r="AN239">
            <v>31730</v>
          </cell>
          <cell r="AO239">
            <v>584</v>
          </cell>
          <cell r="AP239">
            <v>0.98159470532618975</v>
          </cell>
          <cell r="AR239">
            <v>1386</v>
          </cell>
          <cell r="AS239">
            <v>81</v>
          </cell>
          <cell r="AT239">
            <v>0.94155844155844159</v>
          </cell>
        </row>
        <row r="240">
          <cell r="B240" t="str">
            <v>5L3</v>
          </cell>
          <cell r="C240" t="str">
            <v>Kent and Medway</v>
          </cell>
          <cell r="D240" t="str">
            <v>Medway PCT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/>
          <cell r="K240">
            <v>0</v>
          </cell>
          <cell r="L240">
            <v>0</v>
          </cell>
          <cell r="N240">
            <v>0</v>
          </cell>
          <cell r="O240">
            <v>0</v>
          </cell>
          <cell r="P240"/>
          <cell r="S240"/>
          <cell r="T240">
            <v>0</v>
          </cell>
          <cell r="U240">
            <v>0</v>
          </cell>
          <cell r="V240">
            <v>0</v>
          </cell>
          <cell r="X240">
            <v>0</v>
          </cell>
          <cell r="Y240">
            <v>0</v>
          </cell>
          <cell r="Z240"/>
          <cell r="AA240">
            <v>0</v>
          </cell>
          <cell r="AB240">
            <v>0</v>
          </cell>
          <cell r="AD240">
            <v>0</v>
          </cell>
          <cell r="AE240">
            <v>0</v>
          </cell>
          <cell r="AF240"/>
          <cell r="AI240"/>
          <cell r="AK240">
            <v>0</v>
          </cell>
          <cell r="AL240">
            <v>0</v>
          </cell>
          <cell r="AM240"/>
          <cell r="AP240"/>
          <cell r="AR240">
            <v>0</v>
          </cell>
          <cell r="AS240">
            <v>0</v>
          </cell>
          <cell r="AT240"/>
        </row>
        <row r="241">
          <cell r="B241" t="str">
            <v>5LP</v>
          </cell>
          <cell r="C241" t="str">
            <v>Kent and Medway</v>
          </cell>
          <cell r="D241" t="str">
            <v>Shepway PCT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/>
          <cell r="K241">
            <v>0</v>
          </cell>
          <cell r="L241">
            <v>0</v>
          </cell>
          <cell r="N241">
            <v>0</v>
          </cell>
          <cell r="O241">
            <v>0</v>
          </cell>
          <cell r="P241"/>
          <cell r="S241"/>
          <cell r="T241">
            <v>0</v>
          </cell>
          <cell r="U241">
            <v>0</v>
          </cell>
          <cell r="V241">
            <v>0</v>
          </cell>
          <cell r="X241">
            <v>0</v>
          </cell>
          <cell r="Y241">
            <v>0</v>
          </cell>
          <cell r="Z241"/>
          <cell r="AA241">
            <v>0</v>
          </cell>
          <cell r="AB241">
            <v>0</v>
          </cell>
          <cell r="AD241">
            <v>0</v>
          </cell>
          <cell r="AE241">
            <v>0</v>
          </cell>
          <cell r="AF241"/>
          <cell r="AI241"/>
          <cell r="AK241">
            <v>0</v>
          </cell>
          <cell r="AL241">
            <v>0</v>
          </cell>
          <cell r="AM241"/>
          <cell r="AP241"/>
          <cell r="AR241">
            <v>0</v>
          </cell>
          <cell r="AS241">
            <v>0</v>
          </cell>
          <cell r="AT241"/>
        </row>
        <row r="242">
          <cell r="B242" t="str">
            <v>5FF</v>
          </cell>
          <cell r="C242" t="str">
            <v>Kent and Medway</v>
          </cell>
          <cell r="D242" t="str">
            <v>South West Kent PCT</v>
          </cell>
          <cell r="E242">
            <v>0</v>
          </cell>
          <cell r="F242">
            <v>0</v>
          </cell>
          <cell r="G242">
            <v>1547</v>
          </cell>
          <cell r="H242">
            <v>0</v>
          </cell>
          <cell r="I242">
            <v>1</v>
          </cell>
          <cell r="K242">
            <v>0</v>
          </cell>
          <cell r="L242">
            <v>0</v>
          </cell>
          <cell r="N242">
            <v>392</v>
          </cell>
          <cell r="O242">
            <v>0</v>
          </cell>
          <cell r="P242">
            <v>1</v>
          </cell>
          <cell r="S242"/>
          <cell r="T242">
            <v>0</v>
          </cell>
          <cell r="U242">
            <v>0</v>
          </cell>
          <cell r="V242">
            <v>0</v>
          </cell>
          <cell r="X242">
            <v>10972</v>
          </cell>
          <cell r="Y242">
            <v>10</v>
          </cell>
          <cell r="Z242">
            <v>0.99908858913598253</v>
          </cell>
          <cell r="AA242">
            <v>0</v>
          </cell>
          <cell r="AB242">
            <v>0</v>
          </cell>
          <cell r="AD242">
            <v>5017</v>
          </cell>
          <cell r="AE242">
            <v>0</v>
          </cell>
          <cell r="AF242">
            <v>1</v>
          </cell>
          <cell r="AI242"/>
          <cell r="AK242">
            <v>5563</v>
          </cell>
          <cell r="AL242">
            <v>10</v>
          </cell>
          <cell r="AM242">
            <v>0.9982024087722452</v>
          </cell>
          <cell r="AP242"/>
          <cell r="AR242">
            <v>392</v>
          </cell>
          <cell r="AS242">
            <v>0</v>
          </cell>
          <cell r="AT242">
            <v>1</v>
          </cell>
        </row>
        <row r="243">
          <cell r="B243" t="str">
            <v>5L4</v>
          </cell>
          <cell r="C243" t="str">
            <v>Kent and Medway</v>
          </cell>
          <cell r="D243" t="str">
            <v>Swale PCT</v>
          </cell>
          <cell r="E243">
            <v>0</v>
          </cell>
          <cell r="F243">
            <v>0</v>
          </cell>
          <cell r="G243">
            <v>2849</v>
          </cell>
          <cell r="H243">
            <v>0</v>
          </cell>
          <cell r="I243">
            <v>1</v>
          </cell>
          <cell r="K243">
            <v>0</v>
          </cell>
          <cell r="L243">
            <v>0</v>
          </cell>
          <cell r="N243">
            <v>702</v>
          </cell>
          <cell r="O243">
            <v>0</v>
          </cell>
          <cell r="P243">
            <v>1</v>
          </cell>
          <cell r="S243"/>
          <cell r="T243">
            <v>0</v>
          </cell>
          <cell r="U243">
            <v>0</v>
          </cell>
          <cell r="V243">
            <v>0</v>
          </cell>
          <cell r="X243">
            <v>21367</v>
          </cell>
          <cell r="Y243">
            <v>12</v>
          </cell>
          <cell r="Z243">
            <v>0.99943838629662562</v>
          </cell>
          <cell r="AA243">
            <v>0</v>
          </cell>
          <cell r="AB243">
            <v>0</v>
          </cell>
          <cell r="AD243">
            <v>9562</v>
          </cell>
          <cell r="AE243">
            <v>10</v>
          </cell>
          <cell r="AF243">
            <v>0.99895419368332983</v>
          </cell>
          <cell r="AI243"/>
          <cell r="AK243">
            <v>11103</v>
          </cell>
          <cell r="AL243">
            <v>2</v>
          </cell>
          <cell r="AM243">
            <v>0.99981986850400795</v>
          </cell>
          <cell r="AP243"/>
          <cell r="AR243">
            <v>702</v>
          </cell>
          <cell r="AS243">
            <v>0</v>
          </cell>
          <cell r="AT243">
            <v>1</v>
          </cell>
        </row>
        <row r="244">
          <cell r="B244" t="str">
            <v>RXJ</v>
          </cell>
          <cell r="C244" t="str">
            <v>Kent and Medway</v>
          </cell>
          <cell r="D244" t="str">
            <v>West Kent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/>
          <cell r="K244">
            <v>0</v>
          </cell>
          <cell r="L244">
            <v>0</v>
          </cell>
          <cell r="N244">
            <v>0</v>
          </cell>
          <cell r="O244">
            <v>0</v>
          </cell>
          <cell r="P244"/>
          <cell r="S244"/>
          <cell r="T244">
            <v>0</v>
          </cell>
          <cell r="U244">
            <v>0</v>
          </cell>
          <cell r="V244">
            <v>0</v>
          </cell>
          <cell r="X244">
            <v>0</v>
          </cell>
          <cell r="Y244">
            <v>0</v>
          </cell>
          <cell r="Z244"/>
          <cell r="AA244">
            <v>0</v>
          </cell>
          <cell r="AB244">
            <v>0</v>
          </cell>
          <cell r="AD244">
            <v>0</v>
          </cell>
          <cell r="AE244">
            <v>0</v>
          </cell>
          <cell r="AF244"/>
          <cell r="AI244"/>
          <cell r="AK244">
            <v>0</v>
          </cell>
          <cell r="AL244">
            <v>0</v>
          </cell>
          <cell r="AM244"/>
          <cell r="AP244"/>
          <cell r="AR244">
            <v>0</v>
          </cell>
          <cell r="AS244">
            <v>0</v>
          </cell>
          <cell r="AT244"/>
        </row>
        <row r="245">
          <cell r="B245" t="str">
            <v>Q18</v>
          </cell>
          <cell r="C245" t="str">
            <v>Kent and Medway</v>
          </cell>
          <cell r="E245">
            <v>23</v>
          </cell>
          <cell r="F245">
            <v>0</v>
          </cell>
          <cell r="G245">
            <v>38952</v>
          </cell>
          <cell r="H245">
            <v>760</v>
          </cell>
          <cell r="I245">
            <v>0.98048880673649619</v>
          </cell>
          <cell r="K245">
            <v>3052</v>
          </cell>
          <cell r="L245">
            <v>46</v>
          </cell>
          <cell r="N245">
            <v>9684</v>
          </cell>
          <cell r="O245">
            <v>194</v>
          </cell>
          <cell r="P245">
            <v>0.979966955803387</v>
          </cell>
          <cell r="Q245">
            <v>9772.6</v>
          </cell>
          <cell r="R245">
            <v>194</v>
          </cell>
          <cell r="S245">
            <v>0.98014857867916416</v>
          </cell>
          <cell r="T245">
            <v>2</v>
          </cell>
          <cell r="U245">
            <v>0</v>
          </cell>
          <cell r="V245">
            <v>91</v>
          </cell>
          <cell r="X245">
            <v>280653</v>
          </cell>
          <cell r="Y245">
            <v>9850</v>
          </cell>
          <cell r="Z245">
            <v>0.96490327913829532</v>
          </cell>
          <cell r="AA245">
            <v>74</v>
          </cell>
          <cell r="AB245">
            <v>0</v>
          </cell>
          <cell r="AD245">
            <v>129373</v>
          </cell>
          <cell r="AE245">
            <v>5510</v>
          </cell>
          <cell r="AF245">
            <v>0.95740996962271885</v>
          </cell>
          <cell r="AG245">
            <v>130500.2</v>
          </cell>
          <cell r="AH245">
            <v>5510</v>
          </cell>
          <cell r="AI245">
            <v>0.95777784248606512</v>
          </cell>
          <cell r="AK245">
            <v>141596</v>
          </cell>
          <cell r="AL245">
            <v>4146</v>
          </cell>
          <cell r="AM245">
            <v>0.97071951185061722</v>
          </cell>
          <cell r="AN245">
            <v>142851.4</v>
          </cell>
          <cell r="AO245">
            <v>4146</v>
          </cell>
          <cell r="AP245">
            <v>0.97097683326869744</v>
          </cell>
          <cell r="AR245">
            <v>9684</v>
          </cell>
          <cell r="AS245">
            <v>194</v>
          </cell>
          <cell r="AT245">
            <v>0.979966955803387</v>
          </cell>
        </row>
        <row r="246">
          <cell r="B246" t="str">
            <v>5JC</v>
          </cell>
          <cell r="C246" t="str">
            <v>Leicestershire. Northamptonshire &amp; Rutland</v>
          </cell>
          <cell r="D246" t="str">
            <v>Charnwood &amp; NW Leicestershire PCT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/>
          <cell r="K246">
            <v>0</v>
          </cell>
          <cell r="L246">
            <v>0</v>
          </cell>
          <cell r="N246">
            <v>0</v>
          </cell>
          <cell r="O246">
            <v>0</v>
          </cell>
          <cell r="P246"/>
          <cell r="S246"/>
          <cell r="T246">
            <v>0</v>
          </cell>
          <cell r="U246">
            <v>0</v>
          </cell>
          <cell r="V246">
            <v>0</v>
          </cell>
          <cell r="X246">
            <v>0</v>
          </cell>
          <cell r="Y246">
            <v>0</v>
          </cell>
          <cell r="Z246"/>
          <cell r="AA246">
            <v>0</v>
          </cell>
          <cell r="AB246">
            <v>0</v>
          </cell>
          <cell r="AD246">
            <v>0</v>
          </cell>
          <cell r="AE246">
            <v>0</v>
          </cell>
          <cell r="AF246"/>
          <cell r="AI246"/>
          <cell r="AK246">
            <v>0</v>
          </cell>
          <cell r="AL246">
            <v>0</v>
          </cell>
          <cell r="AM246"/>
          <cell r="AP246"/>
          <cell r="AR246">
            <v>0</v>
          </cell>
          <cell r="AS246">
            <v>0</v>
          </cell>
          <cell r="AT246"/>
        </row>
        <row r="247">
          <cell r="B247" t="str">
            <v>5AC</v>
          </cell>
          <cell r="C247" t="str">
            <v>Leicestershire. Northamptonshire &amp; Rutland</v>
          </cell>
          <cell r="D247" t="str">
            <v>Daventry &amp; South Northamptonshire PCT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/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/>
          <cell r="S247"/>
          <cell r="T247">
            <v>0</v>
          </cell>
          <cell r="U247">
            <v>0</v>
          </cell>
          <cell r="V247">
            <v>0</v>
          </cell>
          <cell r="X247">
            <v>0</v>
          </cell>
          <cell r="Y247">
            <v>0</v>
          </cell>
          <cell r="Z247"/>
          <cell r="AA247">
            <v>0</v>
          </cell>
          <cell r="AB247">
            <v>0</v>
          </cell>
          <cell r="AD247">
            <v>0</v>
          </cell>
          <cell r="AE247">
            <v>0</v>
          </cell>
          <cell r="AF247"/>
          <cell r="AI247"/>
          <cell r="AK247">
            <v>0</v>
          </cell>
          <cell r="AL247">
            <v>0</v>
          </cell>
          <cell r="AM247"/>
          <cell r="AP247"/>
          <cell r="AR247">
            <v>0</v>
          </cell>
          <cell r="AS247">
            <v>0</v>
          </cell>
          <cell r="AT247"/>
        </row>
        <row r="248">
          <cell r="B248" t="str">
            <v>5EY</v>
          </cell>
          <cell r="C248" t="str">
            <v>Leicestershire. Northamptonshire &amp; Rutland</v>
          </cell>
          <cell r="D248" t="str">
            <v>Eastern Leicester PCT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/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/>
          <cell r="S248"/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/>
          <cell r="AA248">
            <v>0</v>
          </cell>
          <cell r="AB248">
            <v>0</v>
          </cell>
          <cell r="AD248">
            <v>0</v>
          </cell>
          <cell r="AE248">
            <v>0</v>
          </cell>
          <cell r="AF248"/>
          <cell r="AI248"/>
          <cell r="AK248">
            <v>0</v>
          </cell>
          <cell r="AL248">
            <v>0</v>
          </cell>
          <cell r="AM248"/>
          <cell r="AP248"/>
          <cell r="AR248">
            <v>0</v>
          </cell>
          <cell r="AS248">
            <v>0</v>
          </cell>
          <cell r="AT248"/>
        </row>
        <row r="249">
          <cell r="B249" t="str">
            <v>5JA</v>
          </cell>
          <cell r="C249" t="str">
            <v>Leicestershire. Northamptonshire &amp; Rutland</v>
          </cell>
          <cell r="D249" t="str">
            <v>Hinkley &amp; Bosworth PCT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/>
          <cell r="K249">
            <v>0</v>
          </cell>
          <cell r="L249">
            <v>0</v>
          </cell>
          <cell r="N249">
            <v>0</v>
          </cell>
          <cell r="O249">
            <v>0</v>
          </cell>
          <cell r="P249"/>
          <cell r="S249"/>
          <cell r="T249">
            <v>0</v>
          </cell>
          <cell r="U249">
            <v>0</v>
          </cell>
          <cell r="V249">
            <v>0</v>
          </cell>
          <cell r="X249">
            <v>0</v>
          </cell>
          <cell r="Y249">
            <v>0</v>
          </cell>
          <cell r="Z249"/>
          <cell r="AA249">
            <v>0</v>
          </cell>
          <cell r="AB249">
            <v>0</v>
          </cell>
          <cell r="AD249">
            <v>0</v>
          </cell>
          <cell r="AE249">
            <v>0</v>
          </cell>
          <cell r="AF249"/>
          <cell r="AI249"/>
          <cell r="AK249">
            <v>0</v>
          </cell>
          <cell r="AL249">
            <v>0</v>
          </cell>
          <cell r="AM249"/>
          <cell r="AP249"/>
          <cell r="AR249">
            <v>0</v>
          </cell>
          <cell r="AS249">
            <v>0</v>
          </cell>
          <cell r="AT249"/>
        </row>
        <row r="250">
          <cell r="B250" t="str">
            <v>RNQ</v>
          </cell>
          <cell r="C250" t="str">
            <v>Leicestershire. Northamptonshire &amp; Rutland</v>
          </cell>
          <cell r="D250" t="str">
            <v>Kettering General Hospital NHS Trust</v>
          </cell>
          <cell r="E250">
            <v>46</v>
          </cell>
          <cell r="F250">
            <v>0</v>
          </cell>
          <cell r="G250">
            <v>5172</v>
          </cell>
          <cell r="H250">
            <v>238</v>
          </cell>
          <cell r="I250">
            <v>0.95398298530549108</v>
          </cell>
          <cell r="K250">
            <v>2612</v>
          </cell>
          <cell r="L250">
            <v>7</v>
          </cell>
          <cell r="N250">
            <v>1275</v>
          </cell>
          <cell r="O250">
            <v>60</v>
          </cell>
          <cell r="P250">
            <v>0.95294117647058818</v>
          </cell>
          <cell r="Q250">
            <v>1275</v>
          </cell>
          <cell r="R250">
            <v>60</v>
          </cell>
          <cell r="S250">
            <v>0.95294117647058818</v>
          </cell>
          <cell r="T250">
            <v>0</v>
          </cell>
          <cell r="U250">
            <v>0</v>
          </cell>
          <cell r="V250">
            <v>6</v>
          </cell>
          <cell r="X250">
            <v>37277</v>
          </cell>
          <cell r="Y250">
            <v>2609</v>
          </cell>
          <cell r="Z250">
            <v>0.93001046221530703</v>
          </cell>
          <cell r="AA250">
            <v>0</v>
          </cell>
          <cell r="AB250">
            <v>0</v>
          </cell>
          <cell r="AD250">
            <v>17772</v>
          </cell>
          <cell r="AE250">
            <v>1618</v>
          </cell>
          <cell r="AF250">
            <v>0.90895791132117942</v>
          </cell>
          <cell r="AG250">
            <v>17772</v>
          </cell>
          <cell r="AH250">
            <v>1618</v>
          </cell>
          <cell r="AI250">
            <v>0.90895791132117942</v>
          </cell>
          <cell r="AK250">
            <v>18230</v>
          </cell>
          <cell r="AL250">
            <v>931</v>
          </cell>
          <cell r="AM250">
            <v>0.94893033461327481</v>
          </cell>
          <cell r="AN250">
            <v>18230</v>
          </cell>
          <cell r="AO250">
            <v>931</v>
          </cell>
          <cell r="AP250">
            <v>0.94893033461327481</v>
          </cell>
          <cell r="AR250">
            <v>1275</v>
          </cell>
          <cell r="AS250">
            <v>60</v>
          </cell>
          <cell r="AT250">
            <v>0.95294117647058818</v>
          </cell>
        </row>
        <row r="251">
          <cell r="B251" t="str">
            <v>5EJ</v>
          </cell>
          <cell r="C251" t="str">
            <v>Leicestershire. Northamptonshire &amp; Rutland</v>
          </cell>
          <cell r="D251" t="str">
            <v>Leicester City West PCT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/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/>
          <cell r="S251"/>
          <cell r="T251">
            <v>0</v>
          </cell>
          <cell r="U251">
            <v>0</v>
          </cell>
          <cell r="V251">
            <v>0</v>
          </cell>
          <cell r="X251">
            <v>0</v>
          </cell>
          <cell r="Y251">
            <v>0</v>
          </cell>
          <cell r="Z251"/>
          <cell r="AA251">
            <v>0</v>
          </cell>
          <cell r="AB251">
            <v>0</v>
          </cell>
          <cell r="AD251">
            <v>0</v>
          </cell>
          <cell r="AE251">
            <v>0</v>
          </cell>
          <cell r="AF251"/>
          <cell r="AI251"/>
          <cell r="AK251">
            <v>0</v>
          </cell>
          <cell r="AL251">
            <v>0</v>
          </cell>
          <cell r="AM251"/>
          <cell r="AP251"/>
          <cell r="AR251">
            <v>0</v>
          </cell>
          <cell r="AS251">
            <v>0</v>
          </cell>
          <cell r="AT251"/>
        </row>
        <row r="252">
          <cell r="B252" t="str">
            <v>RT5</v>
          </cell>
          <cell r="C252" t="str">
            <v>Leicestershire. Northamptonshire &amp; Rutland</v>
          </cell>
          <cell r="D252" t="str">
            <v>Leicestershire Partnership NHS Trust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/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/>
          <cell r="S252"/>
          <cell r="T252">
            <v>0</v>
          </cell>
          <cell r="U252">
            <v>0</v>
          </cell>
          <cell r="V252">
            <v>0</v>
          </cell>
          <cell r="X252">
            <v>0</v>
          </cell>
          <cell r="Y252">
            <v>0</v>
          </cell>
          <cell r="Z252"/>
          <cell r="AA252">
            <v>0</v>
          </cell>
          <cell r="AB252">
            <v>0</v>
          </cell>
          <cell r="AD252">
            <v>0</v>
          </cell>
          <cell r="AE252">
            <v>0</v>
          </cell>
          <cell r="AF252"/>
          <cell r="AI252"/>
          <cell r="AK252">
            <v>0</v>
          </cell>
          <cell r="AL252">
            <v>0</v>
          </cell>
          <cell r="AM252"/>
          <cell r="AP252"/>
          <cell r="AR252">
            <v>0</v>
          </cell>
          <cell r="AS252">
            <v>0</v>
          </cell>
          <cell r="AT252"/>
        </row>
        <row r="253">
          <cell r="B253" t="str">
            <v>5EH</v>
          </cell>
          <cell r="C253" t="str">
            <v>Leicestershire. Northamptonshire &amp; Rutland</v>
          </cell>
          <cell r="D253" t="str">
            <v>Melton. Rutland &amp; Harborough PCT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/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/>
          <cell r="S253"/>
          <cell r="T253">
            <v>0</v>
          </cell>
          <cell r="U253">
            <v>0</v>
          </cell>
          <cell r="V253">
            <v>0</v>
          </cell>
          <cell r="X253">
            <v>0</v>
          </cell>
          <cell r="Y253">
            <v>0</v>
          </cell>
          <cell r="Z253"/>
          <cell r="AA253">
            <v>0</v>
          </cell>
          <cell r="AB253">
            <v>0</v>
          </cell>
          <cell r="AD253">
            <v>0</v>
          </cell>
          <cell r="AE253">
            <v>0</v>
          </cell>
          <cell r="AF253"/>
          <cell r="AI253"/>
          <cell r="AK253">
            <v>0</v>
          </cell>
          <cell r="AL253">
            <v>0</v>
          </cell>
          <cell r="AM253"/>
          <cell r="AP253"/>
          <cell r="AR253">
            <v>0</v>
          </cell>
          <cell r="AS253">
            <v>0</v>
          </cell>
          <cell r="AT253"/>
        </row>
        <row r="254">
          <cell r="B254" t="str">
            <v>RNS</v>
          </cell>
          <cell r="C254" t="str">
            <v>Leicestershire. Northamptonshire &amp; Rutland</v>
          </cell>
          <cell r="D254" t="str">
            <v>Northampton General Hospital NHS Trust</v>
          </cell>
          <cell r="E254">
            <v>149</v>
          </cell>
          <cell r="F254">
            <v>0</v>
          </cell>
          <cell r="G254">
            <v>6011</v>
          </cell>
          <cell r="H254">
            <v>308</v>
          </cell>
          <cell r="I254">
            <v>0.94876060555647979</v>
          </cell>
          <cell r="K254">
            <v>3477</v>
          </cell>
          <cell r="L254">
            <v>2</v>
          </cell>
          <cell r="N254">
            <v>1470</v>
          </cell>
          <cell r="O254">
            <v>100</v>
          </cell>
          <cell r="P254">
            <v>0.93197278911564629</v>
          </cell>
          <cell r="Q254">
            <v>1470</v>
          </cell>
          <cell r="R254">
            <v>100</v>
          </cell>
          <cell r="S254">
            <v>0.93197278911564629</v>
          </cell>
          <cell r="T254">
            <v>0</v>
          </cell>
          <cell r="U254">
            <v>0</v>
          </cell>
          <cell r="V254">
            <v>18</v>
          </cell>
          <cell r="X254">
            <v>42934</v>
          </cell>
          <cell r="Y254">
            <v>2928</v>
          </cell>
          <cell r="Z254">
            <v>0.93180230120650298</v>
          </cell>
          <cell r="AA254">
            <v>20</v>
          </cell>
          <cell r="AB254">
            <v>0</v>
          </cell>
          <cell r="AD254">
            <v>20125</v>
          </cell>
          <cell r="AE254">
            <v>1715</v>
          </cell>
          <cell r="AF254">
            <v>0.9147826086956522</v>
          </cell>
          <cell r="AG254">
            <v>20125</v>
          </cell>
          <cell r="AH254">
            <v>1715</v>
          </cell>
          <cell r="AI254">
            <v>0.9147826086956522</v>
          </cell>
          <cell r="AK254">
            <v>21339</v>
          </cell>
          <cell r="AL254">
            <v>1113</v>
          </cell>
          <cell r="AM254">
            <v>0.94784197947420212</v>
          </cell>
          <cell r="AN254">
            <v>21339</v>
          </cell>
          <cell r="AO254">
            <v>1113</v>
          </cell>
          <cell r="AP254">
            <v>0.94784197947420212</v>
          </cell>
          <cell r="AR254">
            <v>1470</v>
          </cell>
          <cell r="AS254">
            <v>100</v>
          </cell>
          <cell r="AT254">
            <v>0.93197278911564629</v>
          </cell>
        </row>
        <row r="255">
          <cell r="B255" t="str">
            <v>5LW</v>
          </cell>
          <cell r="C255" t="str">
            <v>Leicestershire. Northamptonshire &amp; Rutland</v>
          </cell>
          <cell r="D255" t="str">
            <v>Northampton PCT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/>
          <cell r="K255">
            <v>0</v>
          </cell>
          <cell r="L255">
            <v>0</v>
          </cell>
          <cell r="N255">
            <v>0</v>
          </cell>
          <cell r="O255">
            <v>0</v>
          </cell>
          <cell r="P255"/>
          <cell r="S255"/>
          <cell r="T255">
            <v>0</v>
          </cell>
          <cell r="U255">
            <v>0</v>
          </cell>
          <cell r="V255">
            <v>0</v>
          </cell>
          <cell r="X255">
            <v>0</v>
          </cell>
          <cell r="Y255">
            <v>0</v>
          </cell>
          <cell r="Z255"/>
          <cell r="AA255">
            <v>0</v>
          </cell>
          <cell r="AB255">
            <v>0</v>
          </cell>
          <cell r="AD255">
            <v>0</v>
          </cell>
          <cell r="AE255">
            <v>0</v>
          </cell>
          <cell r="AF255"/>
          <cell r="AI255"/>
          <cell r="AK255">
            <v>0</v>
          </cell>
          <cell r="AL255">
            <v>0</v>
          </cell>
          <cell r="AM255"/>
          <cell r="AP255"/>
          <cell r="AR255">
            <v>0</v>
          </cell>
          <cell r="AS255">
            <v>0</v>
          </cell>
          <cell r="AT255"/>
        </row>
        <row r="256">
          <cell r="B256" t="str">
            <v>RP1</v>
          </cell>
          <cell r="C256" t="str">
            <v>Leicestershire. Northamptonshire &amp; Rutland</v>
          </cell>
          <cell r="D256" t="str">
            <v>Northamptonshire Healthcare NHS Trust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/>
          <cell r="K256">
            <v>0</v>
          </cell>
          <cell r="L256">
            <v>0</v>
          </cell>
          <cell r="N256">
            <v>0</v>
          </cell>
          <cell r="O256">
            <v>0</v>
          </cell>
          <cell r="P256"/>
          <cell r="S256"/>
          <cell r="T256">
            <v>0</v>
          </cell>
          <cell r="U256">
            <v>0</v>
          </cell>
          <cell r="V256">
            <v>0</v>
          </cell>
          <cell r="X256">
            <v>0</v>
          </cell>
          <cell r="Y256">
            <v>0</v>
          </cell>
          <cell r="Z256"/>
          <cell r="AA256">
            <v>0</v>
          </cell>
          <cell r="AB256">
            <v>0</v>
          </cell>
          <cell r="AD256">
            <v>0</v>
          </cell>
          <cell r="AE256">
            <v>0</v>
          </cell>
          <cell r="AF256"/>
          <cell r="AI256"/>
          <cell r="AK256">
            <v>0</v>
          </cell>
          <cell r="AL256">
            <v>0</v>
          </cell>
          <cell r="AM256"/>
          <cell r="AP256"/>
          <cell r="AR256">
            <v>0</v>
          </cell>
          <cell r="AS256">
            <v>0</v>
          </cell>
          <cell r="AT256"/>
        </row>
        <row r="257">
          <cell r="B257" t="str">
            <v>5LV</v>
          </cell>
          <cell r="C257" t="str">
            <v>Leicestershire. Northamptonshire &amp; Rutland</v>
          </cell>
          <cell r="D257" t="str">
            <v>Northamptonshire Heartlands PCT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/>
          <cell r="K257">
            <v>0</v>
          </cell>
          <cell r="L257">
            <v>0</v>
          </cell>
          <cell r="N257">
            <v>0</v>
          </cell>
          <cell r="O257">
            <v>0</v>
          </cell>
          <cell r="P257"/>
          <cell r="S257"/>
          <cell r="T257">
            <v>0</v>
          </cell>
          <cell r="U257">
            <v>0</v>
          </cell>
          <cell r="V257">
            <v>0</v>
          </cell>
          <cell r="X257">
            <v>0</v>
          </cell>
          <cell r="Y257">
            <v>0</v>
          </cell>
          <cell r="Z257"/>
          <cell r="AA257">
            <v>0</v>
          </cell>
          <cell r="AB257">
            <v>0</v>
          </cell>
          <cell r="AD257">
            <v>0</v>
          </cell>
          <cell r="AE257">
            <v>0</v>
          </cell>
          <cell r="AF257"/>
          <cell r="AI257"/>
          <cell r="AK257">
            <v>0</v>
          </cell>
          <cell r="AL257">
            <v>0</v>
          </cell>
          <cell r="AM257"/>
          <cell r="AP257"/>
          <cell r="AR257">
            <v>0</v>
          </cell>
          <cell r="AS257">
            <v>0</v>
          </cell>
          <cell r="AT257"/>
        </row>
        <row r="258">
          <cell r="B258" t="str">
            <v>5JD</v>
          </cell>
          <cell r="C258" t="str">
            <v>Leicestershire. Northamptonshire &amp; Rutland</v>
          </cell>
          <cell r="D258" t="str">
            <v>South Leicestershire PCT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/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/>
          <cell r="S258"/>
          <cell r="T258">
            <v>0</v>
          </cell>
          <cell r="U258">
            <v>0</v>
          </cell>
          <cell r="V258">
            <v>0</v>
          </cell>
          <cell r="X258">
            <v>0</v>
          </cell>
          <cell r="Y258">
            <v>0</v>
          </cell>
          <cell r="Z258"/>
          <cell r="AA258">
            <v>0</v>
          </cell>
          <cell r="AB258">
            <v>0</v>
          </cell>
          <cell r="AD258">
            <v>0</v>
          </cell>
          <cell r="AE258">
            <v>0</v>
          </cell>
          <cell r="AF258"/>
          <cell r="AI258"/>
          <cell r="AK258">
            <v>0</v>
          </cell>
          <cell r="AL258">
            <v>0</v>
          </cell>
          <cell r="AM258"/>
          <cell r="AP258"/>
          <cell r="AR258">
            <v>0</v>
          </cell>
          <cell r="AS258">
            <v>0</v>
          </cell>
          <cell r="AT258"/>
        </row>
        <row r="259">
          <cell r="B259" t="str">
            <v>RWE</v>
          </cell>
          <cell r="C259" t="str">
            <v>Leicestershire. Northamptonshire &amp; Rutland</v>
          </cell>
          <cell r="D259" t="str">
            <v>University Hospitals of Leicester NHS Trust</v>
          </cell>
          <cell r="E259">
            <v>23</v>
          </cell>
          <cell r="F259">
            <v>0</v>
          </cell>
          <cell r="G259">
            <v>16943</v>
          </cell>
          <cell r="H259">
            <v>686</v>
          </cell>
          <cell r="I259">
            <v>0.95951130260284478</v>
          </cell>
          <cell r="K259">
            <v>1742</v>
          </cell>
          <cell r="L259">
            <v>20</v>
          </cell>
          <cell r="N259">
            <v>4187</v>
          </cell>
          <cell r="O259">
            <v>135</v>
          </cell>
          <cell r="P259">
            <v>0.96775734416049675</v>
          </cell>
          <cell r="Q259">
            <v>4187</v>
          </cell>
          <cell r="R259">
            <v>135</v>
          </cell>
          <cell r="S259">
            <v>0.96775734416049675</v>
          </cell>
          <cell r="T259">
            <v>0</v>
          </cell>
          <cell r="U259">
            <v>0</v>
          </cell>
          <cell r="V259">
            <v>65</v>
          </cell>
          <cell r="X259">
            <v>121784</v>
          </cell>
          <cell r="Y259">
            <v>6047</v>
          </cell>
          <cell r="Z259">
            <v>0.9503465151415621</v>
          </cell>
          <cell r="AA259">
            <v>0</v>
          </cell>
          <cell r="AB259">
            <v>0</v>
          </cell>
          <cell r="AD259">
            <v>56070</v>
          </cell>
          <cell r="AE259">
            <v>3506</v>
          </cell>
          <cell r="AF259">
            <v>0.93747101836989477</v>
          </cell>
          <cell r="AG259">
            <v>56070</v>
          </cell>
          <cell r="AH259">
            <v>3506</v>
          </cell>
          <cell r="AI259">
            <v>0.93747101836989477</v>
          </cell>
          <cell r="AK259">
            <v>61527</v>
          </cell>
          <cell r="AL259">
            <v>2406</v>
          </cell>
          <cell r="AM259">
            <v>0.96089521673411671</v>
          </cell>
          <cell r="AN259">
            <v>61527</v>
          </cell>
          <cell r="AO259">
            <v>2406</v>
          </cell>
          <cell r="AP259">
            <v>0.96089521673411671</v>
          </cell>
          <cell r="AR259">
            <v>4187</v>
          </cell>
          <cell r="AS259">
            <v>135</v>
          </cell>
          <cell r="AT259">
            <v>0.96775734416049675</v>
          </cell>
        </row>
        <row r="260">
          <cell r="B260" t="str">
            <v>Q25</v>
          </cell>
          <cell r="C260" t="str">
            <v>Leicestershire. Northamptonshire &amp; Rutland</v>
          </cell>
          <cell r="E260">
            <v>218</v>
          </cell>
          <cell r="F260">
            <v>0</v>
          </cell>
          <cell r="G260">
            <v>28126</v>
          </cell>
          <cell r="H260">
            <v>1232</v>
          </cell>
          <cell r="I260">
            <v>0.95619711299153809</v>
          </cell>
          <cell r="K260">
            <v>7831</v>
          </cell>
          <cell r="L260">
            <v>29</v>
          </cell>
          <cell r="N260">
            <v>6932</v>
          </cell>
          <cell r="O260">
            <v>295</v>
          </cell>
          <cell r="P260">
            <v>0.95744373918061165</v>
          </cell>
          <cell r="Q260">
            <v>6932</v>
          </cell>
          <cell r="R260">
            <v>295</v>
          </cell>
          <cell r="S260">
            <v>0.95744373918061165</v>
          </cell>
          <cell r="T260">
            <v>0</v>
          </cell>
          <cell r="U260">
            <v>0</v>
          </cell>
          <cell r="V260">
            <v>89</v>
          </cell>
          <cell r="X260">
            <v>201995</v>
          </cell>
          <cell r="Y260">
            <v>11584</v>
          </cell>
          <cell r="Z260">
            <v>0.94265204584271889</v>
          </cell>
          <cell r="AA260">
            <v>20</v>
          </cell>
          <cell r="AB260">
            <v>0</v>
          </cell>
          <cell r="AD260">
            <v>93967</v>
          </cell>
          <cell r="AE260">
            <v>6839</v>
          </cell>
          <cell r="AF260">
            <v>0.92721913012014856</v>
          </cell>
          <cell r="AG260">
            <v>93967</v>
          </cell>
          <cell r="AH260">
            <v>6839</v>
          </cell>
          <cell r="AI260">
            <v>0.92721913012014856</v>
          </cell>
          <cell r="AK260">
            <v>101096</v>
          </cell>
          <cell r="AL260">
            <v>4450</v>
          </cell>
          <cell r="AM260">
            <v>0.95598243253936854</v>
          </cell>
          <cell r="AN260">
            <v>101096</v>
          </cell>
          <cell r="AO260">
            <v>4450</v>
          </cell>
          <cell r="AP260">
            <v>0.95598243253936854</v>
          </cell>
          <cell r="AR260">
            <v>6932</v>
          </cell>
          <cell r="AS260">
            <v>295</v>
          </cell>
          <cell r="AT260">
            <v>0.95744373918061165</v>
          </cell>
        </row>
        <row r="261">
          <cell r="B261" t="str">
            <v>RGT</v>
          </cell>
          <cell r="C261" t="str">
            <v>Norfolk. Suffolk &amp; Cambridgeshire</v>
          </cell>
          <cell r="D261" t="str">
            <v>Addenbrooke's NHS Trust</v>
          </cell>
          <cell r="E261">
            <v>15</v>
          </cell>
          <cell r="F261">
            <v>0</v>
          </cell>
          <cell r="G261">
            <v>5186</v>
          </cell>
          <cell r="H261">
            <v>125</v>
          </cell>
          <cell r="I261">
            <v>0.97589664481295801</v>
          </cell>
          <cell r="K261"/>
          <cell r="L261"/>
          <cell r="N261">
            <v>1287</v>
          </cell>
          <cell r="O261">
            <v>51</v>
          </cell>
          <cell r="P261">
            <v>0.96037296037296038</v>
          </cell>
          <cell r="Q261">
            <v>1385</v>
          </cell>
          <cell r="R261">
            <v>51</v>
          </cell>
          <cell r="S261">
            <v>0.96317689530685924</v>
          </cell>
          <cell r="T261">
            <v>0</v>
          </cell>
          <cell r="U261">
            <v>0</v>
          </cell>
          <cell r="V261">
            <v>60</v>
          </cell>
          <cell r="X261">
            <v>37207</v>
          </cell>
          <cell r="Y261">
            <v>1531</v>
          </cell>
          <cell r="Z261">
            <v>0.95885182895691667</v>
          </cell>
          <cell r="AA261">
            <v>0</v>
          </cell>
          <cell r="AB261">
            <v>0</v>
          </cell>
          <cell r="AD261">
            <v>17209</v>
          </cell>
          <cell r="AE261">
            <v>1004</v>
          </cell>
          <cell r="AF261">
            <v>0.94165843454006626</v>
          </cell>
          <cell r="AG261">
            <v>18401.8</v>
          </cell>
          <cell r="AH261">
            <v>1004</v>
          </cell>
          <cell r="AI261">
            <v>0.94544011998826205</v>
          </cell>
          <cell r="AK261">
            <v>18711</v>
          </cell>
          <cell r="AL261">
            <v>476</v>
          </cell>
          <cell r="AM261">
            <v>0.97456041900486345</v>
          </cell>
          <cell r="AN261">
            <v>20101.48</v>
          </cell>
          <cell r="AO261">
            <v>476</v>
          </cell>
          <cell r="AP261">
            <v>0.97632015155103002</v>
          </cell>
          <cell r="AR261">
            <v>1287</v>
          </cell>
          <cell r="AS261">
            <v>51</v>
          </cell>
          <cell r="AT261">
            <v>0.96037296037296038</v>
          </cell>
        </row>
        <row r="262">
          <cell r="B262" t="str">
            <v>5JL</v>
          </cell>
          <cell r="C262" t="str">
            <v>Norfolk. Suffolk &amp; Cambridgeshire</v>
          </cell>
          <cell r="D262" t="str">
            <v>Broadland PCT</v>
          </cell>
          <cell r="E262">
            <v>0</v>
          </cell>
          <cell r="F262">
            <v>0</v>
          </cell>
          <cell r="G262">
            <v>3533</v>
          </cell>
          <cell r="H262">
            <v>0</v>
          </cell>
          <cell r="I262">
            <v>1</v>
          </cell>
          <cell r="K262">
            <v>0</v>
          </cell>
          <cell r="L262">
            <v>0</v>
          </cell>
          <cell r="N262">
            <v>883</v>
          </cell>
          <cell r="O262">
            <v>0</v>
          </cell>
          <cell r="P262">
            <v>1</v>
          </cell>
          <cell r="S262"/>
          <cell r="T262">
            <v>0</v>
          </cell>
          <cell r="U262">
            <v>0</v>
          </cell>
          <cell r="V262">
            <v>0</v>
          </cell>
          <cell r="X262">
            <v>27559</v>
          </cell>
          <cell r="Y262">
            <v>0</v>
          </cell>
          <cell r="Z262">
            <v>1</v>
          </cell>
          <cell r="AA262">
            <v>0</v>
          </cell>
          <cell r="AB262">
            <v>0</v>
          </cell>
          <cell r="AD262">
            <v>12622</v>
          </cell>
          <cell r="AE262">
            <v>0</v>
          </cell>
          <cell r="AF262">
            <v>1</v>
          </cell>
          <cell r="AI262"/>
          <cell r="AK262">
            <v>14054</v>
          </cell>
          <cell r="AL262">
            <v>0</v>
          </cell>
          <cell r="AM262">
            <v>1</v>
          </cell>
          <cell r="AP262"/>
          <cell r="AR262">
            <v>883</v>
          </cell>
          <cell r="AS262">
            <v>0</v>
          </cell>
          <cell r="AT262">
            <v>1</v>
          </cell>
        </row>
        <row r="263">
          <cell r="B263" t="str">
            <v>5JH</v>
          </cell>
          <cell r="C263" t="str">
            <v>Norfolk. Suffolk &amp; Cambridgeshire</v>
          </cell>
          <cell r="D263" t="str">
            <v>Cambridge City PCT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/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/>
          <cell r="S263"/>
          <cell r="T263">
            <v>0</v>
          </cell>
          <cell r="U263">
            <v>0</v>
          </cell>
          <cell r="V263">
            <v>0</v>
          </cell>
          <cell r="X263">
            <v>0</v>
          </cell>
          <cell r="Y263">
            <v>0</v>
          </cell>
          <cell r="Z263"/>
          <cell r="AA263">
            <v>0</v>
          </cell>
          <cell r="AB263">
            <v>0</v>
          </cell>
          <cell r="AD263">
            <v>0</v>
          </cell>
          <cell r="AE263">
            <v>0</v>
          </cell>
          <cell r="AF263"/>
          <cell r="AI263"/>
          <cell r="AK263">
            <v>0</v>
          </cell>
          <cell r="AL263">
            <v>0</v>
          </cell>
          <cell r="AM263"/>
          <cell r="AP263"/>
          <cell r="AR263">
            <v>0</v>
          </cell>
          <cell r="AS263">
            <v>0</v>
          </cell>
          <cell r="AT263"/>
        </row>
        <row r="264">
          <cell r="B264" t="str">
            <v>RT1</v>
          </cell>
          <cell r="C264" t="str">
            <v>Norfolk. Suffolk &amp; Cambridgeshire</v>
          </cell>
          <cell r="D264" t="str">
            <v>Cambridgeshire and Peterborough Mental Health Partnership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/>
          <cell r="K264">
            <v>0</v>
          </cell>
          <cell r="L264">
            <v>0</v>
          </cell>
          <cell r="N264">
            <v>0</v>
          </cell>
          <cell r="O264">
            <v>0</v>
          </cell>
          <cell r="P264"/>
          <cell r="S264"/>
          <cell r="T264">
            <v>0</v>
          </cell>
          <cell r="U264">
            <v>0</v>
          </cell>
          <cell r="V264">
            <v>0</v>
          </cell>
          <cell r="X264">
            <v>0</v>
          </cell>
          <cell r="Y264">
            <v>0</v>
          </cell>
          <cell r="Z264"/>
          <cell r="AA264">
            <v>0</v>
          </cell>
          <cell r="AB264">
            <v>0</v>
          </cell>
          <cell r="AD264">
            <v>0</v>
          </cell>
          <cell r="AE264">
            <v>0</v>
          </cell>
          <cell r="AF264"/>
          <cell r="AI264"/>
          <cell r="AK264">
            <v>0</v>
          </cell>
          <cell r="AL264">
            <v>0</v>
          </cell>
          <cell r="AM264"/>
          <cell r="AP264"/>
          <cell r="AR264">
            <v>0</v>
          </cell>
          <cell r="AS264">
            <v>0</v>
          </cell>
          <cell r="AT264"/>
        </row>
        <row r="265">
          <cell r="B265" t="str">
            <v>5JT</v>
          </cell>
          <cell r="C265" t="str">
            <v>Norfolk. Suffolk &amp; Cambridgeshire</v>
          </cell>
          <cell r="D265" t="str">
            <v>Central Suffolk PCT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/>
          <cell r="K265">
            <v>0</v>
          </cell>
          <cell r="L265">
            <v>0</v>
          </cell>
          <cell r="N265">
            <v>0</v>
          </cell>
          <cell r="O265">
            <v>0</v>
          </cell>
          <cell r="P265"/>
          <cell r="S265"/>
          <cell r="T265">
            <v>0</v>
          </cell>
          <cell r="U265">
            <v>0</v>
          </cell>
          <cell r="V265">
            <v>0</v>
          </cell>
          <cell r="X265">
            <v>0</v>
          </cell>
          <cell r="Y265">
            <v>0</v>
          </cell>
          <cell r="Z265"/>
          <cell r="AA265">
            <v>0</v>
          </cell>
          <cell r="AB265">
            <v>0</v>
          </cell>
          <cell r="AD265">
            <v>0</v>
          </cell>
          <cell r="AE265">
            <v>0</v>
          </cell>
          <cell r="AF265"/>
          <cell r="AI265"/>
          <cell r="AK265">
            <v>0</v>
          </cell>
          <cell r="AL265">
            <v>0</v>
          </cell>
          <cell r="AM265"/>
          <cell r="AP265"/>
          <cell r="AR265">
            <v>0</v>
          </cell>
          <cell r="AS265">
            <v>0</v>
          </cell>
          <cell r="AT265"/>
        </row>
        <row r="266">
          <cell r="B266" t="str">
            <v>5JK</v>
          </cell>
          <cell r="C266" t="str">
            <v>Norfolk. Suffolk &amp; Cambridgeshire</v>
          </cell>
          <cell r="D266" t="str">
            <v>East Cambridgeshire and Fenland PCT</v>
          </cell>
          <cell r="E266">
            <v>0</v>
          </cell>
          <cell r="F266">
            <v>0</v>
          </cell>
          <cell r="G266">
            <v>740</v>
          </cell>
          <cell r="H266">
            <v>0</v>
          </cell>
          <cell r="I266">
            <v>1</v>
          </cell>
          <cell r="K266">
            <v>0</v>
          </cell>
          <cell r="L266">
            <v>0</v>
          </cell>
          <cell r="N266">
            <v>175</v>
          </cell>
          <cell r="O266">
            <v>0</v>
          </cell>
          <cell r="P266">
            <v>1</v>
          </cell>
          <cell r="S266"/>
          <cell r="T266">
            <v>0</v>
          </cell>
          <cell r="U266">
            <v>0</v>
          </cell>
          <cell r="V266">
            <v>0</v>
          </cell>
          <cell r="X266">
            <v>4788</v>
          </cell>
          <cell r="Y266">
            <v>0</v>
          </cell>
          <cell r="Z266">
            <v>1</v>
          </cell>
          <cell r="AA266">
            <v>0</v>
          </cell>
          <cell r="AB266">
            <v>0</v>
          </cell>
          <cell r="AD266">
            <v>2130</v>
          </cell>
          <cell r="AE266">
            <v>0</v>
          </cell>
          <cell r="AF266">
            <v>1</v>
          </cell>
          <cell r="AI266"/>
          <cell r="AK266">
            <v>2483</v>
          </cell>
          <cell r="AL266">
            <v>0</v>
          </cell>
          <cell r="AM266">
            <v>1</v>
          </cell>
          <cell r="AP266"/>
          <cell r="AR266">
            <v>175</v>
          </cell>
          <cell r="AS266">
            <v>0</v>
          </cell>
          <cell r="AT266">
            <v>1</v>
          </cell>
        </row>
        <row r="267">
          <cell r="B267" t="str">
            <v>5GT</v>
          </cell>
          <cell r="C267" t="str">
            <v>Norfolk. Suffolk &amp; Cambridgeshire</v>
          </cell>
          <cell r="D267" t="str">
            <v>Great Yarmouth PCT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/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/>
          <cell r="S267"/>
          <cell r="T267">
            <v>0</v>
          </cell>
          <cell r="U267">
            <v>0</v>
          </cell>
          <cell r="V267">
            <v>0</v>
          </cell>
          <cell r="X267">
            <v>0</v>
          </cell>
          <cell r="Y267">
            <v>0</v>
          </cell>
          <cell r="Z267"/>
          <cell r="AA267">
            <v>0</v>
          </cell>
          <cell r="AB267">
            <v>0</v>
          </cell>
          <cell r="AD267">
            <v>0</v>
          </cell>
          <cell r="AE267">
            <v>0</v>
          </cell>
          <cell r="AF267"/>
          <cell r="AI267"/>
          <cell r="AK267">
            <v>0</v>
          </cell>
          <cell r="AL267">
            <v>0</v>
          </cell>
          <cell r="AM267"/>
          <cell r="AP267"/>
          <cell r="AR267">
            <v>0</v>
          </cell>
          <cell r="AS267">
            <v>0</v>
          </cell>
          <cell r="AT267"/>
        </row>
        <row r="268">
          <cell r="B268" t="str">
            <v>RQQ</v>
          </cell>
          <cell r="C268" t="str">
            <v>Norfolk. Suffolk &amp; Cambridgeshire</v>
          </cell>
          <cell r="D268" t="str">
            <v>Hinchingbrooke Health Care</v>
          </cell>
          <cell r="E268">
            <v>7</v>
          </cell>
          <cell r="F268">
            <v>0</v>
          </cell>
          <cell r="G268">
            <v>3223</v>
          </cell>
          <cell r="H268">
            <v>36</v>
          </cell>
          <cell r="I268">
            <v>0.98883028234564074</v>
          </cell>
          <cell r="K268">
            <v>144</v>
          </cell>
          <cell r="L268">
            <v>0</v>
          </cell>
          <cell r="N268">
            <v>801</v>
          </cell>
          <cell r="O268">
            <v>12</v>
          </cell>
          <cell r="P268">
            <v>0.98501872659176026</v>
          </cell>
          <cell r="Q268">
            <v>878</v>
          </cell>
          <cell r="R268">
            <v>12</v>
          </cell>
          <cell r="S268">
            <v>0.98633257403189067</v>
          </cell>
          <cell r="T268">
            <v>0</v>
          </cell>
          <cell r="U268">
            <v>0</v>
          </cell>
          <cell r="V268">
            <v>10</v>
          </cell>
          <cell r="X268">
            <v>22530</v>
          </cell>
          <cell r="Y268">
            <v>463</v>
          </cell>
          <cell r="Z268">
            <v>0.97944962272525526</v>
          </cell>
          <cell r="AA268">
            <v>0</v>
          </cell>
          <cell r="AB268">
            <v>0</v>
          </cell>
          <cell r="AD268">
            <v>10301</v>
          </cell>
          <cell r="AE268">
            <v>229</v>
          </cell>
          <cell r="AF268">
            <v>0.97776914862634701</v>
          </cell>
          <cell r="AG268">
            <v>11238.2</v>
          </cell>
          <cell r="AH268">
            <v>229</v>
          </cell>
          <cell r="AI268">
            <v>0.9796230713103522</v>
          </cell>
          <cell r="AK268">
            <v>11428</v>
          </cell>
          <cell r="AL268">
            <v>222</v>
          </cell>
          <cell r="AM268">
            <v>0.98057402870143506</v>
          </cell>
          <cell r="AN268">
            <v>12520.52</v>
          </cell>
          <cell r="AO268">
            <v>222</v>
          </cell>
          <cell r="AP268">
            <v>0.98226910703389314</v>
          </cell>
          <cell r="AR268">
            <v>801</v>
          </cell>
          <cell r="AS268">
            <v>12</v>
          </cell>
          <cell r="AT268">
            <v>0.98501872659176026</v>
          </cell>
        </row>
        <row r="269">
          <cell r="B269" t="str">
            <v>5GF</v>
          </cell>
          <cell r="C269" t="str">
            <v>Norfolk. Suffolk &amp; Cambridgeshire</v>
          </cell>
          <cell r="D269" t="str">
            <v>Huntingdonshire PCT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/>
          <cell r="K269">
            <v>0</v>
          </cell>
          <cell r="L269">
            <v>0</v>
          </cell>
          <cell r="N269">
            <v>0</v>
          </cell>
          <cell r="O269">
            <v>0</v>
          </cell>
          <cell r="P269"/>
          <cell r="S269"/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/>
          <cell r="AA269">
            <v>0</v>
          </cell>
          <cell r="AB269">
            <v>0</v>
          </cell>
          <cell r="AD269">
            <v>0</v>
          </cell>
          <cell r="AE269">
            <v>0</v>
          </cell>
          <cell r="AF269"/>
          <cell r="AI269"/>
          <cell r="AK269">
            <v>0</v>
          </cell>
          <cell r="AL269">
            <v>0</v>
          </cell>
          <cell r="AM269"/>
          <cell r="AP269"/>
          <cell r="AR269">
            <v>0</v>
          </cell>
          <cell r="AS269">
            <v>0</v>
          </cell>
          <cell r="AT269"/>
        </row>
        <row r="270">
          <cell r="B270" t="str">
            <v>RGQ</v>
          </cell>
          <cell r="C270" t="str">
            <v>Norfolk. Suffolk &amp; Cambridgeshire</v>
          </cell>
          <cell r="D270" t="str">
            <v>Ipswich Hospital</v>
          </cell>
          <cell r="E270">
            <v>14</v>
          </cell>
          <cell r="F270">
            <v>0</v>
          </cell>
          <cell r="G270">
            <v>4483</v>
          </cell>
          <cell r="H270">
            <v>337</v>
          </cell>
          <cell r="I270">
            <v>0.92482712469328576</v>
          </cell>
          <cell r="K270">
            <v>40</v>
          </cell>
          <cell r="L270">
            <v>0</v>
          </cell>
          <cell r="N270">
            <v>1156</v>
          </cell>
          <cell r="O270">
            <v>67</v>
          </cell>
          <cell r="P270">
            <v>0.94204152249134943</v>
          </cell>
          <cell r="Q270">
            <v>1489</v>
          </cell>
          <cell r="R270">
            <v>67</v>
          </cell>
          <cell r="S270">
            <v>0.95500335795836133</v>
          </cell>
          <cell r="T270">
            <v>0</v>
          </cell>
          <cell r="U270">
            <v>0</v>
          </cell>
          <cell r="V270">
            <v>21</v>
          </cell>
          <cell r="X270">
            <v>33307</v>
          </cell>
          <cell r="Y270">
            <v>2445</v>
          </cell>
          <cell r="Z270">
            <v>0.92659200768607197</v>
          </cell>
          <cell r="AA270">
            <v>0</v>
          </cell>
          <cell r="AB270">
            <v>0</v>
          </cell>
          <cell r="AD270">
            <v>16072</v>
          </cell>
          <cell r="AE270">
            <v>1030</v>
          </cell>
          <cell r="AF270">
            <v>0.93591338974614235</v>
          </cell>
          <cell r="AG270">
            <v>16072</v>
          </cell>
          <cell r="AH270">
            <v>1030</v>
          </cell>
          <cell r="AI270">
            <v>0.93591338974614235</v>
          </cell>
          <cell r="AK270">
            <v>16079</v>
          </cell>
          <cell r="AL270">
            <v>1348</v>
          </cell>
          <cell r="AM270">
            <v>0.9161639405435662</v>
          </cell>
          <cell r="AN270">
            <v>19280</v>
          </cell>
          <cell r="AO270">
            <v>1349</v>
          </cell>
          <cell r="AP270">
            <v>0.93003112033195023</v>
          </cell>
          <cell r="AR270">
            <v>1156</v>
          </cell>
          <cell r="AS270">
            <v>67</v>
          </cell>
          <cell r="AT270">
            <v>0.94204152249134943</v>
          </cell>
        </row>
        <row r="271">
          <cell r="B271" t="str">
            <v>5JQ</v>
          </cell>
          <cell r="C271" t="str">
            <v>Norfolk. Suffolk &amp; Cambridgeshire</v>
          </cell>
          <cell r="D271" t="str">
            <v>Ipswich PCT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/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/>
          <cell r="S271"/>
          <cell r="T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/>
          <cell r="AA271">
            <v>0</v>
          </cell>
          <cell r="AB271">
            <v>0</v>
          </cell>
          <cell r="AD271">
            <v>0</v>
          </cell>
          <cell r="AE271">
            <v>0</v>
          </cell>
          <cell r="AF271"/>
          <cell r="AI271"/>
          <cell r="AK271">
            <v>0</v>
          </cell>
          <cell r="AL271">
            <v>0</v>
          </cell>
          <cell r="AM271"/>
          <cell r="AP271"/>
          <cell r="AR271">
            <v>0</v>
          </cell>
          <cell r="AS271">
            <v>0</v>
          </cell>
          <cell r="AT271"/>
        </row>
        <row r="272">
          <cell r="B272" t="str">
            <v>RGP</v>
          </cell>
          <cell r="C272" t="str">
            <v>Norfolk. Suffolk &amp; Cambridgeshire</v>
          </cell>
          <cell r="D272" t="str">
            <v>James Paget Hospital NHS Trust</v>
          </cell>
          <cell r="E272">
            <v>5</v>
          </cell>
          <cell r="F272">
            <v>0</v>
          </cell>
          <cell r="G272">
            <v>4666</v>
          </cell>
          <cell r="H272">
            <v>235</v>
          </cell>
          <cell r="I272">
            <v>0.94963566223746254</v>
          </cell>
          <cell r="K272">
            <v>625</v>
          </cell>
          <cell r="L272">
            <v>0</v>
          </cell>
          <cell r="N272">
            <v>1146</v>
          </cell>
          <cell r="O272">
            <v>25</v>
          </cell>
          <cell r="P272">
            <v>0.9781849912739965</v>
          </cell>
          <cell r="Q272">
            <v>1363</v>
          </cell>
          <cell r="R272">
            <v>25</v>
          </cell>
          <cell r="S272">
            <v>0.98165810711665447</v>
          </cell>
          <cell r="T272">
            <v>0</v>
          </cell>
          <cell r="U272">
            <v>0</v>
          </cell>
          <cell r="V272">
            <v>18</v>
          </cell>
          <cell r="X272">
            <v>34698</v>
          </cell>
          <cell r="Y272">
            <v>1875</v>
          </cell>
          <cell r="Z272">
            <v>0.94596230330278397</v>
          </cell>
          <cell r="AA272">
            <v>10</v>
          </cell>
          <cell r="AB272">
            <v>0</v>
          </cell>
          <cell r="AD272">
            <v>15446</v>
          </cell>
          <cell r="AE272">
            <v>720</v>
          </cell>
          <cell r="AF272">
            <v>0.95338598990029777</v>
          </cell>
          <cell r="AG272">
            <v>15992</v>
          </cell>
          <cell r="AH272">
            <v>720</v>
          </cell>
          <cell r="AI272">
            <v>0.95497748874437216</v>
          </cell>
          <cell r="AK272">
            <v>18106</v>
          </cell>
          <cell r="AL272">
            <v>1130</v>
          </cell>
          <cell r="AM272">
            <v>0.93758974925439076</v>
          </cell>
          <cell r="AN272">
            <v>20236</v>
          </cell>
          <cell r="AO272">
            <v>1132</v>
          </cell>
          <cell r="AP272">
            <v>0.94406009092706067</v>
          </cell>
          <cell r="AR272">
            <v>1146</v>
          </cell>
          <cell r="AS272">
            <v>25</v>
          </cell>
          <cell r="AT272">
            <v>0.9781849912739965</v>
          </cell>
        </row>
        <row r="273">
          <cell r="B273" t="str">
            <v>RCX</v>
          </cell>
          <cell r="C273" t="str">
            <v>Norfolk. Suffolk &amp; Cambridgeshire</v>
          </cell>
          <cell r="D273" t="str">
            <v>King's Lynn &amp; Wisbech Hospitals NHS Trust</v>
          </cell>
          <cell r="E273">
            <v>4</v>
          </cell>
          <cell r="F273">
            <v>0</v>
          </cell>
          <cell r="G273">
            <v>4521</v>
          </cell>
          <cell r="H273">
            <v>386</v>
          </cell>
          <cell r="I273">
            <v>0.9146206591462066</v>
          </cell>
          <cell r="K273">
            <v>79</v>
          </cell>
          <cell r="L273">
            <v>0</v>
          </cell>
          <cell r="N273">
            <v>1142</v>
          </cell>
          <cell r="O273">
            <v>123</v>
          </cell>
          <cell r="P273">
            <v>0.89229422066549913</v>
          </cell>
          <cell r="Q273">
            <v>1142</v>
          </cell>
          <cell r="R273">
            <v>123</v>
          </cell>
          <cell r="S273">
            <v>0.89229422066549913</v>
          </cell>
          <cell r="T273">
            <v>3</v>
          </cell>
          <cell r="U273">
            <v>0</v>
          </cell>
          <cell r="V273">
            <v>5</v>
          </cell>
          <cell r="X273">
            <v>32459</v>
          </cell>
          <cell r="Y273">
            <v>3150</v>
          </cell>
          <cell r="Z273">
            <v>0.90295449644166492</v>
          </cell>
          <cell r="AA273">
            <v>43</v>
          </cell>
          <cell r="AB273">
            <v>0</v>
          </cell>
          <cell r="AD273">
            <v>14733</v>
          </cell>
          <cell r="AE273">
            <v>976</v>
          </cell>
          <cell r="AF273">
            <v>0.93375415733387634</v>
          </cell>
          <cell r="AG273">
            <v>14733</v>
          </cell>
          <cell r="AH273">
            <v>976</v>
          </cell>
          <cell r="AI273">
            <v>0.93375415733387634</v>
          </cell>
          <cell r="AK273">
            <v>16584</v>
          </cell>
          <cell r="AL273">
            <v>2051</v>
          </cell>
          <cell r="AM273">
            <v>0.8763265798359865</v>
          </cell>
          <cell r="AN273">
            <v>16584</v>
          </cell>
          <cell r="AO273">
            <v>2051</v>
          </cell>
          <cell r="AP273">
            <v>0.8763265798359865</v>
          </cell>
          <cell r="AR273">
            <v>1142</v>
          </cell>
          <cell r="AS273">
            <v>123</v>
          </cell>
          <cell r="AT273">
            <v>0.89229422066549913</v>
          </cell>
        </row>
        <row r="274">
          <cell r="B274" t="str">
            <v>RGS</v>
          </cell>
          <cell r="C274" t="str">
            <v>Norfolk. Suffolk &amp; Cambridgeshire</v>
          </cell>
          <cell r="D274" t="str">
            <v>Lifespan Healthcare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/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/>
          <cell r="S274"/>
          <cell r="T274">
            <v>0</v>
          </cell>
          <cell r="U274">
            <v>0</v>
          </cell>
          <cell r="V274">
            <v>0</v>
          </cell>
          <cell r="X274">
            <v>0</v>
          </cell>
          <cell r="Y274">
            <v>0</v>
          </cell>
          <cell r="Z274"/>
          <cell r="AA274">
            <v>0</v>
          </cell>
          <cell r="AB274">
            <v>0</v>
          </cell>
          <cell r="AD274">
            <v>0</v>
          </cell>
          <cell r="AE274">
            <v>0</v>
          </cell>
          <cell r="AF274"/>
          <cell r="AI274"/>
          <cell r="AK274">
            <v>0</v>
          </cell>
          <cell r="AL274">
            <v>0</v>
          </cell>
          <cell r="AM274"/>
          <cell r="AP274"/>
          <cell r="AR274">
            <v>0</v>
          </cell>
          <cell r="AS274">
            <v>0</v>
          </cell>
          <cell r="AT274"/>
        </row>
        <row r="275">
          <cell r="B275" t="str">
            <v>RT6</v>
          </cell>
          <cell r="C275" t="str">
            <v>Norfolk. Suffolk &amp; Cambridgeshire</v>
          </cell>
          <cell r="D275" t="str">
            <v>Local Health Partnership NHS Trust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/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/>
          <cell r="S275"/>
          <cell r="T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/>
          <cell r="AA275">
            <v>0</v>
          </cell>
          <cell r="AB275">
            <v>0</v>
          </cell>
          <cell r="AD275">
            <v>0</v>
          </cell>
          <cell r="AE275">
            <v>0</v>
          </cell>
          <cell r="AF275"/>
          <cell r="AI275"/>
          <cell r="AK275">
            <v>0</v>
          </cell>
          <cell r="AL275">
            <v>0</v>
          </cell>
          <cell r="AM275"/>
          <cell r="AP275"/>
          <cell r="AR275">
            <v>0</v>
          </cell>
          <cell r="AS275">
            <v>0</v>
          </cell>
          <cell r="AT275"/>
        </row>
        <row r="276">
          <cell r="B276" t="str">
            <v>5DE</v>
          </cell>
          <cell r="C276" t="str">
            <v>Norfolk. Suffolk &amp; Cambridgeshire</v>
          </cell>
          <cell r="D276" t="str">
            <v>Lowestoft PCT</v>
          </cell>
          <cell r="E276"/>
          <cell r="F276"/>
          <cell r="G276"/>
          <cell r="H276"/>
          <cell r="I276"/>
          <cell r="K276">
            <v>0</v>
          </cell>
          <cell r="L276">
            <v>0</v>
          </cell>
          <cell r="N276"/>
          <cell r="O276"/>
          <cell r="P276"/>
          <cell r="S276"/>
          <cell r="T276"/>
          <cell r="U276"/>
          <cell r="V276"/>
          <cell r="X276">
            <v>0</v>
          </cell>
          <cell r="Y276">
            <v>0</v>
          </cell>
          <cell r="Z276"/>
          <cell r="AA276">
            <v>0</v>
          </cell>
          <cell r="AB276">
            <v>0</v>
          </cell>
          <cell r="AD276">
            <v>0</v>
          </cell>
          <cell r="AE276">
            <v>0</v>
          </cell>
          <cell r="AF276"/>
          <cell r="AI276"/>
          <cell r="AK276"/>
          <cell r="AL276"/>
          <cell r="AM276"/>
          <cell r="AP276"/>
          <cell r="AR276"/>
          <cell r="AS276"/>
          <cell r="AT276"/>
        </row>
        <row r="277">
          <cell r="B277" t="str">
            <v>RM1</v>
          </cell>
          <cell r="C277" t="str">
            <v>Norfolk. Suffolk &amp; Cambridgeshire</v>
          </cell>
          <cell r="D277" t="str">
            <v>Norfolk &amp; Norwich University Hospital NHS Trust</v>
          </cell>
          <cell r="E277">
            <v>89</v>
          </cell>
          <cell r="F277">
            <v>0</v>
          </cell>
          <cell r="G277">
            <v>6250</v>
          </cell>
          <cell r="H277">
            <v>515</v>
          </cell>
          <cell r="I277">
            <v>0.91759999999999997</v>
          </cell>
          <cell r="K277">
            <v>1256</v>
          </cell>
          <cell r="L277">
            <v>0</v>
          </cell>
          <cell r="N277">
            <v>1554</v>
          </cell>
          <cell r="O277">
            <v>154</v>
          </cell>
          <cell r="P277">
            <v>0.90090090090090091</v>
          </cell>
          <cell r="Q277">
            <v>2437</v>
          </cell>
          <cell r="R277">
            <v>154</v>
          </cell>
          <cell r="S277">
            <v>0.93680755026672136</v>
          </cell>
          <cell r="T277">
            <v>6</v>
          </cell>
          <cell r="U277">
            <v>0</v>
          </cell>
          <cell r="V277">
            <v>8</v>
          </cell>
          <cell r="X277">
            <v>44012</v>
          </cell>
          <cell r="Y277">
            <v>3166</v>
          </cell>
          <cell r="Z277">
            <v>0.92806507316186493</v>
          </cell>
          <cell r="AA277">
            <v>30</v>
          </cell>
          <cell r="AB277">
            <v>0</v>
          </cell>
          <cell r="AD277">
            <v>19863</v>
          </cell>
          <cell r="AE277">
            <v>1649</v>
          </cell>
          <cell r="AF277">
            <v>0.91698132205608418</v>
          </cell>
          <cell r="AG277">
            <v>32485</v>
          </cell>
          <cell r="AH277">
            <v>1649</v>
          </cell>
          <cell r="AI277">
            <v>0.94923810989687551</v>
          </cell>
          <cell r="AK277">
            <v>22595</v>
          </cell>
          <cell r="AL277">
            <v>1363</v>
          </cell>
          <cell r="AM277">
            <v>0.93967691967249389</v>
          </cell>
          <cell r="AN277">
            <v>36649</v>
          </cell>
          <cell r="AO277">
            <v>1363</v>
          </cell>
          <cell r="AP277">
            <v>0.96280935359764253</v>
          </cell>
          <cell r="AR277">
            <v>1554</v>
          </cell>
          <cell r="AS277">
            <v>154</v>
          </cell>
          <cell r="AT277">
            <v>0.90090090090090091</v>
          </cell>
        </row>
        <row r="278">
          <cell r="B278" t="str">
            <v>RMY</v>
          </cell>
          <cell r="C278" t="str">
            <v>Norfolk. Suffolk &amp; Cambridgeshire</v>
          </cell>
          <cell r="D278" t="str">
            <v>Norfolk Mental Health Care NHS Trust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/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/>
          <cell r="S278"/>
          <cell r="T278">
            <v>0</v>
          </cell>
          <cell r="U278">
            <v>0</v>
          </cell>
          <cell r="V278">
            <v>0</v>
          </cell>
          <cell r="X278">
            <v>0</v>
          </cell>
          <cell r="Y278">
            <v>0</v>
          </cell>
          <cell r="Z278"/>
          <cell r="AA278">
            <v>0</v>
          </cell>
          <cell r="AB278">
            <v>0</v>
          </cell>
          <cell r="AD278">
            <v>0</v>
          </cell>
          <cell r="AE278">
            <v>0</v>
          </cell>
          <cell r="AF278"/>
          <cell r="AI278"/>
          <cell r="AK278">
            <v>0</v>
          </cell>
          <cell r="AL278">
            <v>0</v>
          </cell>
          <cell r="AM278"/>
          <cell r="AP278"/>
          <cell r="AR278">
            <v>0</v>
          </cell>
          <cell r="AS278">
            <v>0</v>
          </cell>
          <cell r="AT278"/>
        </row>
        <row r="279">
          <cell r="B279" t="str">
            <v>5JM</v>
          </cell>
          <cell r="C279" t="str">
            <v>Norfolk. Suffolk &amp; Cambridgeshire</v>
          </cell>
          <cell r="D279" t="str">
            <v>North Norfolk PCT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/>
          <cell r="K279">
            <v>0</v>
          </cell>
          <cell r="L279">
            <v>0</v>
          </cell>
          <cell r="N279">
            <v>0</v>
          </cell>
          <cell r="O279">
            <v>0</v>
          </cell>
          <cell r="P279"/>
          <cell r="S279"/>
          <cell r="T279">
            <v>0</v>
          </cell>
          <cell r="U279">
            <v>0</v>
          </cell>
          <cell r="V279">
            <v>0</v>
          </cell>
          <cell r="X279">
            <v>0</v>
          </cell>
          <cell r="Y279">
            <v>0</v>
          </cell>
          <cell r="Z279"/>
          <cell r="AA279">
            <v>0</v>
          </cell>
          <cell r="AB279">
            <v>0</v>
          </cell>
          <cell r="AD279">
            <v>0</v>
          </cell>
          <cell r="AE279">
            <v>0</v>
          </cell>
          <cell r="AF279"/>
          <cell r="AI279"/>
          <cell r="AK279">
            <v>0</v>
          </cell>
          <cell r="AL279">
            <v>0</v>
          </cell>
          <cell r="AM279"/>
          <cell r="AP279"/>
          <cell r="AR279">
            <v>0</v>
          </cell>
          <cell r="AS279">
            <v>0</v>
          </cell>
          <cell r="AT279"/>
        </row>
        <row r="280">
          <cell r="B280" t="str">
            <v>5AF</v>
          </cell>
          <cell r="C280" t="str">
            <v>Norfolk. Suffolk &amp; Cambridgeshire</v>
          </cell>
          <cell r="D280" t="str">
            <v>North Peterborough PCT</v>
          </cell>
          <cell r="E280">
            <v>0</v>
          </cell>
          <cell r="F280">
            <v>0</v>
          </cell>
          <cell r="G280">
            <v>2241</v>
          </cell>
          <cell r="H280">
            <v>0</v>
          </cell>
          <cell r="I280">
            <v>1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/>
          <cell r="S280"/>
          <cell r="T280">
            <v>0</v>
          </cell>
          <cell r="U280">
            <v>0</v>
          </cell>
          <cell r="V280">
            <v>0</v>
          </cell>
          <cell r="X280">
            <v>21556</v>
          </cell>
          <cell r="Y280">
            <v>0</v>
          </cell>
          <cell r="Z280">
            <v>1</v>
          </cell>
          <cell r="AA280">
            <v>0</v>
          </cell>
          <cell r="AB280">
            <v>0</v>
          </cell>
          <cell r="AD280">
            <v>9889</v>
          </cell>
          <cell r="AE280">
            <v>0</v>
          </cell>
          <cell r="AF280">
            <v>1</v>
          </cell>
          <cell r="AI280"/>
          <cell r="AK280">
            <v>11667</v>
          </cell>
          <cell r="AL280">
            <v>0</v>
          </cell>
          <cell r="AM280">
            <v>1</v>
          </cell>
          <cell r="AP280"/>
          <cell r="AR280">
            <v>0</v>
          </cell>
          <cell r="AS280">
            <v>0</v>
          </cell>
          <cell r="AT280"/>
        </row>
        <row r="281">
          <cell r="B281" t="str">
            <v>RGK</v>
          </cell>
          <cell r="C281" t="str">
            <v>Norfolk. Suffolk &amp; Cambridgeshire</v>
          </cell>
          <cell r="D281" t="str">
            <v>North West Anglian Healthcare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/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/>
          <cell r="S281"/>
          <cell r="T281">
            <v>0</v>
          </cell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/>
          <cell r="AA281">
            <v>0</v>
          </cell>
          <cell r="AB281">
            <v>0</v>
          </cell>
          <cell r="AD281">
            <v>0</v>
          </cell>
          <cell r="AE281">
            <v>0</v>
          </cell>
          <cell r="AF281"/>
          <cell r="AI281"/>
          <cell r="AK281">
            <v>0</v>
          </cell>
          <cell r="AL281">
            <v>0</v>
          </cell>
          <cell r="AM281"/>
          <cell r="AP281"/>
          <cell r="AR281">
            <v>0</v>
          </cell>
          <cell r="AS281">
            <v>0</v>
          </cell>
          <cell r="AT281"/>
        </row>
        <row r="282">
          <cell r="B282" t="str">
            <v>5A2</v>
          </cell>
          <cell r="C282" t="str">
            <v>Norfolk. Suffolk &amp; Cambridgeshire</v>
          </cell>
          <cell r="D282" t="str">
            <v>Norwich PCT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/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/>
          <cell r="S282"/>
          <cell r="T282">
            <v>0</v>
          </cell>
          <cell r="U282">
            <v>0</v>
          </cell>
          <cell r="V282">
            <v>0</v>
          </cell>
          <cell r="X282">
            <v>0</v>
          </cell>
          <cell r="Y282">
            <v>0</v>
          </cell>
          <cell r="Z282"/>
          <cell r="AA282">
            <v>0</v>
          </cell>
          <cell r="AB282">
            <v>0</v>
          </cell>
          <cell r="AD282">
            <v>0</v>
          </cell>
          <cell r="AE282">
            <v>0</v>
          </cell>
          <cell r="AF282"/>
          <cell r="AI282"/>
          <cell r="AK282">
            <v>0</v>
          </cell>
          <cell r="AL282">
            <v>0</v>
          </cell>
          <cell r="AM282"/>
          <cell r="AP282"/>
          <cell r="AR282">
            <v>0</v>
          </cell>
          <cell r="AS282">
            <v>0</v>
          </cell>
          <cell r="AT282"/>
        </row>
        <row r="283">
          <cell r="B283" t="str">
            <v>RGM</v>
          </cell>
          <cell r="C283" t="str">
            <v>Norfolk. Suffolk &amp; Cambridgeshire</v>
          </cell>
          <cell r="D283" t="str">
            <v>Papworth Hospital NHS Trust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/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/>
          <cell r="S283"/>
          <cell r="T283">
            <v>0</v>
          </cell>
          <cell r="U283">
            <v>0</v>
          </cell>
          <cell r="V283">
            <v>1</v>
          </cell>
          <cell r="X283">
            <v>0</v>
          </cell>
          <cell r="Y283">
            <v>0</v>
          </cell>
          <cell r="Z283"/>
          <cell r="AA283">
            <v>0</v>
          </cell>
          <cell r="AB283">
            <v>0</v>
          </cell>
          <cell r="AD283">
            <v>0</v>
          </cell>
          <cell r="AE283">
            <v>0</v>
          </cell>
          <cell r="AF283"/>
          <cell r="AI283"/>
          <cell r="AK283">
            <v>0</v>
          </cell>
          <cell r="AL283">
            <v>0</v>
          </cell>
          <cell r="AM283"/>
          <cell r="AP283"/>
          <cell r="AR283">
            <v>0</v>
          </cell>
          <cell r="AS283">
            <v>0</v>
          </cell>
          <cell r="AT283"/>
        </row>
        <row r="284">
          <cell r="B284" t="str">
            <v>RGN</v>
          </cell>
          <cell r="C284" t="str">
            <v>Norfolk. Suffolk &amp; Cambridgeshire</v>
          </cell>
          <cell r="D284" t="str">
            <v>Peterborough and Stamford Hospitals NHS Foundation Trust</v>
          </cell>
          <cell r="E284">
            <v>15</v>
          </cell>
          <cell r="F284">
            <v>0</v>
          </cell>
          <cell r="G284">
            <v>5080</v>
          </cell>
          <cell r="H284">
            <v>151</v>
          </cell>
          <cell r="I284">
            <v>0.97027559055118107</v>
          </cell>
          <cell r="K284"/>
          <cell r="L284"/>
          <cell r="N284">
            <v>1263</v>
          </cell>
          <cell r="O284">
            <v>70</v>
          </cell>
          <cell r="P284">
            <v>0.94457640538400633</v>
          </cell>
          <cell r="Q284">
            <v>1263</v>
          </cell>
          <cell r="R284">
            <v>70</v>
          </cell>
          <cell r="S284">
            <v>0.94457640538400633</v>
          </cell>
          <cell r="T284">
            <v>0</v>
          </cell>
          <cell r="U284">
            <v>0</v>
          </cell>
          <cell r="V284">
            <v>14</v>
          </cell>
          <cell r="X284">
            <v>35705</v>
          </cell>
          <cell r="Y284">
            <v>1389</v>
          </cell>
          <cell r="Z284">
            <v>0.96109788545021702</v>
          </cell>
          <cell r="AA284">
            <v>13</v>
          </cell>
          <cell r="AB284">
            <v>0</v>
          </cell>
          <cell r="AD284">
            <v>16239</v>
          </cell>
          <cell r="AE284">
            <v>701</v>
          </cell>
          <cell r="AF284">
            <v>0.95683231726091511</v>
          </cell>
          <cell r="AG284">
            <v>26128</v>
          </cell>
          <cell r="AH284">
            <v>701</v>
          </cell>
          <cell r="AI284">
            <v>0.97317054500918554</v>
          </cell>
          <cell r="AK284">
            <v>18203</v>
          </cell>
          <cell r="AL284">
            <v>618</v>
          </cell>
          <cell r="AM284">
            <v>0.96604955227160361</v>
          </cell>
          <cell r="AN284">
            <v>29870</v>
          </cell>
          <cell r="AO284">
            <v>618</v>
          </cell>
          <cell r="AP284">
            <v>0.97931034482758617</v>
          </cell>
          <cell r="AR284">
            <v>1263</v>
          </cell>
          <cell r="AS284">
            <v>70</v>
          </cell>
          <cell r="AT284">
            <v>0.94457640538400633</v>
          </cell>
        </row>
        <row r="285">
          <cell r="B285" t="str">
            <v>5JJ</v>
          </cell>
          <cell r="C285" t="str">
            <v>Norfolk. Suffolk &amp; Cambridgeshire</v>
          </cell>
          <cell r="D285" t="str">
            <v>South Cambridgeshire PCT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/>
          <cell r="K285">
            <v>0</v>
          </cell>
          <cell r="L285">
            <v>0</v>
          </cell>
          <cell r="N285">
            <v>0</v>
          </cell>
          <cell r="O285">
            <v>0</v>
          </cell>
          <cell r="P285"/>
          <cell r="S285"/>
          <cell r="T285">
            <v>0</v>
          </cell>
          <cell r="U285">
            <v>0</v>
          </cell>
          <cell r="V285">
            <v>0</v>
          </cell>
          <cell r="X285">
            <v>0</v>
          </cell>
          <cell r="Y285">
            <v>0</v>
          </cell>
          <cell r="Z285"/>
          <cell r="AA285">
            <v>0</v>
          </cell>
          <cell r="AB285">
            <v>0</v>
          </cell>
          <cell r="AD285">
            <v>0</v>
          </cell>
          <cell r="AE285">
            <v>0</v>
          </cell>
          <cell r="AF285"/>
          <cell r="AI285"/>
          <cell r="AK285">
            <v>0</v>
          </cell>
          <cell r="AL285">
            <v>0</v>
          </cell>
          <cell r="AM285"/>
          <cell r="AP285"/>
          <cell r="AR285">
            <v>0</v>
          </cell>
          <cell r="AS285">
            <v>0</v>
          </cell>
          <cell r="AT285"/>
        </row>
        <row r="286">
          <cell r="B286" t="str">
            <v>5AG</v>
          </cell>
          <cell r="C286" t="str">
            <v>Norfolk. Suffolk &amp; Cambridgeshire</v>
          </cell>
          <cell r="D286" t="str">
            <v>South Peterborough PCT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/>
          <cell r="K286">
            <v>0</v>
          </cell>
          <cell r="L286">
            <v>0</v>
          </cell>
          <cell r="N286">
            <v>0</v>
          </cell>
          <cell r="O286">
            <v>0</v>
          </cell>
          <cell r="P286"/>
          <cell r="S286"/>
          <cell r="T286">
            <v>0</v>
          </cell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/>
          <cell r="AA286">
            <v>0</v>
          </cell>
          <cell r="AB286">
            <v>0</v>
          </cell>
          <cell r="AD286">
            <v>0</v>
          </cell>
          <cell r="AE286">
            <v>0</v>
          </cell>
          <cell r="AF286"/>
          <cell r="AI286"/>
          <cell r="AK286">
            <v>0</v>
          </cell>
          <cell r="AL286">
            <v>0</v>
          </cell>
          <cell r="AM286"/>
          <cell r="AP286"/>
          <cell r="AR286">
            <v>0</v>
          </cell>
          <cell r="AS286">
            <v>0</v>
          </cell>
          <cell r="AT286"/>
        </row>
        <row r="287">
          <cell r="B287" t="str">
            <v>5G1</v>
          </cell>
          <cell r="C287" t="str">
            <v>Norfolk. Suffolk &amp; Cambridgeshire</v>
          </cell>
          <cell r="D287" t="str">
            <v>Southern Norfolk PCT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/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/>
          <cell r="S287"/>
          <cell r="T287">
            <v>0</v>
          </cell>
          <cell r="U287">
            <v>0</v>
          </cell>
          <cell r="V287">
            <v>0</v>
          </cell>
          <cell r="X287">
            <v>0</v>
          </cell>
          <cell r="Y287">
            <v>0</v>
          </cell>
          <cell r="Z287"/>
          <cell r="AA287">
            <v>0</v>
          </cell>
          <cell r="AB287">
            <v>0</v>
          </cell>
          <cell r="AD287">
            <v>0</v>
          </cell>
          <cell r="AE287">
            <v>0</v>
          </cell>
          <cell r="AF287"/>
          <cell r="AI287"/>
          <cell r="AK287">
            <v>0</v>
          </cell>
          <cell r="AL287">
            <v>0</v>
          </cell>
          <cell r="AM287"/>
          <cell r="AP287"/>
          <cell r="AR287">
            <v>0</v>
          </cell>
          <cell r="AS287">
            <v>0</v>
          </cell>
          <cell r="AT287"/>
        </row>
        <row r="288">
          <cell r="B288" t="str">
            <v>5JR</v>
          </cell>
          <cell r="C288" t="str">
            <v>Norfolk. Suffolk &amp; Cambridgeshire</v>
          </cell>
          <cell r="D288" t="str">
            <v>Suffolk Coastal PCT</v>
          </cell>
          <cell r="E288">
            <v>0</v>
          </cell>
          <cell r="F288">
            <v>0</v>
          </cell>
          <cell r="G288">
            <v>1249</v>
          </cell>
          <cell r="H288">
            <v>0</v>
          </cell>
          <cell r="I288">
            <v>1</v>
          </cell>
          <cell r="K288">
            <v>0</v>
          </cell>
          <cell r="L288">
            <v>0</v>
          </cell>
          <cell r="N288">
            <v>333</v>
          </cell>
          <cell r="O288">
            <v>0</v>
          </cell>
          <cell r="P288">
            <v>1</v>
          </cell>
          <cell r="S288"/>
          <cell r="T288">
            <v>0</v>
          </cell>
          <cell r="U288">
            <v>0</v>
          </cell>
          <cell r="V288">
            <v>0</v>
          </cell>
          <cell r="X288">
            <v>3534</v>
          </cell>
          <cell r="Y288">
            <v>1</v>
          </cell>
          <cell r="Z288">
            <v>0.99971703452178839</v>
          </cell>
          <cell r="AA288">
            <v>0</v>
          </cell>
          <cell r="AB288">
            <v>0</v>
          </cell>
          <cell r="AD288">
            <v>0</v>
          </cell>
          <cell r="AE288">
            <v>0</v>
          </cell>
          <cell r="AF288"/>
          <cell r="AI288"/>
          <cell r="AK288">
            <v>3201</v>
          </cell>
          <cell r="AL288">
            <v>1</v>
          </cell>
          <cell r="AM288">
            <v>0.999687597625742</v>
          </cell>
          <cell r="AP288"/>
          <cell r="AR288">
            <v>333</v>
          </cell>
          <cell r="AS288">
            <v>0</v>
          </cell>
          <cell r="AT288">
            <v>1</v>
          </cell>
        </row>
        <row r="289">
          <cell r="B289" t="str">
            <v>5JW</v>
          </cell>
          <cell r="C289" t="str">
            <v>Norfolk. Suffolk &amp; Cambridgeshire</v>
          </cell>
          <cell r="D289" t="str">
            <v>Suffolk West PCT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/>
          <cell r="K289">
            <v>0</v>
          </cell>
          <cell r="L289">
            <v>0</v>
          </cell>
          <cell r="N289">
            <v>0</v>
          </cell>
          <cell r="O289">
            <v>0</v>
          </cell>
          <cell r="P289"/>
          <cell r="S289"/>
          <cell r="T289">
            <v>0</v>
          </cell>
          <cell r="U289">
            <v>0</v>
          </cell>
          <cell r="V289">
            <v>0</v>
          </cell>
          <cell r="X289">
            <v>0</v>
          </cell>
          <cell r="Y289">
            <v>0</v>
          </cell>
          <cell r="Z289"/>
          <cell r="AA289">
            <v>0</v>
          </cell>
          <cell r="AB289">
            <v>0</v>
          </cell>
          <cell r="AD289">
            <v>0</v>
          </cell>
          <cell r="AE289">
            <v>0</v>
          </cell>
          <cell r="AF289"/>
          <cell r="AI289"/>
          <cell r="AK289">
            <v>0</v>
          </cell>
          <cell r="AL289">
            <v>0</v>
          </cell>
          <cell r="AM289"/>
          <cell r="AP289"/>
          <cell r="AR289">
            <v>0</v>
          </cell>
          <cell r="AS289">
            <v>0</v>
          </cell>
          <cell r="AT289"/>
        </row>
        <row r="290">
          <cell r="B290" t="str">
            <v>5JV</v>
          </cell>
          <cell r="C290" t="str">
            <v>Norfolk. Suffolk &amp; Cambridgeshire</v>
          </cell>
          <cell r="D290" t="str">
            <v>Waveney PCT</v>
          </cell>
          <cell r="E290">
            <v>0</v>
          </cell>
          <cell r="F290">
            <v>0</v>
          </cell>
          <cell r="G290">
            <v>916</v>
          </cell>
          <cell r="H290">
            <v>0</v>
          </cell>
          <cell r="I290">
            <v>1</v>
          </cell>
          <cell r="K290">
            <v>0</v>
          </cell>
          <cell r="L290">
            <v>0</v>
          </cell>
          <cell r="N290">
            <v>217</v>
          </cell>
          <cell r="O290">
            <v>0</v>
          </cell>
          <cell r="P290">
            <v>1</v>
          </cell>
          <cell r="S290"/>
          <cell r="T290">
            <v>0</v>
          </cell>
          <cell r="U290">
            <v>0</v>
          </cell>
          <cell r="V290">
            <v>0</v>
          </cell>
          <cell r="X290">
            <v>2893</v>
          </cell>
          <cell r="Y290">
            <v>2</v>
          </cell>
          <cell r="Z290">
            <v>0.99930867611475982</v>
          </cell>
          <cell r="AA290">
            <v>0</v>
          </cell>
          <cell r="AB290">
            <v>0</v>
          </cell>
          <cell r="AD290">
            <v>546</v>
          </cell>
          <cell r="AE290">
            <v>0</v>
          </cell>
          <cell r="AF290">
            <v>1</v>
          </cell>
          <cell r="AI290"/>
          <cell r="AK290">
            <v>2130</v>
          </cell>
          <cell r="AL290">
            <v>2</v>
          </cell>
          <cell r="AM290">
            <v>0.99906103286384973</v>
          </cell>
          <cell r="AP290"/>
          <cell r="AR290">
            <v>217</v>
          </cell>
          <cell r="AS290">
            <v>0</v>
          </cell>
          <cell r="AT290">
            <v>1</v>
          </cell>
        </row>
        <row r="291">
          <cell r="B291" t="str">
            <v>5CY</v>
          </cell>
          <cell r="C291" t="str">
            <v>Norfolk. Suffolk &amp; Cambridgeshire</v>
          </cell>
          <cell r="D291" t="str">
            <v>West Norfolk PCT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/>
          <cell r="K291">
            <v>0</v>
          </cell>
          <cell r="L291">
            <v>0</v>
          </cell>
          <cell r="N291">
            <v>0</v>
          </cell>
          <cell r="O291">
            <v>0</v>
          </cell>
          <cell r="P291"/>
          <cell r="S291"/>
          <cell r="T291">
            <v>0</v>
          </cell>
          <cell r="U291">
            <v>0</v>
          </cell>
          <cell r="V291">
            <v>0</v>
          </cell>
          <cell r="X291">
            <v>0</v>
          </cell>
          <cell r="Y291">
            <v>0</v>
          </cell>
          <cell r="Z291"/>
          <cell r="AA291">
            <v>0</v>
          </cell>
          <cell r="AB291">
            <v>0</v>
          </cell>
          <cell r="AD291">
            <v>0</v>
          </cell>
          <cell r="AE291">
            <v>0</v>
          </cell>
          <cell r="AF291"/>
          <cell r="AI291"/>
          <cell r="AK291">
            <v>0</v>
          </cell>
          <cell r="AL291">
            <v>0</v>
          </cell>
          <cell r="AM291"/>
          <cell r="AP291"/>
          <cell r="AR291">
            <v>0</v>
          </cell>
          <cell r="AS291">
            <v>0</v>
          </cell>
          <cell r="AT291"/>
        </row>
        <row r="292">
          <cell r="B292" t="str">
            <v>RGR</v>
          </cell>
          <cell r="C292" t="str">
            <v>Norfolk. Suffolk &amp; Cambridgeshire</v>
          </cell>
          <cell r="D292" t="str">
            <v>West Suffolk Hospital NHS Trust</v>
          </cell>
          <cell r="E292">
            <v>10</v>
          </cell>
          <cell r="F292">
            <v>0</v>
          </cell>
          <cell r="G292">
            <v>3441</v>
          </cell>
          <cell r="H292">
            <v>76</v>
          </cell>
          <cell r="I292">
            <v>0.97791339726823601</v>
          </cell>
          <cell r="K292">
            <v>546</v>
          </cell>
          <cell r="L292">
            <v>0</v>
          </cell>
          <cell r="N292">
            <v>888</v>
          </cell>
          <cell r="O292">
            <v>27</v>
          </cell>
          <cell r="P292">
            <v>0.96959459459459463</v>
          </cell>
          <cell r="Q292">
            <v>888</v>
          </cell>
          <cell r="R292">
            <v>27</v>
          </cell>
          <cell r="S292">
            <v>0.96959459459459463</v>
          </cell>
          <cell r="T292">
            <v>0</v>
          </cell>
          <cell r="U292">
            <v>0</v>
          </cell>
          <cell r="V292">
            <v>13</v>
          </cell>
          <cell r="X292">
            <v>23553</v>
          </cell>
          <cell r="Y292">
            <v>802</v>
          </cell>
          <cell r="Z292">
            <v>0.96594913599116883</v>
          </cell>
          <cell r="AA292">
            <v>0</v>
          </cell>
          <cell r="AB292">
            <v>0</v>
          </cell>
          <cell r="AD292">
            <v>10737</v>
          </cell>
          <cell r="AE292">
            <v>342</v>
          </cell>
          <cell r="AF292">
            <v>0.9681475272422464</v>
          </cell>
          <cell r="AG292">
            <v>10737</v>
          </cell>
          <cell r="AH292">
            <v>342</v>
          </cell>
          <cell r="AI292">
            <v>0.9681475272422464</v>
          </cell>
          <cell r="AK292">
            <v>11928</v>
          </cell>
          <cell r="AL292">
            <v>433</v>
          </cell>
          <cell r="AM292">
            <v>0.96369885982562042</v>
          </cell>
          <cell r="AN292">
            <v>11928</v>
          </cell>
          <cell r="AO292">
            <v>433</v>
          </cell>
          <cell r="AP292">
            <v>0.96369885982562042</v>
          </cell>
          <cell r="AR292">
            <v>888</v>
          </cell>
          <cell r="AS292">
            <v>27</v>
          </cell>
          <cell r="AT292">
            <v>0.96959459459459463</v>
          </cell>
        </row>
        <row r="293">
          <cell r="B293" t="str">
            <v>Q01</v>
          </cell>
          <cell r="C293" t="str">
            <v>Norfolk. Suffolk &amp; Cambridgeshire</v>
          </cell>
          <cell r="E293">
            <v>159</v>
          </cell>
          <cell r="F293">
            <v>0</v>
          </cell>
          <cell r="G293">
            <v>45529</v>
          </cell>
          <cell r="H293">
            <v>1861</v>
          </cell>
          <cell r="I293">
            <v>0.95912495332645131</v>
          </cell>
          <cell r="K293">
            <v>2690</v>
          </cell>
          <cell r="L293">
            <v>0</v>
          </cell>
          <cell r="N293">
            <v>10845</v>
          </cell>
          <cell r="O293">
            <v>529</v>
          </cell>
          <cell r="P293">
            <v>0.95122176118026736</v>
          </cell>
          <cell r="Q293">
            <v>10845</v>
          </cell>
          <cell r="R293">
            <v>529</v>
          </cell>
          <cell r="S293">
            <v>0.95122176118026736</v>
          </cell>
          <cell r="T293">
            <v>9</v>
          </cell>
          <cell r="U293">
            <v>0</v>
          </cell>
          <cell r="V293">
            <v>150</v>
          </cell>
          <cell r="X293">
            <v>323801</v>
          </cell>
          <cell r="Y293">
            <v>14824</v>
          </cell>
          <cell r="Z293">
            <v>0.95421879487710048</v>
          </cell>
          <cell r="AA293">
            <v>96</v>
          </cell>
          <cell r="AB293">
            <v>0</v>
          </cell>
          <cell r="AD293">
            <v>145787</v>
          </cell>
          <cell r="AE293">
            <v>6651</v>
          </cell>
          <cell r="AF293">
            <v>0.95437864830197483</v>
          </cell>
          <cell r="AG293">
            <v>145787</v>
          </cell>
          <cell r="AH293">
            <v>6651</v>
          </cell>
          <cell r="AI293">
            <v>0.95437864830197483</v>
          </cell>
          <cell r="AK293">
            <v>167169</v>
          </cell>
          <cell r="AL293">
            <v>7644</v>
          </cell>
          <cell r="AM293">
            <v>0.95427381871040684</v>
          </cell>
          <cell r="AN293">
            <v>167169</v>
          </cell>
          <cell r="AO293">
            <v>7644</v>
          </cell>
          <cell r="AP293">
            <v>0.95427381871040684</v>
          </cell>
          <cell r="AR293">
            <v>10845</v>
          </cell>
          <cell r="AS293">
            <v>529</v>
          </cell>
          <cell r="AT293">
            <v>0.95122176118026736</v>
          </cell>
        </row>
        <row r="294">
          <cell r="B294" t="str">
            <v>5KJ</v>
          </cell>
          <cell r="C294" t="str">
            <v>North &amp; East Yorkshire &amp; Northern Lincolnshire</v>
          </cell>
          <cell r="D294" t="str">
            <v>Craven . Harrogate &amp; Rural District PCT</v>
          </cell>
          <cell r="E294">
            <v>0</v>
          </cell>
          <cell r="F294">
            <v>0</v>
          </cell>
          <cell r="G294">
            <v>474</v>
          </cell>
          <cell r="H294">
            <v>0</v>
          </cell>
          <cell r="I294">
            <v>1</v>
          </cell>
          <cell r="K294">
            <v>0</v>
          </cell>
          <cell r="L294">
            <v>0</v>
          </cell>
          <cell r="N294">
            <v>108</v>
          </cell>
          <cell r="O294">
            <v>0</v>
          </cell>
          <cell r="P294">
            <v>1</v>
          </cell>
          <cell r="S294"/>
          <cell r="T294">
            <v>0</v>
          </cell>
          <cell r="U294">
            <v>0</v>
          </cell>
          <cell r="V294">
            <v>0</v>
          </cell>
          <cell r="X294">
            <v>3697</v>
          </cell>
          <cell r="Y294">
            <v>2</v>
          </cell>
          <cell r="Z294">
            <v>0.99945902082769811</v>
          </cell>
          <cell r="AA294">
            <v>0</v>
          </cell>
          <cell r="AB294">
            <v>0</v>
          </cell>
          <cell r="AD294">
            <v>1724</v>
          </cell>
          <cell r="AE294">
            <v>1</v>
          </cell>
          <cell r="AF294">
            <v>0.99941995359628766</v>
          </cell>
          <cell r="AI294"/>
          <cell r="AK294">
            <v>1865</v>
          </cell>
          <cell r="AL294">
            <v>1</v>
          </cell>
          <cell r="AM294">
            <v>0.99946380697050941</v>
          </cell>
          <cell r="AP294"/>
          <cell r="AR294">
            <v>108</v>
          </cell>
          <cell r="AS294">
            <v>0</v>
          </cell>
          <cell r="AT294">
            <v>1</v>
          </cell>
        </row>
        <row r="295">
          <cell r="B295" t="str">
            <v>5.00E+03</v>
          </cell>
          <cell r="C295" t="str">
            <v>North &amp; East Yorkshire &amp; Northern Lincolnshire</v>
          </cell>
          <cell r="D295" t="str">
            <v>East Yorkshire PCT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/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/>
          <cell r="S295"/>
          <cell r="T295">
            <v>0</v>
          </cell>
          <cell r="U295">
            <v>0</v>
          </cell>
          <cell r="V295">
            <v>0</v>
          </cell>
          <cell r="X295">
            <v>0</v>
          </cell>
          <cell r="Y295">
            <v>0</v>
          </cell>
          <cell r="Z295"/>
          <cell r="AA295">
            <v>0</v>
          </cell>
          <cell r="AB295">
            <v>0</v>
          </cell>
          <cell r="AD295">
            <v>0</v>
          </cell>
          <cell r="AE295">
            <v>0</v>
          </cell>
          <cell r="AF295"/>
          <cell r="AI295"/>
          <cell r="AK295">
            <v>0</v>
          </cell>
          <cell r="AL295">
            <v>0</v>
          </cell>
          <cell r="AM295"/>
          <cell r="AP295"/>
          <cell r="AR295">
            <v>0</v>
          </cell>
          <cell r="AS295">
            <v>0</v>
          </cell>
          <cell r="AT295"/>
        </row>
        <row r="296">
          <cell r="B296" t="str">
            <v>5.00E+05</v>
          </cell>
          <cell r="C296" t="str">
            <v>North &amp; East Yorkshire &amp; Northern Lincolnshire</v>
          </cell>
          <cell r="D296" t="str">
            <v>Eastern Hull PCT</v>
          </cell>
          <cell r="E296">
            <v>0</v>
          </cell>
          <cell r="F296">
            <v>0</v>
          </cell>
          <cell r="G296">
            <v>498</v>
          </cell>
          <cell r="H296">
            <v>1</v>
          </cell>
          <cell r="I296">
            <v>0.99799196787148592</v>
          </cell>
          <cell r="K296">
            <v>0</v>
          </cell>
          <cell r="L296">
            <v>0</v>
          </cell>
          <cell r="N296">
            <v>108</v>
          </cell>
          <cell r="O296">
            <v>0</v>
          </cell>
          <cell r="P296">
            <v>1</v>
          </cell>
          <cell r="S296"/>
          <cell r="T296">
            <v>0</v>
          </cell>
          <cell r="U296">
            <v>0</v>
          </cell>
          <cell r="V296">
            <v>0</v>
          </cell>
          <cell r="X296">
            <v>3161</v>
          </cell>
          <cell r="Y296">
            <v>44</v>
          </cell>
          <cell r="Z296">
            <v>0.98608035431825369</v>
          </cell>
          <cell r="AA296">
            <v>0</v>
          </cell>
          <cell r="AB296">
            <v>0</v>
          </cell>
          <cell r="AD296">
            <v>1539</v>
          </cell>
          <cell r="AE296">
            <v>20</v>
          </cell>
          <cell r="AF296">
            <v>0.98700454840805718</v>
          </cell>
          <cell r="AI296"/>
          <cell r="AK296">
            <v>1514</v>
          </cell>
          <cell r="AL296">
            <v>24</v>
          </cell>
          <cell r="AM296">
            <v>0.98414795244385733</v>
          </cell>
          <cell r="AP296"/>
          <cell r="AR296">
            <v>108</v>
          </cell>
          <cell r="AS296">
            <v>0</v>
          </cell>
          <cell r="AT296">
            <v>1</v>
          </cell>
        </row>
        <row r="297">
          <cell r="B297" t="str">
            <v>5KH</v>
          </cell>
          <cell r="C297" t="str">
            <v>North &amp; East Yorkshire &amp; Northern Lincolnshire</v>
          </cell>
          <cell r="D297" t="str">
            <v>Hambleton &amp; Richmondshire PCT</v>
          </cell>
          <cell r="E297">
            <v>0</v>
          </cell>
          <cell r="F297">
            <v>0</v>
          </cell>
          <cell r="G297">
            <v>188</v>
          </cell>
          <cell r="H297">
            <v>0</v>
          </cell>
          <cell r="I297">
            <v>1</v>
          </cell>
          <cell r="K297">
            <v>0</v>
          </cell>
          <cell r="L297">
            <v>0</v>
          </cell>
          <cell r="N297">
            <v>43</v>
          </cell>
          <cell r="O297">
            <v>0</v>
          </cell>
          <cell r="P297">
            <v>1</v>
          </cell>
          <cell r="S297"/>
          <cell r="T297">
            <v>0</v>
          </cell>
          <cell r="U297">
            <v>0</v>
          </cell>
          <cell r="V297">
            <v>0</v>
          </cell>
          <cell r="X297">
            <v>1456</v>
          </cell>
          <cell r="Y297">
            <v>51</v>
          </cell>
          <cell r="Z297">
            <v>0.96497252747252749</v>
          </cell>
          <cell r="AA297">
            <v>0</v>
          </cell>
          <cell r="AB297">
            <v>0</v>
          </cell>
          <cell r="AD297">
            <v>693</v>
          </cell>
          <cell r="AE297">
            <v>0</v>
          </cell>
          <cell r="AF297">
            <v>1</v>
          </cell>
          <cell r="AI297"/>
          <cell r="AK297">
            <v>720</v>
          </cell>
          <cell r="AL297">
            <v>51</v>
          </cell>
          <cell r="AM297">
            <v>0.9291666666666667</v>
          </cell>
          <cell r="AP297"/>
          <cell r="AR297">
            <v>43</v>
          </cell>
          <cell r="AS297">
            <v>0</v>
          </cell>
          <cell r="AT297">
            <v>1</v>
          </cell>
        </row>
        <row r="298">
          <cell r="B298" t="str">
            <v>RCD</v>
          </cell>
          <cell r="C298" t="str">
            <v>North &amp; East Yorkshire &amp; Northern Lincolnshire</v>
          </cell>
          <cell r="D298" t="str">
            <v>Harrogate Health Care NHS Trust</v>
          </cell>
          <cell r="E298">
            <v>1</v>
          </cell>
          <cell r="F298">
            <v>0</v>
          </cell>
          <cell r="G298">
            <v>2936</v>
          </cell>
          <cell r="H298">
            <v>58</v>
          </cell>
          <cell r="I298">
            <v>0.98024523160762944</v>
          </cell>
          <cell r="K298">
            <v>6</v>
          </cell>
          <cell r="L298">
            <v>0</v>
          </cell>
          <cell r="N298">
            <v>720</v>
          </cell>
          <cell r="O298">
            <v>12</v>
          </cell>
          <cell r="P298">
            <v>0.98333333333333328</v>
          </cell>
          <cell r="Q298">
            <v>828</v>
          </cell>
          <cell r="R298">
            <v>12</v>
          </cell>
          <cell r="S298">
            <v>0.98550724637681164</v>
          </cell>
          <cell r="T298">
            <v>0</v>
          </cell>
          <cell r="U298">
            <v>0</v>
          </cell>
          <cell r="V298">
            <v>12</v>
          </cell>
          <cell r="X298">
            <v>21520</v>
          </cell>
          <cell r="Y298">
            <v>586</v>
          </cell>
          <cell r="Z298">
            <v>0.97276951672862455</v>
          </cell>
          <cell r="AA298">
            <v>1</v>
          </cell>
          <cell r="AB298">
            <v>0</v>
          </cell>
          <cell r="AD298">
            <v>10179</v>
          </cell>
          <cell r="AE298">
            <v>347</v>
          </cell>
          <cell r="AF298">
            <v>0.9659102072895176</v>
          </cell>
          <cell r="AG298">
            <v>11903</v>
          </cell>
          <cell r="AH298">
            <v>348</v>
          </cell>
          <cell r="AI298">
            <v>0.97076367302360744</v>
          </cell>
          <cell r="AK298">
            <v>10621</v>
          </cell>
          <cell r="AL298">
            <v>227</v>
          </cell>
          <cell r="AM298">
            <v>0.9786272479050937</v>
          </cell>
          <cell r="AN298">
            <v>12486</v>
          </cell>
          <cell r="AO298">
            <v>228</v>
          </cell>
          <cell r="AP298">
            <v>0.98173954829408938</v>
          </cell>
          <cell r="AR298">
            <v>720</v>
          </cell>
          <cell r="AS298">
            <v>12</v>
          </cell>
          <cell r="AT298">
            <v>0.98333333333333328</v>
          </cell>
        </row>
        <row r="299">
          <cell r="B299" t="str">
            <v>RWA</v>
          </cell>
          <cell r="C299" t="str">
            <v>North &amp; East Yorkshire &amp; Northern Lincolnshire</v>
          </cell>
          <cell r="D299" t="str">
            <v>Hull &amp; East Yorkshire Hospitals NHS Trust</v>
          </cell>
          <cell r="E299">
            <v>9</v>
          </cell>
          <cell r="F299">
            <v>0</v>
          </cell>
          <cell r="G299">
            <v>8593</v>
          </cell>
          <cell r="H299">
            <v>263</v>
          </cell>
          <cell r="I299">
            <v>0.96939369254043994</v>
          </cell>
          <cell r="K299">
            <v>642</v>
          </cell>
          <cell r="L299">
            <v>0</v>
          </cell>
          <cell r="N299">
            <v>2217</v>
          </cell>
          <cell r="O299">
            <v>77</v>
          </cell>
          <cell r="P299">
            <v>0.96526838069463239</v>
          </cell>
          <cell r="Q299">
            <v>2641</v>
          </cell>
          <cell r="R299">
            <v>77</v>
          </cell>
          <cell r="S299">
            <v>0.97084437712987504</v>
          </cell>
          <cell r="T299">
            <v>0</v>
          </cell>
          <cell r="U299">
            <v>0</v>
          </cell>
          <cell r="V299">
            <v>19</v>
          </cell>
          <cell r="X299">
            <v>63987</v>
          </cell>
          <cell r="Y299">
            <v>4235</v>
          </cell>
          <cell r="Z299">
            <v>0.93381468110709986</v>
          </cell>
          <cell r="AA299">
            <v>0</v>
          </cell>
          <cell r="AB299">
            <v>0</v>
          </cell>
          <cell r="AD299">
            <v>30765</v>
          </cell>
          <cell r="AE299">
            <v>2749</v>
          </cell>
          <cell r="AF299">
            <v>0.91064521371688611</v>
          </cell>
          <cell r="AG299">
            <v>37195</v>
          </cell>
          <cell r="AH299">
            <v>2771</v>
          </cell>
          <cell r="AI299">
            <v>0.92550073934668642</v>
          </cell>
          <cell r="AK299">
            <v>31005</v>
          </cell>
          <cell r="AL299">
            <v>1409</v>
          </cell>
          <cell r="AM299">
            <v>0.95455571681986773</v>
          </cell>
          <cell r="AN299">
            <v>38235</v>
          </cell>
          <cell r="AO299">
            <v>1437</v>
          </cell>
          <cell r="AP299">
            <v>0.96241663397410748</v>
          </cell>
          <cell r="AR299">
            <v>2217</v>
          </cell>
          <cell r="AS299">
            <v>77</v>
          </cell>
          <cell r="AT299">
            <v>0.96526838069463239</v>
          </cell>
        </row>
        <row r="300">
          <cell r="B300" t="str">
            <v>RV9</v>
          </cell>
          <cell r="C300" t="str">
            <v>North &amp; East Yorkshire &amp; Northern Lincolnshire</v>
          </cell>
          <cell r="D300" t="str">
            <v>Hull and East Riding Community Health NHS Trust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/>
          <cell r="K300">
            <v>0</v>
          </cell>
          <cell r="L300">
            <v>0</v>
          </cell>
          <cell r="N300">
            <v>0</v>
          </cell>
          <cell r="O300">
            <v>0</v>
          </cell>
          <cell r="P300"/>
          <cell r="S300"/>
          <cell r="T300">
            <v>0</v>
          </cell>
          <cell r="U300">
            <v>0</v>
          </cell>
          <cell r="V300">
            <v>0</v>
          </cell>
          <cell r="X300">
            <v>0</v>
          </cell>
          <cell r="Y300">
            <v>0</v>
          </cell>
          <cell r="Z300"/>
          <cell r="AA300">
            <v>0</v>
          </cell>
          <cell r="AB300">
            <v>0</v>
          </cell>
          <cell r="AD300">
            <v>0</v>
          </cell>
          <cell r="AE300">
            <v>0</v>
          </cell>
          <cell r="AF300"/>
          <cell r="AI300"/>
          <cell r="AK300">
            <v>0</v>
          </cell>
          <cell r="AL300">
            <v>0</v>
          </cell>
          <cell r="AM300"/>
          <cell r="AP300"/>
          <cell r="AR300">
            <v>0</v>
          </cell>
          <cell r="AS300">
            <v>0</v>
          </cell>
          <cell r="AT300"/>
        </row>
        <row r="301">
          <cell r="B301" t="str">
            <v>5AN</v>
          </cell>
          <cell r="C301" t="str">
            <v>North &amp; East Yorkshire &amp; Northern Lincolnshire</v>
          </cell>
          <cell r="D301" t="str">
            <v>North East Lincolnshire PCT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/>
          <cell r="K301">
            <v>0</v>
          </cell>
          <cell r="L301">
            <v>0</v>
          </cell>
          <cell r="N301">
            <v>0</v>
          </cell>
          <cell r="O301">
            <v>0</v>
          </cell>
          <cell r="P301"/>
          <cell r="S301"/>
          <cell r="T301">
            <v>0</v>
          </cell>
          <cell r="U301">
            <v>0</v>
          </cell>
          <cell r="V301">
            <v>0</v>
          </cell>
          <cell r="X301">
            <v>0</v>
          </cell>
          <cell r="Y301">
            <v>0</v>
          </cell>
          <cell r="Z301"/>
          <cell r="AA301">
            <v>0</v>
          </cell>
          <cell r="AB301">
            <v>0</v>
          </cell>
          <cell r="AD301">
            <v>0</v>
          </cell>
          <cell r="AE301">
            <v>0</v>
          </cell>
          <cell r="AF301"/>
          <cell r="AI301"/>
          <cell r="AK301">
            <v>0</v>
          </cell>
          <cell r="AL301">
            <v>0</v>
          </cell>
          <cell r="AM301"/>
          <cell r="AP301"/>
          <cell r="AR301">
            <v>0</v>
          </cell>
          <cell r="AS301">
            <v>0</v>
          </cell>
          <cell r="AT301"/>
        </row>
        <row r="302">
          <cell r="B302" t="str">
            <v>5EF</v>
          </cell>
          <cell r="C302" t="str">
            <v>North &amp; East Yorkshire &amp; Northern Lincolnshire</v>
          </cell>
          <cell r="D302" t="str">
            <v>North Lincolnshire PCT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/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/>
          <cell r="S302"/>
          <cell r="T302">
            <v>0</v>
          </cell>
          <cell r="U302">
            <v>0</v>
          </cell>
          <cell r="V302">
            <v>0</v>
          </cell>
          <cell r="X302">
            <v>0</v>
          </cell>
          <cell r="Y302">
            <v>0</v>
          </cell>
          <cell r="Z302"/>
          <cell r="AA302">
            <v>0</v>
          </cell>
          <cell r="AB302">
            <v>0</v>
          </cell>
          <cell r="AD302">
            <v>0</v>
          </cell>
          <cell r="AE302">
            <v>0</v>
          </cell>
          <cell r="AF302"/>
          <cell r="AI302"/>
          <cell r="AK302">
            <v>0</v>
          </cell>
          <cell r="AL302">
            <v>0</v>
          </cell>
          <cell r="AM302"/>
          <cell r="AP302"/>
          <cell r="AR302">
            <v>0</v>
          </cell>
          <cell r="AS302">
            <v>0</v>
          </cell>
          <cell r="AT302"/>
        </row>
        <row r="303">
          <cell r="B303" t="str">
            <v>RJL</v>
          </cell>
          <cell r="C303" t="str">
            <v>North &amp; East Yorkshire &amp; Northern Lincolnshire</v>
          </cell>
          <cell r="D303" t="str">
            <v>Northern Lincolnshire &amp; Goole Hospitals NHS Trust</v>
          </cell>
          <cell r="E303">
            <v>41</v>
          </cell>
          <cell r="F303">
            <v>0</v>
          </cell>
          <cell r="G303">
            <v>10356</v>
          </cell>
          <cell r="H303">
            <v>320</v>
          </cell>
          <cell r="I303">
            <v>0.96910003862495175</v>
          </cell>
          <cell r="K303">
            <v>907</v>
          </cell>
          <cell r="L303">
            <v>1</v>
          </cell>
          <cell r="N303">
            <v>2566</v>
          </cell>
          <cell r="O303">
            <v>100</v>
          </cell>
          <cell r="P303">
            <v>0.96102883865939204</v>
          </cell>
          <cell r="Q303">
            <v>2566</v>
          </cell>
          <cell r="R303">
            <v>100</v>
          </cell>
          <cell r="S303">
            <v>0.96102883865939204</v>
          </cell>
          <cell r="T303">
            <v>0</v>
          </cell>
          <cell r="U303">
            <v>0</v>
          </cell>
          <cell r="V303">
            <v>15</v>
          </cell>
          <cell r="X303">
            <v>74592</v>
          </cell>
          <cell r="Y303">
            <v>2772</v>
          </cell>
          <cell r="Z303">
            <v>0.96283783783783783</v>
          </cell>
          <cell r="AA303">
            <v>0</v>
          </cell>
          <cell r="AB303">
            <v>0</v>
          </cell>
          <cell r="AD303">
            <v>34528</v>
          </cell>
          <cell r="AE303">
            <v>1419</v>
          </cell>
          <cell r="AF303">
            <v>0.95890291936978689</v>
          </cell>
          <cell r="AG303">
            <v>34528</v>
          </cell>
          <cell r="AH303">
            <v>1419</v>
          </cell>
          <cell r="AI303">
            <v>0.95890291936978689</v>
          </cell>
          <cell r="AK303">
            <v>37498</v>
          </cell>
          <cell r="AL303">
            <v>1253</v>
          </cell>
          <cell r="AM303">
            <v>0.96658488452717473</v>
          </cell>
          <cell r="AN303">
            <v>37498</v>
          </cell>
          <cell r="AO303">
            <v>1253</v>
          </cell>
          <cell r="AP303">
            <v>0.96658488452717473</v>
          </cell>
          <cell r="AR303">
            <v>2566</v>
          </cell>
          <cell r="AS303">
            <v>100</v>
          </cell>
          <cell r="AT303">
            <v>0.96102883865939204</v>
          </cell>
        </row>
        <row r="304">
          <cell r="B304" t="str">
            <v>RCC</v>
          </cell>
          <cell r="C304" t="str">
            <v>North &amp; East Yorkshire &amp; Northern Lincolnshire</v>
          </cell>
          <cell r="D304" t="str">
            <v>Scarborough &amp; North East Yorkshire NHS Trust</v>
          </cell>
          <cell r="E304">
            <v>32</v>
          </cell>
          <cell r="F304">
            <v>1</v>
          </cell>
          <cell r="G304">
            <v>5455</v>
          </cell>
          <cell r="H304">
            <v>192</v>
          </cell>
          <cell r="I304">
            <v>0.9648029330889093</v>
          </cell>
          <cell r="K304">
            <v>243</v>
          </cell>
          <cell r="L304">
            <v>0</v>
          </cell>
          <cell r="N304">
            <v>1353</v>
          </cell>
          <cell r="O304">
            <v>81</v>
          </cell>
          <cell r="P304">
            <v>0.94013303769401335</v>
          </cell>
          <cell r="Q304">
            <v>1353</v>
          </cell>
          <cell r="R304">
            <v>81</v>
          </cell>
          <cell r="S304">
            <v>0.94013303769401335</v>
          </cell>
          <cell r="T304">
            <v>0</v>
          </cell>
          <cell r="U304">
            <v>1</v>
          </cell>
          <cell r="V304">
            <v>11</v>
          </cell>
          <cell r="X304">
            <v>42132</v>
          </cell>
          <cell r="Y304">
            <v>1740</v>
          </cell>
          <cell r="Z304">
            <v>0.95870122472230135</v>
          </cell>
          <cell r="AA304">
            <v>1</v>
          </cell>
          <cell r="AB304">
            <v>1</v>
          </cell>
          <cell r="AD304">
            <v>19290</v>
          </cell>
          <cell r="AE304">
            <v>812</v>
          </cell>
          <cell r="AF304">
            <v>0.95790565059616384</v>
          </cell>
          <cell r="AG304">
            <v>19290</v>
          </cell>
          <cell r="AH304">
            <v>812</v>
          </cell>
          <cell r="AI304">
            <v>0.95790565059616384</v>
          </cell>
          <cell r="AK304">
            <v>21489</v>
          </cell>
          <cell r="AL304">
            <v>847</v>
          </cell>
          <cell r="AM304">
            <v>0.96058448508539251</v>
          </cell>
          <cell r="AN304">
            <v>21489</v>
          </cell>
          <cell r="AO304">
            <v>847</v>
          </cell>
          <cell r="AP304">
            <v>0.96058448508539251</v>
          </cell>
          <cell r="AR304">
            <v>1353</v>
          </cell>
          <cell r="AS304">
            <v>81</v>
          </cell>
          <cell r="AT304">
            <v>0.94013303769401335</v>
          </cell>
        </row>
        <row r="305">
          <cell r="B305" t="str">
            <v>5KK</v>
          </cell>
          <cell r="C305" t="str">
            <v>North &amp; East Yorkshire &amp; Northern Lincolnshire</v>
          </cell>
          <cell r="D305" t="str">
            <v>Scarborough. Whitby and Ryedale PCT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/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/>
          <cell r="S305"/>
          <cell r="T305">
            <v>0</v>
          </cell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/>
          <cell r="AA305">
            <v>0</v>
          </cell>
          <cell r="AB305">
            <v>0</v>
          </cell>
          <cell r="AD305">
            <v>0</v>
          </cell>
          <cell r="AE305">
            <v>0</v>
          </cell>
          <cell r="AF305"/>
          <cell r="AI305"/>
          <cell r="AK305">
            <v>0</v>
          </cell>
          <cell r="AL305">
            <v>0</v>
          </cell>
          <cell r="AM305"/>
          <cell r="AP305"/>
          <cell r="AR305">
            <v>0</v>
          </cell>
          <cell r="AS305">
            <v>0</v>
          </cell>
          <cell r="AT305"/>
        </row>
        <row r="306">
          <cell r="B306" t="str">
            <v>5.00E+02</v>
          </cell>
          <cell r="C306" t="str">
            <v>North &amp; East Yorkshire &amp; Northern Lincolnshire</v>
          </cell>
          <cell r="D306" t="str">
            <v>Selby &amp; York PCT</v>
          </cell>
          <cell r="E306">
            <v>0</v>
          </cell>
          <cell r="F306">
            <v>0</v>
          </cell>
          <cell r="G306">
            <v>4208</v>
          </cell>
          <cell r="H306">
            <v>0</v>
          </cell>
          <cell r="I306">
            <v>1</v>
          </cell>
          <cell r="K306">
            <v>0</v>
          </cell>
          <cell r="L306">
            <v>0</v>
          </cell>
          <cell r="N306">
            <v>1037</v>
          </cell>
          <cell r="O306">
            <v>0</v>
          </cell>
          <cell r="P306">
            <v>1</v>
          </cell>
          <cell r="T306">
            <v>0</v>
          </cell>
          <cell r="U306">
            <v>0</v>
          </cell>
          <cell r="V306">
            <v>0</v>
          </cell>
          <cell r="X306">
            <v>30848</v>
          </cell>
          <cell r="Y306">
            <v>26</v>
          </cell>
          <cell r="Z306">
            <v>0.9991571576763485</v>
          </cell>
          <cell r="AA306">
            <v>0</v>
          </cell>
          <cell r="AB306">
            <v>0</v>
          </cell>
          <cell r="AD306">
            <v>14564</v>
          </cell>
          <cell r="AE306">
            <v>19</v>
          </cell>
          <cell r="AF306">
            <v>0.99869541334798129</v>
          </cell>
          <cell r="AK306">
            <v>15247</v>
          </cell>
          <cell r="AL306">
            <v>7</v>
          </cell>
          <cell r="AM306">
            <v>0.99954089329048335</v>
          </cell>
          <cell r="AR306">
            <v>1037</v>
          </cell>
          <cell r="AS306">
            <v>0</v>
          </cell>
          <cell r="AT306">
            <v>1</v>
          </cell>
        </row>
        <row r="307">
          <cell r="B307" t="str">
            <v>5.00E+06</v>
          </cell>
          <cell r="C307" t="str">
            <v>North &amp; East Yorkshire &amp; Northern Lincolnshire</v>
          </cell>
          <cell r="D307" t="str">
            <v>West Hull PCT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/>
          <cell r="K307">
            <v>0</v>
          </cell>
          <cell r="L307">
            <v>0</v>
          </cell>
          <cell r="N307">
            <v>0</v>
          </cell>
          <cell r="O307">
            <v>0</v>
          </cell>
          <cell r="P307"/>
          <cell r="S307"/>
          <cell r="T307">
            <v>0</v>
          </cell>
          <cell r="U307">
            <v>0</v>
          </cell>
          <cell r="V307">
            <v>0</v>
          </cell>
          <cell r="X307">
            <v>0</v>
          </cell>
          <cell r="Y307">
            <v>0</v>
          </cell>
          <cell r="Z307"/>
          <cell r="AA307">
            <v>0</v>
          </cell>
          <cell r="AB307">
            <v>0</v>
          </cell>
          <cell r="AD307">
            <v>0</v>
          </cell>
          <cell r="AE307">
            <v>0</v>
          </cell>
          <cell r="AF307"/>
          <cell r="AI307"/>
          <cell r="AK307">
            <v>0</v>
          </cell>
          <cell r="AL307">
            <v>0</v>
          </cell>
          <cell r="AM307"/>
          <cell r="AP307"/>
          <cell r="AR307">
            <v>0</v>
          </cell>
          <cell r="AS307">
            <v>0</v>
          </cell>
          <cell r="AT307"/>
        </row>
        <row r="308">
          <cell r="B308" t="str">
            <v>RCB</v>
          </cell>
          <cell r="C308" t="str">
            <v>North &amp; East Yorkshire &amp; Northern Lincolnshire</v>
          </cell>
          <cell r="D308" t="str">
            <v>York Health Services NHS Trust</v>
          </cell>
          <cell r="E308">
            <v>17</v>
          </cell>
          <cell r="F308">
            <v>0</v>
          </cell>
          <cell r="G308">
            <v>4777</v>
          </cell>
          <cell r="H308">
            <v>289</v>
          </cell>
          <cell r="I308">
            <v>0.93950177935943058</v>
          </cell>
          <cell r="K308">
            <v>301</v>
          </cell>
          <cell r="L308">
            <v>0</v>
          </cell>
          <cell r="N308">
            <v>1242</v>
          </cell>
          <cell r="O308">
            <v>75</v>
          </cell>
          <cell r="P308">
            <v>0.93961352657004826</v>
          </cell>
          <cell r="Q308">
            <v>2279</v>
          </cell>
          <cell r="R308">
            <v>75</v>
          </cell>
          <cell r="S308">
            <v>0.96709082931110135</v>
          </cell>
          <cell r="T308">
            <v>0</v>
          </cell>
          <cell r="U308">
            <v>0</v>
          </cell>
          <cell r="V308">
            <v>17</v>
          </cell>
          <cell r="X308">
            <v>34246</v>
          </cell>
          <cell r="Y308">
            <v>2764</v>
          </cell>
          <cell r="Z308">
            <v>0.91928984406938041</v>
          </cell>
          <cell r="AA308">
            <v>0</v>
          </cell>
          <cell r="AB308">
            <v>0</v>
          </cell>
          <cell r="AD308">
            <v>16015</v>
          </cell>
          <cell r="AE308">
            <v>1442</v>
          </cell>
          <cell r="AF308">
            <v>0.9099594130502654</v>
          </cell>
          <cell r="AG308">
            <v>30579</v>
          </cell>
          <cell r="AH308">
            <v>1461</v>
          </cell>
          <cell r="AI308">
            <v>0.95222211321495143</v>
          </cell>
          <cell r="AK308">
            <v>16989</v>
          </cell>
          <cell r="AL308">
            <v>1247</v>
          </cell>
          <cell r="AM308">
            <v>0.92659956442403912</v>
          </cell>
          <cell r="AN308">
            <v>32236</v>
          </cell>
          <cell r="AO308">
            <v>1254</v>
          </cell>
          <cell r="AP308">
            <v>0.96109939198411709</v>
          </cell>
          <cell r="AR308">
            <v>1242</v>
          </cell>
          <cell r="AS308">
            <v>75</v>
          </cell>
          <cell r="AT308">
            <v>0.93961352657004826</v>
          </cell>
        </row>
        <row r="309">
          <cell r="B309" t="str">
            <v>5.00E+04</v>
          </cell>
          <cell r="C309" t="str">
            <v>North &amp; East Yorkshire &amp; Northern Lincolnshire</v>
          </cell>
          <cell r="D309" t="str">
            <v>Yorkshire Wolds &amp; Coast PCT</v>
          </cell>
          <cell r="E309">
            <v>0</v>
          </cell>
          <cell r="F309">
            <v>0</v>
          </cell>
          <cell r="G309">
            <v>1695</v>
          </cell>
          <cell r="H309">
            <v>3</v>
          </cell>
          <cell r="I309">
            <v>0.99823008849557526</v>
          </cell>
          <cell r="K309">
            <v>0</v>
          </cell>
          <cell r="L309">
            <v>0</v>
          </cell>
          <cell r="N309">
            <v>316</v>
          </cell>
          <cell r="O309">
            <v>0</v>
          </cell>
          <cell r="P309">
            <v>1</v>
          </cell>
          <cell r="S309"/>
          <cell r="T309">
            <v>0</v>
          </cell>
          <cell r="U309">
            <v>0</v>
          </cell>
          <cell r="V309">
            <v>0</v>
          </cell>
          <cell r="X309">
            <v>10923</v>
          </cell>
          <cell r="Y309">
            <v>6</v>
          </cell>
          <cell r="Z309">
            <v>0.99945070035704475</v>
          </cell>
          <cell r="AA309">
            <v>0</v>
          </cell>
          <cell r="AB309">
            <v>0</v>
          </cell>
          <cell r="AD309">
            <v>4891</v>
          </cell>
          <cell r="AE309">
            <v>2</v>
          </cell>
          <cell r="AF309">
            <v>0.99959108566755261</v>
          </cell>
          <cell r="AI309"/>
          <cell r="AK309">
            <v>5716</v>
          </cell>
          <cell r="AL309">
            <v>4</v>
          </cell>
          <cell r="AM309">
            <v>0.99930020993701885</v>
          </cell>
          <cell r="AP309"/>
          <cell r="AR309">
            <v>316</v>
          </cell>
          <cell r="AS309">
            <v>0</v>
          </cell>
          <cell r="AT309">
            <v>1</v>
          </cell>
        </row>
        <row r="310">
          <cell r="B310" t="str">
            <v>Q11</v>
          </cell>
          <cell r="C310" t="str">
            <v>North &amp; East Yorkshire &amp; Northern Lincolnshire</v>
          </cell>
          <cell r="E310">
            <v>100</v>
          </cell>
          <cell r="F310">
            <v>1</v>
          </cell>
          <cell r="G310">
            <v>39180</v>
          </cell>
          <cell r="H310">
            <v>1126</v>
          </cell>
          <cell r="I310">
            <v>0.97126084737110774</v>
          </cell>
          <cell r="K310">
            <v>2099</v>
          </cell>
          <cell r="L310">
            <v>1</v>
          </cell>
          <cell r="N310">
            <v>9710</v>
          </cell>
          <cell r="O310">
            <v>345</v>
          </cell>
          <cell r="P310">
            <v>0.96446961894953653</v>
          </cell>
          <cell r="Q310">
            <v>9667</v>
          </cell>
          <cell r="R310">
            <v>345</v>
          </cell>
          <cell r="S310">
            <v>0.96431157546291502</v>
          </cell>
          <cell r="T310">
            <v>0</v>
          </cell>
          <cell r="U310">
            <v>1</v>
          </cell>
          <cell r="V310">
            <v>74</v>
          </cell>
          <cell r="X310">
            <v>286562</v>
          </cell>
          <cell r="Y310">
            <v>12226</v>
          </cell>
          <cell r="Z310">
            <v>0.95733558531836038</v>
          </cell>
          <cell r="AA310">
            <v>2</v>
          </cell>
          <cell r="AB310">
            <v>1</v>
          </cell>
          <cell r="AD310">
            <v>134188</v>
          </cell>
          <cell r="AE310">
            <v>6811</v>
          </cell>
          <cell r="AF310">
            <v>0.94924285331028113</v>
          </cell>
          <cell r="AG310">
            <v>133495</v>
          </cell>
          <cell r="AH310">
            <v>6811</v>
          </cell>
          <cell r="AI310">
            <v>0.94897936252294091</v>
          </cell>
          <cell r="AK310">
            <v>142664</v>
          </cell>
          <cell r="AL310">
            <v>5070</v>
          </cell>
          <cell r="AM310">
            <v>0.96446195255986089</v>
          </cell>
          <cell r="AN310">
            <v>141944</v>
          </cell>
          <cell r="AO310">
            <v>5019</v>
          </cell>
          <cell r="AP310">
            <v>0.96464098517725305</v>
          </cell>
          <cell r="AR310">
            <v>9710</v>
          </cell>
          <cell r="AS310">
            <v>345</v>
          </cell>
          <cell r="AT310">
            <v>0.96446961894953653</v>
          </cell>
        </row>
        <row r="311">
          <cell r="B311" t="str">
            <v>RVL1</v>
          </cell>
          <cell r="C311" t="str">
            <v>North Central London</v>
          </cell>
          <cell r="D311" t="str">
            <v>Barnet &amp; Chase Farm Hospitals NHS Trust</v>
          </cell>
          <cell r="E311">
            <v>276</v>
          </cell>
          <cell r="F311">
            <v>0</v>
          </cell>
          <cell r="G311">
            <v>10332</v>
          </cell>
          <cell r="H311">
            <v>1346</v>
          </cell>
          <cell r="I311">
            <v>0.8697251258226868</v>
          </cell>
          <cell r="K311">
            <v>2502</v>
          </cell>
          <cell r="L311">
            <v>1</v>
          </cell>
          <cell r="N311">
            <v>2543</v>
          </cell>
          <cell r="O311">
            <v>406</v>
          </cell>
          <cell r="P311">
            <v>0.84034604797483281</v>
          </cell>
          <cell r="Q311">
            <v>3468.64</v>
          </cell>
          <cell r="R311">
            <v>406</v>
          </cell>
          <cell r="S311">
            <v>0.88295124313852114</v>
          </cell>
          <cell r="T311">
            <v>0</v>
          </cell>
          <cell r="U311">
            <v>0</v>
          </cell>
          <cell r="V311">
            <v>28</v>
          </cell>
          <cell r="X311">
            <v>74168</v>
          </cell>
          <cell r="Y311">
            <v>9130</v>
          </cell>
          <cell r="Z311">
            <v>0.87690108941861722</v>
          </cell>
          <cell r="AA311">
            <v>0</v>
          </cell>
          <cell r="AB311">
            <v>0</v>
          </cell>
          <cell r="AD311">
            <v>35540</v>
          </cell>
          <cell r="AE311">
            <v>4930</v>
          </cell>
          <cell r="AF311">
            <v>0.86128306133933596</v>
          </cell>
          <cell r="AG311">
            <v>49644.33</v>
          </cell>
          <cell r="AH311">
            <v>5013.95</v>
          </cell>
          <cell r="AI311">
            <v>0.89900256484476682</v>
          </cell>
          <cell r="AK311">
            <v>36085</v>
          </cell>
          <cell r="AL311">
            <v>3794</v>
          </cell>
          <cell r="AM311">
            <v>0.89485935984481091</v>
          </cell>
          <cell r="AN311">
            <v>49615.55</v>
          </cell>
          <cell r="AO311">
            <v>3824.66</v>
          </cell>
          <cell r="AP311">
            <v>0.92291408641040962</v>
          </cell>
          <cell r="AR311">
            <v>2543</v>
          </cell>
          <cell r="AS311">
            <v>406</v>
          </cell>
          <cell r="AT311">
            <v>0.84034604797483281</v>
          </cell>
        </row>
        <row r="312">
          <cell r="B312" t="str">
            <v>5A9</v>
          </cell>
          <cell r="C312" t="str">
            <v>North Central London</v>
          </cell>
          <cell r="D312" t="str">
            <v>Barnet PCT</v>
          </cell>
          <cell r="E312">
            <v>0</v>
          </cell>
          <cell r="F312">
            <v>0</v>
          </cell>
          <cell r="G312">
            <v>5103</v>
          </cell>
          <cell r="H312">
            <v>4</v>
          </cell>
          <cell r="I312">
            <v>0.99921614736429554</v>
          </cell>
          <cell r="K312">
            <v>0</v>
          </cell>
          <cell r="L312">
            <v>0</v>
          </cell>
          <cell r="N312">
            <v>1268</v>
          </cell>
          <cell r="O312">
            <v>0</v>
          </cell>
          <cell r="P312">
            <v>1</v>
          </cell>
          <cell r="S312"/>
          <cell r="T312">
            <v>0</v>
          </cell>
          <cell r="U312">
            <v>0</v>
          </cell>
          <cell r="V312">
            <v>0</v>
          </cell>
          <cell r="X312">
            <v>39124</v>
          </cell>
          <cell r="Y312">
            <v>157</v>
          </cell>
          <cell r="Z312">
            <v>0.99598711788160721</v>
          </cell>
          <cell r="AA312">
            <v>0</v>
          </cell>
          <cell r="AB312">
            <v>0</v>
          </cell>
          <cell r="AD312">
            <v>19321</v>
          </cell>
          <cell r="AE312">
            <v>115</v>
          </cell>
          <cell r="AF312">
            <v>0.99404792712592516</v>
          </cell>
          <cell r="AI312"/>
          <cell r="AK312">
            <v>18535</v>
          </cell>
          <cell r="AL312">
            <v>42</v>
          </cell>
          <cell r="AM312">
            <v>0.99773401672511464</v>
          </cell>
          <cell r="AP312"/>
          <cell r="AR312">
            <v>1268</v>
          </cell>
          <cell r="AS312">
            <v>0</v>
          </cell>
          <cell r="AT312">
            <v>1</v>
          </cell>
        </row>
        <row r="313">
          <cell r="B313" t="str">
            <v>RRP</v>
          </cell>
          <cell r="C313" t="str">
            <v>North Central London</v>
          </cell>
          <cell r="D313" t="str">
            <v>Barnet.Enfield &amp; Haringey Mental Health NHS Trust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/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/>
          <cell r="S313"/>
          <cell r="T313">
            <v>0</v>
          </cell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/>
          <cell r="AA313">
            <v>0</v>
          </cell>
          <cell r="AB313">
            <v>0</v>
          </cell>
          <cell r="AD313">
            <v>0</v>
          </cell>
          <cell r="AE313">
            <v>0</v>
          </cell>
          <cell r="AF313"/>
          <cell r="AI313"/>
          <cell r="AK313">
            <v>0</v>
          </cell>
          <cell r="AL313">
            <v>0</v>
          </cell>
          <cell r="AM313"/>
          <cell r="AP313"/>
          <cell r="AR313">
            <v>0</v>
          </cell>
          <cell r="AS313">
            <v>0</v>
          </cell>
          <cell r="AT313"/>
        </row>
        <row r="314">
          <cell r="B314" t="str">
            <v>RRQ</v>
          </cell>
          <cell r="C314" t="str">
            <v>North Central London</v>
          </cell>
          <cell r="D314" t="str">
            <v>Camden &amp; Islington Mental Health and Social Care NHS Trust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/>
          <cell r="K314">
            <v>0</v>
          </cell>
          <cell r="L314">
            <v>0</v>
          </cell>
          <cell r="N314">
            <v>0</v>
          </cell>
          <cell r="O314">
            <v>0</v>
          </cell>
          <cell r="P314"/>
          <cell r="S314"/>
          <cell r="T314">
            <v>0</v>
          </cell>
          <cell r="U314">
            <v>0</v>
          </cell>
          <cell r="V314">
            <v>0</v>
          </cell>
          <cell r="X314">
            <v>0</v>
          </cell>
          <cell r="Y314">
            <v>0</v>
          </cell>
          <cell r="Z314"/>
          <cell r="AA314">
            <v>0</v>
          </cell>
          <cell r="AB314">
            <v>0</v>
          </cell>
          <cell r="AD314">
            <v>0</v>
          </cell>
          <cell r="AE314">
            <v>0</v>
          </cell>
          <cell r="AF314"/>
          <cell r="AI314"/>
          <cell r="AK314">
            <v>0</v>
          </cell>
          <cell r="AL314">
            <v>0</v>
          </cell>
          <cell r="AM314"/>
          <cell r="AP314"/>
          <cell r="AR314">
            <v>0</v>
          </cell>
          <cell r="AS314">
            <v>0</v>
          </cell>
          <cell r="AT314"/>
        </row>
        <row r="315">
          <cell r="B315" t="str">
            <v>5K7</v>
          </cell>
          <cell r="C315" t="str">
            <v>North Central London</v>
          </cell>
          <cell r="D315" t="str">
            <v>Camden PCT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/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/>
          <cell r="S315"/>
          <cell r="T315">
            <v>0</v>
          </cell>
          <cell r="U315">
            <v>0</v>
          </cell>
          <cell r="V315">
            <v>0</v>
          </cell>
          <cell r="X315">
            <v>0</v>
          </cell>
          <cell r="Y315">
            <v>0</v>
          </cell>
          <cell r="Z315"/>
          <cell r="AA315">
            <v>0</v>
          </cell>
          <cell r="AB315">
            <v>0</v>
          </cell>
          <cell r="AD315">
            <v>0</v>
          </cell>
          <cell r="AE315">
            <v>0</v>
          </cell>
          <cell r="AF315"/>
          <cell r="AI315"/>
          <cell r="AK315">
            <v>0</v>
          </cell>
          <cell r="AL315">
            <v>0</v>
          </cell>
          <cell r="AM315"/>
          <cell r="AP315"/>
          <cell r="AR315">
            <v>0</v>
          </cell>
          <cell r="AS315">
            <v>0</v>
          </cell>
          <cell r="AT315"/>
        </row>
        <row r="316">
          <cell r="B316" t="str">
            <v>5C1</v>
          </cell>
          <cell r="C316" t="str">
            <v>North Central London</v>
          </cell>
          <cell r="D316" t="str">
            <v>Enfield PCT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/>
          <cell r="K316">
            <v>0</v>
          </cell>
          <cell r="L316">
            <v>0</v>
          </cell>
          <cell r="N316">
            <v>0</v>
          </cell>
          <cell r="O316">
            <v>0</v>
          </cell>
          <cell r="P316"/>
          <cell r="S316"/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Y316">
            <v>0</v>
          </cell>
          <cell r="Z316"/>
          <cell r="AA316">
            <v>0</v>
          </cell>
          <cell r="AB316">
            <v>0</v>
          </cell>
          <cell r="AD316">
            <v>0</v>
          </cell>
          <cell r="AE316">
            <v>0</v>
          </cell>
          <cell r="AF316"/>
          <cell r="AI316"/>
          <cell r="AK316">
            <v>0</v>
          </cell>
          <cell r="AL316">
            <v>0</v>
          </cell>
          <cell r="AM316"/>
          <cell r="AP316"/>
          <cell r="AR316">
            <v>0</v>
          </cell>
          <cell r="AS316">
            <v>0</v>
          </cell>
          <cell r="AT316"/>
        </row>
        <row r="317">
          <cell r="B317" t="str">
            <v>RP4</v>
          </cell>
          <cell r="C317" t="str">
            <v>North Central London</v>
          </cell>
          <cell r="D317" t="str">
            <v>Great Ormond Street Hospital For Children NHS Trust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/>
          <cell r="K317">
            <v>0</v>
          </cell>
          <cell r="L317">
            <v>0</v>
          </cell>
          <cell r="N317">
            <v>0</v>
          </cell>
          <cell r="O317">
            <v>0</v>
          </cell>
          <cell r="P317"/>
          <cell r="S317"/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Y317">
            <v>0</v>
          </cell>
          <cell r="Z317"/>
          <cell r="AA317">
            <v>0</v>
          </cell>
          <cell r="AB317">
            <v>0</v>
          </cell>
          <cell r="AD317">
            <v>0</v>
          </cell>
          <cell r="AE317">
            <v>0</v>
          </cell>
          <cell r="AF317"/>
          <cell r="AI317"/>
          <cell r="AK317">
            <v>0</v>
          </cell>
          <cell r="AL317">
            <v>0</v>
          </cell>
          <cell r="AM317"/>
          <cell r="AP317"/>
          <cell r="AR317">
            <v>0</v>
          </cell>
          <cell r="AS317">
            <v>0</v>
          </cell>
          <cell r="AT317"/>
        </row>
        <row r="318">
          <cell r="B318" t="str">
            <v>5C9</v>
          </cell>
          <cell r="C318" t="str">
            <v>North Central London</v>
          </cell>
          <cell r="D318" t="str">
            <v>Haringey Teaching PCT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/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/>
          <cell r="S318"/>
          <cell r="T318">
            <v>0</v>
          </cell>
          <cell r="U318">
            <v>0</v>
          </cell>
          <cell r="V318">
            <v>0</v>
          </cell>
          <cell r="X318">
            <v>0</v>
          </cell>
          <cell r="Y318">
            <v>0</v>
          </cell>
          <cell r="Z318"/>
          <cell r="AA318">
            <v>0</v>
          </cell>
          <cell r="AB318">
            <v>0</v>
          </cell>
          <cell r="AD318">
            <v>0</v>
          </cell>
          <cell r="AE318">
            <v>0</v>
          </cell>
          <cell r="AF318"/>
          <cell r="AI318"/>
          <cell r="AK318">
            <v>0</v>
          </cell>
          <cell r="AL318">
            <v>0</v>
          </cell>
          <cell r="AM318"/>
          <cell r="AP318"/>
          <cell r="AR318">
            <v>0</v>
          </cell>
          <cell r="AS318">
            <v>0</v>
          </cell>
          <cell r="AT318"/>
        </row>
        <row r="319">
          <cell r="B319" t="str">
            <v>5K8</v>
          </cell>
          <cell r="C319" t="str">
            <v>North Central London</v>
          </cell>
          <cell r="D319" t="str">
            <v>Islington PCT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/>
          <cell r="K319">
            <v>0</v>
          </cell>
          <cell r="L319">
            <v>0</v>
          </cell>
          <cell r="N319">
            <v>0</v>
          </cell>
          <cell r="O319">
            <v>0</v>
          </cell>
          <cell r="P319"/>
          <cell r="S319"/>
          <cell r="T319">
            <v>0</v>
          </cell>
          <cell r="U319">
            <v>0</v>
          </cell>
          <cell r="V319">
            <v>0</v>
          </cell>
          <cell r="X319">
            <v>0</v>
          </cell>
          <cell r="Y319">
            <v>0</v>
          </cell>
          <cell r="Z319"/>
          <cell r="AA319">
            <v>0</v>
          </cell>
          <cell r="AB319">
            <v>0</v>
          </cell>
          <cell r="AD319">
            <v>0</v>
          </cell>
          <cell r="AE319">
            <v>0</v>
          </cell>
          <cell r="AF319"/>
          <cell r="AI319"/>
          <cell r="AK319">
            <v>0</v>
          </cell>
          <cell r="AL319">
            <v>0</v>
          </cell>
          <cell r="AM319"/>
          <cell r="AP319"/>
          <cell r="AR319">
            <v>0</v>
          </cell>
          <cell r="AS319">
            <v>0</v>
          </cell>
          <cell r="AT319"/>
        </row>
        <row r="320">
          <cell r="B320" t="str">
            <v>RP6</v>
          </cell>
          <cell r="C320" t="str">
            <v>North Central London</v>
          </cell>
          <cell r="D320" t="str">
            <v>Moorfields Eye Hospital NHS Trust</v>
          </cell>
          <cell r="E320">
            <v>0</v>
          </cell>
          <cell r="F320">
            <v>0</v>
          </cell>
          <cell r="G320">
            <v>3951</v>
          </cell>
          <cell r="H320">
            <v>234</v>
          </cell>
          <cell r="I320">
            <v>0.94077448747152614</v>
          </cell>
          <cell r="K320">
            <v>0</v>
          </cell>
          <cell r="L320">
            <v>0</v>
          </cell>
          <cell r="N320">
            <v>932</v>
          </cell>
          <cell r="O320">
            <v>27</v>
          </cell>
          <cell r="P320">
            <v>0.97103004291845496</v>
          </cell>
          <cell r="Q320">
            <v>932</v>
          </cell>
          <cell r="R320">
            <v>27</v>
          </cell>
          <cell r="S320">
            <v>0.97103004291845496</v>
          </cell>
          <cell r="T320">
            <v>0</v>
          </cell>
          <cell r="U320">
            <v>0</v>
          </cell>
          <cell r="V320">
            <v>0</v>
          </cell>
          <cell r="X320">
            <v>27647</v>
          </cell>
          <cell r="Y320">
            <v>1182</v>
          </cell>
          <cell r="Z320">
            <v>0.9572467175462076</v>
          </cell>
          <cell r="AA320">
            <v>0</v>
          </cell>
          <cell r="AB320">
            <v>0</v>
          </cell>
          <cell r="AD320">
            <v>12831</v>
          </cell>
          <cell r="AE320">
            <v>614</v>
          </cell>
          <cell r="AF320">
            <v>0.95214714363650532</v>
          </cell>
          <cell r="AG320">
            <v>12831</v>
          </cell>
          <cell r="AH320">
            <v>614</v>
          </cell>
          <cell r="AI320">
            <v>0.95214714363650532</v>
          </cell>
          <cell r="AK320">
            <v>13884</v>
          </cell>
          <cell r="AL320">
            <v>541</v>
          </cell>
          <cell r="AM320">
            <v>0.96103428406799196</v>
          </cell>
          <cell r="AN320">
            <v>13884</v>
          </cell>
          <cell r="AO320">
            <v>541</v>
          </cell>
          <cell r="AP320">
            <v>0.96103428406799196</v>
          </cell>
          <cell r="AR320">
            <v>932</v>
          </cell>
          <cell r="AS320">
            <v>27</v>
          </cell>
          <cell r="AT320">
            <v>0.97103004291845496</v>
          </cell>
        </row>
        <row r="321">
          <cell r="B321" t="str">
            <v>RAP</v>
          </cell>
          <cell r="C321" t="str">
            <v>North Central London</v>
          </cell>
          <cell r="D321" t="str">
            <v>North Middlesex Hospital NHS Trust</v>
          </cell>
          <cell r="E321">
            <v>3</v>
          </cell>
          <cell r="F321">
            <v>0</v>
          </cell>
          <cell r="G321">
            <v>10177</v>
          </cell>
          <cell r="H321">
            <v>285</v>
          </cell>
          <cell r="I321">
            <v>0.97199567652549868</v>
          </cell>
          <cell r="K321">
            <v>347</v>
          </cell>
          <cell r="L321">
            <v>2</v>
          </cell>
          <cell r="N321">
            <v>2547</v>
          </cell>
          <cell r="O321">
            <v>70</v>
          </cell>
          <cell r="P321">
            <v>0.97251668629760502</v>
          </cell>
          <cell r="Q321">
            <v>2547</v>
          </cell>
          <cell r="R321">
            <v>70</v>
          </cell>
          <cell r="S321">
            <v>0.97251668629760502</v>
          </cell>
          <cell r="T321">
            <v>0</v>
          </cell>
          <cell r="U321">
            <v>0</v>
          </cell>
          <cell r="V321">
            <v>13</v>
          </cell>
          <cell r="X321">
            <v>74364</v>
          </cell>
          <cell r="Y321">
            <v>3273</v>
          </cell>
          <cell r="Z321">
            <v>0.95598676779086655</v>
          </cell>
          <cell r="AA321">
            <v>0</v>
          </cell>
          <cell r="AB321">
            <v>0</v>
          </cell>
          <cell r="AD321">
            <v>35672</v>
          </cell>
          <cell r="AE321">
            <v>1865</v>
          </cell>
          <cell r="AF321">
            <v>0.94771809822830233</v>
          </cell>
          <cell r="AG321">
            <v>35672</v>
          </cell>
          <cell r="AH321">
            <v>1865</v>
          </cell>
          <cell r="AI321">
            <v>0.94771809822830233</v>
          </cell>
          <cell r="AK321">
            <v>36145</v>
          </cell>
          <cell r="AL321">
            <v>1338</v>
          </cell>
          <cell r="AM321">
            <v>0.96298243187162813</v>
          </cell>
          <cell r="AN321">
            <v>36145</v>
          </cell>
          <cell r="AO321">
            <v>1338</v>
          </cell>
          <cell r="AP321">
            <v>0.96298243187162813</v>
          </cell>
          <cell r="AR321">
            <v>2547</v>
          </cell>
          <cell r="AS321">
            <v>70</v>
          </cell>
          <cell r="AT321">
            <v>0.97251668629760502</v>
          </cell>
        </row>
        <row r="322">
          <cell r="B322" t="str">
            <v>RAN</v>
          </cell>
          <cell r="C322" t="str">
            <v>North Central London</v>
          </cell>
          <cell r="D322" t="str">
            <v>Royal National Orthopaedic Hospital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/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/>
          <cell r="S322"/>
          <cell r="T322">
            <v>0</v>
          </cell>
          <cell r="U322">
            <v>0</v>
          </cell>
          <cell r="V322">
            <v>0</v>
          </cell>
          <cell r="X322">
            <v>0</v>
          </cell>
          <cell r="Y322">
            <v>0</v>
          </cell>
          <cell r="Z322"/>
          <cell r="AA322">
            <v>0</v>
          </cell>
          <cell r="AB322">
            <v>0</v>
          </cell>
          <cell r="AD322">
            <v>0</v>
          </cell>
          <cell r="AE322">
            <v>0</v>
          </cell>
          <cell r="AF322"/>
          <cell r="AI322"/>
          <cell r="AK322">
            <v>0</v>
          </cell>
          <cell r="AL322">
            <v>0</v>
          </cell>
          <cell r="AM322"/>
          <cell r="AP322"/>
          <cell r="AR322">
            <v>0</v>
          </cell>
          <cell r="AS322">
            <v>0</v>
          </cell>
          <cell r="AT322"/>
        </row>
        <row r="323">
          <cell r="B323" t="str">
            <v>RNK</v>
          </cell>
          <cell r="C323" t="str">
            <v>North Central London</v>
          </cell>
          <cell r="D323" t="str">
            <v>Tavistock and Portman NHS Trust</v>
          </cell>
          <cell r="E323"/>
          <cell r="F323"/>
          <cell r="G323"/>
          <cell r="H323"/>
          <cell r="I323"/>
          <cell r="K323"/>
          <cell r="L323"/>
          <cell r="N323"/>
          <cell r="O323"/>
          <cell r="P323"/>
          <cell r="S323"/>
          <cell r="T323"/>
          <cell r="U323"/>
          <cell r="V323"/>
          <cell r="X323"/>
          <cell r="Y323"/>
          <cell r="Z323"/>
          <cell r="AA323"/>
          <cell r="AB323"/>
          <cell r="AD323"/>
          <cell r="AE323"/>
          <cell r="AF323"/>
          <cell r="AI323"/>
          <cell r="AK323"/>
          <cell r="AL323"/>
          <cell r="AM323"/>
          <cell r="AP323"/>
          <cell r="AR323"/>
          <cell r="AS323"/>
          <cell r="AT323"/>
        </row>
        <row r="324">
          <cell r="B324" t="str">
            <v>RAL</v>
          </cell>
          <cell r="C324" t="str">
            <v>North Central London</v>
          </cell>
          <cell r="D324" t="str">
            <v>The Royal Free Hampstead NHS Trust</v>
          </cell>
          <cell r="E324">
            <v>17</v>
          </cell>
          <cell r="F324">
            <v>0</v>
          </cell>
          <cell r="G324">
            <v>5593</v>
          </cell>
          <cell r="H324">
            <v>133</v>
          </cell>
          <cell r="I324">
            <v>0.97622027534418021</v>
          </cell>
          <cell r="K324">
            <v>899</v>
          </cell>
          <cell r="L324">
            <v>0</v>
          </cell>
          <cell r="N324">
            <v>1392</v>
          </cell>
          <cell r="O324">
            <v>29</v>
          </cell>
          <cell r="P324">
            <v>0.97916666666666663</v>
          </cell>
          <cell r="Q324">
            <v>1392</v>
          </cell>
          <cell r="R324">
            <v>29</v>
          </cell>
          <cell r="S324">
            <v>0.97916666666666663</v>
          </cell>
          <cell r="T324">
            <v>0</v>
          </cell>
          <cell r="U324">
            <v>0</v>
          </cell>
          <cell r="V324">
            <v>11</v>
          </cell>
          <cell r="X324">
            <v>40495</v>
          </cell>
          <cell r="Y324">
            <v>2318</v>
          </cell>
          <cell r="Z324">
            <v>0.94275836523027534</v>
          </cell>
          <cell r="AA324">
            <v>0</v>
          </cell>
          <cell r="AB324">
            <v>1</v>
          </cell>
          <cell r="AD324">
            <v>18880</v>
          </cell>
          <cell r="AE324">
            <v>1324</v>
          </cell>
          <cell r="AF324">
            <v>0.92987288135593216</v>
          </cell>
          <cell r="AG324">
            <v>18880</v>
          </cell>
          <cell r="AH324">
            <v>1324</v>
          </cell>
          <cell r="AI324">
            <v>0.92987288135593216</v>
          </cell>
          <cell r="AK324">
            <v>20223</v>
          </cell>
          <cell r="AL324">
            <v>965</v>
          </cell>
          <cell r="AM324">
            <v>0.95228205508579344</v>
          </cell>
          <cell r="AN324">
            <v>20223</v>
          </cell>
          <cell r="AO324">
            <v>965</v>
          </cell>
          <cell r="AP324">
            <v>0.95228205508579344</v>
          </cell>
          <cell r="AR324">
            <v>1392</v>
          </cell>
          <cell r="AS324">
            <v>29</v>
          </cell>
          <cell r="AT324">
            <v>0.97916666666666663</v>
          </cell>
        </row>
        <row r="325">
          <cell r="B325" t="str">
            <v>RRV</v>
          </cell>
          <cell r="C325" t="str">
            <v>North Central London</v>
          </cell>
          <cell r="D325" t="str">
            <v>University College London Hospitals NHS Trust</v>
          </cell>
          <cell r="E325">
            <v>10</v>
          </cell>
          <cell r="F325">
            <v>0</v>
          </cell>
          <cell r="G325">
            <v>5621</v>
          </cell>
          <cell r="H325">
            <v>413</v>
          </cell>
          <cell r="I325">
            <v>0.92652552926525533</v>
          </cell>
          <cell r="K325">
            <v>74</v>
          </cell>
          <cell r="L325">
            <v>0</v>
          </cell>
          <cell r="N325">
            <v>1429</v>
          </cell>
          <cell r="O325">
            <v>124</v>
          </cell>
          <cell r="P325">
            <v>0.91322603219034293</v>
          </cell>
          <cell r="Q325">
            <v>1429</v>
          </cell>
          <cell r="R325">
            <v>124</v>
          </cell>
          <cell r="S325">
            <v>0.91322603219034293</v>
          </cell>
          <cell r="T325">
            <v>0</v>
          </cell>
          <cell r="U325">
            <v>0</v>
          </cell>
          <cell r="V325">
            <v>19</v>
          </cell>
          <cell r="X325">
            <v>40704</v>
          </cell>
          <cell r="Y325">
            <v>2936</v>
          </cell>
          <cell r="Z325">
            <v>0.92786949685534592</v>
          </cell>
          <cell r="AA325">
            <v>0</v>
          </cell>
          <cell r="AB325">
            <v>0</v>
          </cell>
          <cell r="AD325">
            <v>19183</v>
          </cell>
          <cell r="AE325">
            <v>1391</v>
          </cell>
          <cell r="AF325">
            <v>0.92748787989365589</v>
          </cell>
          <cell r="AG325">
            <v>19183</v>
          </cell>
          <cell r="AH325">
            <v>1391</v>
          </cell>
          <cell r="AI325">
            <v>0.92748787989365589</v>
          </cell>
          <cell r="AK325">
            <v>20092</v>
          </cell>
          <cell r="AL325">
            <v>1421</v>
          </cell>
          <cell r="AM325">
            <v>0.92927533346605617</v>
          </cell>
          <cell r="AN325">
            <v>20092</v>
          </cell>
          <cell r="AO325">
            <v>1421</v>
          </cell>
          <cell r="AP325">
            <v>0.92927533346605617</v>
          </cell>
          <cell r="AR325">
            <v>1429</v>
          </cell>
          <cell r="AS325">
            <v>124</v>
          </cell>
          <cell r="AT325">
            <v>0.91322603219034293</v>
          </cell>
        </row>
        <row r="326">
          <cell r="B326" t="str">
            <v>RKE</v>
          </cell>
          <cell r="C326" t="str">
            <v>North Central London</v>
          </cell>
          <cell r="D326" t="str">
            <v>Whittington Hospital NHS Trust</v>
          </cell>
          <cell r="E326">
            <v>4</v>
          </cell>
          <cell r="F326">
            <v>0</v>
          </cell>
          <cell r="G326">
            <v>5739</v>
          </cell>
          <cell r="H326">
            <v>219</v>
          </cell>
          <cell r="I326">
            <v>0.9618400418191323</v>
          </cell>
          <cell r="K326">
            <v>504</v>
          </cell>
          <cell r="L326">
            <v>1</v>
          </cell>
          <cell r="N326">
            <v>1453</v>
          </cell>
          <cell r="O326">
            <v>61</v>
          </cell>
          <cell r="P326">
            <v>0.95801789401238813</v>
          </cell>
          <cell r="Q326">
            <v>1453</v>
          </cell>
          <cell r="R326">
            <v>61</v>
          </cell>
          <cell r="S326">
            <v>0.95801789401238813</v>
          </cell>
          <cell r="T326">
            <v>0</v>
          </cell>
          <cell r="U326">
            <v>0</v>
          </cell>
          <cell r="V326">
            <v>22</v>
          </cell>
          <cell r="X326">
            <v>40998</v>
          </cell>
          <cell r="Y326">
            <v>2667</v>
          </cell>
          <cell r="Z326">
            <v>0.93494804624615835</v>
          </cell>
          <cell r="AA326">
            <v>1</v>
          </cell>
          <cell r="AB326">
            <v>1</v>
          </cell>
          <cell r="AD326">
            <v>19412</v>
          </cell>
          <cell r="AE326">
            <v>1340</v>
          </cell>
          <cell r="AF326">
            <v>0.93097053369050076</v>
          </cell>
          <cell r="AG326">
            <v>19412</v>
          </cell>
          <cell r="AH326">
            <v>1340</v>
          </cell>
          <cell r="AI326">
            <v>0.93097053369050076</v>
          </cell>
          <cell r="AK326">
            <v>20133</v>
          </cell>
          <cell r="AL326">
            <v>1266</v>
          </cell>
          <cell r="AM326">
            <v>0.93711816420801664</v>
          </cell>
          <cell r="AN326">
            <v>20133</v>
          </cell>
          <cell r="AO326">
            <v>1266</v>
          </cell>
          <cell r="AP326">
            <v>0.93711816420801664</v>
          </cell>
          <cell r="AR326">
            <v>1453</v>
          </cell>
          <cell r="AS326">
            <v>61</v>
          </cell>
          <cell r="AT326">
            <v>0.95801789401238813</v>
          </cell>
        </row>
        <row r="327">
          <cell r="B327" t="str">
            <v>Q05</v>
          </cell>
          <cell r="C327" t="str">
            <v>North Central London</v>
          </cell>
          <cell r="E327">
            <v>310</v>
          </cell>
          <cell r="F327">
            <v>0</v>
          </cell>
          <cell r="G327">
            <v>46516</v>
          </cell>
          <cell r="H327">
            <v>2634</v>
          </cell>
          <cell r="I327">
            <v>0.94337432281365552</v>
          </cell>
          <cell r="K327">
            <v>4326</v>
          </cell>
          <cell r="L327">
            <v>4</v>
          </cell>
          <cell r="N327">
            <v>11564</v>
          </cell>
          <cell r="O327">
            <v>717</v>
          </cell>
          <cell r="P327">
            <v>0.93799723279142166</v>
          </cell>
          <cell r="Q327">
            <v>11221.64</v>
          </cell>
          <cell r="R327">
            <v>717</v>
          </cell>
          <cell r="S327">
            <v>0.93610559597349408</v>
          </cell>
          <cell r="T327">
            <v>0</v>
          </cell>
          <cell r="U327">
            <v>0</v>
          </cell>
          <cell r="V327">
            <v>93</v>
          </cell>
          <cell r="X327">
            <v>337500</v>
          </cell>
          <cell r="Y327">
            <v>21663</v>
          </cell>
          <cell r="Z327">
            <v>0.93581333333333339</v>
          </cell>
          <cell r="AA327">
            <v>1</v>
          </cell>
          <cell r="AB327">
            <v>2</v>
          </cell>
          <cell r="AD327">
            <v>160839</v>
          </cell>
          <cell r="AE327">
            <v>11579</v>
          </cell>
          <cell r="AF327">
            <v>0.9280087540957106</v>
          </cell>
          <cell r="AG327">
            <v>155622.33000000002</v>
          </cell>
          <cell r="AH327">
            <v>11547.95</v>
          </cell>
          <cell r="AI327">
            <v>0.92579503211396463</v>
          </cell>
          <cell r="AK327">
            <v>165097</v>
          </cell>
          <cell r="AL327">
            <v>9367</v>
          </cell>
          <cell r="AM327">
            <v>0.94326365712278237</v>
          </cell>
          <cell r="AN327">
            <v>160092.54999999999</v>
          </cell>
          <cell r="AO327">
            <v>9355.66</v>
          </cell>
          <cell r="AP327">
            <v>0.94156092835050731</v>
          </cell>
          <cell r="AR327">
            <v>11564</v>
          </cell>
          <cell r="AS327">
            <v>717</v>
          </cell>
          <cell r="AT327">
            <v>0.93799723279142166</v>
          </cell>
        </row>
        <row r="328">
          <cell r="B328" t="str">
            <v>5C2</v>
          </cell>
          <cell r="C328" t="str">
            <v>North East London</v>
          </cell>
          <cell r="D328" t="str">
            <v>Barking &amp; Dagenham PCT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/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/>
          <cell r="S328"/>
          <cell r="T328">
            <v>0</v>
          </cell>
          <cell r="U328">
            <v>0</v>
          </cell>
          <cell r="V328">
            <v>0</v>
          </cell>
          <cell r="X328">
            <v>0</v>
          </cell>
          <cell r="Y328">
            <v>0</v>
          </cell>
          <cell r="Z328"/>
          <cell r="AA328">
            <v>0</v>
          </cell>
          <cell r="AB328">
            <v>0</v>
          </cell>
          <cell r="AD328">
            <v>0</v>
          </cell>
          <cell r="AE328">
            <v>0</v>
          </cell>
          <cell r="AF328"/>
          <cell r="AI328"/>
          <cell r="AK328">
            <v>0</v>
          </cell>
          <cell r="AL328">
            <v>0</v>
          </cell>
          <cell r="AM328"/>
          <cell r="AP328"/>
          <cell r="AR328">
            <v>0</v>
          </cell>
          <cell r="AS328">
            <v>0</v>
          </cell>
          <cell r="AT328"/>
        </row>
        <row r="329">
          <cell r="B329" t="str">
            <v>RF4</v>
          </cell>
          <cell r="C329" t="str">
            <v>North East London</v>
          </cell>
          <cell r="D329" t="str">
            <v>Barking. Havering &amp; Redbridge Hospitals NHS Trust (King George site)</v>
          </cell>
          <cell r="E329">
            <v>130</v>
          </cell>
          <cell r="F329">
            <v>0</v>
          </cell>
          <cell r="G329">
            <v>10434</v>
          </cell>
          <cell r="H329">
            <v>906</v>
          </cell>
          <cell r="I329">
            <v>0.91316848763657277</v>
          </cell>
          <cell r="K329">
            <v>2369</v>
          </cell>
          <cell r="L329">
            <v>0</v>
          </cell>
          <cell r="N329">
            <v>2851</v>
          </cell>
          <cell r="O329">
            <v>163</v>
          </cell>
          <cell r="P329">
            <v>0.94282707821816902</v>
          </cell>
          <cell r="Q329">
            <v>2851</v>
          </cell>
          <cell r="R329">
            <v>163</v>
          </cell>
          <cell r="S329">
            <v>0.94282707821816902</v>
          </cell>
          <cell r="T329">
            <v>0</v>
          </cell>
          <cell r="U329">
            <v>0</v>
          </cell>
          <cell r="V329">
            <v>9</v>
          </cell>
          <cell r="X329">
            <v>63237</v>
          </cell>
          <cell r="Y329">
            <v>6935</v>
          </cell>
          <cell r="Z329">
            <v>0.89033319101159136</v>
          </cell>
          <cell r="AA329">
            <v>0</v>
          </cell>
          <cell r="AB329">
            <v>0</v>
          </cell>
          <cell r="AD329">
            <v>28763</v>
          </cell>
          <cell r="AE329">
            <v>3647</v>
          </cell>
          <cell r="AF329">
            <v>0.8732051594061816</v>
          </cell>
          <cell r="AG329">
            <v>28763</v>
          </cell>
          <cell r="AH329">
            <v>3647</v>
          </cell>
          <cell r="AI329">
            <v>0.8732051594061816</v>
          </cell>
          <cell r="AK329">
            <v>31623</v>
          </cell>
          <cell r="AL329">
            <v>3125</v>
          </cell>
          <cell r="AM329">
            <v>0.90117952123454448</v>
          </cell>
          <cell r="AN329">
            <v>31623</v>
          </cell>
          <cell r="AO329">
            <v>3125</v>
          </cell>
          <cell r="AP329">
            <v>0.90117952123454448</v>
          </cell>
          <cell r="AR329">
            <v>2851</v>
          </cell>
          <cell r="AS329">
            <v>163</v>
          </cell>
          <cell r="AT329">
            <v>0.94282707821816902</v>
          </cell>
        </row>
        <row r="330">
          <cell r="B330" t="str">
            <v>RF41</v>
          </cell>
          <cell r="C330" t="str">
            <v>North East London</v>
          </cell>
          <cell r="D330" t="str">
            <v>Barking. Havering &amp; Redbridge Hospitals NHS Trust (Oldchurch site)</v>
          </cell>
          <cell r="E330">
            <v>166</v>
          </cell>
          <cell r="F330">
            <v>0</v>
          </cell>
          <cell r="G330">
            <v>9712</v>
          </cell>
          <cell r="H330">
            <v>579</v>
          </cell>
          <cell r="I330">
            <v>0.94038303130148271</v>
          </cell>
          <cell r="K330">
            <v>3600</v>
          </cell>
          <cell r="L330">
            <v>1</v>
          </cell>
          <cell r="N330">
            <v>2601</v>
          </cell>
          <cell r="O330">
            <v>94</v>
          </cell>
          <cell r="P330">
            <v>0.9638600538254517</v>
          </cell>
          <cell r="Q330">
            <v>2601</v>
          </cell>
          <cell r="R330">
            <v>94</v>
          </cell>
          <cell r="S330">
            <v>0.9638600538254517</v>
          </cell>
          <cell r="T330">
            <v>0</v>
          </cell>
          <cell r="U330">
            <v>0</v>
          </cell>
          <cell r="V330">
            <v>22</v>
          </cell>
          <cell r="X330">
            <v>57561</v>
          </cell>
          <cell r="Y330">
            <v>5113</v>
          </cell>
          <cell r="Z330">
            <v>0.91117249526589184</v>
          </cell>
          <cell r="AA330">
            <v>0</v>
          </cell>
          <cell r="AB330">
            <v>0</v>
          </cell>
          <cell r="AD330">
            <v>26548</v>
          </cell>
          <cell r="AE330">
            <v>2478</v>
          </cell>
          <cell r="AF330">
            <v>0.90665963537742955</v>
          </cell>
          <cell r="AG330">
            <v>26548</v>
          </cell>
          <cell r="AH330">
            <v>2478</v>
          </cell>
          <cell r="AI330">
            <v>0.90665963537742955</v>
          </cell>
          <cell r="AK330">
            <v>28412</v>
          </cell>
          <cell r="AL330">
            <v>2541</v>
          </cell>
          <cell r="AM330">
            <v>0.91056595804589613</v>
          </cell>
          <cell r="AN330">
            <v>28412</v>
          </cell>
          <cell r="AO330">
            <v>2541</v>
          </cell>
          <cell r="AP330">
            <v>0.91056595804589613</v>
          </cell>
          <cell r="AR330">
            <v>2601</v>
          </cell>
          <cell r="AS330">
            <v>94</v>
          </cell>
          <cell r="AT330">
            <v>0.9638600538254517</v>
          </cell>
        </row>
        <row r="331">
          <cell r="C331" t="str">
            <v>North East London</v>
          </cell>
          <cell r="D331" t="str">
            <v>Barking. Havering &amp; Redbridge Hospitals NHS Trust (Whole Trust)</v>
          </cell>
          <cell r="E331">
            <v>296</v>
          </cell>
          <cell r="F331">
            <v>0</v>
          </cell>
          <cell r="G331">
            <v>20146</v>
          </cell>
          <cell r="H331">
            <v>1485</v>
          </cell>
          <cell r="I331">
            <v>0.92628809689268343</v>
          </cell>
          <cell r="K331">
            <v>5969</v>
          </cell>
          <cell r="L331">
            <v>1</v>
          </cell>
          <cell r="N331">
            <v>5452</v>
          </cell>
          <cell r="O331">
            <v>257</v>
          </cell>
          <cell r="P331">
            <v>0.95286133528980188</v>
          </cell>
          <cell r="Q331">
            <v>5452</v>
          </cell>
          <cell r="R331">
            <v>257</v>
          </cell>
          <cell r="S331">
            <v>0.95286133528980188</v>
          </cell>
          <cell r="T331">
            <v>0</v>
          </cell>
          <cell r="U331">
            <v>0</v>
          </cell>
          <cell r="V331">
            <v>31</v>
          </cell>
          <cell r="X331">
            <v>120798</v>
          </cell>
          <cell r="Y331">
            <v>12048</v>
          </cell>
          <cell r="Z331">
            <v>0.90026324939154623</v>
          </cell>
          <cell r="AA331">
            <v>0</v>
          </cell>
          <cell r="AB331">
            <v>0</v>
          </cell>
          <cell r="AD331">
            <v>55311</v>
          </cell>
          <cell r="AE331">
            <v>6125</v>
          </cell>
          <cell r="AF331">
            <v>0.8892625336732296</v>
          </cell>
          <cell r="AG331">
            <v>55311</v>
          </cell>
          <cell r="AH331">
            <v>6125</v>
          </cell>
          <cell r="AI331">
            <v>0.8892625336732296</v>
          </cell>
          <cell r="AK331">
            <v>60035</v>
          </cell>
          <cell r="AL331">
            <v>5666</v>
          </cell>
          <cell r="AM331">
            <v>0.90562172066294666</v>
          </cell>
          <cell r="AN331">
            <v>60035</v>
          </cell>
          <cell r="AO331">
            <v>5666</v>
          </cell>
          <cell r="AP331">
            <v>0.90562172066294666</v>
          </cell>
          <cell r="AR331">
            <v>5452</v>
          </cell>
          <cell r="AS331">
            <v>257</v>
          </cell>
          <cell r="AT331">
            <v>0.95286133528980188</v>
          </cell>
        </row>
        <row r="332">
          <cell r="B332" t="str">
            <v>RNJ</v>
          </cell>
          <cell r="C332" t="str">
            <v>North East London</v>
          </cell>
          <cell r="D332" t="str">
            <v>Barts &amp; The London NHS Trust</v>
          </cell>
          <cell r="E332">
            <v>18</v>
          </cell>
          <cell r="F332">
            <v>0</v>
          </cell>
          <cell r="G332">
            <v>11562</v>
          </cell>
          <cell r="H332">
            <v>622</v>
          </cell>
          <cell r="I332">
            <v>0.94620307905206713</v>
          </cell>
          <cell r="K332">
            <v>126</v>
          </cell>
          <cell r="L332">
            <v>3</v>
          </cell>
          <cell r="N332">
            <v>2927</v>
          </cell>
          <cell r="O332">
            <v>128</v>
          </cell>
          <cell r="P332">
            <v>0.95626921762897166</v>
          </cell>
          <cell r="Q332">
            <v>2927</v>
          </cell>
          <cell r="R332">
            <v>128</v>
          </cell>
          <cell r="S332">
            <v>0.95626921762897166</v>
          </cell>
          <cell r="T332">
            <v>0</v>
          </cell>
          <cell r="U332">
            <v>0</v>
          </cell>
          <cell r="V332">
            <v>7</v>
          </cell>
          <cell r="X332">
            <v>84042</v>
          </cell>
          <cell r="Y332">
            <v>5065</v>
          </cell>
          <cell r="Z332">
            <v>0.93973251469503349</v>
          </cell>
          <cell r="AA332">
            <v>1</v>
          </cell>
          <cell r="AB332">
            <v>0</v>
          </cell>
          <cell r="AD332">
            <v>39942</v>
          </cell>
          <cell r="AE332">
            <v>2379</v>
          </cell>
          <cell r="AF332">
            <v>0.94043863602223221</v>
          </cell>
          <cell r="AG332">
            <v>39942</v>
          </cell>
          <cell r="AH332">
            <v>2379</v>
          </cell>
          <cell r="AI332">
            <v>0.94043863602223221</v>
          </cell>
          <cell r="AK332">
            <v>41173</v>
          </cell>
          <cell r="AL332">
            <v>2558</v>
          </cell>
          <cell r="AM332">
            <v>0.93787190634639206</v>
          </cell>
          <cell r="AN332">
            <v>41173</v>
          </cell>
          <cell r="AO332">
            <v>2558</v>
          </cell>
          <cell r="AP332">
            <v>0.93787190634639206</v>
          </cell>
          <cell r="AR332">
            <v>2927</v>
          </cell>
          <cell r="AS332">
            <v>128</v>
          </cell>
          <cell r="AT332">
            <v>0.95626921762897166</v>
          </cell>
        </row>
        <row r="333">
          <cell r="B333" t="str">
            <v>5C3</v>
          </cell>
          <cell r="C333" t="str">
            <v>North East London</v>
          </cell>
          <cell r="D333" t="str">
            <v>City &amp; Hackney PCT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/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/>
          <cell r="S333"/>
          <cell r="T333">
            <v>0</v>
          </cell>
          <cell r="U333">
            <v>0</v>
          </cell>
          <cell r="V333">
            <v>0</v>
          </cell>
          <cell r="X333">
            <v>0</v>
          </cell>
          <cell r="Y333">
            <v>0</v>
          </cell>
          <cell r="Z333"/>
          <cell r="AA333">
            <v>0</v>
          </cell>
          <cell r="AB333">
            <v>0</v>
          </cell>
          <cell r="AD333">
            <v>0</v>
          </cell>
          <cell r="AE333">
            <v>0</v>
          </cell>
          <cell r="AF333"/>
          <cell r="AI333"/>
          <cell r="AK333">
            <v>0</v>
          </cell>
          <cell r="AL333">
            <v>0</v>
          </cell>
          <cell r="AM333"/>
          <cell r="AP333"/>
          <cell r="AR333">
            <v>0</v>
          </cell>
          <cell r="AS333">
            <v>0</v>
          </cell>
          <cell r="AT333"/>
        </row>
        <row r="334">
          <cell r="B334" t="str">
            <v>RWK</v>
          </cell>
          <cell r="C334" t="str">
            <v>North East London</v>
          </cell>
          <cell r="D334" t="str">
            <v>East London and The City Mental Health NHS Trust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/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/>
          <cell r="S334"/>
          <cell r="T334">
            <v>0</v>
          </cell>
          <cell r="U334">
            <v>0</v>
          </cell>
          <cell r="V334">
            <v>0</v>
          </cell>
          <cell r="X334">
            <v>0</v>
          </cell>
          <cell r="Y334">
            <v>0</v>
          </cell>
          <cell r="Z334"/>
          <cell r="AA334">
            <v>0</v>
          </cell>
          <cell r="AB334">
            <v>0</v>
          </cell>
          <cell r="AD334">
            <v>0</v>
          </cell>
          <cell r="AE334">
            <v>0</v>
          </cell>
          <cell r="AF334"/>
          <cell r="AI334"/>
          <cell r="AK334">
            <v>0</v>
          </cell>
          <cell r="AL334">
            <v>0</v>
          </cell>
          <cell r="AM334"/>
          <cell r="AP334"/>
          <cell r="AR334">
            <v>0</v>
          </cell>
          <cell r="AS334">
            <v>0</v>
          </cell>
          <cell r="AT334"/>
        </row>
        <row r="335">
          <cell r="B335" t="str">
            <v>5A4</v>
          </cell>
          <cell r="C335" t="str">
            <v>North East London</v>
          </cell>
          <cell r="D335" t="str">
            <v>Havering PCT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/>
          <cell r="K335">
            <v>0</v>
          </cell>
          <cell r="L335">
            <v>0</v>
          </cell>
          <cell r="N335">
            <v>0</v>
          </cell>
          <cell r="O335">
            <v>0</v>
          </cell>
          <cell r="P335"/>
          <cell r="S335"/>
          <cell r="T335">
            <v>0</v>
          </cell>
          <cell r="U335">
            <v>0</v>
          </cell>
          <cell r="V335">
            <v>0</v>
          </cell>
          <cell r="X335">
            <v>0</v>
          </cell>
          <cell r="Y335">
            <v>0</v>
          </cell>
          <cell r="Z335"/>
          <cell r="AA335">
            <v>0</v>
          </cell>
          <cell r="AB335">
            <v>0</v>
          </cell>
          <cell r="AD335">
            <v>0</v>
          </cell>
          <cell r="AE335">
            <v>0</v>
          </cell>
          <cell r="AF335"/>
          <cell r="AI335"/>
          <cell r="AK335">
            <v>0</v>
          </cell>
          <cell r="AL335">
            <v>0</v>
          </cell>
          <cell r="AM335"/>
          <cell r="AP335"/>
          <cell r="AR335">
            <v>0</v>
          </cell>
          <cell r="AS335">
            <v>0</v>
          </cell>
          <cell r="AT335"/>
        </row>
        <row r="336">
          <cell r="B336" t="str">
            <v>RQX</v>
          </cell>
          <cell r="C336" t="str">
            <v>North East London</v>
          </cell>
          <cell r="D336" t="str">
            <v>Homerton Hospital NHS Trust</v>
          </cell>
          <cell r="E336">
            <v>17</v>
          </cell>
          <cell r="F336">
            <v>0</v>
          </cell>
          <cell r="G336">
            <v>6758</v>
          </cell>
          <cell r="H336">
            <v>400</v>
          </cell>
          <cell r="I336">
            <v>0.94081089079609348</v>
          </cell>
          <cell r="K336">
            <v>313</v>
          </cell>
          <cell r="L336">
            <v>0</v>
          </cell>
          <cell r="N336">
            <v>1831</v>
          </cell>
          <cell r="O336">
            <v>103</v>
          </cell>
          <cell r="P336">
            <v>0.94374658656471877</v>
          </cell>
          <cell r="Q336">
            <v>1831</v>
          </cell>
          <cell r="R336">
            <v>103</v>
          </cell>
          <cell r="S336">
            <v>0.94374658656471877</v>
          </cell>
          <cell r="T336">
            <v>0</v>
          </cell>
          <cell r="U336">
            <v>0</v>
          </cell>
          <cell r="V336">
            <v>6</v>
          </cell>
          <cell r="X336">
            <v>46872</v>
          </cell>
          <cell r="Y336">
            <v>3714</v>
          </cell>
          <cell r="Z336">
            <v>0.92076292882744493</v>
          </cell>
          <cell r="AA336">
            <v>0</v>
          </cell>
          <cell r="AB336">
            <v>0</v>
          </cell>
          <cell r="AD336">
            <v>21980</v>
          </cell>
          <cell r="AE336">
            <v>1929</v>
          </cell>
          <cell r="AF336">
            <v>0.91223839854413102</v>
          </cell>
          <cell r="AG336">
            <v>21980</v>
          </cell>
          <cell r="AH336">
            <v>1929</v>
          </cell>
          <cell r="AI336">
            <v>0.91223839854413102</v>
          </cell>
          <cell r="AK336">
            <v>23061</v>
          </cell>
          <cell r="AL336">
            <v>1682</v>
          </cell>
          <cell r="AM336">
            <v>0.92706300680803089</v>
          </cell>
          <cell r="AN336">
            <v>23061</v>
          </cell>
          <cell r="AO336">
            <v>1682</v>
          </cell>
          <cell r="AP336">
            <v>0.92706300680803089</v>
          </cell>
          <cell r="AR336">
            <v>1831</v>
          </cell>
          <cell r="AS336">
            <v>103</v>
          </cell>
          <cell r="AT336">
            <v>0.94374658656471877</v>
          </cell>
        </row>
        <row r="337">
          <cell r="B337" t="str">
            <v>RNH</v>
          </cell>
          <cell r="C337" t="str">
            <v>North East London</v>
          </cell>
          <cell r="D337" t="str">
            <v>Newham Healthcare NHS Trust</v>
          </cell>
          <cell r="E337">
            <v>0</v>
          </cell>
          <cell r="F337">
            <v>0</v>
          </cell>
          <cell r="G337">
            <v>7454</v>
          </cell>
          <cell r="H337">
            <v>451</v>
          </cell>
          <cell r="I337">
            <v>0.93949557284679364</v>
          </cell>
          <cell r="K337">
            <v>199</v>
          </cell>
          <cell r="L337">
            <v>0</v>
          </cell>
          <cell r="N337">
            <v>1870</v>
          </cell>
          <cell r="O337">
            <v>210</v>
          </cell>
          <cell r="P337">
            <v>0.88770053475935828</v>
          </cell>
          <cell r="Q337">
            <v>1870</v>
          </cell>
          <cell r="R337">
            <v>210</v>
          </cell>
          <cell r="S337">
            <v>0.88770053475935828</v>
          </cell>
          <cell r="T337">
            <v>0</v>
          </cell>
          <cell r="U337">
            <v>0</v>
          </cell>
          <cell r="V337">
            <v>2</v>
          </cell>
          <cell r="X337">
            <v>54858</v>
          </cell>
          <cell r="Y337">
            <v>4101</v>
          </cell>
          <cell r="Z337">
            <v>0.9252433555725692</v>
          </cell>
          <cell r="AA337">
            <v>0</v>
          </cell>
          <cell r="AB337">
            <v>0</v>
          </cell>
          <cell r="AD337">
            <v>26141</v>
          </cell>
          <cell r="AE337">
            <v>2240</v>
          </cell>
          <cell r="AF337">
            <v>0.91431085268352397</v>
          </cell>
          <cell r="AG337">
            <v>26141</v>
          </cell>
          <cell r="AH337">
            <v>2240</v>
          </cell>
          <cell r="AI337">
            <v>0.91431085268352397</v>
          </cell>
          <cell r="AK337">
            <v>26847</v>
          </cell>
          <cell r="AL337">
            <v>1651</v>
          </cell>
          <cell r="AM337">
            <v>0.93850337095392411</v>
          </cell>
          <cell r="AN337">
            <v>26847</v>
          </cell>
          <cell r="AO337">
            <v>1651</v>
          </cell>
          <cell r="AP337">
            <v>0.93850337095392411</v>
          </cell>
          <cell r="AR337">
            <v>1870</v>
          </cell>
          <cell r="AS337">
            <v>210</v>
          </cell>
          <cell r="AT337">
            <v>0.88770053475935828</v>
          </cell>
        </row>
        <row r="338">
          <cell r="B338" t="str">
            <v>5C5</v>
          </cell>
          <cell r="C338" t="str">
            <v>North East London</v>
          </cell>
          <cell r="D338" t="str">
            <v>Newham PCT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/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/>
          <cell r="S338"/>
          <cell r="T338">
            <v>0</v>
          </cell>
          <cell r="U338">
            <v>0</v>
          </cell>
          <cell r="V338">
            <v>0</v>
          </cell>
          <cell r="X338">
            <v>0</v>
          </cell>
          <cell r="Y338">
            <v>0</v>
          </cell>
          <cell r="Z338"/>
          <cell r="AA338">
            <v>0</v>
          </cell>
          <cell r="AB338">
            <v>0</v>
          </cell>
          <cell r="AD338">
            <v>0</v>
          </cell>
          <cell r="AE338">
            <v>0</v>
          </cell>
          <cell r="AF338"/>
          <cell r="AI338"/>
          <cell r="AK338">
            <v>0</v>
          </cell>
          <cell r="AL338">
            <v>0</v>
          </cell>
          <cell r="AM338"/>
          <cell r="AP338"/>
          <cell r="AR338">
            <v>0</v>
          </cell>
          <cell r="AS338">
            <v>0</v>
          </cell>
          <cell r="AT338"/>
        </row>
        <row r="339">
          <cell r="B339" t="str">
            <v>RAT</v>
          </cell>
          <cell r="C339" t="str">
            <v>North East London</v>
          </cell>
          <cell r="D339" t="str">
            <v>North East London Mental Health NHS Tr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/>
          <cell r="K339">
            <v>0</v>
          </cell>
          <cell r="L339">
            <v>0</v>
          </cell>
          <cell r="N339">
            <v>0</v>
          </cell>
          <cell r="O339">
            <v>0</v>
          </cell>
          <cell r="P339"/>
          <cell r="S339"/>
          <cell r="T339">
            <v>0</v>
          </cell>
          <cell r="U339">
            <v>0</v>
          </cell>
          <cell r="V339">
            <v>0</v>
          </cell>
          <cell r="X339">
            <v>0</v>
          </cell>
          <cell r="Y339">
            <v>0</v>
          </cell>
          <cell r="Z339"/>
          <cell r="AA339">
            <v>0</v>
          </cell>
          <cell r="AB339">
            <v>0</v>
          </cell>
          <cell r="AD339">
            <v>0</v>
          </cell>
          <cell r="AE339">
            <v>0</v>
          </cell>
          <cell r="AF339"/>
          <cell r="AI339"/>
          <cell r="AK339">
            <v>0</v>
          </cell>
          <cell r="AL339">
            <v>0</v>
          </cell>
          <cell r="AM339"/>
          <cell r="AP339"/>
          <cell r="AR339">
            <v>0</v>
          </cell>
          <cell r="AS339">
            <v>0</v>
          </cell>
          <cell r="AT339"/>
        </row>
        <row r="340">
          <cell r="B340" t="str">
            <v>5NA</v>
          </cell>
          <cell r="C340" t="str">
            <v>North East London</v>
          </cell>
          <cell r="D340" t="str">
            <v>Redbridge PCT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/>
          <cell r="K340">
            <v>0</v>
          </cell>
          <cell r="L340">
            <v>0</v>
          </cell>
          <cell r="N340">
            <v>0</v>
          </cell>
          <cell r="O340">
            <v>0</v>
          </cell>
          <cell r="P340"/>
          <cell r="S340"/>
          <cell r="T340">
            <v>0</v>
          </cell>
          <cell r="U340">
            <v>0</v>
          </cell>
          <cell r="V340">
            <v>0</v>
          </cell>
          <cell r="X340">
            <v>0</v>
          </cell>
          <cell r="Y340">
            <v>0</v>
          </cell>
          <cell r="Z340"/>
          <cell r="AA340">
            <v>0</v>
          </cell>
          <cell r="AB340">
            <v>0</v>
          </cell>
          <cell r="AD340">
            <v>0</v>
          </cell>
          <cell r="AE340">
            <v>0</v>
          </cell>
          <cell r="AF340"/>
          <cell r="AI340"/>
          <cell r="AK340">
            <v>0</v>
          </cell>
          <cell r="AL340">
            <v>0</v>
          </cell>
          <cell r="AM340"/>
          <cell r="AP340"/>
          <cell r="AR340">
            <v>0</v>
          </cell>
          <cell r="AS340">
            <v>0</v>
          </cell>
          <cell r="AT340"/>
        </row>
        <row r="341">
          <cell r="B341" t="str">
            <v>5C4</v>
          </cell>
          <cell r="C341" t="str">
            <v>North East London</v>
          </cell>
          <cell r="D341" t="str">
            <v>Tower Hamlets PCT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/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/>
          <cell r="S341"/>
          <cell r="T341">
            <v>0</v>
          </cell>
          <cell r="U341">
            <v>0</v>
          </cell>
          <cell r="V341">
            <v>0</v>
          </cell>
          <cell r="X341">
            <v>0</v>
          </cell>
          <cell r="Y341">
            <v>0</v>
          </cell>
          <cell r="Z341"/>
          <cell r="AA341">
            <v>0</v>
          </cell>
          <cell r="AB341">
            <v>0</v>
          </cell>
          <cell r="AD341">
            <v>0</v>
          </cell>
          <cell r="AE341">
            <v>0</v>
          </cell>
          <cell r="AF341"/>
          <cell r="AI341"/>
          <cell r="AK341">
            <v>0</v>
          </cell>
          <cell r="AL341">
            <v>0</v>
          </cell>
          <cell r="AM341"/>
          <cell r="AP341"/>
          <cell r="AR341">
            <v>0</v>
          </cell>
          <cell r="AS341">
            <v>0</v>
          </cell>
          <cell r="AT341"/>
        </row>
        <row r="342">
          <cell r="B342" t="str">
            <v>5NC</v>
          </cell>
          <cell r="C342" t="str">
            <v>North East London</v>
          </cell>
          <cell r="D342" t="str">
            <v>Waltham Forest PCT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/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/>
          <cell r="S342"/>
          <cell r="T342">
            <v>0</v>
          </cell>
          <cell r="U342">
            <v>0</v>
          </cell>
          <cell r="V342">
            <v>0</v>
          </cell>
          <cell r="X342">
            <v>0</v>
          </cell>
          <cell r="Y342">
            <v>0</v>
          </cell>
          <cell r="Z342"/>
          <cell r="AA342">
            <v>0</v>
          </cell>
          <cell r="AB342">
            <v>0</v>
          </cell>
          <cell r="AD342">
            <v>0</v>
          </cell>
          <cell r="AE342">
            <v>0</v>
          </cell>
          <cell r="AF342"/>
          <cell r="AI342"/>
          <cell r="AK342">
            <v>0</v>
          </cell>
          <cell r="AL342">
            <v>0</v>
          </cell>
          <cell r="AM342"/>
          <cell r="AP342"/>
          <cell r="AR342">
            <v>0</v>
          </cell>
          <cell r="AS342">
            <v>0</v>
          </cell>
          <cell r="AT342"/>
        </row>
        <row r="343">
          <cell r="B343" t="str">
            <v>RGC</v>
          </cell>
          <cell r="C343" t="str">
            <v>North East London</v>
          </cell>
          <cell r="D343" t="str">
            <v>Whipps Cross University Hospital NHS Trust</v>
          </cell>
          <cell r="E343">
            <v>51</v>
          </cell>
          <cell r="F343">
            <v>0</v>
          </cell>
          <cell r="G343">
            <v>15059</v>
          </cell>
          <cell r="H343">
            <v>783</v>
          </cell>
          <cell r="I343">
            <v>0.9480045155720831</v>
          </cell>
          <cell r="K343">
            <v>151</v>
          </cell>
          <cell r="L343">
            <v>0</v>
          </cell>
          <cell r="N343">
            <v>3783</v>
          </cell>
          <cell r="O343">
            <v>94</v>
          </cell>
          <cell r="P343">
            <v>0.97515199577055245</v>
          </cell>
          <cell r="Q343">
            <v>3783</v>
          </cell>
          <cell r="R343">
            <v>94</v>
          </cell>
          <cell r="S343">
            <v>0.97515199577055245</v>
          </cell>
          <cell r="T343">
            <v>0</v>
          </cell>
          <cell r="U343">
            <v>0</v>
          </cell>
          <cell r="V343">
            <v>22</v>
          </cell>
          <cell r="X343">
            <v>97825</v>
          </cell>
          <cell r="Y343">
            <v>5284</v>
          </cell>
          <cell r="Z343">
            <v>0.94598517761308454</v>
          </cell>
          <cell r="AA343">
            <v>0</v>
          </cell>
          <cell r="AB343">
            <v>0</v>
          </cell>
          <cell r="AD343">
            <v>43599</v>
          </cell>
          <cell r="AE343">
            <v>2282</v>
          </cell>
          <cell r="AF343">
            <v>0.94765934998509138</v>
          </cell>
          <cell r="AG343">
            <v>43599</v>
          </cell>
          <cell r="AH343">
            <v>2282</v>
          </cell>
          <cell r="AI343">
            <v>0.94765934998509138</v>
          </cell>
          <cell r="AK343">
            <v>50443</v>
          </cell>
          <cell r="AL343">
            <v>2908</v>
          </cell>
          <cell r="AM343">
            <v>0.94235077215867413</v>
          </cell>
          <cell r="AN343">
            <v>50443</v>
          </cell>
          <cell r="AO343">
            <v>2908</v>
          </cell>
          <cell r="AP343">
            <v>0.94235077215867413</v>
          </cell>
          <cell r="AR343">
            <v>3783</v>
          </cell>
          <cell r="AS343">
            <v>94</v>
          </cell>
          <cell r="AT343">
            <v>0.97515199577055245</v>
          </cell>
        </row>
        <row r="344">
          <cell r="B344" t="str">
            <v>Q06</v>
          </cell>
          <cell r="C344" t="str">
            <v>North East London</v>
          </cell>
          <cell r="E344">
            <v>382</v>
          </cell>
          <cell r="F344">
            <v>0</v>
          </cell>
          <cell r="G344">
            <v>60979</v>
          </cell>
          <cell r="H344">
            <v>3741</v>
          </cell>
          <cell r="I344">
            <v>0.93865101100378823</v>
          </cell>
          <cell r="K344">
            <v>6758</v>
          </cell>
          <cell r="L344">
            <v>4</v>
          </cell>
          <cell r="N344">
            <v>15863</v>
          </cell>
          <cell r="O344">
            <v>792</v>
          </cell>
          <cell r="P344">
            <v>0.950072495744815</v>
          </cell>
          <cell r="Q344">
            <v>15863</v>
          </cell>
          <cell r="R344">
            <v>792</v>
          </cell>
          <cell r="S344">
            <v>0.950072495744815</v>
          </cell>
          <cell r="T344">
            <v>0</v>
          </cell>
          <cell r="U344">
            <v>0</v>
          </cell>
          <cell r="V344">
            <v>68</v>
          </cell>
          <cell r="X344">
            <v>404395</v>
          </cell>
          <cell r="Y344">
            <v>30212</v>
          </cell>
          <cell r="Z344">
            <v>0.92529086660319737</v>
          </cell>
          <cell r="AA344">
            <v>1</v>
          </cell>
          <cell r="AB344">
            <v>0</v>
          </cell>
          <cell r="AD344">
            <v>186973</v>
          </cell>
          <cell r="AE344">
            <v>14955</v>
          </cell>
          <cell r="AF344">
            <v>0.92001518935889137</v>
          </cell>
          <cell r="AG344">
            <v>186973</v>
          </cell>
          <cell r="AH344">
            <v>14955</v>
          </cell>
          <cell r="AI344">
            <v>0.92001518935889137</v>
          </cell>
          <cell r="AK344">
            <v>201559</v>
          </cell>
          <cell r="AL344">
            <v>14465</v>
          </cell>
          <cell r="AM344">
            <v>0.92823441275259355</v>
          </cell>
          <cell r="AN344">
            <v>201559</v>
          </cell>
          <cell r="AO344">
            <v>14465</v>
          </cell>
          <cell r="AP344">
            <v>0.92823441275259355</v>
          </cell>
          <cell r="AR344">
            <v>15863</v>
          </cell>
          <cell r="AS344">
            <v>792</v>
          </cell>
          <cell r="AT344">
            <v>0.950072495744815</v>
          </cell>
        </row>
        <row r="345">
          <cell r="B345" t="str">
            <v>5K5</v>
          </cell>
          <cell r="C345" t="str">
            <v>North West London</v>
          </cell>
          <cell r="D345" t="str">
            <v>Brent PCT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/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/>
          <cell r="S345"/>
          <cell r="T345">
            <v>0</v>
          </cell>
          <cell r="U345">
            <v>0</v>
          </cell>
          <cell r="V345">
            <v>0</v>
          </cell>
          <cell r="X345">
            <v>0</v>
          </cell>
          <cell r="Y345">
            <v>0</v>
          </cell>
          <cell r="Z345"/>
          <cell r="AA345">
            <v>0</v>
          </cell>
          <cell r="AB345">
            <v>0</v>
          </cell>
          <cell r="AD345">
            <v>0</v>
          </cell>
          <cell r="AE345">
            <v>0</v>
          </cell>
          <cell r="AF345"/>
          <cell r="AI345"/>
          <cell r="AK345">
            <v>0</v>
          </cell>
          <cell r="AL345">
            <v>0</v>
          </cell>
          <cell r="AM345"/>
          <cell r="AP345"/>
          <cell r="AR345">
            <v>0</v>
          </cell>
          <cell r="AS345">
            <v>0</v>
          </cell>
          <cell r="AT345"/>
        </row>
        <row r="346">
          <cell r="B346" t="str">
            <v>RV3</v>
          </cell>
          <cell r="C346" t="str">
            <v>North West London</v>
          </cell>
          <cell r="D346" t="str">
            <v>Central and North West London Mental Health Trust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/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/>
          <cell r="S346"/>
          <cell r="T346">
            <v>0</v>
          </cell>
          <cell r="U346">
            <v>0</v>
          </cell>
          <cell r="V346">
            <v>0</v>
          </cell>
          <cell r="X346">
            <v>0</v>
          </cell>
          <cell r="Y346">
            <v>0</v>
          </cell>
          <cell r="Z346"/>
          <cell r="AA346">
            <v>0</v>
          </cell>
          <cell r="AB346">
            <v>0</v>
          </cell>
          <cell r="AD346">
            <v>0</v>
          </cell>
          <cell r="AE346">
            <v>0</v>
          </cell>
          <cell r="AF346"/>
          <cell r="AI346"/>
          <cell r="AK346">
            <v>0</v>
          </cell>
          <cell r="AL346">
            <v>0</v>
          </cell>
          <cell r="AM346"/>
          <cell r="AP346"/>
          <cell r="AR346">
            <v>0</v>
          </cell>
          <cell r="AS346">
            <v>0</v>
          </cell>
          <cell r="AT346"/>
        </row>
        <row r="347">
          <cell r="B347" t="str">
            <v>RQM</v>
          </cell>
          <cell r="C347" t="str">
            <v>North West London</v>
          </cell>
          <cell r="D347" t="str">
            <v>Chelsea &amp; Westminster Healthcare NHS Trust</v>
          </cell>
          <cell r="E347">
            <v>12</v>
          </cell>
          <cell r="F347">
            <v>0</v>
          </cell>
          <cell r="G347">
            <v>6785</v>
          </cell>
          <cell r="H347">
            <v>170</v>
          </cell>
          <cell r="I347">
            <v>0.97494473102431833</v>
          </cell>
          <cell r="K347">
            <v>291</v>
          </cell>
          <cell r="L347">
            <v>0</v>
          </cell>
          <cell r="N347">
            <v>1728</v>
          </cell>
          <cell r="O347">
            <v>36</v>
          </cell>
          <cell r="P347">
            <v>0.97916666666666663</v>
          </cell>
          <cell r="Q347">
            <v>1883</v>
          </cell>
          <cell r="R347">
            <v>36</v>
          </cell>
          <cell r="S347">
            <v>0.98088157195963888</v>
          </cell>
          <cell r="T347">
            <v>0</v>
          </cell>
          <cell r="U347">
            <v>0</v>
          </cell>
          <cell r="V347">
            <v>11</v>
          </cell>
          <cell r="X347">
            <v>47717</v>
          </cell>
          <cell r="Y347">
            <v>2768</v>
          </cell>
          <cell r="Z347">
            <v>0.94199132384684703</v>
          </cell>
          <cell r="AA347">
            <v>4</v>
          </cell>
          <cell r="AB347">
            <v>1</v>
          </cell>
          <cell r="AD347">
            <v>22710</v>
          </cell>
          <cell r="AE347">
            <v>1627</v>
          </cell>
          <cell r="AF347">
            <v>0.92835755173932188</v>
          </cell>
          <cell r="AG347">
            <v>24986.5</v>
          </cell>
          <cell r="AH347">
            <v>1627</v>
          </cell>
          <cell r="AI347">
            <v>0.93488483781241871</v>
          </cell>
          <cell r="AK347">
            <v>23279</v>
          </cell>
          <cell r="AL347">
            <v>1105</v>
          </cell>
          <cell r="AM347">
            <v>0.95253232527170406</v>
          </cell>
          <cell r="AN347">
            <v>25579</v>
          </cell>
          <cell r="AO347">
            <v>1105</v>
          </cell>
          <cell r="AP347">
            <v>0.95680050041049303</v>
          </cell>
          <cell r="AR347">
            <v>1728</v>
          </cell>
          <cell r="AS347">
            <v>36</v>
          </cell>
          <cell r="AT347">
            <v>0.97916666666666663</v>
          </cell>
        </row>
        <row r="348">
          <cell r="B348" t="str">
            <v>RC3</v>
          </cell>
          <cell r="C348" t="str">
            <v>North West London</v>
          </cell>
          <cell r="D348" t="str">
            <v>Ealing Hospital NHS Trust</v>
          </cell>
          <cell r="E348">
            <v>15</v>
          </cell>
          <cell r="F348">
            <v>0</v>
          </cell>
          <cell r="G348">
            <v>6811</v>
          </cell>
          <cell r="H348">
            <v>188</v>
          </cell>
          <cell r="I348">
            <v>0.97239759213037735</v>
          </cell>
          <cell r="K348">
            <v>658</v>
          </cell>
          <cell r="L348">
            <v>1</v>
          </cell>
          <cell r="N348">
            <v>1633</v>
          </cell>
          <cell r="O348">
            <v>71</v>
          </cell>
          <cell r="P348">
            <v>0.95652173913043481</v>
          </cell>
          <cell r="Q348">
            <v>1633</v>
          </cell>
          <cell r="R348">
            <v>71</v>
          </cell>
          <cell r="S348">
            <v>0.95652173913043481</v>
          </cell>
          <cell r="T348">
            <v>0</v>
          </cell>
          <cell r="U348">
            <v>0</v>
          </cell>
          <cell r="V348">
            <v>8</v>
          </cell>
          <cell r="X348">
            <v>48686</v>
          </cell>
          <cell r="Y348">
            <v>1658</v>
          </cell>
          <cell r="Z348">
            <v>0.96594503553382904</v>
          </cell>
          <cell r="AA348">
            <v>4</v>
          </cell>
          <cell r="AB348">
            <v>0</v>
          </cell>
          <cell r="AD348">
            <v>22952</v>
          </cell>
          <cell r="AE348">
            <v>1117</v>
          </cell>
          <cell r="AF348">
            <v>0.95133321714883234</v>
          </cell>
          <cell r="AG348">
            <v>22952</v>
          </cell>
          <cell r="AH348">
            <v>1117</v>
          </cell>
          <cell r="AI348">
            <v>0.95133321714883234</v>
          </cell>
          <cell r="AK348">
            <v>24101</v>
          </cell>
          <cell r="AL348">
            <v>470</v>
          </cell>
          <cell r="AM348">
            <v>0.9804987344923447</v>
          </cell>
          <cell r="AN348">
            <v>24101</v>
          </cell>
          <cell r="AO348">
            <v>470</v>
          </cell>
          <cell r="AP348">
            <v>0.9804987344923447</v>
          </cell>
          <cell r="AR348">
            <v>1633</v>
          </cell>
          <cell r="AS348">
            <v>71</v>
          </cell>
          <cell r="AT348">
            <v>0.95652173913043481</v>
          </cell>
        </row>
        <row r="349">
          <cell r="B349" t="str">
            <v>5HX</v>
          </cell>
          <cell r="C349" t="str">
            <v>North West London</v>
          </cell>
          <cell r="D349" t="str">
            <v>Ealing PCT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/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/>
          <cell r="S349"/>
          <cell r="T349">
            <v>0</v>
          </cell>
          <cell r="U349">
            <v>0</v>
          </cell>
          <cell r="V349">
            <v>0</v>
          </cell>
          <cell r="X349">
            <v>0</v>
          </cell>
          <cell r="Y349">
            <v>0</v>
          </cell>
          <cell r="Z349"/>
          <cell r="AA349">
            <v>0</v>
          </cell>
          <cell r="AB349">
            <v>0</v>
          </cell>
          <cell r="AD349">
            <v>0</v>
          </cell>
          <cell r="AE349">
            <v>0</v>
          </cell>
          <cell r="AF349"/>
          <cell r="AI349"/>
          <cell r="AK349">
            <v>0</v>
          </cell>
          <cell r="AL349">
            <v>0</v>
          </cell>
          <cell r="AM349"/>
          <cell r="AP349"/>
          <cell r="AR349">
            <v>0</v>
          </cell>
          <cell r="AS349">
            <v>0</v>
          </cell>
          <cell r="AT349"/>
        </row>
        <row r="350">
          <cell r="B350" t="str">
            <v>5H1</v>
          </cell>
          <cell r="C350" t="str">
            <v>North West London</v>
          </cell>
          <cell r="D350" t="str">
            <v>Hammersmith &amp; Fulham PCT</v>
          </cell>
          <cell r="E350">
            <v>0</v>
          </cell>
          <cell r="F350">
            <v>0</v>
          </cell>
          <cell r="G350">
            <v>1230</v>
          </cell>
          <cell r="H350">
            <v>0</v>
          </cell>
          <cell r="I350">
            <v>1</v>
          </cell>
          <cell r="K350">
            <v>0</v>
          </cell>
          <cell r="L350">
            <v>0</v>
          </cell>
          <cell r="N350">
            <v>321</v>
          </cell>
          <cell r="O350">
            <v>0</v>
          </cell>
          <cell r="P350">
            <v>1</v>
          </cell>
          <cell r="Q350">
            <v>321</v>
          </cell>
          <cell r="R350">
            <v>0</v>
          </cell>
          <cell r="S350">
            <v>1</v>
          </cell>
          <cell r="T350">
            <v>0</v>
          </cell>
          <cell r="U350">
            <v>0</v>
          </cell>
          <cell r="V350">
            <v>0</v>
          </cell>
          <cell r="X350">
            <v>3673</v>
          </cell>
          <cell r="Y350">
            <v>0</v>
          </cell>
          <cell r="Z350">
            <v>1</v>
          </cell>
          <cell r="AA350">
            <v>0</v>
          </cell>
          <cell r="AB350">
            <v>0</v>
          </cell>
          <cell r="AD350">
            <v>0</v>
          </cell>
          <cell r="AE350">
            <v>0</v>
          </cell>
          <cell r="AF350"/>
          <cell r="AG350">
            <v>0</v>
          </cell>
          <cell r="AH350">
            <v>0</v>
          </cell>
          <cell r="AI350"/>
          <cell r="AK350">
            <v>3352</v>
          </cell>
          <cell r="AL350">
            <v>0</v>
          </cell>
          <cell r="AM350">
            <v>1</v>
          </cell>
          <cell r="AN350">
            <v>3352</v>
          </cell>
          <cell r="AO350">
            <v>0</v>
          </cell>
          <cell r="AP350">
            <v>1</v>
          </cell>
          <cell r="AR350">
            <v>321</v>
          </cell>
          <cell r="AS350">
            <v>0</v>
          </cell>
          <cell r="AT350">
            <v>1</v>
          </cell>
        </row>
        <row r="351">
          <cell r="B351" t="str">
            <v>5K6</v>
          </cell>
          <cell r="C351" t="str">
            <v>North West London</v>
          </cell>
          <cell r="D351" t="str">
            <v>Harrow PCT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/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/>
          <cell r="S351"/>
          <cell r="T351">
            <v>0</v>
          </cell>
          <cell r="U351">
            <v>0</v>
          </cell>
          <cell r="V351">
            <v>12</v>
          </cell>
          <cell r="X351">
            <v>0</v>
          </cell>
          <cell r="Y351">
            <v>0</v>
          </cell>
          <cell r="Z351"/>
          <cell r="AA351">
            <v>0</v>
          </cell>
          <cell r="AB351">
            <v>0</v>
          </cell>
          <cell r="AD351">
            <v>0</v>
          </cell>
          <cell r="AE351">
            <v>0</v>
          </cell>
          <cell r="AF351"/>
          <cell r="AI351"/>
          <cell r="AK351">
            <v>0</v>
          </cell>
          <cell r="AL351">
            <v>0</v>
          </cell>
          <cell r="AM351"/>
          <cell r="AP351"/>
          <cell r="AR351">
            <v>0</v>
          </cell>
          <cell r="AS351">
            <v>0</v>
          </cell>
          <cell r="AT351"/>
        </row>
        <row r="352">
          <cell r="B352" t="str">
            <v>5AT</v>
          </cell>
          <cell r="C352" t="str">
            <v>North West London</v>
          </cell>
          <cell r="D352" t="str">
            <v>Hillingdon PCT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/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/>
          <cell r="S352"/>
          <cell r="T352">
            <v>0</v>
          </cell>
          <cell r="U352">
            <v>0</v>
          </cell>
          <cell r="V352">
            <v>0</v>
          </cell>
          <cell r="X352">
            <v>0</v>
          </cell>
          <cell r="Y352">
            <v>0</v>
          </cell>
          <cell r="Z352"/>
          <cell r="AA352">
            <v>0</v>
          </cell>
          <cell r="AB352">
            <v>0</v>
          </cell>
          <cell r="AD352">
            <v>0</v>
          </cell>
          <cell r="AE352">
            <v>0</v>
          </cell>
          <cell r="AF352"/>
          <cell r="AI352"/>
          <cell r="AK352">
            <v>0</v>
          </cell>
          <cell r="AL352">
            <v>0</v>
          </cell>
          <cell r="AM352"/>
          <cell r="AP352"/>
          <cell r="AR352">
            <v>0</v>
          </cell>
          <cell r="AS352">
            <v>0</v>
          </cell>
          <cell r="AT352"/>
        </row>
        <row r="353">
          <cell r="B353" t="str">
            <v>5HY</v>
          </cell>
          <cell r="C353" t="str">
            <v>North West London</v>
          </cell>
          <cell r="D353" t="str">
            <v>Hounslow PCT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/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/>
          <cell r="S353"/>
          <cell r="T353">
            <v>0</v>
          </cell>
          <cell r="U353">
            <v>0</v>
          </cell>
          <cell r="V353">
            <v>0</v>
          </cell>
          <cell r="X353">
            <v>0</v>
          </cell>
          <cell r="Y353">
            <v>0</v>
          </cell>
          <cell r="Z353"/>
          <cell r="AA353">
            <v>0</v>
          </cell>
          <cell r="AB353">
            <v>0</v>
          </cell>
          <cell r="AD353">
            <v>0</v>
          </cell>
          <cell r="AE353">
            <v>0</v>
          </cell>
          <cell r="AF353"/>
          <cell r="AI353"/>
          <cell r="AK353">
            <v>0</v>
          </cell>
          <cell r="AL353">
            <v>0</v>
          </cell>
          <cell r="AM353"/>
          <cell r="AP353"/>
          <cell r="AR353">
            <v>0</v>
          </cell>
          <cell r="AS353">
            <v>0</v>
          </cell>
          <cell r="AT353"/>
        </row>
        <row r="354">
          <cell r="B354" t="str">
            <v>5LA</v>
          </cell>
          <cell r="C354" t="str">
            <v>North West London</v>
          </cell>
          <cell r="D354" t="str">
            <v>Kensington &amp; Chelsea PCT</v>
          </cell>
          <cell r="E354">
            <v>0</v>
          </cell>
          <cell r="F354">
            <v>0</v>
          </cell>
          <cell r="G354">
            <v>1301</v>
          </cell>
          <cell r="H354">
            <v>0</v>
          </cell>
          <cell r="I354">
            <v>1</v>
          </cell>
          <cell r="K354">
            <v>0</v>
          </cell>
          <cell r="L354">
            <v>0</v>
          </cell>
          <cell r="N354">
            <v>310</v>
          </cell>
          <cell r="O354">
            <v>0</v>
          </cell>
          <cell r="P354">
            <v>1</v>
          </cell>
          <cell r="S354"/>
          <cell r="T354">
            <v>0</v>
          </cell>
          <cell r="U354">
            <v>0</v>
          </cell>
          <cell r="V354">
            <v>0</v>
          </cell>
          <cell r="X354">
            <v>9463</v>
          </cell>
          <cell r="Y354">
            <v>0</v>
          </cell>
          <cell r="Z354">
            <v>1</v>
          </cell>
          <cell r="AA354">
            <v>0</v>
          </cell>
          <cell r="AB354">
            <v>0</v>
          </cell>
          <cell r="AD354">
            <v>4553</v>
          </cell>
          <cell r="AE354">
            <v>0</v>
          </cell>
          <cell r="AF354">
            <v>1</v>
          </cell>
          <cell r="AI354"/>
          <cell r="AK354">
            <v>4600</v>
          </cell>
          <cell r="AL354">
            <v>0</v>
          </cell>
          <cell r="AM354">
            <v>1</v>
          </cell>
          <cell r="AP354"/>
          <cell r="AR354">
            <v>310</v>
          </cell>
          <cell r="AS354">
            <v>0</v>
          </cell>
          <cell r="AT354">
            <v>1</v>
          </cell>
        </row>
        <row r="355">
          <cell r="B355" t="str">
            <v>RV8</v>
          </cell>
          <cell r="C355" t="str">
            <v>North West London</v>
          </cell>
          <cell r="D355" t="str">
            <v>North West London Hospitals NHS Trust</v>
          </cell>
          <cell r="E355">
            <v>105</v>
          </cell>
          <cell r="F355">
            <v>0</v>
          </cell>
          <cell r="G355">
            <v>13243</v>
          </cell>
          <cell r="H355">
            <v>814</v>
          </cell>
          <cell r="I355">
            <v>0.93853356490221251</v>
          </cell>
          <cell r="K355">
            <v>2495</v>
          </cell>
          <cell r="L355">
            <v>1</v>
          </cell>
          <cell r="N355">
            <v>3228</v>
          </cell>
          <cell r="O355">
            <v>191</v>
          </cell>
          <cell r="P355">
            <v>0.94083023543990085</v>
          </cell>
          <cell r="Q355">
            <v>3570.36</v>
          </cell>
          <cell r="R355">
            <v>191</v>
          </cell>
          <cell r="S355">
            <v>0.94650399399500329</v>
          </cell>
          <cell r="T355">
            <v>0</v>
          </cell>
          <cell r="U355">
            <v>0</v>
          </cell>
          <cell r="V355">
            <v>12</v>
          </cell>
          <cell r="X355">
            <v>92391</v>
          </cell>
          <cell r="Y355">
            <v>7867</v>
          </cell>
          <cell r="Z355">
            <v>0.91485101362686838</v>
          </cell>
          <cell r="AA355">
            <v>0</v>
          </cell>
          <cell r="AB355">
            <v>0</v>
          </cell>
          <cell r="AD355">
            <v>42996</v>
          </cell>
          <cell r="AE355">
            <v>4906</v>
          </cell>
          <cell r="AF355">
            <v>0.88589636245232117</v>
          </cell>
          <cell r="AG355">
            <v>48212.67</v>
          </cell>
          <cell r="AH355">
            <v>4937.05</v>
          </cell>
          <cell r="AI355">
            <v>0.89759849433769168</v>
          </cell>
          <cell r="AK355">
            <v>46167</v>
          </cell>
          <cell r="AL355">
            <v>2770</v>
          </cell>
          <cell r="AM355">
            <v>0.94000043320986848</v>
          </cell>
          <cell r="AN355">
            <v>51171.45</v>
          </cell>
          <cell r="AO355">
            <v>2781.34</v>
          </cell>
          <cell r="AP355">
            <v>0.94564664475991989</v>
          </cell>
          <cell r="AR355">
            <v>3228</v>
          </cell>
          <cell r="AS355">
            <v>191</v>
          </cell>
          <cell r="AT355">
            <v>0.94083023543990085</v>
          </cell>
        </row>
        <row r="356">
          <cell r="B356" t="str">
            <v>RT3</v>
          </cell>
          <cell r="C356" t="str">
            <v>North West London</v>
          </cell>
          <cell r="D356" t="str">
            <v>Royal Brompton &amp; Harefield NHS Trust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/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/>
          <cell r="S356"/>
          <cell r="T356">
            <v>0</v>
          </cell>
          <cell r="U356">
            <v>0</v>
          </cell>
          <cell r="V356">
            <v>0</v>
          </cell>
          <cell r="X356">
            <v>0</v>
          </cell>
          <cell r="Y356">
            <v>0</v>
          </cell>
          <cell r="Z356"/>
          <cell r="AA356">
            <v>0</v>
          </cell>
          <cell r="AB356">
            <v>0</v>
          </cell>
          <cell r="AD356">
            <v>0</v>
          </cell>
          <cell r="AE356">
            <v>0</v>
          </cell>
          <cell r="AF356"/>
          <cell r="AI356"/>
          <cell r="AK356">
            <v>0</v>
          </cell>
          <cell r="AL356">
            <v>0</v>
          </cell>
          <cell r="AM356"/>
          <cell r="AP356"/>
          <cell r="AR356">
            <v>0</v>
          </cell>
          <cell r="AS356">
            <v>0</v>
          </cell>
          <cell r="AT356"/>
        </row>
        <row r="357">
          <cell r="B357" t="str">
            <v>RJ5</v>
          </cell>
          <cell r="C357" t="str">
            <v>North West London</v>
          </cell>
          <cell r="D357" t="str">
            <v>St Mary's Hospital NHS Trust</v>
          </cell>
          <cell r="E357">
            <v>24</v>
          </cell>
          <cell r="F357">
            <v>0</v>
          </cell>
          <cell r="G357">
            <v>7723</v>
          </cell>
          <cell r="H357">
            <v>178</v>
          </cell>
          <cell r="I357">
            <v>0.97695196167292497</v>
          </cell>
          <cell r="K357">
            <v>1425</v>
          </cell>
          <cell r="L357">
            <v>0</v>
          </cell>
          <cell r="N357">
            <v>1967</v>
          </cell>
          <cell r="O357">
            <v>50</v>
          </cell>
          <cell r="P357">
            <v>0.97458057956278599</v>
          </cell>
          <cell r="Q357">
            <v>2836</v>
          </cell>
          <cell r="R357">
            <v>50</v>
          </cell>
          <cell r="S357">
            <v>0.9823695345557123</v>
          </cell>
          <cell r="T357">
            <v>0</v>
          </cell>
          <cell r="U357">
            <v>0</v>
          </cell>
          <cell r="V357">
            <v>8</v>
          </cell>
          <cell r="X357">
            <v>55737</v>
          </cell>
          <cell r="Y357">
            <v>2115</v>
          </cell>
          <cell r="Z357">
            <v>0.96205393185854993</v>
          </cell>
          <cell r="AA357">
            <v>0</v>
          </cell>
          <cell r="AB357">
            <v>0</v>
          </cell>
          <cell r="AD357">
            <v>26261</v>
          </cell>
          <cell r="AE357">
            <v>989</v>
          </cell>
          <cell r="AF357">
            <v>0.9623395910285214</v>
          </cell>
          <cell r="AG357">
            <v>36775.5</v>
          </cell>
          <cell r="AH357">
            <v>989</v>
          </cell>
          <cell r="AI357">
            <v>0.97310709575668586</v>
          </cell>
          <cell r="AK357">
            <v>27509</v>
          </cell>
          <cell r="AL357">
            <v>1076</v>
          </cell>
          <cell r="AM357">
            <v>0.9608855283725326</v>
          </cell>
          <cell r="AN357">
            <v>39646</v>
          </cell>
          <cell r="AO357">
            <v>1076</v>
          </cell>
          <cell r="AP357">
            <v>0.97285980931241489</v>
          </cell>
          <cell r="AR357">
            <v>1967</v>
          </cell>
          <cell r="AS357">
            <v>50</v>
          </cell>
          <cell r="AT357">
            <v>0.97458057956278599</v>
          </cell>
        </row>
        <row r="358">
          <cell r="B358" t="str">
            <v>RQN</v>
          </cell>
          <cell r="C358" t="str">
            <v>North West London</v>
          </cell>
          <cell r="D358" t="str">
            <v>The Hammersmith Hospitals NHS Trust</v>
          </cell>
          <cell r="E358">
            <v>14</v>
          </cell>
          <cell r="F358">
            <v>0</v>
          </cell>
          <cell r="G358">
            <v>7344</v>
          </cell>
          <cell r="H358">
            <v>402</v>
          </cell>
          <cell r="I358">
            <v>0.9452614379084967</v>
          </cell>
          <cell r="K358">
            <v>422</v>
          </cell>
          <cell r="L358">
            <v>0</v>
          </cell>
          <cell r="N358">
            <v>1879</v>
          </cell>
          <cell r="O358">
            <v>122</v>
          </cell>
          <cell r="P358">
            <v>0.9350718467269824</v>
          </cell>
          <cell r="Q358">
            <v>1879</v>
          </cell>
          <cell r="R358">
            <v>122</v>
          </cell>
          <cell r="S358">
            <v>0.9350718467269824</v>
          </cell>
          <cell r="T358">
            <v>0</v>
          </cell>
          <cell r="U358">
            <v>0</v>
          </cell>
          <cell r="V358">
            <v>30</v>
          </cell>
          <cell r="X358">
            <v>53738</v>
          </cell>
          <cell r="Y358">
            <v>2900</v>
          </cell>
          <cell r="Z358">
            <v>0.94603446350813203</v>
          </cell>
          <cell r="AA358">
            <v>0</v>
          </cell>
          <cell r="AB358">
            <v>0</v>
          </cell>
          <cell r="AD358">
            <v>25055</v>
          </cell>
          <cell r="AE358">
            <v>1256</v>
          </cell>
          <cell r="AF358">
            <v>0.94987028537218121</v>
          </cell>
          <cell r="AG358">
            <v>25055</v>
          </cell>
          <cell r="AH358">
            <v>1256</v>
          </cell>
          <cell r="AI358">
            <v>0.94987028537218121</v>
          </cell>
          <cell r="AK358">
            <v>26804</v>
          </cell>
          <cell r="AL358">
            <v>1522</v>
          </cell>
          <cell r="AM358">
            <v>0.94321743023429339</v>
          </cell>
          <cell r="AN358">
            <v>26804</v>
          </cell>
          <cell r="AO358">
            <v>1522</v>
          </cell>
          <cell r="AP358">
            <v>0.94321743023429339</v>
          </cell>
          <cell r="AR358">
            <v>1879</v>
          </cell>
          <cell r="AS358">
            <v>122</v>
          </cell>
          <cell r="AT358">
            <v>0.9350718467269824</v>
          </cell>
        </row>
        <row r="359">
          <cell r="B359" t="str">
            <v>RAS</v>
          </cell>
          <cell r="C359" t="str">
            <v>North West London</v>
          </cell>
          <cell r="D359" t="str">
            <v>The Hillingdon Hospital NHS Trust</v>
          </cell>
          <cell r="E359">
            <v>0</v>
          </cell>
          <cell r="F359">
            <v>0</v>
          </cell>
          <cell r="G359">
            <v>6330</v>
          </cell>
          <cell r="H359">
            <v>300</v>
          </cell>
          <cell r="I359">
            <v>0.95260663507109</v>
          </cell>
          <cell r="K359">
            <v>376</v>
          </cell>
          <cell r="L359">
            <v>2</v>
          </cell>
          <cell r="N359">
            <v>1593</v>
          </cell>
          <cell r="O359">
            <v>83</v>
          </cell>
          <cell r="P359">
            <v>0.94789704959196486</v>
          </cell>
          <cell r="Q359">
            <v>1593</v>
          </cell>
          <cell r="R359">
            <v>83</v>
          </cell>
          <cell r="S359">
            <v>0.94789704959196486</v>
          </cell>
          <cell r="T359">
            <v>0</v>
          </cell>
          <cell r="U359">
            <v>0</v>
          </cell>
          <cell r="V359">
            <v>26</v>
          </cell>
          <cell r="X359">
            <v>45917</v>
          </cell>
          <cell r="Y359">
            <v>3242</v>
          </cell>
          <cell r="Z359">
            <v>0.9293943419648496</v>
          </cell>
          <cell r="AA359">
            <v>0</v>
          </cell>
          <cell r="AB359">
            <v>0</v>
          </cell>
          <cell r="AD359">
            <v>21687</v>
          </cell>
          <cell r="AE359">
            <v>1972</v>
          </cell>
          <cell r="AF359">
            <v>0.9090699497394753</v>
          </cell>
          <cell r="AG359">
            <v>21687</v>
          </cell>
          <cell r="AH359">
            <v>1972</v>
          </cell>
          <cell r="AI359">
            <v>0.9090699497394753</v>
          </cell>
          <cell r="AK359">
            <v>22637</v>
          </cell>
          <cell r="AL359">
            <v>1187</v>
          </cell>
          <cell r="AM359">
            <v>0.94756372310818571</v>
          </cell>
          <cell r="AN359">
            <v>22637</v>
          </cell>
          <cell r="AO359">
            <v>1187</v>
          </cell>
          <cell r="AP359">
            <v>0.94756372310818571</v>
          </cell>
          <cell r="AR359">
            <v>1593</v>
          </cell>
          <cell r="AS359">
            <v>83</v>
          </cell>
          <cell r="AT359">
            <v>0.94789704959196486</v>
          </cell>
        </row>
        <row r="360">
          <cell r="B360" t="str">
            <v>RKL</v>
          </cell>
          <cell r="C360" t="str">
            <v>North West London</v>
          </cell>
          <cell r="D360" t="str">
            <v>West London Mental Health NHS Trust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/>
          <cell r="K360">
            <v>0</v>
          </cell>
          <cell r="L360">
            <v>0</v>
          </cell>
          <cell r="N360">
            <v>0</v>
          </cell>
          <cell r="O360">
            <v>0</v>
          </cell>
          <cell r="P360"/>
          <cell r="S360"/>
          <cell r="T360">
            <v>0</v>
          </cell>
          <cell r="U360">
            <v>0</v>
          </cell>
          <cell r="V360">
            <v>0</v>
          </cell>
          <cell r="X360">
            <v>0</v>
          </cell>
          <cell r="Y360">
            <v>0</v>
          </cell>
          <cell r="Z360"/>
          <cell r="AA360">
            <v>0</v>
          </cell>
          <cell r="AB360">
            <v>0</v>
          </cell>
          <cell r="AD360">
            <v>0</v>
          </cell>
          <cell r="AE360">
            <v>0</v>
          </cell>
          <cell r="AF360"/>
          <cell r="AI360"/>
          <cell r="AK360">
            <v>0</v>
          </cell>
          <cell r="AL360">
            <v>0</v>
          </cell>
          <cell r="AM360"/>
          <cell r="AP360"/>
          <cell r="AR360">
            <v>0</v>
          </cell>
          <cell r="AS360">
            <v>0</v>
          </cell>
          <cell r="AT360"/>
        </row>
        <row r="361">
          <cell r="B361" t="str">
            <v>RFW</v>
          </cell>
          <cell r="C361" t="str">
            <v>North West London</v>
          </cell>
          <cell r="D361" t="str">
            <v>West Middlesex University NHS Trust</v>
          </cell>
          <cell r="E361">
            <v>4</v>
          </cell>
          <cell r="F361">
            <v>0</v>
          </cell>
          <cell r="G361">
            <v>5652</v>
          </cell>
          <cell r="H361">
            <v>118</v>
          </cell>
          <cell r="I361">
            <v>0.97912243453644732</v>
          </cell>
          <cell r="K361">
            <v>557</v>
          </cell>
          <cell r="L361">
            <v>1</v>
          </cell>
          <cell r="N361">
            <v>1399</v>
          </cell>
          <cell r="O361">
            <v>11</v>
          </cell>
          <cell r="P361">
            <v>0.99213724088634736</v>
          </cell>
          <cell r="Q361">
            <v>1629.1399999999999</v>
          </cell>
          <cell r="R361">
            <v>11</v>
          </cell>
          <cell r="S361">
            <v>0.9932479713222927</v>
          </cell>
          <cell r="T361">
            <v>0</v>
          </cell>
          <cell r="U361">
            <v>0</v>
          </cell>
          <cell r="V361">
            <v>9</v>
          </cell>
          <cell r="X361">
            <v>39912</v>
          </cell>
          <cell r="Y361">
            <v>2484</v>
          </cell>
          <cell r="Z361">
            <v>0.93776307877330123</v>
          </cell>
          <cell r="AA361">
            <v>0</v>
          </cell>
          <cell r="AB361">
            <v>0</v>
          </cell>
          <cell r="AD361">
            <v>19123</v>
          </cell>
          <cell r="AE361">
            <v>1552</v>
          </cell>
          <cell r="AF361">
            <v>0.91884118600637976</v>
          </cell>
          <cell r="AG361">
            <v>21970.89</v>
          </cell>
          <cell r="AH361">
            <v>1553.85</v>
          </cell>
          <cell r="AI361">
            <v>0.92927687499231937</v>
          </cell>
          <cell r="AK361">
            <v>19390</v>
          </cell>
          <cell r="AL361">
            <v>921</v>
          </cell>
          <cell r="AM361">
            <v>0.95250128932439404</v>
          </cell>
          <cell r="AN361">
            <v>22993.43</v>
          </cell>
          <cell r="AO361">
            <v>921</v>
          </cell>
          <cell r="AP361">
            <v>0.95994507996414624</v>
          </cell>
          <cell r="AR361">
            <v>1399</v>
          </cell>
          <cell r="AS361">
            <v>11</v>
          </cell>
          <cell r="AT361">
            <v>0.99213724088634736</v>
          </cell>
        </row>
        <row r="362">
          <cell r="B362" t="str">
            <v>5LC</v>
          </cell>
          <cell r="C362" t="str">
            <v>North West London</v>
          </cell>
          <cell r="D362" t="str">
            <v>Westminster PCT</v>
          </cell>
          <cell r="E362">
            <v>0</v>
          </cell>
          <cell r="F362">
            <v>0</v>
          </cell>
          <cell r="G362">
            <v>2627</v>
          </cell>
          <cell r="H362">
            <v>0</v>
          </cell>
          <cell r="I362">
            <v>1</v>
          </cell>
          <cell r="K362">
            <v>0</v>
          </cell>
          <cell r="L362">
            <v>0</v>
          </cell>
          <cell r="N362">
            <v>714</v>
          </cell>
          <cell r="O362">
            <v>0</v>
          </cell>
          <cell r="P362">
            <v>1</v>
          </cell>
          <cell r="S362"/>
          <cell r="T362">
            <v>0</v>
          </cell>
          <cell r="U362">
            <v>0</v>
          </cell>
          <cell r="V362">
            <v>0</v>
          </cell>
          <cell r="X362">
            <v>18789</v>
          </cell>
          <cell r="Y362">
            <v>0</v>
          </cell>
          <cell r="Z362">
            <v>1</v>
          </cell>
          <cell r="AA362">
            <v>0</v>
          </cell>
          <cell r="AB362">
            <v>0</v>
          </cell>
          <cell r="AD362">
            <v>8238</v>
          </cell>
          <cell r="AE362">
            <v>0</v>
          </cell>
          <cell r="AF362">
            <v>1</v>
          </cell>
          <cell r="AI362"/>
          <cell r="AK362">
            <v>9837</v>
          </cell>
          <cell r="AL362">
            <v>0</v>
          </cell>
          <cell r="AM362">
            <v>1</v>
          </cell>
          <cell r="AP362"/>
          <cell r="AR362">
            <v>714</v>
          </cell>
          <cell r="AS362">
            <v>0</v>
          </cell>
          <cell r="AT362">
            <v>1</v>
          </cell>
        </row>
        <row r="363">
          <cell r="B363" t="str">
            <v>Q04</v>
          </cell>
          <cell r="C363" t="str">
            <v>North West London</v>
          </cell>
          <cell r="E363">
            <v>174</v>
          </cell>
          <cell r="F363">
            <v>0</v>
          </cell>
          <cell r="G363">
            <v>59046</v>
          </cell>
          <cell r="H363">
            <v>2170</v>
          </cell>
          <cell r="I363">
            <v>0.96324899231107952</v>
          </cell>
          <cell r="K363">
            <v>6224</v>
          </cell>
          <cell r="L363">
            <v>5</v>
          </cell>
          <cell r="N363">
            <v>14772</v>
          </cell>
          <cell r="O363">
            <v>564</v>
          </cell>
          <cell r="P363">
            <v>0.96181965881397236</v>
          </cell>
          <cell r="Q363">
            <v>15344.5</v>
          </cell>
          <cell r="R363">
            <v>564</v>
          </cell>
          <cell r="S363">
            <v>0.96324415914497052</v>
          </cell>
          <cell r="T363">
            <v>0</v>
          </cell>
          <cell r="U363">
            <v>0</v>
          </cell>
          <cell r="V363">
            <v>116</v>
          </cell>
          <cell r="X363">
            <v>416023</v>
          </cell>
          <cell r="Y363">
            <v>23034</v>
          </cell>
          <cell r="Z363">
            <v>0.94463286885580844</v>
          </cell>
          <cell r="AA363">
            <v>8</v>
          </cell>
          <cell r="AB363">
            <v>1</v>
          </cell>
          <cell r="AD363">
            <v>193575</v>
          </cell>
          <cell r="AE363">
            <v>13419</v>
          </cell>
          <cell r="AF363">
            <v>0.93067803177063158</v>
          </cell>
          <cell r="AG363">
            <v>201639.56</v>
          </cell>
          <cell r="AH363">
            <v>13451.9</v>
          </cell>
          <cell r="AI363">
            <v>0.9332873965803139</v>
          </cell>
          <cell r="AK363">
            <v>207676</v>
          </cell>
          <cell r="AL363">
            <v>9051</v>
          </cell>
          <cell r="AM363">
            <v>0.95641768909262503</v>
          </cell>
          <cell r="AN363">
            <v>216283.88</v>
          </cell>
          <cell r="AO363">
            <v>9062.34</v>
          </cell>
          <cell r="AP363">
            <v>0.95809978996123057</v>
          </cell>
          <cell r="AR363">
            <v>14772</v>
          </cell>
          <cell r="AS363">
            <v>564</v>
          </cell>
          <cell r="AT363">
            <v>0.96181965881397236</v>
          </cell>
        </row>
        <row r="364">
          <cell r="B364" t="str">
            <v>RLN</v>
          </cell>
          <cell r="C364" t="str">
            <v>Northumberland. Tyne &amp; Wear</v>
          </cell>
          <cell r="D364" t="str">
            <v>City Hospitals Sunderland NHS Trust</v>
          </cell>
          <cell r="E364">
            <v>0</v>
          </cell>
          <cell r="F364">
            <v>0</v>
          </cell>
          <cell r="G364">
            <v>8825</v>
          </cell>
          <cell r="H364">
            <v>207</v>
          </cell>
          <cell r="I364">
            <v>0.97654390934844193</v>
          </cell>
          <cell r="K364">
            <v>12</v>
          </cell>
          <cell r="L364">
            <v>0</v>
          </cell>
          <cell r="N364">
            <v>2385</v>
          </cell>
          <cell r="O364">
            <v>47</v>
          </cell>
          <cell r="P364">
            <v>0.980293501048218</v>
          </cell>
          <cell r="Q364">
            <v>2385</v>
          </cell>
          <cell r="R364">
            <v>47</v>
          </cell>
          <cell r="S364">
            <v>0.980293501048218</v>
          </cell>
          <cell r="T364">
            <v>0</v>
          </cell>
          <cell r="U364">
            <v>0</v>
          </cell>
          <cell r="V364">
            <v>10</v>
          </cell>
          <cell r="X364">
            <v>59856</v>
          </cell>
          <cell r="Y364">
            <v>1883</v>
          </cell>
          <cell r="Z364">
            <v>0.96854116546377977</v>
          </cell>
          <cell r="AA364">
            <v>0</v>
          </cell>
          <cell r="AB364">
            <v>0</v>
          </cell>
          <cell r="AD364">
            <v>28082</v>
          </cell>
          <cell r="AE364">
            <v>938</v>
          </cell>
          <cell r="AF364">
            <v>0.96659782066804356</v>
          </cell>
          <cell r="AG364">
            <v>28082</v>
          </cell>
          <cell r="AH364">
            <v>938</v>
          </cell>
          <cell r="AI364">
            <v>0.96659782066804356</v>
          </cell>
          <cell r="AK364">
            <v>29389</v>
          </cell>
          <cell r="AL364">
            <v>898</v>
          </cell>
          <cell r="AM364">
            <v>0.96944434992684336</v>
          </cell>
          <cell r="AN364">
            <v>29389</v>
          </cell>
          <cell r="AO364">
            <v>898</v>
          </cell>
          <cell r="AP364">
            <v>0.96944434992684336</v>
          </cell>
          <cell r="AR364">
            <v>2385</v>
          </cell>
          <cell r="AS364">
            <v>47</v>
          </cell>
          <cell r="AT364">
            <v>0.980293501048218</v>
          </cell>
        </row>
        <row r="365">
          <cell r="B365" t="str">
            <v>RR7</v>
          </cell>
          <cell r="C365" t="str">
            <v>Northumberland. Tyne &amp; Wear</v>
          </cell>
          <cell r="D365" t="str">
            <v>Gateshead Health NHS Trust</v>
          </cell>
          <cell r="E365">
            <v>0</v>
          </cell>
          <cell r="F365">
            <v>0</v>
          </cell>
          <cell r="G365">
            <v>4505</v>
          </cell>
          <cell r="H365">
            <v>139</v>
          </cell>
          <cell r="I365">
            <v>0.96914539400665922</v>
          </cell>
          <cell r="K365">
            <v>205</v>
          </cell>
          <cell r="L365">
            <v>0</v>
          </cell>
          <cell r="N365">
            <v>1120</v>
          </cell>
          <cell r="O365">
            <v>40</v>
          </cell>
          <cell r="P365">
            <v>0.9642857142857143</v>
          </cell>
          <cell r="Q365">
            <v>1120</v>
          </cell>
          <cell r="R365">
            <v>40</v>
          </cell>
          <cell r="S365">
            <v>0.9642857142857143</v>
          </cell>
          <cell r="T365">
            <v>0</v>
          </cell>
          <cell r="U365">
            <v>0</v>
          </cell>
          <cell r="V365">
            <v>10</v>
          </cell>
          <cell r="X365">
            <v>32494</v>
          </cell>
          <cell r="Y365">
            <v>821</v>
          </cell>
          <cell r="Z365">
            <v>0.97473379700867857</v>
          </cell>
          <cell r="AA365">
            <v>0</v>
          </cell>
          <cell r="AB365">
            <v>0</v>
          </cell>
          <cell r="AD365">
            <v>15206</v>
          </cell>
          <cell r="AE365">
            <v>349</v>
          </cell>
          <cell r="AF365">
            <v>0.97704853347362886</v>
          </cell>
          <cell r="AG365">
            <v>15206</v>
          </cell>
          <cell r="AH365">
            <v>349</v>
          </cell>
          <cell r="AI365">
            <v>0.97704853347362886</v>
          </cell>
          <cell r="AK365">
            <v>16168</v>
          </cell>
          <cell r="AL365">
            <v>432</v>
          </cell>
          <cell r="AM365">
            <v>0.97328055418109849</v>
          </cell>
          <cell r="AN365">
            <v>16168</v>
          </cell>
          <cell r="AO365">
            <v>432</v>
          </cell>
          <cell r="AP365">
            <v>0.97328055418109849</v>
          </cell>
          <cell r="AR365">
            <v>1120</v>
          </cell>
          <cell r="AS365">
            <v>40</v>
          </cell>
          <cell r="AT365">
            <v>0.9642857142857143</v>
          </cell>
        </row>
        <row r="366">
          <cell r="B366" t="str">
            <v>5KF</v>
          </cell>
          <cell r="C366" t="str">
            <v>Northumberland. Tyne &amp; Wear</v>
          </cell>
          <cell r="D366" t="str">
            <v>Gateshead PCT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/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/>
          <cell r="S366"/>
          <cell r="T366">
            <v>0</v>
          </cell>
          <cell r="U366">
            <v>0</v>
          </cell>
          <cell r="V366">
            <v>0</v>
          </cell>
          <cell r="X366">
            <v>0</v>
          </cell>
          <cell r="Y366">
            <v>0</v>
          </cell>
          <cell r="Z366"/>
          <cell r="AA366">
            <v>0</v>
          </cell>
          <cell r="AB366">
            <v>0</v>
          </cell>
          <cell r="AD366">
            <v>0</v>
          </cell>
          <cell r="AE366">
            <v>0</v>
          </cell>
          <cell r="AF366"/>
          <cell r="AI366"/>
          <cell r="AK366">
            <v>0</v>
          </cell>
          <cell r="AL366">
            <v>0</v>
          </cell>
          <cell r="AM366"/>
          <cell r="AP366"/>
          <cell r="AR366">
            <v>0</v>
          </cell>
          <cell r="AS366">
            <v>0</v>
          </cell>
          <cell r="AT366"/>
        </row>
        <row r="367">
          <cell r="B367" t="str">
            <v>5D7</v>
          </cell>
          <cell r="C367" t="str">
            <v>Northumberland. Tyne &amp; Wear</v>
          </cell>
          <cell r="D367" t="str">
            <v>Newcastle PCT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/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/>
          <cell r="S367"/>
          <cell r="T367">
            <v>0</v>
          </cell>
          <cell r="U367">
            <v>0</v>
          </cell>
          <cell r="V367">
            <v>0</v>
          </cell>
          <cell r="X367">
            <v>0</v>
          </cell>
          <cell r="Y367">
            <v>0</v>
          </cell>
          <cell r="Z367"/>
          <cell r="AA367">
            <v>0</v>
          </cell>
          <cell r="AB367">
            <v>0</v>
          </cell>
          <cell r="AD367">
            <v>0</v>
          </cell>
          <cell r="AE367">
            <v>0</v>
          </cell>
          <cell r="AF367"/>
          <cell r="AI367"/>
          <cell r="AK367">
            <v>0</v>
          </cell>
          <cell r="AL367">
            <v>0</v>
          </cell>
          <cell r="AM367"/>
          <cell r="AP367"/>
          <cell r="AR367">
            <v>0</v>
          </cell>
          <cell r="AS367">
            <v>0</v>
          </cell>
          <cell r="AT367"/>
        </row>
        <row r="368">
          <cell r="B368" t="str">
            <v>RNP</v>
          </cell>
          <cell r="C368" t="str">
            <v>Northumberland. Tyne &amp; Wear</v>
          </cell>
          <cell r="D368" t="str">
            <v>Newcastle. North Tyneside &amp; Northumberland Mental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/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/>
          <cell r="S368"/>
          <cell r="T368">
            <v>0</v>
          </cell>
          <cell r="U368">
            <v>0</v>
          </cell>
          <cell r="V368">
            <v>0</v>
          </cell>
          <cell r="X368">
            <v>0</v>
          </cell>
          <cell r="Y368">
            <v>0</v>
          </cell>
          <cell r="Z368"/>
          <cell r="AA368">
            <v>0</v>
          </cell>
          <cell r="AB368">
            <v>0</v>
          </cell>
          <cell r="AD368">
            <v>0</v>
          </cell>
          <cell r="AE368">
            <v>0</v>
          </cell>
          <cell r="AF368"/>
          <cell r="AI368"/>
          <cell r="AK368">
            <v>0</v>
          </cell>
          <cell r="AL368">
            <v>0</v>
          </cell>
          <cell r="AM368"/>
          <cell r="AP368"/>
          <cell r="AR368">
            <v>0</v>
          </cell>
          <cell r="AS368">
            <v>0</v>
          </cell>
          <cell r="AT368"/>
        </row>
        <row r="369">
          <cell r="B369" t="str">
            <v>5D8</v>
          </cell>
          <cell r="C369" t="str">
            <v>Northumberland. Tyne &amp; Wear</v>
          </cell>
          <cell r="D369" t="str">
            <v>North Tyneside PCT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/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/>
          <cell r="S369"/>
          <cell r="T369">
            <v>0</v>
          </cell>
          <cell r="U369">
            <v>0</v>
          </cell>
          <cell r="V369">
            <v>0</v>
          </cell>
          <cell r="X369">
            <v>0</v>
          </cell>
          <cell r="Y369">
            <v>0</v>
          </cell>
          <cell r="Z369"/>
          <cell r="AA369">
            <v>0</v>
          </cell>
          <cell r="AB369">
            <v>0</v>
          </cell>
          <cell r="AD369">
            <v>0</v>
          </cell>
          <cell r="AE369">
            <v>0</v>
          </cell>
          <cell r="AF369"/>
          <cell r="AI369"/>
          <cell r="AK369">
            <v>0</v>
          </cell>
          <cell r="AL369">
            <v>0</v>
          </cell>
          <cell r="AM369"/>
          <cell r="AP369"/>
          <cell r="AR369">
            <v>0</v>
          </cell>
          <cell r="AS369">
            <v>0</v>
          </cell>
          <cell r="AT369"/>
        </row>
        <row r="370">
          <cell r="B370" t="str">
            <v>RM6</v>
          </cell>
          <cell r="C370" t="str">
            <v>Northumberland. Tyne &amp; Wear</v>
          </cell>
          <cell r="D370" t="str">
            <v>Northgate and Prudhoe NHS Trust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/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/>
          <cell r="S370"/>
          <cell r="T370">
            <v>0</v>
          </cell>
          <cell r="U370">
            <v>0</v>
          </cell>
          <cell r="V370">
            <v>0</v>
          </cell>
          <cell r="X370">
            <v>0</v>
          </cell>
          <cell r="Y370">
            <v>0</v>
          </cell>
          <cell r="Z370"/>
          <cell r="AA370">
            <v>0</v>
          </cell>
          <cell r="AB370">
            <v>0</v>
          </cell>
          <cell r="AD370">
            <v>0</v>
          </cell>
          <cell r="AE370">
            <v>0</v>
          </cell>
          <cell r="AF370"/>
          <cell r="AI370"/>
          <cell r="AK370">
            <v>0</v>
          </cell>
          <cell r="AL370">
            <v>0</v>
          </cell>
          <cell r="AM370"/>
          <cell r="AP370"/>
          <cell r="AR370">
            <v>0</v>
          </cell>
          <cell r="AS370">
            <v>0</v>
          </cell>
          <cell r="AT370"/>
        </row>
        <row r="371">
          <cell r="B371" t="str">
            <v>TAC</v>
          </cell>
          <cell r="C371" t="str">
            <v>Northumberland. Tyne &amp; Wear</v>
          </cell>
          <cell r="D371" t="str">
            <v>Northumberland Care Trust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/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/>
          <cell r="S371"/>
          <cell r="T371">
            <v>0</v>
          </cell>
          <cell r="U371">
            <v>0</v>
          </cell>
          <cell r="V371">
            <v>0</v>
          </cell>
          <cell r="X371">
            <v>0</v>
          </cell>
          <cell r="Y371">
            <v>0</v>
          </cell>
          <cell r="Z371"/>
          <cell r="AA371">
            <v>0</v>
          </cell>
          <cell r="AB371">
            <v>0</v>
          </cell>
          <cell r="AD371">
            <v>0</v>
          </cell>
          <cell r="AE371">
            <v>0</v>
          </cell>
          <cell r="AF371"/>
          <cell r="AI371"/>
          <cell r="AK371">
            <v>0</v>
          </cell>
          <cell r="AL371">
            <v>0</v>
          </cell>
          <cell r="AM371"/>
          <cell r="AP371"/>
          <cell r="AR371">
            <v>0</v>
          </cell>
          <cell r="AS371">
            <v>0</v>
          </cell>
          <cell r="AT371"/>
        </row>
        <row r="372">
          <cell r="B372" t="str">
            <v>RTF</v>
          </cell>
          <cell r="C372" t="str">
            <v>Northumberland. Tyne &amp; Wear</v>
          </cell>
          <cell r="D372" t="str">
            <v>Northumbria Health Care NHS Trust</v>
          </cell>
          <cell r="E372">
            <v>18</v>
          </cell>
          <cell r="F372">
            <v>0</v>
          </cell>
          <cell r="G372">
            <v>12867</v>
          </cell>
          <cell r="H372">
            <v>697</v>
          </cell>
          <cell r="I372">
            <v>0.94583041890106478</v>
          </cell>
          <cell r="K372">
            <v>603</v>
          </cell>
          <cell r="L372">
            <v>0</v>
          </cell>
          <cell r="N372">
            <v>3160</v>
          </cell>
          <cell r="O372">
            <v>193</v>
          </cell>
          <cell r="P372">
            <v>0.9389240506329114</v>
          </cell>
          <cell r="Q372">
            <v>3160</v>
          </cell>
          <cell r="R372">
            <v>193</v>
          </cell>
          <cell r="S372">
            <v>0.9389240506329114</v>
          </cell>
          <cell r="T372">
            <v>0</v>
          </cell>
          <cell r="U372">
            <v>0</v>
          </cell>
          <cell r="V372">
            <v>6</v>
          </cell>
          <cell r="X372">
            <v>89250</v>
          </cell>
          <cell r="Y372">
            <v>4984</v>
          </cell>
          <cell r="Z372">
            <v>0.94415686274509802</v>
          </cell>
          <cell r="AA372">
            <v>0</v>
          </cell>
          <cell r="AB372">
            <v>0</v>
          </cell>
          <cell r="AD372">
            <v>41089</v>
          </cell>
          <cell r="AE372">
            <v>2670</v>
          </cell>
          <cell r="AF372">
            <v>0.93501910486991657</v>
          </cell>
          <cell r="AG372">
            <v>41089</v>
          </cell>
          <cell r="AH372">
            <v>2670</v>
          </cell>
          <cell r="AI372">
            <v>0.93501910486991657</v>
          </cell>
          <cell r="AK372">
            <v>45001</v>
          </cell>
          <cell r="AL372">
            <v>2121</v>
          </cell>
          <cell r="AM372">
            <v>0.95286771405079884</v>
          </cell>
          <cell r="AN372">
            <v>45001</v>
          </cell>
          <cell r="AO372">
            <v>2121</v>
          </cell>
          <cell r="AP372">
            <v>0.95286771405079884</v>
          </cell>
          <cell r="AR372">
            <v>3160</v>
          </cell>
          <cell r="AS372">
            <v>193</v>
          </cell>
          <cell r="AT372">
            <v>0.9389240506329114</v>
          </cell>
        </row>
        <row r="373">
          <cell r="B373" t="str">
            <v>RW9</v>
          </cell>
          <cell r="C373" t="str">
            <v>Northumberland. Tyne &amp; Wear</v>
          </cell>
          <cell r="D373" t="str">
            <v>South of Tyne &amp; Wearside Mental Health Trust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/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/>
          <cell r="S373"/>
          <cell r="T373">
            <v>0</v>
          </cell>
          <cell r="U373">
            <v>0</v>
          </cell>
          <cell r="V373">
            <v>0</v>
          </cell>
          <cell r="X373">
            <v>0</v>
          </cell>
          <cell r="Y373">
            <v>0</v>
          </cell>
          <cell r="Z373"/>
          <cell r="AA373">
            <v>0</v>
          </cell>
          <cell r="AB373">
            <v>0</v>
          </cell>
          <cell r="AD373">
            <v>0</v>
          </cell>
          <cell r="AE373">
            <v>0</v>
          </cell>
          <cell r="AF373"/>
          <cell r="AI373"/>
          <cell r="AK373">
            <v>0</v>
          </cell>
          <cell r="AL373">
            <v>0</v>
          </cell>
          <cell r="AM373"/>
          <cell r="AP373"/>
          <cell r="AR373">
            <v>0</v>
          </cell>
          <cell r="AS373">
            <v>0</v>
          </cell>
          <cell r="AT373"/>
        </row>
        <row r="374">
          <cell r="B374" t="str">
            <v>RE9</v>
          </cell>
          <cell r="C374" t="str">
            <v>Northumberland. Tyne &amp; Wear</v>
          </cell>
          <cell r="D374" t="str">
            <v>South Tyneside Healthcare NHS Trust</v>
          </cell>
          <cell r="E374">
            <v>0</v>
          </cell>
          <cell r="F374">
            <v>0</v>
          </cell>
          <cell r="G374">
            <v>3635</v>
          </cell>
          <cell r="H374">
            <v>102</v>
          </cell>
          <cell r="I374">
            <v>0.971939477303989</v>
          </cell>
          <cell r="K374">
            <v>15</v>
          </cell>
          <cell r="L374">
            <v>0</v>
          </cell>
          <cell r="N374">
            <v>950</v>
          </cell>
          <cell r="O374">
            <v>32</v>
          </cell>
          <cell r="P374">
            <v>0.96631578947368424</v>
          </cell>
          <cell r="Q374">
            <v>950</v>
          </cell>
          <cell r="R374">
            <v>32</v>
          </cell>
          <cell r="S374">
            <v>0.96631578947368424</v>
          </cell>
          <cell r="T374">
            <v>0</v>
          </cell>
          <cell r="U374">
            <v>0</v>
          </cell>
          <cell r="V374">
            <v>0</v>
          </cell>
          <cell r="X374">
            <v>26902</v>
          </cell>
          <cell r="Y374">
            <v>1030</v>
          </cell>
          <cell r="Z374">
            <v>0.96171288380046094</v>
          </cell>
          <cell r="AA374">
            <v>0</v>
          </cell>
          <cell r="AB374">
            <v>0</v>
          </cell>
          <cell r="AD374">
            <v>12767</v>
          </cell>
          <cell r="AE374">
            <v>540</v>
          </cell>
          <cell r="AF374">
            <v>0.95770345421790548</v>
          </cell>
          <cell r="AG374">
            <v>12767</v>
          </cell>
          <cell r="AH374">
            <v>540</v>
          </cell>
          <cell r="AI374">
            <v>0.95770345421790548</v>
          </cell>
          <cell r="AK374">
            <v>13185</v>
          </cell>
          <cell r="AL374">
            <v>458</v>
          </cell>
          <cell r="AM374">
            <v>0.96526355707243083</v>
          </cell>
          <cell r="AN374">
            <v>13185</v>
          </cell>
          <cell r="AO374">
            <v>458</v>
          </cell>
          <cell r="AP374">
            <v>0.96526355707243083</v>
          </cell>
          <cell r="AR374">
            <v>950</v>
          </cell>
          <cell r="AS374">
            <v>32</v>
          </cell>
          <cell r="AT374">
            <v>0.96631578947368424</v>
          </cell>
        </row>
        <row r="375">
          <cell r="B375" t="str">
            <v>5KG</v>
          </cell>
          <cell r="C375" t="str">
            <v>Northumberland. Tyne &amp; Wear</v>
          </cell>
          <cell r="D375" t="str">
            <v>South Tyneside PCT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/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/>
          <cell r="S375"/>
          <cell r="T375">
            <v>0</v>
          </cell>
          <cell r="U375">
            <v>0</v>
          </cell>
          <cell r="V375">
            <v>0</v>
          </cell>
          <cell r="X375">
            <v>0</v>
          </cell>
          <cell r="Y375">
            <v>0</v>
          </cell>
          <cell r="Z375"/>
          <cell r="AA375">
            <v>0</v>
          </cell>
          <cell r="AB375">
            <v>0</v>
          </cell>
          <cell r="AD375">
            <v>0</v>
          </cell>
          <cell r="AE375">
            <v>0</v>
          </cell>
          <cell r="AF375"/>
          <cell r="AI375"/>
          <cell r="AK375">
            <v>0</v>
          </cell>
          <cell r="AL375">
            <v>0</v>
          </cell>
          <cell r="AM375"/>
          <cell r="AP375"/>
          <cell r="AR375">
            <v>0</v>
          </cell>
          <cell r="AS375">
            <v>0</v>
          </cell>
          <cell r="AT375"/>
        </row>
        <row r="376">
          <cell r="B376" t="str">
            <v>5KL</v>
          </cell>
          <cell r="C376" t="str">
            <v>Northumberland. Tyne &amp; Wear</v>
          </cell>
          <cell r="D376" t="str">
            <v>Sunderland Teaching PCT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/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/>
          <cell r="S376"/>
          <cell r="T376">
            <v>0</v>
          </cell>
          <cell r="U376">
            <v>0</v>
          </cell>
          <cell r="V376">
            <v>0</v>
          </cell>
          <cell r="X376">
            <v>0</v>
          </cell>
          <cell r="Y376">
            <v>0</v>
          </cell>
          <cell r="Z376"/>
          <cell r="AA376">
            <v>0</v>
          </cell>
          <cell r="AB376">
            <v>0</v>
          </cell>
          <cell r="AD376">
            <v>0</v>
          </cell>
          <cell r="AE376">
            <v>0</v>
          </cell>
          <cell r="AF376"/>
          <cell r="AI376"/>
          <cell r="AK376">
            <v>0</v>
          </cell>
          <cell r="AL376">
            <v>0</v>
          </cell>
          <cell r="AM376"/>
          <cell r="AP376"/>
          <cell r="AR376">
            <v>0</v>
          </cell>
          <cell r="AS376">
            <v>0</v>
          </cell>
          <cell r="AT376"/>
        </row>
        <row r="377">
          <cell r="B377" t="str">
            <v>RTD</v>
          </cell>
          <cell r="C377" t="str">
            <v>Northumberland. Tyne &amp; Wear</v>
          </cell>
          <cell r="D377" t="str">
            <v>The Newcastle Upon Tyne Hospitals NHS Trust</v>
          </cell>
          <cell r="E377">
            <v>20</v>
          </cell>
          <cell r="F377">
            <v>0</v>
          </cell>
          <cell r="G377">
            <v>10219</v>
          </cell>
          <cell r="H377">
            <v>343</v>
          </cell>
          <cell r="I377">
            <v>0.9664350719248459</v>
          </cell>
          <cell r="K377">
            <v>294</v>
          </cell>
          <cell r="L377">
            <v>0</v>
          </cell>
          <cell r="N377">
            <v>2547</v>
          </cell>
          <cell r="O377">
            <v>85</v>
          </cell>
          <cell r="P377">
            <v>0.96662740478994902</v>
          </cell>
          <cell r="Q377">
            <v>2547</v>
          </cell>
          <cell r="R377">
            <v>85</v>
          </cell>
          <cell r="S377">
            <v>0.96662740478994902</v>
          </cell>
          <cell r="T377">
            <v>0</v>
          </cell>
          <cell r="U377">
            <v>0</v>
          </cell>
          <cell r="V377">
            <v>12</v>
          </cell>
          <cell r="X377">
            <v>71521</v>
          </cell>
          <cell r="Y377">
            <v>2741</v>
          </cell>
          <cell r="Z377">
            <v>0.96167559178423123</v>
          </cell>
          <cell r="AA377">
            <v>0</v>
          </cell>
          <cell r="AB377">
            <v>0</v>
          </cell>
          <cell r="AD377">
            <v>33742</v>
          </cell>
          <cell r="AE377">
            <v>1318</v>
          </cell>
          <cell r="AF377">
            <v>0.96093888921818504</v>
          </cell>
          <cell r="AG377">
            <v>33742</v>
          </cell>
          <cell r="AH377">
            <v>1318</v>
          </cell>
          <cell r="AI377">
            <v>0.96093888921818504</v>
          </cell>
          <cell r="AK377">
            <v>35232</v>
          </cell>
          <cell r="AL377">
            <v>1338</v>
          </cell>
          <cell r="AM377">
            <v>0.96202316076294281</v>
          </cell>
          <cell r="AN377">
            <v>35232</v>
          </cell>
          <cell r="AO377">
            <v>1338</v>
          </cell>
          <cell r="AP377">
            <v>0.96202316076294281</v>
          </cell>
          <cell r="AR377">
            <v>2547</v>
          </cell>
          <cell r="AS377">
            <v>85</v>
          </cell>
          <cell r="AT377">
            <v>0.96662740478994902</v>
          </cell>
        </row>
        <row r="378">
          <cell r="B378" t="str">
            <v>Q09</v>
          </cell>
          <cell r="C378" t="str">
            <v>Northumberland. Tyne &amp; Wear</v>
          </cell>
          <cell r="E378">
            <v>38</v>
          </cell>
          <cell r="F378">
            <v>0</v>
          </cell>
          <cell r="G378">
            <v>40051</v>
          </cell>
          <cell r="H378">
            <v>1488</v>
          </cell>
          <cell r="I378">
            <v>0.96284736960375517</v>
          </cell>
          <cell r="K378">
            <v>1129</v>
          </cell>
          <cell r="L378">
            <v>0</v>
          </cell>
          <cell r="N378">
            <v>10162</v>
          </cell>
          <cell r="O378">
            <v>397</v>
          </cell>
          <cell r="P378">
            <v>0.96093288722692383</v>
          </cell>
          <cell r="Q378">
            <v>10162</v>
          </cell>
          <cell r="R378">
            <v>397</v>
          </cell>
          <cell r="S378">
            <v>0.96093288722692383</v>
          </cell>
          <cell r="T378">
            <v>0</v>
          </cell>
          <cell r="U378">
            <v>0</v>
          </cell>
          <cell r="V378">
            <v>38</v>
          </cell>
          <cell r="X378">
            <v>280023</v>
          </cell>
          <cell r="Y378">
            <v>11459</v>
          </cell>
          <cell r="Z378">
            <v>0.95907836142031189</v>
          </cell>
          <cell r="AA378">
            <v>0</v>
          </cell>
          <cell r="AB378">
            <v>0</v>
          </cell>
          <cell r="AD378">
            <v>130886</v>
          </cell>
          <cell r="AE378">
            <v>5815</v>
          </cell>
          <cell r="AF378">
            <v>0.95557202450987888</v>
          </cell>
          <cell r="AG378">
            <v>130886</v>
          </cell>
          <cell r="AH378">
            <v>5815</v>
          </cell>
          <cell r="AI378">
            <v>0.95557202450987888</v>
          </cell>
          <cell r="AK378">
            <v>138975</v>
          </cell>
          <cell r="AL378">
            <v>5247</v>
          </cell>
          <cell r="AM378">
            <v>0.96224500809498115</v>
          </cell>
          <cell r="AN378">
            <v>138975</v>
          </cell>
          <cell r="AO378">
            <v>5247</v>
          </cell>
          <cell r="AP378">
            <v>0.96224500809498115</v>
          </cell>
          <cell r="AR378">
            <v>10162</v>
          </cell>
          <cell r="AS378">
            <v>397</v>
          </cell>
          <cell r="AT378">
            <v>0.96093288722692383</v>
          </cell>
        </row>
        <row r="379">
          <cell r="B379" t="str">
            <v>5DQ</v>
          </cell>
          <cell r="C379" t="str">
            <v>Shropshire &amp; Staffordshire</v>
          </cell>
          <cell r="D379" t="str">
            <v>Burntwood. Lichfield &amp; Tamworth PCT</v>
          </cell>
          <cell r="E379">
            <v>0</v>
          </cell>
          <cell r="F379">
            <v>0</v>
          </cell>
          <cell r="G379">
            <v>4266</v>
          </cell>
          <cell r="H379">
            <v>1</v>
          </cell>
          <cell r="I379">
            <v>0.9997655883731833</v>
          </cell>
          <cell r="K379">
            <v>0</v>
          </cell>
          <cell r="L379">
            <v>0</v>
          </cell>
          <cell r="N379">
            <v>1031</v>
          </cell>
          <cell r="O379">
            <v>0</v>
          </cell>
          <cell r="P379">
            <v>1</v>
          </cell>
          <cell r="S379"/>
          <cell r="T379">
            <v>0</v>
          </cell>
          <cell r="U379">
            <v>0</v>
          </cell>
          <cell r="V379">
            <v>4</v>
          </cell>
          <cell r="X379">
            <v>31407</v>
          </cell>
          <cell r="Y379">
            <v>14</v>
          </cell>
          <cell r="Z379">
            <v>0.99955423950074829</v>
          </cell>
          <cell r="AA379">
            <v>0</v>
          </cell>
          <cell r="AB379">
            <v>0</v>
          </cell>
          <cell r="AD379">
            <v>14789</v>
          </cell>
          <cell r="AE379">
            <v>5</v>
          </cell>
          <cell r="AF379">
            <v>0.9996619108797079</v>
          </cell>
          <cell r="AI379"/>
          <cell r="AK379">
            <v>15587</v>
          </cell>
          <cell r="AL379">
            <v>9</v>
          </cell>
          <cell r="AM379">
            <v>0.99942259575287096</v>
          </cell>
          <cell r="AP379"/>
          <cell r="AR379">
            <v>1031</v>
          </cell>
          <cell r="AS379">
            <v>0</v>
          </cell>
          <cell r="AT379">
            <v>1</v>
          </cell>
        </row>
        <row r="380">
          <cell r="B380" t="str">
            <v>RJF</v>
          </cell>
          <cell r="C380" t="str">
            <v>Shropshire &amp; Staffordshire</v>
          </cell>
          <cell r="D380" t="str">
            <v>Burton Hospitals NHS Trust</v>
          </cell>
          <cell r="E380">
            <v>11</v>
          </cell>
          <cell r="F380">
            <v>0</v>
          </cell>
          <cell r="G380">
            <v>4082</v>
          </cell>
          <cell r="H380">
            <v>153</v>
          </cell>
          <cell r="I380">
            <v>0.96251837334639878</v>
          </cell>
          <cell r="K380">
            <v>193</v>
          </cell>
          <cell r="L380">
            <v>0</v>
          </cell>
          <cell r="N380">
            <v>1028</v>
          </cell>
          <cell r="O380">
            <v>24</v>
          </cell>
          <cell r="P380">
            <v>0.97665369649805445</v>
          </cell>
          <cell r="Q380">
            <v>1285.75</v>
          </cell>
          <cell r="R380">
            <v>24</v>
          </cell>
          <cell r="S380">
            <v>0.98133385183744892</v>
          </cell>
          <cell r="T380">
            <v>2</v>
          </cell>
          <cell r="U380">
            <v>0</v>
          </cell>
          <cell r="V380">
            <v>8</v>
          </cell>
          <cell r="X380">
            <v>29074</v>
          </cell>
          <cell r="Y380">
            <v>1780</v>
          </cell>
          <cell r="Z380">
            <v>0.93877691408130981</v>
          </cell>
          <cell r="AA380">
            <v>2</v>
          </cell>
          <cell r="AB380">
            <v>0</v>
          </cell>
          <cell r="AD380">
            <v>13559</v>
          </cell>
          <cell r="AE380">
            <v>902</v>
          </cell>
          <cell r="AF380">
            <v>0.93347592005310132</v>
          </cell>
          <cell r="AG380">
            <v>17256.25</v>
          </cell>
          <cell r="AH380">
            <v>903.25</v>
          </cell>
          <cell r="AI380">
            <v>0.94765664614270195</v>
          </cell>
          <cell r="AK380">
            <v>14487</v>
          </cell>
          <cell r="AL380">
            <v>854</v>
          </cell>
          <cell r="AM380">
            <v>0.94105059708704353</v>
          </cell>
          <cell r="AN380">
            <v>18383.75</v>
          </cell>
          <cell r="AO380">
            <v>856.25</v>
          </cell>
          <cell r="AP380">
            <v>0.95342353981097439</v>
          </cell>
          <cell r="AR380">
            <v>1028</v>
          </cell>
          <cell r="AS380">
            <v>24</v>
          </cell>
          <cell r="AT380">
            <v>0.97665369649805445</v>
          </cell>
        </row>
        <row r="381">
          <cell r="B381" t="str">
            <v>5MM</v>
          </cell>
          <cell r="C381" t="str">
            <v>Shropshire &amp; Staffordshire</v>
          </cell>
          <cell r="D381" t="str">
            <v>Cannock Chase PCT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/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/>
          <cell r="S381"/>
          <cell r="T381">
            <v>0</v>
          </cell>
          <cell r="U381">
            <v>0</v>
          </cell>
          <cell r="V381">
            <v>0</v>
          </cell>
          <cell r="X381">
            <v>0</v>
          </cell>
          <cell r="Y381">
            <v>0</v>
          </cell>
          <cell r="Z381"/>
          <cell r="AA381">
            <v>0</v>
          </cell>
          <cell r="AB381">
            <v>0</v>
          </cell>
          <cell r="AD381">
            <v>0</v>
          </cell>
          <cell r="AE381">
            <v>0</v>
          </cell>
          <cell r="AF381"/>
          <cell r="AI381"/>
          <cell r="AK381">
            <v>0</v>
          </cell>
          <cell r="AL381">
            <v>0</v>
          </cell>
          <cell r="AM381"/>
          <cell r="AP381"/>
          <cell r="AR381">
            <v>0</v>
          </cell>
          <cell r="AS381">
            <v>0</v>
          </cell>
          <cell r="AT381"/>
        </row>
        <row r="382">
          <cell r="B382" t="str">
            <v>5ML</v>
          </cell>
          <cell r="C382" t="str">
            <v>Shropshire &amp; Staffordshire</v>
          </cell>
          <cell r="D382" t="str">
            <v>East Staffordshire PCT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/>
          <cell r="K382">
            <v>0</v>
          </cell>
          <cell r="L382">
            <v>0</v>
          </cell>
          <cell r="N382">
            <v>0</v>
          </cell>
          <cell r="O382">
            <v>0</v>
          </cell>
          <cell r="P382"/>
          <cell r="S382"/>
          <cell r="T382">
            <v>0</v>
          </cell>
          <cell r="U382">
            <v>0</v>
          </cell>
          <cell r="V382">
            <v>0</v>
          </cell>
          <cell r="X382">
            <v>0</v>
          </cell>
          <cell r="Y382">
            <v>0</v>
          </cell>
          <cell r="Z382"/>
          <cell r="AA382">
            <v>0</v>
          </cell>
          <cell r="AB382">
            <v>0</v>
          </cell>
          <cell r="AD382">
            <v>0</v>
          </cell>
          <cell r="AE382">
            <v>0</v>
          </cell>
          <cell r="AF382"/>
          <cell r="AI382"/>
          <cell r="AK382">
            <v>0</v>
          </cell>
          <cell r="AL382">
            <v>0</v>
          </cell>
          <cell r="AM382"/>
          <cell r="AP382"/>
          <cell r="AR382">
            <v>0</v>
          </cell>
          <cell r="AS382">
            <v>0</v>
          </cell>
          <cell r="AT382"/>
        </row>
        <row r="383">
          <cell r="B383" t="str">
            <v>RJD</v>
          </cell>
          <cell r="C383" t="str">
            <v>Shropshire &amp; Staffordshire</v>
          </cell>
          <cell r="D383" t="str">
            <v>Mid Staffordshire General Hospitals NHS Trust</v>
          </cell>
          <cell r="E383">
            <v>5</v>
          </cell>
          <cell r="F383">
            <v>0</v>
          </cell>
          <cell r="G383">
            <v>4750</v>
          </cell>
          <cell r="H383">
            <v>114</v>
          </cell>
          <cell r="I383">
            <v>0.97599999999999998</v>
          </cell>
          <cell r="K383">
            <v>423</v>
          </cell>
          <cell r="L383">
            <v>0</v>
          </cell>
          <cell r="N383">
            <v>1161</v>
          </cell>
          <cell r="O383">
            <v>8</v>
          </cell>
          <cell r="P383">
            <v>0.99310938845822572</v>
          </cell>
          <cell r="Q383">
            <v>1161</v>
          </cell>
          <cell r="R383">
            <v>8</v>
          </cell>
          <cell r="S383">
            <v>0.99310938845822572</v>
          </cell>
          <cell r="T383">
            <v>0</v>
          </cell>
          <cell r="U383">
            <v>0</v>
          </cell>
          <cell r="V383">
            <v>12</v>
          </cell>
          <cell r="X383">
            <v>33483</v>
          </cell>
          <cell r="Y383">
            <v>2392</v>
          </cell>
          <cell r="Z383">
            <v>0.92856076217782157</v>
          </cell>
          <cell r="AA383">
            <v>0</v>
          </cell>
          <cell r="AB383">
            <v>0</v>
          </cell>
          <cell r="AD383">
            <v>16056</v>
          </cell>
          <cell r="AE383">
            <v>1195</v>
          </cell>
          <cell r="AF383">
            <v>0.92557299451918285</v>
          </cell>
          <cell r="AG383">
            <v>16056</v>
          </cell>
          <cell r="AH383">
            <v>1195</v>
          </cell>
          <cell r="AI383">
            <v>0.92557299451918285</v>
          </cell>
          <cell r="AK383">
            <v>16266</v>
          </cell>
          <cell r="AL383">
            <v>1189</v>
          </cell>
          <cell r="AM383">
            <v>0.92690274191565225</v>
          </cell>
          <cell r="AN383">
            <v>16266</v>
          </cell>
          <cell r="AO383">
            <v>1189</v>
          </cell>
          <cell r="AP383">
            <v>0.92690274191565225</v>
          </cell>
          <cell r="AR383">
            <v>1161</v>
          </cell>
          <cell r="AS383">
            <v>8</v>
          </cell>
          <cell r="AT383">
            <v>0.99310938845822572</v>
          </cell>
        </row>
        <row r="384">
          <cell r="B384" t="str">
            <v>5HW</v>
          </cell>
          <cell r="C384" t="str">
            <v>Shropshire &amp; Staffordshire</v>
          </cell>
          <cell r="D384" t="str">
            <v>Newcastle-Under-Lyme PCT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/>
          <cell r="K384">
            <v>0</v>
          </cell>
          <cell r="L384">
            <v>0</v>
          </cell>
          <cell r="N384">
            <v>0</v>
          </cell>
          <cell r="O384">
            <v>0</v>
          </cell>
          <cell r="P384"/>
          <cell r="S384"/>
          <cell r="T384">
            <v>0</v>
          </cell>
          <cell r="U384">
            <v>0</v>
          </cell>
          <cell r="V384">
            <v>0</v>
          </cell>
          <cell r="X384">
            <v>0</v>
          </cell>
          <cell r="Y384">
            <v>0</v>
          </cell>
          <cell r="Z384"/>
          <cell r="AA384">
            <v>0</v>
          </cell>
          <cell r="AB384">
            <v>0</v>
          </cell>
          <cell r="AD384">
            <v>0</v>
          </cell>
          <cell r="AE384">
            <v>0</v>
          </cell>
          <cell r="AF384"/>
          <cell r="AI384"/>
          <cell r="AK384">
            <v>0</v>
          </cell>
          <cell r="AL384">
            <v>0</v>
          </cell>
          <cell r="AM384"/>
          <cell r="AP384"/>
          <cell r="AR384">
            <v>0</v>
          </cell>
          <cell r="AS384">
            <v>0</v>
          </cell>
          <cell r="AT384"/>
        </row>
        <row r="385">
          <cell r="B385" t="str">
            <v>RLY</v>
          </cell>
          <cell r="C385" t="str">
            <v>Shropshire &amp; Staffordshire</v>
          </cell>
          <cell r="D385" t="str">
            <v>North Staffordshire Combined Healthcare NHS Trust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/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/>
          <cell r="S385"/>
          <cell r="T385">
            <v>0</v>
          </cell>
          <cell r="U385">
            <v>0</v>
          </cell>
          <cell r="V385">
            <v>6</v>
          </cell>
          <cell r="X385">
            <v>0</v>
          </cell>
          <cell r="Y385">
            <v>0</v>
          </cell>
          <cell r="Z385"/>
          <cell r="AA385">
            <v>0</v>
          </cell>
          <cell r="AB385">
            <v>0</v>
          </cell>
          <cell r="AD385">
            <v>0</v>
          </cell>
          <cell r="AE385">
            <v>0</v>
          </cell>
          <cell r="AF385"/>
          <cell r="AI385"/>
          <cell r="AK385">
            <v>0</v>
          </cell>
          <cell r="AL385">
            <v>0</v>
          </cell>
          <cell r="AM385"/>
          <cell r="AP385"/>
          <cell r="AR385">
            <v>0</v>
          </cell>
          <cell r="AS385">
            <v>0</v>
          </cell>
          <cell r="AT385"/>
        </row>
        <row r="386">
          <cell r="B386" t="str">
            <v>5ME</v>
          </cell>
          <cell r="C386" t="str">
            <v>Shropshire &amp; Staffordshire</v>
          </cell>
          <cell r="D386" t="str">
            <v>North Stoke PCT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/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/>
          <cell r="S386"/>
          <cell r="T386">
            <v>0</v>
          </cell>
          <cell r="U386">
            <v>0</v>
          </cell>
          <cell r="V386">
            <v>0</v>
          </cell>
          <cell r="X386">
            <v>0</v>
          </cell>
          <cell r="Y386">
            <v>0</v>
          </cell>
          <cell r="Z386"/>
          <cell r="AA386">
            <v>0</v>
          </cell>
          <cell r="AB386">
            <v>0</v>
          </cell>
          <cell r="AD386">
            <v>0</v>
          </cell>
          <cell r="AE386">
            <v>0</v>
          </cell>
          <cell r="AF386"/>
          <cell r="AI386"/>
          <cell r="AK386">
            <v>0</v>
          </cell>
          <cell r="AL386">
            <v>0</v>
          </cell>
          <cell r="AM386"/>
          <cell r="AP386"/>
          <cell r="AR386">
            <v>0</v>
          </cell>
          <cell r="AS386">
            <v>0</v>
          </cell>
          <cell r="AT386"/>
        </row>
        <row r="387">
          <cell r="B387" t="str">
            <v>RL1</v>
          </cell>
          <cell r="C387" t="str">
            <v>Shropshire &amp; Staffordshire</v>
          </cell>
          <cell r="D387" t="str">
            <v>Robert Jones &amp; Agnes Hunt Orthopaedic District Hosp NHS Trust</v>
          </cell>
          <cell r="E387">
            <v>0</v>
          </cell>
          <cell r="F387">
            <v>0</v>
          </cell>
          <cell r="G387">
            <v>190</v>
          </cell>
          <cell r="H387">
            <v>0</v>
          </cell>
          <cell r="I387">
            <v>1</v>
          </cell>
          <cell r="K387">
            <v>0</v>
          </cell>
          <cell r="L387">
            <v>0</v>
          </cell>
          <cell r="N387">
            <v>48</v>
          </cell>
          <cell r="O387">
            <v>0</v>
          </cell>
          <cell r="P387">
            <v>1</v>
          </cell>
          <cell r="Q387">
            <v>48</v>
          </cell>
          <cell r="R387">
            <v>0</v>
          </cell>
          <cell r="S387">
            <v>1</v>
          </cell>
          <cell r="T387">
            <v>0</v>
          </cell>
          <cell r="U387">
            <v>0</v>
          </cell>
          <cell r="V387">
            <v>2</v>
          </cell>
          <cell r="X387">
            <v>1432</v>
          </cell>
          <cell r="Y387">
            <v>0</v>
          </cell>
          <cell r="Z387">
            <v>1</v>
          </cell>
          <cell r="AA387">
            <v>0</v>
          </cell>
          <cell r="AB387">
            <v>0</v>
          </cell>
          <cell r="AD387">
            <v>696</v>
          </cell>
          <cell r="AE387">
            <v>0</v>
          </cell>
          <cell r="AF387">
            <v>1</v>
          </cell>
          <cell r="AG387">
            <v>696</v>
          </cell>
          <cell r="AH387">
            <v>0</v>
          </cell>
          <cell r="AI387">
            <v>1</v>
          </cell>
          <cell r="AK387">
            <v>688</v>
          </cell>
          <cell r="AL387">
            <v>0</v>
          </cell>
          <cell r="AM387">
            <v>1</v>
          </cell>
          <cell r="AN387">
            <v>688</v>
          </cell>
          <cell r="AO387">
            <v>0</v>
          </cell>
          <cell r="AP387">
            <v>1</v>
          </cell>
          <cell r="AR387">
            <v>48</v>
          </cell>
          <cell r="AS387">
            <v>0</v>
          </cell>
          <cell r="AT387">
            <v>1</v>
          </cell>
        </row>
        <row r="388">
          <cell r="B388" t="str">
            <v>RXW</v>
          </cell>
          <cell r="C388" t="str">
            <v>Shropshire &amp; Staffordshire</v>
          </cell>
          <cell r="D388" t="str">
            <v>Shrewsbury &amp; Telford NHS Trust</v>
          </cell>
          <cell r="E388">
            <v>86</v>
          </cell>
          <cell r="F388">
            <v>0</v>
          </cell>
          <cell r="G388">
            <v>7946</v>
          </cell>
          <cell r="H388">
            <v>243</v>
          </cell>
          <cell r="I388">
            <v>0.96941857538384091</v>
          </cell>
          <cell r="K388">
            <v>1323</v>
          </cell>
          <cell r="L388">
            <v>0</v>
          </cell>
          <cell r="N388">
            <v>1970</v>
          </cell>
          <cell r="O388">
            <v>97</v>
          </cell>
          <cell r="P388">
            <v>0.95076142131979691</v>
          </cell>
          <cell r="Q388">
            <v>2265</v>
          </cell>
          <cell r="R388">
            <v>97</v>
          </cell>
          <cell r="S388">
            <v>0.95717439293598239</v>
          </cell>
          <cell r="T388">
            <v>0</v>
          </cell>
          <cell r="U388">
            <v>0</v>
          </cell>
          <cell r="V388">
            <v>19</v>
          </cell>
          <cell r="X388">
            <v>56787</v>
          </cell>
          <cell r="Y388">
            <v>2542</v>
          </cell>
          <cell r="Z388">
            <v>0.95523623364502441</v>
          </cell>
          <cell r="AA388">
            <v>0</v>
          </cell>
          <cell r="AB388">
            <v>0</v>
          </cell>
          <cell r="AD388">
            <v>26697</v>
          </cell>
          <cell r="AE388">
            <v>1316</v>
          </cell>
          <cell r="AF388">
            <v>0.95070607184327827</v>
          </cell>
          <cell r="AG388">
            <v>30501</v>
          </cell>
          <cell r="AH388">
            <v>1316</v>
          </cell>
          <cell r="AI388">
            <v>0.95685387364348706</v>
          </cell>
          <cell r="AK388">
            <v>28120</v>
          </cell>
          <cell r="AL388">
            <v>1129</v>
          </cell>
          <cell r="AM388">
            <v>0.95985064011379806</v>
          </cell>
          <cell r="AN388">
            <v>32371</v>
          </cell>
          <cell r="AO388">
            <v>1129</v>
          </cell>
          <cell r="AP388">
            <v>0.96512310401285095</v>
          </cell>
          <cell r="AR388">
            <v>1970</v>
          </cell>
          <cell r="AS388">
            <v>97</v>
          </cell>
          <cell r="AT388">
            <v>0.95076142131979691</v>
          </cell>
        </row>
        <row r="389">
          <cell r="B389" t="str">
            <v>5M2</v>
          </cell>
          <cell r="C389" t="str">
            <v>Shropshire &amp; Staffordshire</v>
          </cell>
          <cell r="D389" t="str">
            <v>Shropshire County PCT</v>
          </cell>
          <cell r="E389">
            <v>0</v>
          </cell>
          <cell r="F389">
            <v>0</v>
          </cell>
          <cell r="G389">
            <v>1106</v>
          </cell>
          <cell r="H389">
            <v>0</v>
          </cell>
          <cell r="I389">
            <v>1</v>
          </cell>
          <cell r="K389">
            <v>0</v>
          </cell>
          <cell r="L389">
            <v>0</v>
          </cell>
          <cell r="N389">
            <v>295</v>
          </cell>
          <cell r="O389">
            <v>0</v>
          </cell>
          <cell r="P389">
            <v>1</v>
          </cell>
          <cell r="S389"/>
          <cell r="T389">
            <v>0</v>
          </cell>
          <cell r="U389">
            <v>0</v>
          </cell>
          <cell r="V389">
            <v>0</v>
          </cell>
          <cell r="X389">
            <v>8350</v>
          </cell>
          <cell r="Y389">
            <v>0</v>
          </cell>
          <cell r="Z389">
            <v>1</v>
          </cell>
          <cell r="AA389">
            <v>0</v>
          </cell>
          <cell r="AB389">
            <v>0</v>
          </cell>
          <cell r="AD389">
            <v>3804</v>
          </cell>
          <cell r="AE389">
            <v>0</v>
          </cell>
          <cell r="AF389">
            <v>1</v>
          </cell>
          <cell r="AI389"/>
          <cell r="AK389">
            <v>4251</v>
          </cell>
          <cell r="AL389">
            <v>0</v>
          </cell>
          <cell r="AM389">
            <v>1</v>
          </cell>
          <cell r="AP389"/>
          <cell r="AR389">
            <v>295</v>
          </cell>
          <cell r="AS389">
            <v>0</v>
          </cell>
          <cell r="AT389">
            <v>1</v>
          </cell>
        </row>
        <row r="390">
          <cell r="B390" t="str">
            <v>RRE</v>
          </cell>
          <cell r="C390" t="str">
            <v>Shropshire &amp; Staffordshire</v>
          </cell>
          <cell r="D390" t="str">
            <v>South Staffordshire Healthcare NHS Trust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/>
          <cell r="K390">
            <v>0</v>
          </cell>
          <cell r="L390">
            <v>0</v>
          </cell>
          <cell r="N390">
            <v>0</v>
          </cell>
          <cell r="O390">
            <v>0</v>
          </cell>
          <cell r="P390"/>
          <cell r="S390"/>
          <cell r="T390">
            <v>0</v>
          </cell>
          <cell r="U390">
            <v>0</v>
          </cell>
          <cell r="V390">
            <v>0</v>
          </cell>
          <cell r="X390">
            <v>0</v>
          </cell>
          <cell r="Y390">
            <v>0</v>
          </cell>
          <cell r="Z390"/>
          <cell r="AA390">
            <v>0</v>
          </cell>
          <cell r="AB390">
            <v>0</v>
          </cell>
          <cell r="AD390">
            <v>0</v>
          </cell>
          <cell r="AE390">
            <v>0</v>
          </cell>
          <cell r="AF390"/>
          <cell r="AI390"/>
          <cell r="AK390">
            <v>0</v>
          </cell>
          <cell r="AL390">
            <v>0</v>
          </cell>
          <cell r="AM390"/>
          <cell r="AP390"/>
          <cell r="AR390">
            <v>0</v>
          </cell>
          <cell r="AS390">
            <v>0</v>
          </cell>
          <cell r="AT390"/>
        </row>
        <row r="391">
          <cell r="B391" t="str">
            <v>5MF</v>
          </cell>
          <cell r="C391" t="str">
            <v>Shropshire &amp; Staffordshire</v>
          </cell>
          <cell r="D391" t="str">
            <v>South Stoke PCT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/>
          <cell r="K391">
            <v>0</v>
          </cell>
          <cell r="L391">
            <v>0</v>
          </cell>
          <cell r="N391">
            <v>0</v>
          </cell>
          <cell r="O391">
            <v>0</v>
          </cell>
          <cell r="P391"/>
          <cell r="S391"/>
          <cell r="T391">
            <v>0</v>
          </cell>
          <cell r="U391">
            <v>0</v>
          </cell>
          <cell r="V391">
            <v>0</v>
          </cell>
          <cell r="X391">
            <v>0</v>
          </cell>
          <cell r="Y391">
            <v>0</v>
          </cell>
          <cell r="Z391"/>
          <cell r="AA391">
            <v>0</v>
          </cell>
          <cell r="AB391">
            <v>0</v>
          </cell>
          <cell r="AD391">
            <v>0</v>
          </cell>
          <cell r="AE391">
            <v>0</v>
          </cell>
          <cell r="AF391"/>
          <cell r="AI391"/>
          <cell r="AK391">
            <v>0</v>
          </cell>
          <cell r="AL391">
            <v>0</v>
          </cell>
          <cell r="AM391"/>
          <cell r="AP391"/>
          <cell r="AR391">
            <v>0</v>
          </cell>
          <cell r="AS391">
            <v>0</v>
          </cell>
          <cell r="AT391"/>
        </row>
        <row r="392">
          <cell r="B392" t="str">
            <v>5MN</v>
          </cell>
          <cell r="C392" t="str">
            <v>Shropshire &amp; Staffordshire</v>
          </cell>
          <cell r="D392" t="str">
            <v>South Western Staffordshire PCT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/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/>
          <cell r="S392"/>
          <cell r="T392">
            <v>0</v>
          </cell>
          <cell r="U392">
            <v>0</v>
          </cell>
          <cell r="V392">
            <v>0</v>
          </cell>
          <cell r="X392">
            <v>0</v>
          </cell>
          <cell r="Y392">
            <v>0</v>
          </cell>
          <cell r="Z392"/>
          <cell r="AA392">
            <v>0</v>
          </cell>
          <cell r="AB392">
            <v>0</v>
          </cell>
          <cell r="AD392">
            <v>0</v>
          </cell>
          <cell r="AE392">
            <v>0</v>
          </cell>
          <cell r="AF392"/>
          <cell r="AI392"/>
          <cell r="AK392">
            <v>0</v>
          </cell>
          <cell r="AL392">
            <v>0</v>
          </cell>
          <cell r="AM392"/>
          <cell r="AP392"/>
          <cell r="AR392">
            <v>0</v>
          </cell>
          <cell r="AS392">
            <v>0</v>
          </cell>
          <cell r="AT392"/>
        </row>
        <row r="393">
          <cell r="B393" t="str">
            <v>5HR</v>
          </cell>
          <cell r="C393" t="str">
            <v>Shropshire &amp; Staffordshire</v>
          </cell>
          <cell r="D393" t="str">
            <v>Staffordshire Moorlands PCT</v>
          </cell>
          <cell r="E393">
            <v>0</v>
          </cell>
          <cell r="F393">
            <v>0</v>
          </cell>
          <cell r="G393">
            <v>512</v>
          </cell>
          <cell r="H393">
            <v>0</v>
          </cell>
          <cell r="I393">
            <v>1</v>
          </cell>
          <cell r="K393">
            <v>0</v>
          </cell>
          <cell r="L393">
            <v>0</v>
          </cell>
          <cell r="N393">
            <v>131</v>
          </cell>
          <cell r="O393">
            <v>0</v>
          </cell>
          <cell r="P393">
            <v>1</v>
          </cell>
          <cell r="S393"/>
          <cell r="T393">
            <v>0</v>
          </cell>
          <cell r="U393">
            <v>0</v>
          </cell>
          <cell r="V393">
            <v>0</v>
          </cell>
          <cell r="X393">
            <v>3518</v>
          </cell>
          <cell r="Y393">
            <v>0</v>
          </cell>
          <cell r="Z393">
            <v>1</v>
          </cell>
          <cell r="AA393">
            <v>0</v>
          </cell>
          <cell r="AB393">
            <v>0</v>
          </cell>
          <cell r="AD393">
            <v>1661</v>
          </cell>
          <cell r="AE393">
            <v>0</v>
          </cell>
          <cell r="AF393">
            <v>1</v>
          </cell>
          <cell r="AI393"/>
          <cell r="AK393">
            <v>1726</v>
          </cell>
          <cell r="AL393">
            <v>0</v>
          </cell>
          <cell r="AM393">
            <v>1</v>
          </cell>
          <cell r="AP393"/>
          <cell r="AR393">
            <v>131</v>
          </cell>
          <cell r="AS393">
            <v>0</v>
          </cell>
          <cell r="AT393">
            <v>1</v>
          </cell>
        </row>
        <row r="394">
          <cell r="B394" t="str">
            <v>5MK</v>
          </cell>
          <cell r="C394" t="str">
            <v>Shropshire &amp; Staffordshire</v>
          </cell>
          <cell r="D394" t="str">
            <v>Telford &amp; Wrekin PCT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/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/>
          <cell r="S394"/>
          <cell r="T394">
            <v>0</v>
          </cell>
          <cell r="U394">
            <v>0</v>
          </cell>
          <cell r="V394">
            <v>0</v>
          </cell>
          <cell r="X394">
            <v>0</v>
          </cell>
          <cell r="Y394">
            <v>0</v>
          </cell>
          <cell r="Z394"/>
          <cell r="AA394">
            <v>0</v>
          </cell>
          <cell r="AB394">
            <v>0</v>
          </cell>
          <cell r="AD394">
            <v>0</v>
          </cell>
          <cell r="AE394">
            <v>0</v>
          </cell>
          <cell r="AF394"/>
          <cell r="AI394"/>
          <cell r="AK394">
            <v>0</v>
          </cell>
          <cell r="AL394">
            <v>0</v>
          </cell>
          <cell r="AM394"/>
          <cell r="AP394"/>
          <cell r="AR394">
            <v>0</v>
          </cell>
          <cell r="AS394">
            <v>0</v>
          </cell>
          <cell r="AT394"/>
        </row>
        <row r="395">
          <cell r="B395" t="str">
            <v>RJE</v>
          </cell>
          <cell r="C395" t="str">
            <v>Shropshire &amp; Staffordshire</v>
          </cell>
          <cell r="D395" t="str">
            <v>University Hospital of North Staffordshire NHS Trust</v>
          </cell>
          <cell r="E395">
            <v>0</v>
          </cell>
          <cell r="F395">
            <v>0</v>
          </cell>
          <cell r="G395">
            <v>10483</v>
          </cell>
          <cell r="H395">
            <v>667</v>
          </cell>
          <cell r="I395">
            <v>0.93637317561766675</v>
          </cell>
          <cell r="K395">
            <v>4</v>
          </cell>
          <cell r="L395">
            <v>0</v>
          </cell>
          <cell r="N395">
            <v>2639</v>
          </cell>
          <cell r="O395">
            <v>175</v>
          </cell>
          <cell r="P395">
            <v>0.93368700265251992</v>
          </cell>
          <cell r="Q395">
            <v>2770</v>
          </cell>
          <cell r="R395">
            <v>175</v>
          </cell>
          <cell r="S395">
            <v>0.93682310469314078</v>
          </cell>
          <cell r="T395">
            <v>0</v>
          </cell>
          <cell r="U395">
            <v>0</v>
          </cell>
          <cell r="V395">
            <v>33</v>
          </cell>
          <cell r="X395">
            <v>74180</v>
          </cell>
          <cell r="Y395">
            <v>4781</v>
          </cell>
          <cell r="Z395">
            <v>0.93554866540846593</v>
          </cell>
          <cell r="AA395">
            <v>0</v>
          </cell>
          <cell r="AB395">
            <v>0</v>
          </cell>
          <cell r="AD395">
            <v>35075</v>
          </cell>
          <cell r="AE395">
            <v>1738</v>
          </cell>
          <cell r="AF395">
            <v>0.95044903777619383</v>
          </cell>
          <cell r="AG395">
            <v>36736</v>
          </cell>
          <cell r="AH395">
            <v>1738</v>
          </cell>
          <cell r="AI395">
            <v>0.95268945993031362</v>
          </cell>
          <cell r="AK395">
            <v>36466</v>
          </cell>
          <cell r="AL395">
            <v>2868</v>
          </cell>
          <cell r="AM395">
            <v>0.92135139582076453</v>
          </cell>
          <cell r="AN395">
            <v>38192</v>
          </cell>
          <cell r="AO395">
            <v>2868</v>
          </cell>
          <cell r="AP395">
            <v>0.92490573942186849</v>
          </cell>
          <cell r="AR395">
            <v>2639</v>
          </cell>
          <cell r="AS395">
            <v>175</v>
          </cell>
          <cell r="AT395">
            <v>0.93368700265251992</v>
          </cell>
        </row>
        <row r="396">
          <cell r="B396" t="str">
            <v>Q26</v>
          </cell>
          <cell r="C396" t="str">
            <v>Shropshire &amp; Staffordshire</v>
          </cell>
          <cell r="E396">
            <v>102</v>
          </cell>
          <cell r="F396">
            <v>0</v>
          </cell>
          <cell r="G396">
            <v>33335</v>
          </cell>
          <cell r="H396">
            <v>1178</v>
          </cell>
          <cell r="I396">
            <v>0.96466176691165439</v>
          </cell>
          <cell r="K396">
            <v>1943</v>
          </cell>
          <cell r="L396">
            <v>0</v>
          </cell>
          <cell r="N396">
            <v>8303</v>
          </cell>
          <cell r="O396">
            <v>304</v>
          </cell>
          <cell r="P396">
            <v>0.96338672768878719</v>
          </cell>
          <cell r="Q396">
            <v>7529.75</v>
          </cell>
          <cell r="R396">
            <v>304</v>
          </cell>
          <cell r="S396">
            <v>0.95962681363923108</v>
          </cell>
          <cell r="T396">
            <v>2</v>
          </cell>
          <cell r="U396">
            <v>0</v>
          </cell>
          <cell r="V396">
            <v>84</v>
          </cell>
          <cell r="X396">
            <v>238231</v>
          </cell>
          <cell r="Y396">
            <v>11509</v>
          </cell>
          <cell r="Z396">
            <v>0.95168974650654192</v>
          </cell>
          <cell r="AA396">
            <v>2</v>
          </cell>
          <cell r="AB396">
            <v>0</v>
          </cell>
          <cell r="AD396">
            <v>112337</v>
          </cell>
          <cell r="AE396">
            <v>5156</v>
          </cell>
          <cell r="AF396">
            <v>0.95410238834934169</v>
          </cell>
          <cell r="AG396">
            <v>101245.25</v>
          </cell>
          <cell r="AH396">
            <v>5152.25</v>
          </cell>
          <cell r="AI396">
            <v>0.94911119287077661</v>
          </cell>
          <cell r="AK396">
            <v>117591</v>
          </cell>
          <cell r="AL396">
            <v>6049</v>
          </cell>
          <cell r="AM396">
            <v>0.9485589883579526</v>
          </cell>
          <cell r="AN396">
            <v>105900.75</v>
          </cell>
          <cell r="AO396">
            <v>6042.25</v>
          </cell>
          <cell r="AP396">
            <v>0.94294421899750469</v>
          </cell>
          <cell r="AR396">
            <v>8303</v>
          </cell>
          <cell r="AS396">
            <v>304</v>
          </cell>
          <cell r="AT396">
            <v>0.96338672768878719</v>
          </cell>
        </row>
        <row r="397">
          <cell r="B397" t="str">
            <v>5CE</v>
          </cell>
          <cell r="C397" t="str">
            <v>Somerset &amp; Dorset</v>
          </cell>
          <cell r="D397" t="str">
            <v>Bournemouth PCT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/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/>
          <cell r="S397"/>
          <cell r="T397">
            <v>0</v>
          </cell>
          <cell r="U397">
            <v>0</v>
          </cell>
          <cell r="V397">
            <v>0</v>
          </cell>
          <cell r="X397">
            <v>0</v>
          </cell>
          <cell r="Y397">
            <v>0</v>
          </cell>
          <cell r="Z397"/>
          <cell r="AA397">
            <v>0</v>
          </cell>
          <cell r="AB397">
            <v>0</v>
          </cell>
          <cell r="AD397">
            <v>0</v>
          </cell>
          <cell r="AE397">
            <v>0</v>
          </cell>
          <cell r="AF397"/>
          <cell r="AI397"/>
          <cell r="AK397">
            <v>0</v>
          </cell>
          <cell r="AL397">
            <v>0</v>
          </cell>
          <cell r="AM397"/>
          <cell r="AP397"/>
          <cell r="AR397">
            <v>0</v>
          </cell>
          <cell r="AS397">
            <v>0</v>
          </cell>
          <cell r="AT397"/>
        </row>
        <row r="398">
          <cell r="B398" t="str">
            <v>RDY</v>
          </cell>
          <cell r="C398" t="str">
            <v>Somerset &amp; Dorset</v>
          </cell>
          <cell r="D398" t="str">
            <v>Dorset HealthCare NHS Trust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/>
          <cell r="K398">
            <v>0</v>
          </cell>
          <cell r="L398">
            <v>0</v>
          </cell>
          <cell r="N398">
            <v>0</v>
          </cell>
          <cell r="O398">
            <v>0</v>
          </cell>
          <cell r="P398"/>
          <cell r="Q398">
            <v>0</v>
          </cell>
          <cell r="R398">
            <v>0</v>
          </cell>
          <cell r="S398"/>
          <cell r="T398">
            <v>0</v>
          </cell>
          <cell r="U398">
            <v>0</v>
          </cell>
          <cell r="V398">
            <v>0</v>
          </cell>
          <cell r="X398">
            <v>0</v>
          </cell>
          <cell r="Y398">
            <v>0</v>
          </cell>
          <cell r="Z398"/>
          <cell r="AA398">
            <v>0</v>
          </cell>
          <cell r="AB398">
            <v>0</v>
          </cell>
          <cell r="AD398">
            <v>0</v>
          </cell>
          <cell r="AE398">
            <v>0</v>
          </cell>
          <cell r="AF398"/>
          <cell r="AG398">
            <v>0</v>
          </cell>
          <cell r="AH398">
            <v>0</v>
          </cell>
          <cell r="AI398"/>
          <cell r="AK398">
            <v>0</v>
          </cell>
          <cell r="AL398">
            <v>0</v>
          </cell>
          <cell r="AM398"/>
          <cell r="AN398">
            <v>0</v>
          </cell>
          <cell r="AO398">
            <v>0</v>
          </cell>
          <cell r="AP398"/>
          <cell r="AR398">
            <v>0</v>
          </cell>
          <cell r="AS398">
            <v>0</v>
          </cell>
          <cell r="AT398"/>
        </row>
        <row r="399">
          <cell r="B399" t="str">
            <v>RA4</v>
          </cell>
          <cell r="C399" t="str">
            <v>Somerset &amp; Dorset</v>
          </cell>
          <cell r="D399" t="str">
            <v>East Somerset NHS Trust</v>
          </cell>
          <cell r="E399">
            <v>5</v>
          </cell>
          <cell r="F399">
            <v>0</v>
          </cell>
          <cell r="G399">
            <v>2921</v>
          </cell>
          <cell r="H399">
            <v>75</v>
          </cell>
          <cell r="I399">
            <v>0.97432386169120166</v>
          </cell>
          <cell r="K399">
            <v>272</v>
          </cell>
          <cell r="L399">
            <v>0</v>
          </cell>
          <cell r="N399">
            <v>712</v>
          </cell>
          <cell r="O399">
            <v>28</v>
          </cell>
          <cell r="P399">
            <v>0.9606741573033708</v>
          </cell>
          <cell r="Q399">
            <v>778.33</v>
          </cell>
          <cell r="R399">
            <v>28</v>
          </cell>
          <cell r="S399">
            <v>0.96402554186527567</v>
          </cell>
          <cell r="T399">
            <v>0</v>
          </cell>
          <cell r="U399">
            <v>0</v>
          </cell>
          <cell r="V399">
            <v>17</v>
          </cell>
          <cell r="X399">
            <v>21318</v>
          </cell>
          <cell r="Y399">
            <v>876</v>
          </cell>
          <cell r="Z399">
            <v>0.9589079650999156</v>
          </cell>
          <cell r="AA399">
            <v>0</v>
          </cell>
          <cell r="AB399">
            <v>1</v>
          </cell>
          <cell r="AD399">
            <v>9959</v>
          </cell>
          <cell r="AE399">
            <v>422</v>
          </cell>
          <cell r="AF399">
            <v>0.95762626769755999</v>
          </cell>
          <cell r="AG399">
            <v>10242.41</v>
          </cell>
          <cell r="AH399">
            <v>422</v>
          </cell>
          <cell r="AI399">
            <v>0.95879875927638125</v>
          </cell>
          <cell r="AK399">
            <v>10647</v>
          </cell>
          <cell r="AL399">
            <v>426</v>
          </cell>
          <cell r="AM399">
            <v>0.9599887292194984</v>
          </cell>
          <cell r="AN399">
            <v>11097.24</v>
          </cell>
          <cell r="AO399">
            <v>426</v>
          </cell>
          <cell r="AP399">
            <v>0.96161207651632297</v>
          </cell>
          <cell r="AR399">
            <v>712</v>
          </cell>
          <cell r="AS399">
            <v>28</v>
          </cell>
          <cell r="AT399">
            <v>0.9606741573033708</v>
          </cell>
        </row>
        <row r="400">
          <cell r="B400" t="str">
            <v>5FX</v>
          </cell>
          <cell r="C400" t="str">
            <v>Somerset &amp; Dorset</v>
          </cell>
          <cell r="D400" t="str">
            <v>Mendip PCT</v>
          </cell>
          <cell r="E400">
            <v>0</v>
          </cell>
          <cell r="F400">
            <v>0</v>
          </cell>
          <cell r="G400">
            <v>1974</v>
          </cell>
          <cell r="H400">
            <v>2</v>
          </cell>
          <cell r="I400">
            <v>0.99898682877406286</v>
          </cell>
          <cell r="K400">
            <v>0</v>
          </cell>
          <cell r="L400">
            <v>0</v>
          </cell>
          <cell r="N400">
            <v>478</v>
          </cell>
          <cell r="O400">
            <v>0</v>
          </cell>
          <cell r="P400">
            <v>1</v>
          </cell>
          <cell r="S400"/>
          <cell r="T400">
            <v>0</v>
          </cell>
          <cell r="U400">
            <v>0</v>
          </cell>
          <cell r="V400">
            <v>0</v>
          </cell>
          <cell r="X400">
            <v>14788</v>
          </cell>
          <cell r="Y400">
            <v>2</v>
          </cell>
          <cell r="Z400">
            <v>0.99986475520692453</v>
          </cell>
          <cell r="AA400">
            <v>0</v>
          </cell>
          <cell r="AB400">
            <v>0</v>
          </cell>
          <cell r="AD400">
            <v>7040</v>
          </cell>
          <cell r="AE400">
            <v>0</v>
          </cell>
          <cell r="AF400">
            <v>1</v>
          </cell>
          <cell r="AI400"/>
          <cell r="AK400">
            <v>7270</v>
          </cell>
          <cell r="AL400">
            <v>2</v>
          </cell>
          <cell r="AM400">
            <v>0.9997248968363136</v>
          </cell>
          <cell r="AP400"/>
          <cell r="AR400">
            <v>478</v>
          </cell>
          <cell r="AS400">
            <v>0</v>
          </cell>
          <cell r="AT400">
            <v>1</v>
          </cell>
        </row>
        <row r="401">
          <cell r="B401" t="str">
            <v>5CD</v>
          </cell>
          <cell r="C401" t="str">
            <v>Somerset &amp; Dorset</v>
          </cell>
          <cell r="D401" t="str">
            <v>North Dorset PCT</v>
          </cell>
          <cell r="E401">
            <v>0</v>
          </cell>
          <cell r="F401">
            <v>0</v>
          </cell>
          <cell r="G401">
            <v>315</v>
          </cell>
          <cell r="H401">
            <v>0</v>
          </cell>
          <cell r="I401">
            <v>1</v>
          </cell>
          <cell r="K401">
            <v>0</v>
          </cell>
          <cell r="L401">
            <v>0</v>
          </cell>
          <cell r="N401">
            <v>315</v>
          </cell>
          <cell r="O401">
            <v>0</v>
          </cell>
          <cell r="P401">
            <v>1</v>
          </cell>
          <cell r="S401"/>
          <cell r="T401">
            <v>0</v>
          </cell>
          <cell r="U401">
            <v>0</v>
          </cell>
          <cell r="V401">
            <v>0</v>
          </cell>
          <cell r="X401">
            <v>315</v>
          </cell>
          <cell r="Y401">
            <v>0</v>
          </cell>
          <cell r="Z401">
            <v>1</v>
          </cell>
          <cell r="AA401">
            <v>0</v>
          </cell>
          <cell r="AB401">
            <v>0</v>
          </cell>
          <cell r="AD401">
            <v>0</v>
          </cell>
          <cell r="AE401">
            <v>0</v>
          </cell>
          <cell r="AF401"/>
          <cell r="AI401"/>
          <cell r="AK401">
            <v>0</v>
          </cell>
          <cell r="AL401">
            <v>0</v>
          </cell>
          <cell r="AM401"/>
          <cell r="AP401"/>
          <cell r="AR401">
            <v>315</v>
          </cell>
          <cell r="AS401">
            <v>0</v>
          </cell>
          <cell r="AT401">
            <v>1</v>
          </cell>
        </row>
        <row r="402">
          <cell r="B402" t="str">
            <v>RD3</v>
          </cell>
          <cell r="C402" t="str">
            <v>Somerset &amp; Dorset</v>
          </cell>
          <cell r="D402" t="str">
            <v>Poole Hospital NHS Trust</v>
          </cell>
          <cell r="E402">
            <v>11</v>
          </cell>
          <cell r="F402">
            <v>0</v>
          </cell>
          <cell r="G402">
            <v>4158</v>
          </cell>
          <cell r="H402">
            <v>116</v>
          </cell>
          <cell r="I402">
            <v>0.97210197210197213</v>
          </cell>
          <cell r="K402">
            <v>2954</v>
          </cell>
          <cell r="L402">
            <v>8</v>
          </cell>
          <cell r="N402">
            <v>1032</v>
          </cell>
          <cell r="O402">
            <v>33</v>
          </cell>
          <cell r="P402">
            <v>0.96802325581395343</v>
          </cell>
          <cell r="Q402">
            <v>1165</v>
          </cell>
          <cell r="R402">
            <v>33</v>
          </cell>
          <cell r="S402">
            <v>0.97167381974248923</v>
          </cell>
          <cell r="T402">
            <v>0</v>
          </cell>
          <cell r="U402">
            <v>0</v>
          </cell>
          <cell r="V402">
            <v>36</v>
          </cell>
          <cell r="X402">
            <v>30932</v>
          </cell>
          <cell r="Y402">
            <v>2007</v>
          </cell>
          <cell r="Z402">
            <v>0.93511573774731671</v>
          </cell>
          <cell r="AA402">
            <v>2</v>
          </cell>
          <cell r="AB402">
            <v>0</v>
          </cell>
          <cell r="AD402">
            <v>14254</v>
          </cell>
          <cell r="AE402">
            <v>1185</v>
          </cell>
          <cell r="AF402">
            <v>0.91686544127964076</v>
          </cell>
          <cell r="AG402">
            <v>16246</v>
          </cell>
          <cell r="AH402">
            <v>1185</v>
          </cell>
          <cell r="AI402">
            <v>0.92705896836144286</v>
          </cell>
          <cell r="AK402">
            <v>15646</v>
          </cell>
          <cell r="AL402">
            <v>789</v>
          </cell>
          <cell r="AM402">
            <v>0.94957177553368277</v>
          </cell>
          <cell r="AN402">
            <v>18040</v>
          </cell>
          <cell r="AO402">
            <v>789</v>
          </cell>
          <cell r="AP402">
            <v>0.95626385809312642</v>
          </cell>
          <cell r="AR402">
            <v>1032</v>
          </cell>
          <cell r="AS402">
            <v>33</v>
          </cell>
          <cell r="AT402">
            <v>0.96802325581395343</v>
          </cell>
        </row>
        <row r="403">
          <cell r="B403" t="str">
            <v>5KV</v>
          </cell>
          <cell r="C403" t="str">
            <v>Somerset &amp; Dorset</v>
          </cell>
          <cell r="D403" t="str">
            <v>Poole PCT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/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/>
          <cell r="S403"/>
          <cell r="T403">
            <v>0</v>
          </cell>
          <cell r="U403">
            <v>0</v>
          </cell>
          <cell r="V403">
            <v>0</v>
          </cell>
          <cell r="X403">
            <v>0</v>
          </cell>
          <cell r="Y403">
            <v>0</v>
          </cell>
          <cell r="Z403"/>
          <cell r="AA403">
            <v>0</v>
          </cell>
          <cell r="AB403">
            <v>0</v>
          </cell>
          <cell r="AD403">
            <v>0</v>
          </cell>
          <cell r="AE403">
            <v>0</v>
          </cell>
          <cell r="AF403"/>
          <cell r="AI403"/>
          <cell r="AK403">
            <v>0</v>
          </cell>
          <cell r="AL403">
            <v>0</v>
          </cell>
          <cell r="AM403"/>
          <cell r="AP403"/>
          <cell r="AR403">
            <v>0</v>
          </cell>
          <cell r="AS403">
            <v>0</v>
          </cell>
          <cell r="AT403"/>
        </row>
        <row r="404">
          <cell r="B404" t="str">
            <v>RDZ</v>
          </cell>
          <cell r="C404" t="str">
            <v>Somerset &amp; Dorset</v>
          </cell>
          <cell r="D404" t="str">
            <v>Royal Bournemouth &amp; Christchurch Hospitals NHS Trust</v>
          </cell>
          <cell r="E404">
            <v>0</v>
          </cell>
          <cell r="F404">
            <v>0</v>
          </cell>
          <cell r="G404">
            <v>4240</v>
          </cell>
          <cell r="H404">
            <v>91</v>
          </cell>
          <cell r="I404">
            <v>0.97853773584905657</v>
          </cell>
          <cell r="K404">
            <v>51</v>
          </cell>
          <cell r="L404">
            <v>0</v>
          </cell>
          <cell r="N404">
            <v>1084</v>
          </cell>
          <cell r="O404">
            <v>28</v>
          </cell>
          <cell r="P404">
            <v>0.97416974169741699</v>
          </cell>
          <cell r="Q404">
            <v>1160.82</v>
          </cell>
          <cell r="R404">
            <v>28</v>
          </cell>
          <cell r="S404">
            <v>0.97587911993246157</v>
          </cell>
          <cell r="T404">
            <v>0</v>
          </cell>
          <cell r="U404">
            <v>0</v>
          </cell>
          <cell r="V404">
            <v>52</v>
          </cell>
          <cell r="X404">
            <v>31820</v>
          </cell>
          <cell r="Y404">
            <v>1002</v>
          </cell>
          <cell r="Z404">
            <v>0.96851037083595226</v>
          </cell>
          <cell r="AA404">
            <v>0</v>
          </cell>
          <cell r="AB404">
            <v>0</v>
          </cell>
          <cell r="AD404">
            <v>14715</v>
          </cell>
          <cell r="AE404">
            <v>534</v>
          </cell>
          <cell r="AF404">
            <v>0.96371049949031595</v>
          </cell>
          <cell r="AG404">
            <v>15819.69</v>
          </cell>
          <cell r="AH404">
            <v>534.23</v>
          </cell>
          <cell r="AI404">
            <v>0.96623005886967439</v>
          </cell>
          <cell r="AK404">
            <v>16021</v>
          </cell>
          <cell r="AL404">
            <v>440</v>
          </cell>
          <cell r="AM404">
            <v>0.97253604643904878</v>
          </cell>
          <cell r="AN404">
            <v>17269.21</v>
          </cell>
          <cell r="AO404">
            <v>440.23</v>
          </cell>
          <cell r="AP404">
            <v>0.97450780898489275</v>
          </cell>
          <cell r="AR404">
            <v>1084</v>
          </cell>
          <cell r="AS404">
            <v>28</v>
          </cell>
          <cell r="AT404">
            <v>0.97416974169741699</v>
          </cell>
        </row>
        <row r="405">
          <cell r="B405" t="str">
            <v>5FW</v>
          </cell>
          <cell r="C405" t="str">
            <v>Somerset &amp; Dorset</v>
          </cell>
          <cell r="D405" t="str">
            <v>Somerset Coast PCT</v>
          </cell>
          <cell r="E405">
            <v>0</v>
          </cell>
          <cell r="F405">
            <v>0</v>
          </cell>
          <cell r="G405">
            <v>2179</v>
          </cell>
          <cell r="H405">
            <v>8</v>
          </cell>
          <cell r="I405">
            <v>0.99632859109683336</v>
          </cell>
          <cell r="K405">
            <v>0</v>
          </cell>
          <cell r="L405">
            <v>0</v>
          </cell>
          <cell r="N405">
            <v>510</v>
          </cell>
          <cell r="O405">
            <v>2</v>
          </cell>
          <cell r="P405">
            <v>0.99607843137254903</v>
          </cell>
          <cell r="S405"/>
          <cell r="T405">
            <v>0</v>
          </cell>
          <cell r="U405">
            <v>0</v>
          </cell>
          <cell r="V405">
            <v>0</v>
          </cell>
          <cell r="X405">
            <v>17102</v>
          </cell>
          <cell r="Y405">
            <v>43</v>
          </cell>
          <cell r="Z405">
            <v>0.99748567419015322</v>
          </cell>
          <cell r="AA405">
            <v>0</v>
          </cell>
          <cell r="AB405">
            <v>0</v>
          </cell>
          <cell r="AD405">
            <v>7588</v>
          </cell>
          <cell r="AE405">
            <v>16</v>
          </cell>
          <cell r="AF405">
            <v>0.99789140748550342</v>
          </cell>
          <cell r="AI405"/>
          <cell r="AK405">
            <v>9004</v>
          </cell>
          <cell r="AL405">
            <v>25</v>
          </cell>
          <cell r="AM405">
            <v>0.99722345624167041</v>
          </cell>
          <cell r="AP405"/>
          <cell r="AR405">
            <v>510</v>
          </cell>
          <cell r="AS405">
            <v>2</v>
          </cell>
          <cell r="AT405">
            <v>0.99607843137254903</v>
          </cell>
        </row>
        <row r="406">
          <cell r="B406" t="str">
            <v>5FN</v>
          </cell>
          <cell r="C406" t="str">
            <v>Somerset &amp; Dorset</v>
          </cell>
          <cell r="D406" t="str">
            <v>South &amp; East Dorset PCT</v>
          </cell>
          <cell r="E406">
            <v>0</v>
          </cell>
          <cell r="F406">
            <v>0</v>
          </cell>
          <cell r="G406">
            <v>510</v>
          </cell>
          <cell r="H406">
            <v>0</v>
          </cell>
          <cell r="I406">
            <v>1</v>
          </cell>
          <cell r="K406">
            <v>0</v>
          </cell>
          <cell r="L406">
            <v>0</v>
          </cell>
          <cell r="N406">
            <v>133</v>
          </cell>
          <cell r="O406">
            <v>0</v>
          </cell>
          <cell r="P406">
            <v>1</v>
          </cell>
          <cell r="S406"/>
          <cell r="T406">
            <v>0</v>
          </cell>
          <cell r="U406">
            <v>0</v>
          </cell>
          <cell r="V406">
            <v>0</v>
          </cell>
          <cell r="X406">
            <v>4519</v>
          </cell>
          <cell r="Y406">
            <v>0</v>
          </cell>
          <cell r="Z406">
            <v>1</v>
          </cell>
          <cell r="AA406">
            <v>0</v>
          </cell>
          <cell r="AB406">
            <v>0</v>
          </cell>
          <cell r="AD406">
            <v>1992</v>
          </cell>
          <cell r="AE406">
            <v>0</v>
          </cell>
          <cell r="AF406">
            <v>1</v>
          </cell>
          <cell r="AI406"/>
          <cell r="AK406">
            <v>2394</v>
          </cell>
          <cell r="AL406">
            <v>0</v>
          </cell>
          <cell r="AM406">
            <v>1</v>
          </cell>
          <cell r="AP406"/>
          <cell r="AR406">
            <v>133</v>
          </cell>
          <cell r="AS406">
            <v>0</v>
          </cell>
          <cell r="AT406">
            <v>1</v>
          </cell>
        </row>
        <row r="407">
          <cell r="B407" t="str">
            <v>5K1</v>
          </cell>
          <cell r="C407" t="str">
            <v>Somerset &amp; Dorset</v>
          </cell>
          <cell r="D407" t="str">
            <v>South Somerset PCT</v>
          </cell>
          <cell r="E407">
            <v>0</v>
          </cell>
          <cell r="F407">
            <v>0</v>
          </cell>
          <cell r="G407">
            <v>279</v>
          </cell>
          <cell r="H407">
            <v>0</v>
          </cell>
          <cell r="I407">
            <v>1</v>
          </cell>
          <cell r="K407">
            <v>0</v>
          </cell>
          <cell r="L407">
            <v>0</v>
          </cell>
          <cell r="N407">
            <v>99</v>
          </cell>
          <cell r="O407">
            <v>0</v>
          </cell>
          <cell r="P407">
            <v>1</v>
          </cell>
          <cell r="S407"/>
          <cell r="T407">
            <v>0</v>
          </cell>
          <cell r="U407">
            <v>0</v>
          </cell>
          <cell r="V407">
            <v>0</v>
          </cell>
          <cell r="X407">
            <v>1194</v>
          </cell>
          <cell r="Y407">
            <v>0</v>
          </cell>
          <cell r="Z407">
            <v>1</v>
          </cell>
          <cell r="AA407">
            <v>0</v>
          </cell>
          <cell r="AB407">
            <v>0</v>
          </cell>
          <cell r="AD407">
            <v>423</v>
          </cell>
          <cell r="AE407">
            <v>0</v>
          </cell>
          <cell r="AF407">
            <v>1</v>
          </cell>
          <cell r="AI407"/>
          <cell r="AK407">
            <v>672</v>
          </cell>
          <cell r="AL407">
            <v>0</v>
          </cell>
          <cell r="AM407">
            <v>1</v>
          </cell>
          <cell r="AP407"/>
          <cell r="AR407">
            <v>99</v>
          </cell>
          <cell r="AS407">
            <v>0</v>
          </cell>
          <cell r="AT407">
            <v>1</v>
          </cell>
        </row>
        <row r="408">
          <cell r="B408" t="str">
            <v>5FP</v>
          </cell>
          <cell r="C408" t="str">
            <v>Somerset &amp; Dorset</v>
          </cell>
          <cell r="D408" t="str">
            <v>South West Dorset PCT</v>
          </cell>
          <cell r="E408">
            <v>0</v>
          </cell>
          <cell r="F408">
            <v>0</v>
          </cell>
          <cell r="G408">
            <v>480</v>
          </cell>
          <cell r="H408">
            <v>0</v>
          </cell>
          <cell r="I408">
            <v>1</v>
          </cell>
          <cell r="K408">
            <v>0</v>
          </cell>
          <cell r="L408">
            <v>0</v>
          </cell>
          <cell r="N408">
            <v>152</v>
          </cell>
          <cell r="O408">
            <v>0</v>
          </cell>
          <cell r="P408">
            <v>1</v>
          </cell>
          <cell r="S408"/>
          <cell r="T408">
            <v>0</v>
          </cell>
          <cell r="U408">
            <v>0</v>
          </cell>
          <cell r="V408">
            <v>0</v>
          </cell>
          <cell r="X408">
            <v>4148</v>
          </cell>
          <cell r="Y408">
            <v>0</v>
          </cell>
          <cell r="Z408">
            <v>1</v>
          </cell>
          <cell r="AA408">
            <v>0</v>
          </cell>
          <cell r="AB408">
            <v>0</v>
          </cell>
          <cell r="AD408">
            <v>1843</v>
          </cell>
          <cell r="AE408">
            <v>0</v>
          </cell>
          <cell r="AF408">
            <v>1</v>
          </cell>
          <cell r="AI408"/>
          <cell r="AK408">
            <v>2153</v>
          </cell>
          <cell r="AL408">
            <v>0</v>
          </cell>
          <cell r="AM408">
            <v>1</v>
          </cell>
          <cell r="AP408"/>
          <cell r="AR408">
            <v>152</v>
          </cell>
          <cell r="AS408">
            <v>0</v>
          </cell>
          <cell r="AT408">
            <v>1</v>
          </cell>
        </row>
        <row r="409">
          <cell r="B409" t="str">
            <v>RBA</v>
          </cell>
          <cell r="C409" t="str">
            <v>Somerset &amp; Dorset</v>
          </cell>
          <cell r="D409" t="str">
            <v>Taunton &amp; Somerset NHS Trust</v>
          </cell>
          <cell r="E409">
            <v>13</v>
          </cell>
          <cell r="F409">
            <v>0</v>
          </cell>
          <cell r="G409">
            <v>3543</v>
          </cell>
          <cell r="H409">
            <v>120</v>
          </cell>
          <cell r="I409">
            <v>0.96613039796782385</v>
          </cell>
          <cell r="K409">
            <v>162</v>
          </cell>
          <cell r="L409">
            <v>1</v>
          </cell>
          <cell r="N409">
            <v>915</v>
          </cell>
          <cell r="O409">
            <v>35</v>
          </cell>
          <cell r="P409">
            <v>0.96174863387978138</v>
          </cell>
          <cell r="Q409">
            <v>1457.67</v>
          </cell>
          <cell r="R409">
            <v>37</v>
          </cell>
          <cell r="S409">
            <v>0.97461702580145027</v>
          </cell>
          <cell r="T409">
            <v>2</v>
          </cell>
          <cell r="U409">
            <v>0</v>
          </cell>
          <cell r="V409">
            <v>28</v>
          </cell>
          <cell r="X409">
            <v>25804</v>
          </cell>
          <cell r="Y409">
            <v>1086</v>
          </cell>
          <cell r="Z409">
            <v>0.95791350178266932</v>
          </cell>
          <cell r="AA409">
            <v>21</v>
          </cell>
          <cell r="AB409">
            <v>0</v>
          </cell>
          <cell r="AD409">
            <v>12013</v>
          </cell>
          <cell r="AE409">
            <v>573</v>
          </cell>
          <cell r="AF409">
            <v>0.95230167318738035</v>
          </cell>
          <cell r="AG409">
            <v>19740.59</v>
          </cell>
          <cell r="AH409">
            <v>589</v>
          </cell>
          <cell r="AI409">
            <v>0.97016299918087556</v>
          </cell>
          <cell r="AK409">
            <v>12876</v>
          </cell>
          <cell r="AL409">
            <v>478</v>
          </cell>
          <cell r="AM409">
            <v>0.96287666977322151</v>
          </cell>
          <cell r="AN409">
            <v>22101.759999999998</v>
          </cell>
          <cell r="AO409">
            <v>503</v>
          </cell>
          <cell r="AP409">
            <v>0.97724163143568654</v>
          </cell>
          <cell r="AR409">
            <v>915</v>
          </cell>
          <cell r="AS409">
            <v>35</v>
          </cell>
          <cell r="AT409">
            <v>0.96174863387978138</v>
          </cell>
        </row>
        <row r="410">
          <cell r="B410" t="str">
            <v>5K2</v>
          </cell>
          <cell r="C410" t="str">
            <v>Somerset &amp; Dorset</v>
          </cell>
          <cell r="D410" t="str">
            <v>Taunton Deane PCT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/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/>
          <cell r="S410"/>
          <cell r="T410">
            <v>0</v>
          </cell>
          <cell r="U410">
            <v>0</v>
          </cell>
          <cell r="V410">
            <v>0</v>
          </cell>
          <cell r="X410">
            <v>0</v>
          </cell>
          <cell r="Y410">
            <v>0</v>
          </cell>
          <cell r="Z410"/>
          <cell r="AA410">
            <v>0</v>
          </cell>
          <cell r="AB410">
            <v>0</v>
          </cell>
          <cell r="AD410">
            <v>0</v>
          </cell>
          <cell r="AE410">
            <v>0</v>
          </cell>
          <cell r="AF410"/>
          <cell r="AI410"/>
          <cell r="AK410">
            <v>0</v>
          </cell>
          <cell r="AL410">
            <v>0</v>
          </cell>
          <cell r="AM410"/>
          <cell r="AP410"/>
          <cell r="AR410">
            <v>0</v>
          </cell>
          <cell r="AS410">
            <v>0</v>
          </cell>
          <cell r="AT410"/>
        </row>
        <row r="411">
          <cell r="B411" t="str">
            <v>RBD</v>
          </cell>
          <cell r="C411" t="str">
            <v>Somerset &amp; Dorset</v>
          </cell>
          <cell r="D411" t="str">
            <v>West Dorset General Hospitals NHS Trust</v>
          </cell>
          <cell r="E411">
            <v>1</v>
          </cell>
          <cell r="F411">
            <v>0</v>
          </cell>
          <cell r="G411">
            <v>3729</v>
          </cell>
          <cell r="H411">
            <v>35</v>
          </cell>
          <cell r="I411">
            <v>0.99061410565835339</v>
          </cell>
          <cell r="K411">
            <v>25</v>
          </cell>
          <cell r="L411">
            <v>0</v>
          </cell>
          <cell r="N411">
            <v>921</v>
          </cell>
          <cell r="O411">
            <v>9</v>
          </cell>
          <cell r="P411">
            <v>0.99022801302931596</v>
          </cell>
          <cell r="Q411">
            <v>1073</v>
          </cell>
          <cell r="R411">
            <v>9</v>
          </cell>
          <cell r="S411">
            <v>0.99161230195712957</v>
          </cell>
          <cell r="T411">
            <v>0</v>
          </cell>
          <cell r="U411">
            <v>0</v>
          </cell>
          <cell r="V411">
            <v>20</v>
          </cell>
          <cell r="X411">
            <v>28397</v>
          </cell>
          <cell r="Y411">
            <v>1208</v>
          </cell>
          <cell r="Z411">
            <v>0.95746029510159525</v>
          </cell>
          <cell r="AA411">
            <v>0</v>
          </cell>
          <cell r="AB411">
            <v>0</v>
          </cell>
          <cell r="AD411">
            <v>12548</v>
          </cell>
          <cell r="AE411">
            <v>593</v>
          </cell>
          <cell r="AF411">
            <v>0.95274147274466048</v>
          </cell>
          <cell r="AG411">
            <v>14391</v>
          </cell>
          <cell r="AH411">
            <v>593</v>
          </cell>
          <cell r="AI411">
            <v>0.9587936905010076</v>
          </cell>
          <cell r="AK411">
            <v>14928</v>
          </cell>
          <cell r="AL411">
            <v>606</v>
          </cell>
          <cell r="AM411">
            <v>0.95940514469453375</v>
          </cell>
          <cell r="AN411">
            <v>17081</v>
          </cell>
          <cell r="AO411">
            <v>606</v>
          </cell>
          <cell r="AP411">
            <v>0.96452198349042795</v>
          </cell>
          <cell r="AR411">
            <v>921</v>
          </cell>
          <cell r="AS411">
            <v>9</v>
          </cell>
          <cell r="AT411">
            <v>0.99022801302931596</v>
          </cell>
        </row>
        <row r="412">
          <cell r="B412" t="str">
            <v>Q22</v>
          </cell>
          <cell r="C412" t="str">
            <v>Somerset &amp; Dorset</v>
          </cell>
          <cell r="E412">
            <v>30</v>
          </cell>
          <cell r="F412">
            <v>0</v>
          </cell>
          <cell r="G412">
            <v>24328</v>
          </cell>
          <cell r="H412">
            <v>447</v>
          </cell>
          <cell r="I412">
            <v>0.98162610983229204</v>
          </cell>
          <cell r="K412">
            <v>3464</v>
          </cell>
          <cell r="L412">
            <v>9</v>
          </cell>
          <cell r="N412">
            <v>6351</v>
          </cell>
          <cell r="O412">
            <v>135</v>
          </cell>
          <cell r="P412">
            <v>0.97874350495984885</v>
          </cell>
          <cell r="Q412">
            <v>5634.82</v>
          </cell>
          <cell r="R412">
            <v>135</v>
          </cell>
          <cell r="S412">
            <v>0.97604182564837916</v>
          </cell>
          <cell r="T412">
            <v>2</v>
          </cell>
          <cell r="U412">
            <v>0</v>
          </cell>
          <cell r="V412">
            <v>153</v>
          </cell>
          <cell r="X412">
            <v>180337</v>
          </cell>
          <cell r="Y412">
            <v>6224</v>
          </cell>
          <cell r="Z412">
            <v>0.96548683853008532</v>
          </cell>
          <cell r="AA412">
            <v>23</v>
          </cell>
          <cell r="AB412">
            <v>1</v>
          </cell>
          <cell r="AD412">
            <v>82375</v>
          </cell>
          <cell r="AE412">
            <v>3323</v>
          </cell>
          <cell r="AF412">
            <v>0.95966009104704098</v>
          </cell>
          <cell r="AG412">
            <v>76439.69</v>
          </cell>
          <cell r="AH412">
            <v>3323.23</v>
          </cell>
          <cell r="AI412">
            <v>0.9565248106055898</v>
          </cell>
          <cell r="AK412">
            <v>91611</v>
          </cell>
          <cell r="AL412">
            <v>2766</v>
          </cell>
          <cell r="AM412">
            <v>0.96980711923240659</v>
          </cell>
          <cell r="AN412">
            <v>85589.209999999992</v>
          </cell>
          <cell r="AO412">
            <v>2764.23</v>
          </cell>
          <cell r="AP412">
            <v>0.96770352244167224</v>
          </cell>
          <cell r="AR412">
            <v>6351</v>
          </cell>
          <cell r="AS412">
            <v>135</v>
          </cell>
          <cell r="AT412">
            <v>0.97874350495984885</v>
          </cell>
        </row>
        <row r="413">
          <cell r="B413" t="str">
            <v>5AX</v>
          </cell>
          <cell r="C413" t="str">
            <v>South East London</v>
          </cell>
          <cell r="D413" t="str">
            <v>Bexley PCT</v>
          </cell>
          <cell r="E413"/>
          <cell r="F413"/>
          <cell r="G413"/>
          <cell r="H413"/>
          <cell r="I413"/>
          <cell r="K413">
            <v>0</v>
          </cell>
          <cell r="L413">
            <v>0</v>
          </cell>
          <cell r="N413"/>
          <cell r="O413"/>
          <cell r="P413"/>
          <cell r="S413"/>
          <cell r="T413"/>
          <cell r="U413"/>
          <cell r="V413"/>
          <cell r="X413">
            <v>0</v>
          </cell>
          <cell r="Y413">
            <v>0</v>
          </cell>
          <cell r="Z413"/>
          <cell r="AA413">
            <v>0</v>
          </cell>
          <cell r="AB413">
            <v>0</v>
          </cell>
          <cell r="AD413">
            <v>0</v>
          </cell>
          <cell r="AE413">
            <v>0</v>
          </cell>
          <cell r="AF413"/>
          <cell r="AI413"/>
          <cell r="AK413"/>
          <cell r="AL413"/>
          <cell r="AM413"/>
          <cell r="AP413"/>
          <cell r="AR413"/>
          <cell r="AS413"/>
          <cell r="AT413"/>
        </row>
        <row r="414">
          <cell r="B414" t="str">
            <v>RG3</v>
          </cell>
          <cell r="C414" t="str">
            <v>South East London</v>
          </cell>
          <cell r="D414" t="str">
            <v>Bromley Hospitals NHS Trust</v>
          </cell>
          <cell r="E414">
            <v>88</v>
          </cell>
          <cell r="F414">
            <v>0</v>
          </cell>
          <cell r="G414">
            <v>6226</v>
          </cell>
          <cell r="H414">
            <v>330</v>
          </cell>
          <cell r="I414">
            <v>0.94699646643109536</v>
          </cell>
          <cell r="K414">
            <v>864</v>
          </cell>
          <cell r="L414">
            <v>6</v>
          </cell>
          <cell r="N414">
            <v>1546</v>
          </cell>
          <cell r="O414">
            <v>32</v>
          </cell>
          <cell r="P414">
            <v>0.97930142302716683</v>
          </cell>
          <cell r="Q414">
            <v>1546</v>
          </cell>
          <cell r="R414">
            <v>32</v>
          </cell>
          <cell r="S414">
            <v>0.97930142302716683</v>
          </cell>
          <cell r="T414">
            <v>0</v>
          </cell>
          <cell r="U414">
            <v>0</v>
          </cell>
          <cell r="V414">
            <v>1</v>
          </cell>
          <cell r="X414">
            <v>42481</v>
          </cell>
          <cell r="Y414">
            <v>1798</v>
          </cell>
          <cell r="Z414">
            <v>0.95767519596996309</v>
          </cell>
          <cell r="AA414">
            <v>0</v>
          </cell>
          <cell r="AB414">
            <v>0</v>
          </cell>
          <cell r="AD414">
            <v>19509</v>
          </cell>
          <cell r="AE414">
            <v>1008</v>
          </cell>
          <cell r="AF414">
            <v>0.94833153928955871</v>
          </cell>
          <cell r="AG414">
            <v>19509</v>
          </cell>
          <cell r="AH414">
            <v>1008</v>
          </cell>
          <cell r="AI414">
            <v>0.94833153928955871</v>
          </cell>
          <cell r="AK414">
            <v>21426</v>
          </cell>
          <cell r="AL414">
            <v>758</v>
          </cell>
          <cell r="AM414">
            <v>0.96462242135722953</v>
          </cell>
          <cell r="AN414">
            <v>21426</v>
          </cell>
          <cell r="AO414">
            <v>758</v>
          </cell>
          <cell r="AP414">
            <v>0.96462242135722953</v>
          </cell>
          <cell r="AR414">
            <v>1546</v>
          </cell>
          <cell r="AS414">
            <v>32</v>
          </cell>
          <cell r="AT414">
            <v>0.97930142302716683</v>
          </cell>
        </row>
        <row r="415">
          <cell r="B415" t="str">
            <v>5A7</v>
          </cell>
          <cell r="C415" t="str">
            <v>South East London</v>
          </cell>
          <cell r="D415" t="str">
            <v>Bromley PCT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/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/>
          <cell r="S415"/>
          <cell r="T415">
            <v>0</v>
          </cell>
          <cell r="U415">
            <v>0</v>
          </cell>
          <cell r="V415">
            <v>0</v>
          </cell>
          <cell r="X415">
            <v>0</v>
          </cell>
          <cell r="Y415">
            <v>0</v>
          </cell>
          <cell r="Z415"/>
          <cell r="AA415">
            <v>0</v>
          </cell>
          <cell r="AB415">
            <v>0</v>
          </cell>
          <cell r="AD415">
            <v>0</v>
          </cell>
          <cell r="AE415">
            <v>0</v>
          </cell>
          <cell r="AF415"/>
          <cell r="AI415"/>
          <cell r="AK415">
            <v>0</v>
          </cell>
          <cell r="AL415">
            <v>0</v>
          </cell>
          <cell r="AM415"/>
          <cell r="AP415"/>
          <cell r="AR415">
            <v>0</v>
          </cell>
          <cell r="AS415">
            <v>0</v>
          </cell>
          <cell r="AT415"/>
        </row>
        <row r="416">
          <cell r="B416" t="str">
            <v>5A8</v>
          </cell>
          <cell r="C416" t="str">
            <v>South East London</v>
          </cell>
          <cell r="D416" t="str">
            <v>Greenwich PCT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/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/>
          <cell r="S416"/>
          <cell r="T416">
            <v>0</v>
          </cell>
          <cell r="U416">
            <v>0</v>
          </cell>
          <cell r="V416">
            <v>0</v>
          </cell>
          <cell r="X416">
            <v>0</v>
          </cell>
          <cell r="Y416">
            <v>0</v>
          </cell>
          <cell r="Z416"/>
          <cell r="AA416">
            <v>0</v>
          </cell>
          <cell r="AB416">
            <v>0</v>
          </cell>
          <cell r="AD416">
            <v>0</v>
          </cell>
          <cell r="AE416">
            <v>0</v>
          </cell>
          <cell r="AF416"/>
          <cell r="AI416"/>
          <cell r="AK416">
            <v>0</v>
          </cell>
          <cell r="AL416">
            <v>0</v>
          </cell>
          <cell r="AM416"/>
          <cell r="AP416"/>
          <cell r="AR416">
            <v>0</v>
          </cell>
          <cell r="AS416">
            <v>0</v>
          </cell>
          <cell r="AT416"/>
        </row>
        <row r="417">
          <cell r="B417" t="str">
            <v>RJ1</v>
          </cell>
          <cell r="C417" t="str">
            <v>South East London</v>
          </cell>
          <cell r="D417" t="str">
            <v>Guy's &amp; St Thomas' NHS Trust</v>
          </cell>
          <cell r="E417">
            <v>0</v>
          </cell>
          <cell r="F417">
            <v>0</v>
          </cell>
          <cell r="G417">
            <v>10931</v>
          </cell>
          <cell r="H417">
            <v>360</v>
          </cell>
          <cell r="I417">
            <v>0.96706614216448628</v>
          </cell>
          <cell r="K417">
            <v>173</v>
          </cell>
          <cell r="L417">
            <v>0</v>
          </cell>
          <cell r="N417">
            <v>2830</v>
          </cell>
          <cell r="O417">
            <v>101</v>
          </cell>
          <cell r="P417">
            <v>0.96431095406360423</v>
          </cell>
          <cell r="Q417">
            <v>2830</v>
          </cell>
          <cell r="R417">
            <v>101</v>
          </cell>
          <cell r="S417">
            <v>0.96431095406360423</v>
          </cell>
          <cell r="T417">
            <v>0</v>
          </cell>
          <cell r="U417">
            <v>0</v>
          </cell>
          <cell r="V417">
            <v>1</v>
          </cell>
          <cell r="X417">
            <v>77465</v>
          </cell>
          <cell r="Y417">
            <v>3413</v>
          </cell>
          <cell r="Z417">
            <v>0.95594139288711033</v>
          </cell>
          <cell r="AA417">
            <v>0</v>
          </cell>
          <cell r="AB417">
            <v>0</v>
          </cell>
          <cell r="AD417">
            <v>35898</v>
          </cell>
          <cell r="AE417">
            <v>1713</v>
          </cell>
          <cell r="AF417">
            <v>0.95228146414842052</v>
          </cell>
          <cell r="AG417">
            <v>35898</v>
          </cell>
          <cell r="AH417">
            <v>1713</v>
          </cell>
          <cell r="AI417">
            <v>0.95228146414842052</v>
          </cell>
          <cell r="AK417">
            <v>38737</v>
          </cell>
          <cell r="AL417">
            <v>1599</v>
          </cell>
          <cell r="AM417">
            <v>0.95872163564550683</v>
          </cell>
          <cell r="AN417">
            <v>38737</v>
          </cell>
          <cell r="AO417">
            <v>1599</v>
          </cell>
          <cell r="AP417">
            <v>0.95872163564550683</v>
          </cell>
          <cell r="AR417">
            <v>2830</v>
          </cell>
          <cell r="AS417">
            <v>101</v>
          </cell>
          <cell r="AT417">
            <v>0.96431095406360423</v>
          </cell>
        </row>
        <row r="418">
          <cell r="B418" t="str">
            <v>RJZ</v>
          </cell>
          <cell r="C418" t="str">
            <v>South East London</v>
          </cell>
          <cell r="D418" t="str">
            <v>King's College Hospital NHS Trust</v>
          </cell>
          <cell r="E418">
            <v>0</v>
          </cell>
          <cell r="F418">
            <v>0</v>
          </cell>
          <cell r="G418">
            <v>8238</v>
          </cell>
          <cell r="H418">
            <v>238</v>
          </cell>
          <cell r="I418">
            <v>0.97110949259529011</v>
          </cell>
          <cell r="K418">
            <v>3</v>
          </cell>
          <cell r="L418">
            <v>1</v>
          </cell>
          <cell r="N418">
            <v>2040</v>
          </cell>
          <cell r="O418">
            <v>61</v>
          </cell>
          <cell r="P418">
            <v>0.97009803921568627</v>
          </cell>
          <cell r="Q418">
            <v>2040</v>
          </cell>
          <cell r="R418">
            <v>61</v>
          </cell>
          <cell r="S418">
            <v>0.97009803921568627</v>
          </cell>
          <cell r="T418">
            <v>0</v>
          </cell>
          <cell r="U418">
            <v>0</v>
          </cell>
          <cell r="V418">
            <v>5</v>
          </cell>
          <cell r="X418">
            <v>58015</v>
          </cell>
          <cell r="Y418">
            <v>2697</v>
          </cell>
          <cell r="Z418">
            <v>0.95351202275273639</v>
          </cell>
          <cell r="AA418">
            <v>0</v>
          </cell>
          <cell r="AB418">
            <v>0</v>
          </cell>
          <cell r="AD418">
            <v>27011</v>
          </cell>
          <cell r="AE418">
            <v>1700</v>
          </cell>
          <cell r="AF418">
            <v>0.9370626781681537</v>
          </cell>
          <cell r="AG418">
            <v>27011</v>
          </cell>
          <cell r="AH418">
            <v>1700</v>
          </cell>
          <cell r="AI418">
            <v>0.9370626781681537</v>
          </cell>
          <cell r="AK418">
            <v>28964</v>
          </cell>
          <cell r="AL418">
            <v>936</v>
          </cell>
          <cell r="AM418">
            <v>0.9676840215439857</v>
          </cell>
          <cell r="AN418">
            <v>28964</v>
          </cell>
          <cell r="AO418">
            <v>936</v>
          </cell>
          <cell r="AP418">
            <v>0.9676840215439857</v>
          </cell>
          <cell r="AR418">
            <v>2040</v>
          </cell>
          <cell r="AS418">
            <v>61</v>
          </cell>
          <cell r="AT418">
            <v>0.97009803921568627</v>
          </cell>
        </row>
        <row r="419">
          <cell r="B419" t="str">
            <v>5LD</v>
          </cell>
          <cell r="C419" t="str">
            <v>South East London</v>
          </cell>
          <cell r="D419" t="str">
            <v>Lambeth PCT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/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/>
          <cell r="S419"/>
          <cell r="T419">
            <v>0</v>
          </cell>
          <cell r="U419">
            <v>0</v>
          </cell>
          <cell r="V419">
            <v>0</v>
          </cell>
          <cell r="X419">
            <v>0</v>
          </cell>
          <cell r="Y419">
            <v>0</v>
          </cell>
          <cell r="Z419"/>
          <cell r="AA419">
            <v>0</v>
          </cell>
          <cell r="AB419">
            <v>0</v>
          </cell>
          <cell r="AD419">
            <v>0</v>
          </cell>
          <cell r="AE419">
            <v>0</v>
          </cell>
          <cell r="AF419"/>
          <cell r="AI419"/>
          <cell r="AK419">
            <v>0</v>
          </cell>
          <cell r="AL419">
            <v>0</v>
          </cell>
          <cell r="AM419"/>
          <cell r="AP419"/>
          <cell r="AR419">
            <v>0</v>
          </cell>
          <cell r="AS419">
            <v>0</v>
          </cell>
          <cell r="AT419"/>
        </row>
        <row r="420">
          <cell r="B420" t="str">
            <v>RJ2</v>
          </cell>
          <cell r="C420" t="str">
            <v>South East London</v>
          </cell>
          <cell r="D420" t="str">
            <v>Lewisham Hospital NHS Trust</v>
          </cell>
          <cell r="E420">
            <v>25</v>
          </cell>
          <cell r="F420">
            <v>0</v>
          </cell>
          <cell r="G420">
            <v>8244</v>
          </cell>
          <cell r="H420">
            <v>374</v>
          </cell>
          <cell r="I420">
            <v>0.95463367297428436</v>
          </cell>
          <cell r="K420">
            <v>1606</v>
          </cell>
          <cell r="L420">
            <v>1</v>
          </cell>
          <cell r="N420">
            <v>2133</v>
          </cell>
          <cell r="O420">
            <v>90</v>
          </cell>
          <cell r="P420">
            <v>0.95780590717299574</v>
          </cell>
          <cell r="Q420">
            <v>2133</v>
          </cell>
          <cell r="R420">
            <v>90</v>
          </cell>
          <cell r="S420">
            <v>0.95780590717299574</v>
          </cell>
          <cell r="T420">
            <v>0</v>
          </cell>
          <cell r="U420">
            <v>0</v>
          </cell>
          <cell r="V420">
            <v>7</v>
          </cell>
          <cell r="X420">
            <v>59022</v>
          </cell>
          <cell r="Y420">
            <v>3295</v>
          </cell>
          <cell r="Z420">
            <v>0.94417335908644229</v>
          </cell>
          <cell r="AA420">
            <v>0</v>
          </cell>
          <cell r="AB420">
            <v>0</v>
          </cell>
          <cell r="AD420">
            <v>27903</v>
          </cell>
          <cell r="AE420">
            <v>1764</v>
          </cell>
          <cell r="AF420">
            <v>0.93678099129125902</v>
          </cell>
          <cell r="AG420">
            <v>27903</v>
          </cell>
          <cell r="AH420">
            <v>1764</v>
          </cell>
          <cell r="AI420">
            <v>0.93678099129125902</v>
          </cell>
          <cell r="AK420">
            <v>28986</v>
          </cell>
          <cell r="AL420">
            <v>1441</v>
          </cell>
          <cell r="AM420">
            <v>0.95028634513213273</v>
          </cell>
          <cell r="AN420">
            <v>28986</v>
          </cell>
          <cell r="AO420">
            <v>1441</v>
          </cell>
          <cell r="AP420">
            <v>0.95028634513213273</v>
          </cell>
          <cell r="AR420">
            <v>2133</v>
          </cell>
          <cell r="AS420">
            <v>90</v>
          </cell>
          <cell r="AT420">
            <v>0.95780590717299574</v>
          </cell>
        </row>
        <row r="421">
          <cell r="B421" t="str">
            <v>5LF</v>
          </cell>
          <cell r="C421" t="str">
            <v>South East London</v>
          </cell>
          <cell r="D421" t="str">
            <v>Lewisham PCT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/>
          <cell r="K421">
            <v>0</v>
          </cell>
          <cell r="L421">
            <v>0</v>
          </cell>
          <cell r="N421">
            <v>0</v>
          </cell>
          <cell r="O421">
            <v>0</v>
          </cell>
          <cell r="P421"/>
          <cell r="S421"/>
          <cell r="T421">
            <v>0</v>
          </cell>
          <cell r="U421">
            <v>0</v>
          </cell>
          <cell r="V421">
            <v>0</v>
          </cell>
          <cell r="X421">
            <v>0</v>
          </cell>
          <cell r="Y421">
            <v>0</v>
          </cell>
          <cell r="Z421"/>
          <cell r="AA421">
            <v>0</v>
          </cell>
          <cell r="AB421">
            <v>0</v>
          </cell>
          <cell r="AD421">
            <v>0</v>
          </cell>
          <cell r="AE421">
            <v>0</v>
          </cell>
          <cell r="AF421"/>
          <cell r="AI421"/>
          <cell r="AK421">
            <v>0</v>
          </cell>
          <cell r="AL421">
            <v>0</v>
          </cell>
          <cell r="AM421"/>
          <cell r="AP421"/>
          <cell r="AR421">
            <v>0</v>
          </cell>
          <cell r="AS421">
            <v>0</v>
          </cell>
          <cell r="AT421"/>
        </row>
        <row r="422">
          <cell r="B422" t="str">
            <v>RPG</v>
          </cell>
          <cell r="C422" t="str">
            <v>South East London</v>
          </cell>
          <cell r="D422" t="str">
            <v>Oxleas NHS Trust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/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/>
          <cell r="S422"/>
          <cell r="T422">
            <v>0</v>
          </cell>
          <cell r="U422">
            <v>0</v>
          </cell>
          <cell r="V422">
            <v>0</v>
          </cell>
          <cell r="X422">
            <v>0</v>
          </cell>
          <cell r="Y422">
            <v>0</v>
          </cell>
          <cell r="Z422"/>
          <cell r="AA422">
            <v>0</v>
          </cell>
          <cell r="AB422">
            <v>0</v>
          </cell>
          <cell r="AD422">
            <v>0</v>
          </cell>
          <cell r="AE422">
            <v>0</v>
          </cell>
          <cell r="AF422"/>
          <cell r="AI422"/>
          <cell r="AK422">
            <v>0</v>
          </cell>
          <cell r="AL422">
            <v>0</v>
          </cell>
          <cell r="AM422"/>
          <cell r="AP422"/>
          <cell r="AR422">
            <v>0</v>
          </cell>
          <cell r="AS422">
            <v>0</v>
          </cell>
          <cell r="AT422"/>
        </row>
        <row r="423">
          <cell r="B423" t="str">
            <v>RG2</v>
          </cell>
          <cell r="C423" t="str">
            <v>South East London</v>
          </cell>
          <cell r="D423" t="str">
            <v>Queen Elizabeth Hospital NHS Trust</v>
          </cell>
          <cell r="E423">
            <v>10</v>
          </cell>
          <cell r="F423">
            <v>0</v>
          </cell>
          <cell r="G423">
            <v>7028</v>
          </cell>
          <cell r="H423">
            <v>304</v>
          </cell>
          <cell r="I423">
            <v>0.95674445076835513</v>
          </cell>
          <cell r="K423">
            <v>0</v>
          </cell>
          <cell r="L423">
            <v>0</v>
          </cell>
          <cell r="N423">
            <v>1787</v>
          </cell>
          <cell r="O423">
            <v>135</v>
          </cell>
          <cell r="P423">
            <v>0.92445439283715725</v>
          </cell>
          <cell r="Q423">
            <v>1787</v>
          </cell>
          <cell r="R423">
            <v>135</v>
          </cell>
          <cell r="S423">
            <v>0.92445439283715725</v>
          </cell>
          <cell r="T423">
            <v>0</v>
          </cell>
          <cell r="U423">
            <v>0</v>
          </cell>
          <cell r="V423">
            <v>7</v>
          </cell>
          <cell r="X423">
            <v>50122</v>
          </cell>
          <cell r="Y423">
            <v>2305</v>
          </cell>
          <cell r="Z423">
            <v>0.9540122102070947</v>
          </cell>
          <cell r="AA423">
            <v>0</v>
          </cell>
          <cell r="AB423">
            <v>0</v>
          </cell>
          <cell r="AD423">
            <v>23540</v>
          </cell>
          <cell r="AE423">
            <v>1275</v>
          </cell>
          <cell r="AF423">
            <v>0.94583687340696687</v>
          </cell>
          <cell r="AG423">
            <v>23540</v>
          </cell>
          <cell r="AH423">
            <v>1275</v>
          </cell>
          <cell r="AI423">
            <v>0.94583687340696687</v>
          </cell>
          <cell r="AK423">
            <v>24795</v>
          </cell>
          <cell r="AL423">
            <v>895</v>
          </cell>
          <cell r="AM423">
            <v>0.96390401290582783</v>
          </cell>
          <cell r="AN423">
            <v>24795</v>
          </cell>
          <cell r="AO423">
            <v>895</v>
          </cell>
          <cell r="AP423">
            <v>0.96390401290582783</v>
          </cell>
          <cell r="AR423">
            <v>1787</v>
          </cell>
          <cell r="AS423">
            <v>135</v>
          </cell>
          <cell r="AT423">
            <v>0.92445439283715725</v>
          </cell>
        </row>
        <row r="424">
          <cell r="B424" t="str">
            <v>RGZ</v>
          </cell>
          <cell r="C424" t="str">
            <v>South East London</v>
          </cell>
          <cell r="D424" t="str">
            <v>Queen Mary's Sidcup NHS Trust</v>
          </cell>
          <cell r="E424">
            <v>0</v>
          </cell>
          <cell r="F424">
            <v>0</v>
          </cell>
          <cell r="G424">
            <v>5389</v>
          </cell>
          <cell r="H424">
            <v>213</v>
          </cell>
          <cell r="I424">
            <v>0.9604750417517165</v>
          </cell>
          <cell r="K424">
            <v>0</v>
          </cell>
          <cell r="L424">
            <v>2</v>
          </cell>
          <cell r="N424">
            <v>1359</v>
          </cell>
          <cell r="O424">
            <v>69</v>
          </cell>
          <cell r="P424">
            <v>0.94922737306843263</v>
          </cell>
          <cell r="Q424">
            <v>1359</v>
          </cell>
          <cell r="R424">
            <v>69</v>
          </cell>
          <cell r="S424">
            <v>0.94922737306843263</v>
          </cell>
          <cell r="T424">
            <v>0</v>
          </cell>
          <cell r="U424">
            <v>0</v>
          </cell>
          <cell r="V424">
            <v>0</v>
          </cell>
          <cell r="X424">
            <v>39491</v>
          </cell>
          <cell r="Y424">
            <v>1979</v>
          </cell>
          <cell r="Z424">
            <v>0.94988731609733867</v>
          </cell>
          <cell r="AA424">
            <v>3</v>
          </cell>
          <cell r="AB424">
            <v>1</v>
          </cell>
          <cell r="AD424">
            <v>18764</v>
          </cell>
          <cell r="AE424">
            <v>926</v>
          </cell>
          <cell r="AF424">
            <v>0.95065018119803879</v>
          </cell>
          <cell r="AG424">
            <v>18764</v>
          </cell>
          <cell r="AH424">
            <v>926</v>
          </cell>
          <cell r="AI424">
            <v>0.95065018119803879</v>
          </cell>
          <cell r="AK424">
            <v>19368</v>
          </cell>
          <cell r="AL424">
            <v>984</v>
          </cell>
          <cell r="AM424">
            <v>0.94919454770755884</v>
          </cell>
          <cell r="AN424">
            <v>19368</v>
          </cell>
          <cell r="AO424">
            <v>984</v>
          </cell>
          <cell r="AP424">
            <v>0.94919454770755884</v>
          </cell>
          <cell r="AR424">
            <v>1359</v>
          </cell>
          <cell r="AS424">
            <v>69</v>
          </cell>
          <cell r="AT424">
            <v>0.94922737306843263</v>
          </cell>
        </row>
        <row r="425">
          <cell r="B425" t="str">
            <v>RV5</v>
          </cell>
          <cell r="C425" t="str">
            <v>South East London</v>
          </cell>
          <cell r="D425" t="str">
            <v>South London &amp; Maudsley NHS Trust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/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/>
          <cell r="S425"/>
          <cell r="T425">
            <v>0</v>
          </cell>
          <cell r="U425">
            <v>0</v>
          </cell>
          <cell r="V425">
            <v>0</v>
          </cell>
          <cell r="X425">
            <v>0</v>
          </cell>
          <cell r="Y425">
            <v>0</v>
          </cell>
          <cell r="Z425"/>
          <cell r="AA425">
            <v>0</v>
          </cell>
          <cell r="AB425">
            <v>0</v>
          </cell>
          <cell r="AD425">
            <v>0</v>
          </cell>
          <cell r="AE425">
            <v>0</v>
          </cell>
          <cell r="AF425"/>
          <cell r="AI425"/>
          <cell r="AK425">
            <v>0</v>
          </cell>
          <cell r="AL425">
            <v>0</v>
          </cell>
          <cell r="AM425"/>
          <cell r="AP425"/>
          <cell r="AR425">
            <v>0</v>
          </cell>
          <cell r="AS425">
            <v>0</v>
          </cell>
          <cell r="AT425"/>
        </row>
        <row r="426">
          <cell r="B426" t="str">
            <v>5LE</v>
          </cell>
          <cell r="C426" t="str">
            <v>South East London</v>
          </cell>
          <cell r="D426" t="str">
            <v>Southwark PCT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/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/>
          <cell r="S426"/>
          <cell r="T426">
            <v>0</v>
          </cell>
          <cell r="U426">
            <v>0</v>
          </cell>
          <cell r="V426">
            <v>0</v>
          </cell>
          <cell r="X426">
            <v>0</v>
          </cell>
          <cell r="Y426">
            <v>0</v>
          </cell>
          <cell r="Z426"/>
          <cell r="AA426">
            <v>0</v>
          </cell>
          <cell r="AB426">
            <v>0</v>
          </cell>
          <cell r="AD426">
            <v>0</v>
          </cell>
          <cell r="AE426">
            <v>0</v>
          </cell>
          <cell r="AF426"/>
          <cell r="AI426"/>
          <cell r="AK426">
            <v>0</v>
          </cell>
          <cell r="AL426">
            <v>0</v>
          </cell>
          <cell r="AM426"/>
          <cell r="AP426"/>
          <cell r="AR426">
            <v>0</v>
          </cell>
          <cell r="AS426">
            <v>0</v>
          </cell>
          <cell r="AT426"/>
        </row>
        <row r="427">
          <cell r="B427" t="str">
            <v>Q07</v>
          </cell>
          <cell r="C427" t="str">
            <v>South East London</v>
          </cell>
          <cell r="E427">
            <v>123</v>
          </cell>
          <cell r="F427">
            <v>0</v>
          </cell>
          <cell r="G427">
            <v>46056</v>
          </cell>
          <cell r="H427">
            <v>1819</v>
          </cell>
          <cell r="I427">
            <v>0.96050460309188812</v>
          </cell>
          <cell r="K427">
            <v>2646</v>
          </cell>
          <cell r="L427">
            <v>10</v>
          </cell>
          <cell r="N427">
            <v>11695</v>
          </cell>
          <cell r="O427">
            <v>488</v>
          </cell>
          <cell r="P427">
            <v>0.95827276613937584</v>
          </cell>
          <cell r="Q427">
            <v>11695</v>
          </cell>
          <cell r="R427">
            <v>488</v>
          </cell>
          <cell r="S427">
            <v>0.95827276613937584</v>
          </cell>
          <cell r="T427">
            <v>0</v>
          </cell>
          <cell r="U427">
            <v>0</v>
          </cell>
          <cell r="V427">
            <v>21</v>
          </cell>
          <cell r="X427">
            <v>326596</v>
          </cell>
          <cell r="Y427">
            <v>15487</v>
          </cell>
          <cell r="Z427">
            <v>0.95258055824321175</v>
          </cell>
          <cell r="AA427">
            <v>3</v>
          </cell>
          <cell r="AB427">
            <v>1</v>
          </cell>
          <cell r="AD427">
            <v>152625</v>
          </cell>
          <cell r="AE427">
            <v>8386</v>
          </cell>
          <cell r="AF427">
            <v>0.94505487305487301</v>
          </cell>
          <cell r="AG427">
            <v>152625</v>
          </cell>
          <cell r="AH427">
            <v>8386</v>
          </cell>
          <cell r="AI427">
            <v>0.94505487305487301</v>
          </cell>
          <cell r="AK427">
            <v>162276</v>
          </cell>
          <cell r="AL427">
            <v>6613</v>
          </cell>
          <cell r="AM427">
            <v>0.95924844092780204</v>
          </cell>
          <cell r="AN427">
            <v>162276</v>
          </cell>
          <cell r="AO427">
            <v>6613</v>
          </cell>
          <cell r="AP427">
            <v>0.95924844092780204</v>
          </cell>
          <cell r="AR427">
            <v>11695</v>
          </cell>
          <cell r="AS427">
            <v>488</v>
          </cell>
          <cell r="AT427">
            <v>0.95827276613937584</v>
          </cell>
        </row>
        <row r="428">
          <cell r="B428" t="str">
            <v>RA0</v>
          </cell>
          <cell r="C428" t="str">
            <v>South West London</v>
          </cell>
          <cell r="D428" t="str">
            <v>Croydon Community NHS Trust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/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/>
          <cell r="S428"/>
          <cell r="T428">
            <v>0</v>
          </cell>
          <cell r="U428">
            <v>0</v>
          </cell>
          <cell r="V428">
            <v>0</v>
          </cell>
          <cell r="X428">
            <v>0</v>
          </cell>
          <cell r="Y428">
            <v>0</v>
          </cell>
          <cell r="Z428"/>
          <cell r="AA428">
            <v>0</v>
          </cell>
          <cell r="AB428">
            <v>0</v>
          </cell>
          <cell r="AD428">
            <v>0</v>
          </cell>
          <cell r="AE428">
            <v>0</v>
          </cell>
          <cell r="AF428"/>
          <cell r="AI428"/>
          <cell r="AK428">
            <v>0</v>
          </cell>
          <cell r="AL428">
            <v>0</v>
          </cell>
          <cell r="AM428"/>
          <cell r="AP428"/>
          <cell r="AR428">
            <v>0</v>
          </cell>
          <cell r="AS428">
            <v>0</v>
          </cell>
          <cell r="AT428"/>
        </row>
        <row r="429">
          <cell r="B429" t="str">
            <v>5K9</v>
          </cell>
          <cell r="C429" t="str">
            <v>South West London</v>
          </cell>
          <cell r="D429" t="str">
            <v>Croydon PCT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/>
          <cell r="K429">
            <v>0</v>
          </cell>
          <cell r="L429">
            <v>0</v>
          </cell>
          <cell r="N429">
            <v>0</v>
          </cell>
          <cell r="O429">
            <v>0</v>
          </cell>
          <cell r="P429"/>
          <cell r="S429"/>
          <cell r="T429">
            <v>0</v>
          </cell>
          <cell r="U429">
            <v>0</v>
          </cell>
          <cell r="V429">
            <v>0</v>
          </cell>
          <cell r="X429">
            <v>0</v>
          </cell>
          <cell r="Y429">
            <v>0</v>
          </cell>
          <cell r="Z429"/>
          <cell r="AA429">
            <v>0</v>
          </cell>
          <cell r="AB429">
            <v>0</v>
          </cell>
          <cell r="AD429">
            <v>0</v>
          </cell>
          <cell r="AE429">
            <v>0</v>
          </cell>
          <cell r="AF429"/>
          <cell r="AI429"/>
          <cell r="AK429">
            <v>0</v>
          </cell>
          <cell r="AL429">
            <v>0</v>
          </cell>
          <cell r="AM429"/>
          <cell r="AP429"/>
          <cell r="AR429">
            <v>0</v>
          </cell>
          <cell r="AS429">
            <v>0</v>
          </cell>
          <cell r="AT429"/>
        </row>
        <row r="430">
          <cell r="B430" t="str">
            <v>RVR</v>
          </cell>
          <cell r="C430" t="str">
            <v>South West London</v>
          </cell>
          <cell r="D430" t="str">
            <v>Epsom &amp; St Helier NHS Trust</v>
          </cell>
          <cell r="E430">
            <v>5</v>
          </cell>
          <cell r="F430">
            <v>0</v>
          </cell>
          <cell r="G430">
            <v>6160</v>
          </cell>
          <cell r="H430">
            <v>336</v>
          </cell>
          <cell r="I430">
            <v>0.94545454545454544</v>
          </cell>
          <cell r="K430">
            <v>45</v>
          </cell>
          <cell r="L430">
            <v>4</v>
          </cell>
          <cell r="N430">
            <v>1542</v>
          </cell>
          <cell r="O430">
            <v>85</v>
          </cell>
          <cell r="P430">
            <v>0.94487678339818415</v>
          </cell>
          <cell r="Q430">
            <v>1542</v>
          </cell>
          <cell r="R430">
            <v>85</v>
          </cell>
          <cell r="S430">
            <v>0.94487678339818415</v>
          </cell>
          <cell r="T430">
            <v>6</v>
          </cell>
          <cell r="U430">
            <v>0</v>
          </cell>
          <cell r="V430">
            <v>17</v>
          </cell>
          <cell r="X430">
            <v>43401</v>
          </cell>
          <cell r="Y430">
            <v>2780</v>
          </cell>
          <cell r="Z430">
            <v>0.93594617635538357</v>
          </cell>
          <cell r="AA430">
            <v>14</v>
          </cell>
          <cell r="AB430">
            <v>0</v>
          </cell>
          <cell r="AD430">
            <v>20502</v>
          </cell>
          <cell r="AE430">
            <v>1617</v>
          </cell>
          <cell r="AF430">
            <v>0.92112964588820601</v>
          </cell>
          <cell r="AG430">
            <v>20502</v>
          </cell>
          <cell r="AH430">
            <v>1617</v>
          </cell>
          <cell r="AI430">
            <v>0.92112964588820601</v>
          </cell>
          <cell r="AK430">
            <v>21357</v>
          </cell>
          <cell r="AL430">
            <v>1078</v>
          </cell>
          <cell r="AM430">
            <v>0.94952474598492298</v>
          </cell>
          <cell r="AN430">
            <v>21357</v>
          </cell>
          <cell r="AO430">
            <v>1078</v>
          </cell>
          <cell r="AP430">
            <v>0.94952474598492298</v>
          </cell>
          <cell r="AR430">
            <v>1542</v>
          </cell>
          <cell r="AS430">
            <v>85</v>
          </cell>
          <cell r="AT430">
            <v>0.94487678339818415</v>
          </cell>
        </row>
        <row r="431">
          <cell r="B431" t="str">
            <v>RVR1</v>
          </cell>
          <cell r="C431" t="str">
            <v>South West London</v>
          </cell>
          <cell r="D431" t="str">
            <v>Epsom &amp; St Helier NHS Trust (Epsom)</v>
          </cell>
          <cell r="E431">
            <v>9</v>
          </cell>
          <cell r="F431">
            <v>0</v>
          </cell>
          <cell r="G431">
            <v>3859</v>
          </cell>
          <cell r="H431">
            <v>226</v>
          </cell>
          <cell r="I431">
            <v>0.94143560507903601</v>
          </cell>
          <cell r="K431">
            <v>42</v>
          </cell>
          <cell r="L431">
            <v>0</v>
          </cell>
          <cell r="N431">
            <v>965</v>
          </cell>
          <cell r="O431">
            <v>28</v>
          </cell>
          <cell r="P431">
            <v>0.97098445595854921</v>
          </cell>
          <cell r="Q431">
            <v>965</v>
          </cell>
          <cell r="R431">
            <v>28</v>
          </cell>
          <cell r="S431">
            <v>0.97098445595854921</v>
          </cell>
          <cell r="T431">
            <v>4</v>
          </cell>
          <cell r="U431">
            <v>0</v>
          </cell>
          <cell r="V431">
            <v>23</v>
          </cell>
          <cell r="X431">
            <v>28231</v>
          </cell>
          <cell r="Y431">
            <v>2689</v>
          </cell>
          <cell r="Z431">
            <v>0.90475009741064782</v>
          </cell>
          <cell r="AA431">
            <v>20</v>
          </cell>
          <cell r="AB431">
            <v>0</v>
          </cell>
          <cell r="AD431">
            <v>13542</v>
          </cell>
          <cell r="AE431">
            <v>1538</v>
          </cell>
          <cell r="AF431">
            <v>0.88642741101757494</v>
          </cell>
          <cell r="AG431">
            <v>13542</v>
          </cell>
          <cell r="AH431">
            <v>1538</v>
          </cell>
          <cell r="AI431">
            <v>0.88642741101757494</v>
          </cell>
          <cell r="AK431">
            <v>13724</v>
          </cell>
          <cell r="AL431">
            <v>1123</v>
          </cell>
          <cell r="AM431">
            <v>0.91817254444768293</v>
          </cell>
          <cell r="AN431">
            <v>13724</v>
          </cell>
          <cell r="AO431">
            <v>1123</v>
          </cell>
          <cell r="AP431">
            <v>0.91817254444768293</v>
          </cell>
          <cell r="AR431">
            <v>965</v>
          </cell>
          <cell r="AS431">
            <v>28</v>
          </cell>
          <cell r="AT431">
            <v>0.97098445595854921</v>
          </cell>
        </row>
        <row r="432">
          <cell r="B432" t="str">
            <v>!</v>
          </cell>
          <cell r="D432" t="str">
            <v>Epsom &amp; St Helier NHS Trust (Whole Trust)</v>
          </cell>
          <cell r="E432">
            <v>14</v>
          </cell>
          <cell r="F432">
            <v>0</v>
          </cell>
          <cell r="G432">
            <v>10019</v>
          </cell>
          <cell r="H432">
            <v>562</v>
          </cell>
          <cell r="I432">
            <v>0.94390657750274476</v>
          </cell>
          <cell r="K432">
            <v>87</v>
          </cell>
          <cell r="L432">
            <v>4</v>
          </cell>
          <cell r="N432">
            <v>2507</v>
          </cell>
          <cell r="O432">
            <v>113</v>
          </cell>
          <cell r="P432">
            <v>0.95492620662145988</v>
          </cell>
          <cell r="Q432">
            <v>2507</v>
          </cell>
          <cell r="R432">
            <v>113</v>
          </cell>
          <cell r="S432">
            <v>0.95492620662145988</v>
          </cell>
          <cell r="T432">
            <v>10</v>
          </cell>
          <cell r="U432">
            <v>0</v>
          </cell>
          <cell r="V432">
            <v>40</v>
          </cell>
          <cell r="X432">
            <v>71632</v>
          </cell>
          <cell r="Y432">
            <v>5469</v>
          </cell>
          <cell r="Z432">
            <v>0.9236514406968952</v>
          </cell>
          <cell r="AA432">
            <v>34</v>
          </cell>
          <cell r="AB432">
            <v>0</v>
          </cell>
          <cell r="AD432">
            <v>34044</v>
          </cell>
          <cell r="AE432">
            <v>3155</v>
          </cell>
          <cell r="AF432">
            <v>0.90732581365291975</v>
          </cell>
          <cell r="AG432">
            <v>34044</v>
          </cell>
          <cell r="AH432">
            <v>3155</v>
          </cell>
          <cell r="AI432">
            <v>0.90732581365291975</v>
          </cell>
          <cell r="AK432">
            <v>35081</v>
          </cell>
          <cell r="AL432">
            <v>2201</v>
          </cell>
          <cell r="AM432">
            <v>0.93725948519141411</v>
          </cell>
          <cell r="AN432">
            <v>35081</v>
          </cell>
          <cell r="AO432">
            <v>2201</v>
          </cell>
          <cell r="AP432">
            <v>0.93725948519141411</v>
          </cell>
          <cell r="AR432">
            <v>2507</v>
          </cell>
          <cell r="AS432">
            <v>113</v>
          </cell>
          <cell r="AT432">
            <v>0.95492620662145988</v>
          </cell>
        </row>
        <row r="433">
          <cell r="B433" t="str">
            <v>RPN</v>
          </cell>
          <cell r="C433" t="str">
            <v>South West London</v>
          </cell>
          <cell r="D433" t="str">
            <v>Kingston &amp; District Community NHS Trust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/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/>
          <cell r="S433"/>
          <cell r="T433">
            <v>0</v>
          </cell>
          <cell r="U433">
            <v>0</v>
          </cell>
          <cell r="V433">
            <v>0</v>
          </cell>
          <cell r="X433">
            <v>0</v>
          </cell>
          <cell r="Y433">
            <v>0</v>
          </cell>
          <cell r="Z433"/>
          <cell r="AA433">
            <v>0</v>
          </cell>
          <cell r="AB433">
            <v>0</v>
          </cell>
          <cell r="AD433">
            <v>0</v>
          </cell>
          <cell r="AE433">
            <v>0</v>
          </cell>
          <cell r="AF433"/>
          <cell r="AI433"/>
          <cell r="AK433">
            <v>0</v>
          </cell>
          <cell r="AL433">
            <v>0</v>
          </cell>
          <cell r="AM433"/>
          <cell r="AP433"/>
          <cell r="AR433">
            <v>0</v>
          </cell>
          <cell r="AS433">
            <v>0</v>
          </cell>
          <cell r="AT433"/>
        </row>
        <row r="434">
          <cell r="B434" t="str">
            <v>RAX</v>
          </cell>
          <cell r="C434" t="str">
            <v>South West London</v>
          </cell>
          <cell r="D434" t="str">
            <v>Kingston Hospital NHS Trust</v>
          </cell>
          <cell r="E434">
            <v>34</v>
          </cell>
          <cell r="F434">
            <v>0</v>
          </cell>
          <cell r="G434">
            <v>7415</v>
          </cell>
          <cell r="H434">
            <v>416</v>
          </cell>
          <cell r="I434">
            <v>0.94389750505731629</v>
          </cell>
          <cell r="K434">
            <v>1523</v>
          </cell>
          <cell r="L434">
            <v>0</v>
          </cell>
          <cell r="N434">
            <v>1821</v>
          </cell>
          <cell r="O434">
            <v>67</v>
          </cell>
          <cell r="P434">
            <v>0.96320702910488742</v>
          </cell>
          <cell r="Q434">
            <v>2308.56</v>
          </cell>
          <cell r="R434">
            <v>67</v>
          </cell>
          <cell r="S434">
            <v>0.97097757909692617</v>
          </cell>
          <cell r="T434">
            <v>0</v>
          </cell>
          <cell r="U434">
            <v>0</v>
          </cell>
          <cell r="V434">
            <v>10</v>
          </cell>
          <cell r="X434">
            <v>52807</v>
          </cell>
          <cell r="Y434">
            <v>1669</v>
          </cell>
          <cell r="Z434">
            <v>0.96839434165924976</v>
          </cell>
          <cell r="AA434">
            <v>2</v>
          </cell>
          <cell r="AB434">
            <v>0</v>
          </cell>
          <cell r="AD434">
            <v>25239</v>
          </cell>
          <cell r="AE434">
            <v>759</v>
          </cell>
          <cell r="AF434">
            <v>0.96992749316533933</v>
          </cell>
          <cell r="AG434">
            <v>31580.37</v>
          </cell>
          <cell r="AH434">
            <v>763.14</v>
          </cell>
          <cell r="AI434">
            <v>0.97583498863376206</v>
          </cell>
          <cell r="AK434">
            <v>25747</v>
          </cell>
          <cell r="AL434">
            <v>843</v>
          </cell>
          <cell r="AM434">
            <v>0.96725832135782808</v>
          </cell>
          <cell r="AN434">
            <v>33357.339999999997</v>
          </cell>
          <cell r="AO434">
            <v>843</v>
          </cell>
          <cell r="AP434">
            <v>0.97472820074982003</v>
          </cell>
          <cell r="AR434">
            <v>1821</v>
          </cell>
          <cell r="AS434">
            <v>67</v>
          </cell>
          <cell r="AT434">
            <v>0.96320702910488742</v>
          </cell>
        </row>
        <row r="435">
          <cell r="B435" t="str">
            <v>5A5</v>
          </cell>
          <cell r="C435" t="str">
            <v>South West London</v>
          </cell>
          <cell r="D435" t="str">
            <v>Kingston PCT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/>
          <cell r="K435">
            <v>0</v>
          </cell>
          <cell r="L435">
            <v>0</v>
          </cell>
          <cell r="N435">
            <v>0</v>
          </cell>
          <cell r="O435">
            <v>0</v>
          </cell>
          <cell r="P435"/>
          <cell r="S435"/>
          <cell r="T435">
            <v>0</v>
          </cell>
          <cell r="U435">
            <v>0</v>
          </cell>
          <cell r="V435">
            <v>0</v>
          </cell>
          <cell r="X435">
            <v>0</v>
          </cell>
          <cell r="Y435">
            <v>0</v>
          </cell>
          <cell r="Z435"/>
          <cell r="AA435">
            <v>0</v>
          </cell>
          <cell r="AB435">
            <v>0</v>
          </cell>
          <cell r="AD435">
            <v>0</v>
          </cell>
          <cell r="AE435">
            <v>0</v>
          </cell>
          <cell r="AF435"/>
          <cell r="AI435"/>
          <cell r="AK435">
            <v>0</v>
          </cell>
          <cell r="AL435">
            <v>0</v>
          </cell>
          <cell r="AM435"/>
          <cell r="AP435"/>
          <cell r="AR435">
            <v>0</v>
          </cell>
          <cell r="AS435">
            <v>0</v>
          </cell>
          <cell r="AT435"/>
        </row>
        <row r="436">
          <cell r="B436" t="str">
            <v>RJ6</v>
          </cell>
          <cell r="C436" t="str">
            <v>South West London</v>
          </cell>
          <cell r="D436" t="str">
            <v>Mayday Healthcare NHS Trust</v>
          </cell>
          <cell r="E436">
            <v>51</v>
          </cell>
          <cell r="F436">
            <v>0</v>
          </cell>
          <cell r="G436">
            <v>12543</v>
          </cell>
          <cell r="H436">
            <v>917</v>
          </cell>
          <cell r="I436">
            <v>0.92689149326317466</v>
          </cell>
          <cell r="K436">
            <v>1352</v>
          </cell>
          <cell r="L436">
            <v>10</v>
          </cell>
          <cell r="N436">
            <v>3171</v>
          </cell>
          <cell r="O436">
            <v>223</v>
          </cell>
          <cell r="P436">
            <v>0.92967518133081051</v>
          </cell>
          <cell r="Q436">
            <v>3171</v>
          </cell>
          <cell r="R436">
            <v>223</v>
          </cell>
          <cell r="S436">
            <v>0.92967518133081051</v>
          </cell>
          <cell r="T436">
            <v>0</v>
          </cell>
          <cell r="U436">
            <v>0</v>
          </cell>
          <cell r="V436">
            <v>20</v>
          </cell>
          <cell r="X436">
            <v>89466</v>
          </cell>
          <cell r="Y436">
            <v>7169</v>
          </cell>
          <cell r="Z436">
            <v>0.91986900051416176</v>
          </cell>
          <cell r="AA436">
            <v>1</v>
          </cell>
          <cell r="AB436">
            <v>0</v>
          </cell>
          <cell r="AD436">
            <v>41629</v>
          </cell>
          <cell r="AE436">
            <v>4076</v>
          </cell>
          <cell r="AF436">
            <v>0.90208748708832787</v>
          </cell>
          <cell r="AG436">
            <v>41629</v>
          </cell>
          <cell r="AH436">
            <v>4076</v>
          </cell>
          <cell r="AI436">
            <v>0.90208748708832787</v>
          </cell>
          <cell r="AK436">
            <v>44666</v>
          </cell>
          <cell r="AL436">
            <v>2870</v>
          </cell>
          <cell r="AM436">
            <v>0.93574530963148705</v>
          </cell>
          <cell r="AN436">
            <v>44666</v>
          </cell>
          <cell r="AO436">
            <v>2870</v>
          </cell>
          <cell r="AP436">
            <v>0.93574530963148705</v>
          </cell>
          <cell r="AR436">
            <v>3171</v>
          </cell>
          <cell r="AS436">
            <v>223</v>
          </cell>
          <cell r="AT436">
            <v>0.92967518133081051</v>
          </cell>
        </row>
        <row r="437">
          <cell r="B437" t="str">
            <v>5M6</v>
          </cell>
          <cell r="C437" t="str">
            <v>South West London</v>
          </cell>
          <cell r="D437" t="str">
            <v>Richmond and Twickenham PCT</v>
          </cell>
          <cell r="E437">
            <v>0</v>
          </cell>
          <cell r="F437">
            <v>0</v>
          </cell>
          <cell r="G437">
            <v>2388</v>
          </cell>
          <cell r="H437">
            <v>0</v>
          </cell>
          <cell r="I437">
            <v>1</v>
          </cell>
          <cell r="K437">
            <v>0</v>
          </cell>
          <cell r="L437">
            <v>0</v>
          </cell>
          <cell r="N437">
            <v>622</v>
          </cell>
          <cell r="O437">
            <v>0</v>
          </cell>
          <cell r="P437">
            <v>1</v>
          </cell>
          <cell r="S437"/>
          <cell r="T437">
            <v>0</v>
          </cell>
          <cell r="U437">
            <v>0</v>
          </cell>
          <cell r="V437">
            <v>0</v>
          </cell>
          <cell r="X437">
            <v>18058</v>
          </cell>
          <cell r="Y437">
            <v>5</v>
          </cell>
          <cell r="Z437">
            <v>0.9997231144091262</v>
          </cell>
          <cell r="AA437">
            <v>0</v>
          </cell>
          <cell r="AB437">
            <v>0</v>
          </cell>
          <cell r="AD437">
            <v>7697</v>
          </cell>
          <cell r="AE437">
            <v>5</v>
          </cell>
          <cell r="AF437">
            <v>0.99935039625828248</v>
          </cell>
          <cell r="AI437"/>
          <cell r="AK437">
            <v>9739</v>
          </cell>
          <cell r="AL437">
            <v>0</v>
          </cell>
          <cell r="AM437">
            <v>1</v>
          </cell>
          <cell r="AP437"/>
          <cell r="AR437">
            <v>622</v>
          </cell>
          <cell r="AS437">
            <v>0</v>
          </cell>
          <cell r="AT437">
            <v>1</v>
          </cell>
        </row>
        <row r="438">
          <cell r="B438" t="str">
            <v>RPY</v>
          </cell>
          <cell r="C438" t="str">
            <v>South West London</v>
          </cell>
          <cell r="D438" t="str">
            <v>Royal Marsden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/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/>
          <cell r="S438"/>
          <cell r="T438">
            <v>0</v>
          </cell>
          <cell r="U438">
            <v>0</v>
          </cell>
          <cell r="V438">
            <v>0</v>
          </cell>
          <cell r="X438">
            <v>0</v>
          </cell>
          <cell r="Y438">
            <v>0</v>
          </cell>
          <cell r="Z438"/>
          <cell r="AA438">
            <v>0</v>
          </cell>
          <cell r="AB438">
            <v>0</v>
          </cell>
          <cell r="AD438">
            <v>0</v>
          </cell>
          <cell r="AE438">
            <v>0</v>
          </cell>
          <cell r="AF438"/>
          <cell r="AI438"/>
          <cell r="AK438">
            <v>0</v>
          </cell>
          <cell r="AL438">
            <v>0</v>
          </cell>
          <cell r="AM438"/>
          <cell r="AP438"/>
          <cell r="AR438">
            <v>0</v>
          </cell>
          <cell r="AS438">
            <v>0</v>
          </cell>
          <cell r="AT438"/>
        </row>
        <row r="439">
          <cell r="B439" t="str">
            <v>RJ7</v>
          </cell>
          <cell r="C439" t="str">
            <v>South West London</v>
          </cell>
          <cell r="D439" t="str">
            <v>St George's Healthcare NHS Trust</v>
          </cell>
          <cell r="E439">
            <v>8</v>
          </cell>
          <cell r="F439">
            <v>0</v>
          </cell>
          <cell r="G439">
            <v>10443</v>
          </cell>
          <cell r="H439">
            <v>282</v>
          </cell>
          <cell r="I439">
            <v>0.97299626544096529</v>
          </cell>
          <cell r="K439">
            <v>290</v>
          </cell>
          <cell r="L439">
            <v>0</v>
          </cell>
          <cell r="N439">
            <v>2669</v>
          </cell>
          <cell r="O439">
            <v>26</v>
          </cell>
          <cell r="P439">
            <v>0.99025852379168233</v>
          </cell>
          <cell r="Q439">
            <v>2863.3</v>
          </cell>
          <cell r="R439">
            <v>26</v>
          </cell>
          <cell r="S439">
            <v>0.9909195683302483</v>
          </cell>
          <cell r="T439">
            <v>0</v>
          </cell>
          <cell r="U439">
            <v>0</v>
          </cell>
          <cell r="V439">
            <v>13</v>
          </cell>
          <cell r="X439">
            <v>73049</v>
          </cell>
          <cell r="Y439">
            <v>4677</v>
          </cell>
          <cell r="Z439">
            <v>0.93597448288135365</v>
          </cell>
          <cell r="AA439">
            <v>0</v>
          </cell>
          <cell r="AB439">
            <v>0</v>
          </cell>
          <cell r="AD439">
            <v>33803</v>
          </cell>
          <cell r="AE439">
            <v>2600</v>
          </cell>
          <cell r="AF439">
            <v>0.92308374996302101</v>
          </cell>
          <cell r="AG439">
            <v>36832.74</v>
          </cell>
          <cell r="AH439">
            <v>2602.0100000000002</v>
          </cell>
          <cell r="AI439">
            <v>0.92935605659530074</v>
          </cell>
          <cell r="AK439">
            <v>36577</v>
          </cell>
          <cell r="AL439">
            <v>2051</v>
          </cell>
          <cell r="AM439">
            <v>0.94392651119556004</v>
          </cell>
          <cell r="AN439">
            <v>39571.230000000003</v>
          </cell>
          <cell r="AO439">
            <v>2051</v>
          </cell>
          <cell r="AP439">
            <v>0.94816941500175755</v>
          </cell>
          <cell r="AR439">
            <v>2669</v>
          </cell>
          <cell r="AS439">
            <v>26</v>
          </cell>
          <cell r="AT439">
            <v>0.99025852379168233</v>
          </cell>
        </row>
        <row r="440">
          <cell r="B440" t="str">
            <v>5M7</v>
          </cell>
          <cell r="C440" t="str">
            <v>South West London</v>
          </cell>
          <cell r="D440" t="str">
            <v>Sutton and Merton PCT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/>
          <cell r="K440">
            <v>0</v>
          </cell>
          <cell r="L440">
            <v>0</v>
          </cell>
          <cell r="N440">
            <v>0</v>
          </cell>
          <cell r="O440">
            <v>0</v>
          </cell>
          <cell r="P440"/>
          <cell r="S440"/>
          <cell r="T440">
            <v>0</v>
          </cell>
          <cell r="U440">
            <v>0</v>
          </cell>
          <cell r="V440">
            <v>0</v>
          </cell>
          <cell r="X440">
            <v>0</v>
          </cell>
          <cell r="Y440">
            <v>0</v>
          </cell>
          <cell r="Z440"/>
          <cell r="AA440">
            <v>0</v>
          </cell>
          <cell r="AB440">
            <v>0</v>
          </cell>
          <cell r="AD440">
            <v>0</v>
          </cell>
          <cell r="AE440">
            <v>0</v>
          </cell>
          <cell r="AF440"/>
          <cell r="AI440"/>
          <cell r="AK440">
            <v>0</v>
          </cell>
          <cell r="AL440">
            <v>0</v>
          </cell>
          <cell r="AM440"/>
          <cell r="AP440"/>
          <cell r="AR440">
            <v>0</v>
          </cell>
          <cell r="AS440">
            <v>0</v>
          </cell>
          <cell r="AT440"/>
        </row>
        <row r="441">
          <cell r="B441" t="str">
            <v>RQY</v>
          </cell>
          <cell r="C441" t="str">
            <v>South West London</v>
          </cell>
          <cell r="D441" t="str">
            <v>SW London and St George's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/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/>
          <cell r="S441"/>
          <cell r="T441">
            <v>0</v>
          </cell>
          <cell r="U441">
            <v>0</v>
          </cell>
          <cell r="V441">
            <v>0</v>
          </cell>
          <cell r="X441">
            <v>0</v>
          </cell>
          <cell r="Y441">
            <v>0</v>
          </cell>
          <cell r="Z441"/>
          <cell r="AA441">
            <v>0</v>
          </cell>
          <cell r="AB441">
            <v>0</v>
          </cell>
          <cell r="AD441">
            <v>0</v>
          </cell>
          <cell r="AE441">
            <v>0</v>
          </cell>
          <cell r="AF441"/>
          <cell r="AI441"/>
          <cell r="AK441">
            <v>0</v>
          </cell>
          <cell r="AL441">
            <v>0</v>
          </cell>
          <cell r="AM441"/>
          <cell r="AP441"/>
          <cell r="AR441">
            <v>0</v>
          </cell>
          <cell r="AS441">
            <v>0</v>
          </cell>
          <cell r="AT441"/>
        </row>
        <row r="442">
          <cell r="B442" t="str">
            <v>RRR</v>
          </cell>
          <cell r="C442" t="str">
            <v>South West London</v>
          </cell>
          <cell r="D442" t="str">
            <v>Teddington Memorial Hospital NHS Trust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/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/>
          <cell r="S442"/>
          <cell r="T442">
            <v>0</v>
          </cell>
          <cell r="U442">
            <v>0</v>
          </cell>
          <cell r="V442">
            <v>0</v>
          </cell>
          <cell r="X442">
            <v>0</v>
          </cell>
          <cell r="Y442">
            <v>0</v>
          </cell>
          <cell r="Z442"/>
          <cell r="AA442">
            <v>0</v>
          </cell>
          <cell r="AB442">
            <v>0</v>
          </cell>
          <cell r="AD442">
            <v>0</v>
          </cell>
          <cell r="AE442">
            <v>0</v>
          </cell>
          <cell r="AF442"/>
          <cell r="AI442"/>
          <cell r="AK442">
            <v>0</v>
          </cell>
          <cell r="AL442">
            <v>0</v>
          </cell>
          <cell r="AM442"/>
          <cell r="AP442"/>
          <cell r="AR442">
            <v>0</v>
          </cell>
          <cell r="AS442">
            <v>0</v>
          </cell>
          <cell r="AT442"/>
        </row>
        <row r="443">
          <cell r="B443" t="str">
            <v>5LG</v>
          </cell>
          <cell r="C443" t="str">
            <v>South West London</v>
          </cell>
          <cell r="D443" t="str">
            <v>Wandsworth PCT</v>
          </cell>
          <cell r="E443">
            <v>0</v>
          </cell>
          <cell r="F443">
            <v>0</v>
          </cell>
          <cell r="G443">
            <v>1263</v>
          </cell>
          <cell r="H443">
            <v>0</v>
          </cell>
          <cell r="I443">
            <v>1</v>
          </cell>
          <cell r="K443">
            <v>0</v>
          </cell>
          <cell r="L443">
            <v>0</v>
          </cell>
          <cell r="N443">
            <v>290</v>
          </cell>
          <cell r="O443">
            <v>0</v>
          </cell>
          <cell r="P443">
            <v>1</v>
          </cell>
          <cell r="S443"/>
          <cell r="T443">
            <v>0</v>
          </cell>
          <cell r="U443">
            <v>0</v>
          </cell>
          <cell r="V443">
            <v>0</v>
          </cell>
          <cell r="X443">
            <v>9281</v>
          </cell>
          <cell r="Y443">
            <v>3</v>
          </cell>
          <cell r="Z443">
            <v>0.99967675896993857</v>
          </cell>
          <cell r="AA443">
            <v>0</v>
          </cell>
          <cell r="AB443">
            <v>0</v>
          </cell>
          <cell r="AD443">
            <v>4522</v>
          </cell>
          <cell r="AE443">
            <v>3</v>
          </cell>
          <cell r="AF443">
            <v>0.99933657673595755</v>
          </cell>
          <cell r="AI443"/>
          <cell r="AK443">
            <v>4469</v>
          </cell>
          <cell r="AL443">
            <v>0</v>
          </cell>
          <cell r="AM443">
            <v>1</v>
          </cell>
          <cell r="AP443"/>
          <cell r="AR443">
            <v>290</v>
          </cell>
          <cell r="AS443">
            <v>0</v>
          </cell>
          <cell r="AT443">
            <v>1</v>
          </cell>
        </row>
        <row r="444">
          <cell r="B444" t="str">
            <v>Q08</v>
          </cell>
          <cell r="C444" t="str">
            <v>South West London</v>
          </cell>
          <cell r="E444">
            <v>107</v>
          </cell>
          <cell r="F444">
            <v>0</v>
          </cell>
          <cell r="G444">
            <v>44071</v>
          </cell>
          <cell r="H444">
            <v>2177</v>
          </cell>
          <cell r="I444">
            <v>0.95060243697669666</v>
          </cell>
          <cell r="K444">
            <v>3252</v>
          </cell>
          <cell r="L444">
            <v>14</v>
          </cell>
          <cell r="N444">
            <v>11080</v>
          </cell>
          <cell r="O444">
            <v>429</v>
          </cell>
          <cell r="P444">
            <v>0.96128158844765343</v>
          </cell>
          <cell r="Q444">
            <v>10849.86</v>
          </cell>
          <cell r="R444">
            <v>429</v>
          </cell>
          <cell r="S444">
            <v>0.96046031930365927</v>
          </cell>
          <cell r="T444">
            <v>10</v>
          </cell>
          <cell r="U444">
            <v>0</v>
          </cell>
          <cell r="V444">
            <v>83</v>
          </cell>
          <cell r="X444">
            <v>314293</v>
          </cell>
          <cell r="Y444">
            <v>18992</v>
          </cell>
          <cell r="Z444">
            <v>0.93957230991463381</v>
          </cell>
          <cell r="AA444">
            <v>37</v>
          </cell>
          <cell r="AB444">
            <v>0</v>
          </cell>
          <cell r="AD444">
            <v>146934</v>
          </cell>
          <cell r="AE444">
            <v>10598</v>
          </cell>
          <cell r="AF444">
            <v>0.92787237807450962</v>
          </cell>
          <cell r="AG444">
            <v>144086.10999999999</v>
          </cell>
          <cell r="AH444">
            <v>10596.15</v>
          </cell>
          <cell r="AI444">
            <v>0.92645960113712555</v>
          </cell>
          <cell r="AK444">
            <v>156279</v>
          </cell>
          <cell r="AL444">
            <v>7965</v>
          </cell>
          <cell r="AM444">
            <v>0.94903345938993722</v>
          </cell>
          <cell r="AN444">
            <v>152675.57</v>
          </cell>
          <cell r="AO444">
            <v>7965</v>
          </cell>
          <cell r="AP444">
            <v>0.9478305533753697</v>
          </cell>
          <cell r="AR444">
            <v>11080</v>
          </cell>
          <cell r="AS444">
            <v>429</v>
          </cell>
          <cell r="AT444">
            <v>0.96128158844765343</v>
          </cell>
        </row>
        <row r="445">
          <cell r="B445" t="str">
            <v>5CJ</v>
          </cell>
          <cell r="C445" t="str">
            <v>South West Peninsula</v>
          </cell>
          <cell r="D445" t="str">
            <v>Carrick PCT</v>
          </cell>
          <cell r="E445"/>
          <cell r="F445"/>
          <cell r="G445"/>
          <cell r="H445"/>
          <cell r="I445"/>
          <cell r="K445">
            <v>0</v>
          </cell>
          <cell r="L445">
            <v>0</v>
          </cell>
          <cell r="N445"/>
          <cell r="O445"/>
          <cell r="P445"/>
          <cell r="S445"/>
          <cell r="T445"/>
          <cell r="U445"/>
          <cell r="V445"/>
          <cell r="X445">
            <v>0</v>
          </cell>
          <cell r="Y445">
            <v>0</v>
          </cell>
          <cell r="Z445"/>
          <cell r="AA445">
            <v>0</v>
          </cell>
          <cell r="AB445">
            <v>0</v>
          </cell>
          <cell r="AD445">
            <v>0</v>
          </cell>
          <cell r="AE445">
            <v>0</v>
          </cell>
          <cell r="AF445"/>
          <cell r="AI445"/>
          <cell r="AK445"/>
          <cell r="AL445"/>
          <cell r="AM445"/>
          <cell r="AP445"/>
          <cell r="AR445"/>
          <cell r="AS445"/>
          <cell r="AT445"/>
        </row>
        <row r="446">
          <cell r="B446" t="str">
            <v>5KT</v>
          </cell>
          <cell r="C446" t="str">
            <v>South West Peninsula</v>
          </cell>
          <cell r="D446" t="str">
            <v>Central Cornwall PCT</v>
          </cell>
          <cell r="E446">
            <v>0</v>
          </cell>
          <cell r="F446">
            <v>0</v>
          </cell>
          <cell r="G446">
            <v>2669</v>
          </cell>
          <cell r="H446">
            <v>0</v>
          </cell>
          <cell r="I446">
            <v>1</v>
          </cell>
          <cell r="K446">
            <v>0</v>
          </cell>
          <cell r="L446">
            <v>0</v>
          </cell>
          <cell r="N446">
            <v>604</v>
          </cell>
          <cell r="O446">
            <v>0</v>
          </cell>
          <cell r="P446">
            <v>1</v>
          </cell>
          <cell r="S446"/>
          <cell r="T446">
            <v>0</v>
          </cell>
          <cell r="U446">
            <v>0</v>
          </cell>
          <cell r="V446">
            <v>0</v>
          </cell>
          <cell r="X446">
            <v>21750</v>
          </cell>
          <cell r="Y446">
            <v>6</v>
          </cell>
          <cell r="Z446">
            <v>0.99972413793103443</v>
          </cell>
          <cell r="AA446">
            <v>0</v>
          </cell>
          <cell r="AB446">
            <v>0</v>
          </cell>
          <cell r="AD446">
            <v>9276</v>
          </cell>
          <cell r="AE446">
            <v>1</v>
          </cell>
          <cell r="AF446">
            <v>0.99989219491159986</v>
          </cell>
          <cell r="AI446"/>
          <cell r="AK446">
            <v>11870</v>
          </cell>
          <cell r="AL446">
            <v>5</v>
          </cell>
          <cell r="AM446">
            <v>0.99957877000842466</v>
          </cell>
          <cell r="AP446"/>
          <cell r="AR446">
            <v>604</v>
          </cell>
          <cell r="AS446">
            <v>0</v>
          </cell>
          <cell r="AT446">
            <v>1</v>
          </cell>
        </row>
        <row r="447">
          <cell r="B447" t="str">
            <v>RJ8</v>
          </cell>
          <cell r="C447" t="str">
            <v>South West Peninsula</v>
          </cell>
          <cell r="D447" t="str">
            <v>Cornwall Partnership NHS Trust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/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/>
          <cell r="S447"/>
          <cell r="T447">
            <v>0</v>
          </cell>
          <cell r="U447">
            <v>0</v>
          </cell>
          <cell r="V447">
            <v>0</v>
          </cell>
          <cell r="X447">
            <v>0</v>
          </cell>
          <cell r="Y447">
            <v>0</v>
          </cell>
          <cell r="Z447"/>
          <cell r="AA447">
            <v>0</v>
          </cell>
          <cell r="AB447">
            <v>0</v>
          </cell>
          <cell r="AD447">
            <v>0</v>
          </cell>
          <cell r="AE447">
            <v>0</v>
          </cell>
          <cell r="AF447"/>
          <cell r="AI447"/>
          <cell r="AK447">
            <v>0</v>
          </cell>
          <cell r="AL447">
            <v>0</v>
          </cell>
          <cell r="AM447"/>
          <cell r="AP447"/>
          <cell r="AR447">
            <v>0</v>
          </cell>
          <cell r="AS447">
            <v>0</v>
          </cell>
          <cell r="AT447"/>
        </row>
        <row r="448">
          <cell r="B448" t="str">
            <v>RWV</v>
          </cell>
          <cell r="C448" t="str">
            <v>South West Peninsula</v>
          </cell>
          <cell r="D448" t="str">
            <v>Devon Partnership NHS Trust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/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/>
          <cell r="S448"/>
          <cell r="T448">
            <v>0</v>
          </cell>
          <cell r="U448">
            <v>0</v>
          </cell>
          <cell r="V448">
            <v>0</v>
          </cell>
          <cell r="X448">
            <v>0</v>
          </cell>
          <cell r="Y448">
            <v>0</v>
          </cell>
          <cell r="Z448"/>
          <cell r="AA448">
            <v>0</v>
          </cell>
          <cell r="AB448">
            <v>0</v>
          </cell>
          <cell r="AD448">
            <v>0</v>
          </cell>
          <cell r="AE448">
            <v>0</v>
          </cell>
          <cell r="AF448"/>
          <cell r="AI448"/>
          <cell r="AK448">
            <v>0</v>
          </cell>
          <cell r="AL448">
            <v>0</v>
          </cell>
          <cell r="AM448"/>
          <cell r="AP448"/>
          <cell r="AR448">
            <v>0</v>
          </cell>
          <cell r="AS448">
            <v>0</v>
          </cell>
          <cell r="AT448"/>
        </row>
        <row r="449">
          <cell r="B449" t="str">
            <v>5FT</v>
          </cell>
          <cell r="C449" t="str">
            <v>South West Peninsula</v>
          </cell>
          <cell r="D449" t="str">
            <v>East Devon PCT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/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/>
          <cell r="S449"/>
          <cell r="T449">
            <v>0</v>
          </cell>
          <cell r="U449">
            <v>0</v>
          </cell>
          <cell r="V449">
            <v>0</v>
          </cell>
          <cell r="X449">
            <v>0</v>
          </cell>
          <cell r="Y449">
            <v>0</v>
          </cell>
          <cell r="Z449"/>
          <cell r="AA449">
            <v>0</v>
          </cell>
          <cell r="AB449">
            <v>0</v>
          </cell>
          <cell r="AD449">
            <v>0</v>
          </cell>
          <cell r="AE449">
            <v>0</v>
          </cell>
          <cell r="AF449"/>
          <cell r="AI449"/>
          <cell r="AK449">
            <v>0</v>
          </cell>
          <cell r="AL449">
            <v>0</v>
          </cell>
          <cell r="AM449"/>
          <cell r="AP449"/>
          <cell r="AR449">
            <v>0</v>
          </cell>
          <cell r="AS449">
            <v>0</v>
          </cell>
          <cell r="AT449"/>
        </row>
        <row r="450">
          <cell r="B450" t="str">
            <v>5FR</v>
          </cell>
          <cell r="C450" t="str">
            <v>South West Peninsula</v>
          </cell>
          <cell r="D450" t="str">
            <v>Exeter PCT</v>
          </cell>
          <cell r="E450">
            <v>0</v>
          </cell>
          <cell r="F450">
            <v>0</v>
          </cell>
          <cell r="G450">
            <v>2667</v>
          </cell>
          <cell r="H450">
            <v>0</v>
          </cell>
          <cell r="I450">
            <v>1</v>
          </cell>
          <cell r="K450">
            <v>0</v>
          </cell>
          <cell r="L450">
            <v>0</v>
          </cell>
          <cell r="N450">
            <v>686</v>
          </cell>
          <cell r="O450">
            <v>0</v>
          </cell>
          <cell r="P450">
            <v>1</v>
          </cell>
          <cell r="S450"/>
          <cell r="T450">
            <v>0</v>
          </cell>
          <cell r="U450">
            <v>0</v>
          </cell>
          <cell r="V450">
            <v>0</v>
          </cell>
          <cell r="X450">
            <v>20278</v>
          </cell>
          <cell r="Y450">
            <v>0</v>
          </cell>
          <cell r="Z450">
            <v>1</v>
          </cell>
          <cell r="AA450">
            <v>0</v>
          </cell>
          <cell r="AB450">
            <v>0</v>
          </cell>
          <cell r="AD450">
            <v>9966</v>
          </cell>
          <cell r="AE450">
            <v>0</v>
          </cell>
          <cell r="AF450">
            <v>1</v>
          </cell>
          <cell r="AI450"/>
          <cell r="AK450">
            <v>9626</v>
          </cell>
          <cell r="AL450">
            <v>0</v>
          </cell>
          <cell r="AM450">
            <v>1</v>
          </cell>
          <cell r="AP450"/>
          <cell r="AR450">
            <v>686</v>
          </cell>
          <cell r="AS450">
            <v>0</v>
          </cell>
          <cell r="AT450">
            <v>1</v>
          </cell>
        </row>
        <row r="451">
          <cell r="B451" t="str">
            <v>5FV</v>
          </cell>
          <cell r="C451" t="str">
            <v>South West Peninsula</v>
          </cell>
          <cell r="D451" t="str">
            <v>Mid Devon PCT</v>
          </cell>
          <cell r="E451">
            <v>0</v>
          </cell>
          <cell r="F451">
            <v>0</v>
          </cell>
          <cell r="G451">
            <v>1158</v>
          </cell>
          <cell r="H451">
            <v>0</v>
          </cell>
          <cell r="I451">
            <v>1</v>
          </cell>
          <cell r="K451">
            <v>0</v>
          </cell>
          <cell r="L451">
            <v>0</v>
          </cell>
          <cell r="N451">
            <v>284</v>
          </cell>
          <cell r="O451">
            <v>0</v>
          </cell>
          <cell r="P451">
            <v>1</v>
          </cell>
          <cell r="S451"/>
          <cell r="T451">
            <v>0</v>
          </cell>
          <cell r="U451">
            <v>0</v>
          </cell>
          <cell r="V451">
            <v>0</v>
          </cell>
          <cell r="X451">
            <v>8775</v>
          </cell>
          <cell r="Y451">
            <v>0</v>
          </cell>
          <cell r="Z451">
            <v>1</v>
          </cell>
          <cell r="AA451">
            <v>0</v>
          </cell>
          <cell r="AB451">
            <v>0</v>
          </cell>
          <cell r="AD451">
            <v>3615</v>
          </cell>
          <cell r="AE451">
            <v>0</v>
          </cell>
          <cell r="AF451">
            <v>1</v>
          </cell>
          <cell r="AI451"/>
          <cell r="AK451">
            <v>4876</v>
          </cell>
          <cell r="AL451">
            <v>0</v>
          </cell>
          <cell r="AM451">
            <v>1</v>
          </cell>
          <cell r="AP451"/>
          <cell r="AR451">
            <v>284</v>
          </cell>
          <cell r="AS451">
            <v>0</v>
          </cell>
          <cell r="AT451">
            <v>1</v>
          </cell>
        </row>
        <row r="452">
          <cell r="B452" t="str">
            <v>5KR</v>
          </cell>
          <cell r="C452" t="str">
            <v>South West Peninsula</v>
          </cell>
          <cell r="D452" t="str">
            <v>North &amp; East Cornwall PCT</v>
          </cell>
          <cell r="E452">
            <v>0</v>
          </cell>
          <cell r="F452">
            <v>0</v>
          </cell>
          <cell r="G452">
            <v>3297</v>
          </cell>
          <cell r="H452">
            <v>3</v>
          </cell>
          <cell r="I452">
            <v>0.99909008189262971</v>
          </cell>
          <cell r="K452">
            <v>0</v>
          </cell>
          <cell r="L452">
            <v>0</v>
          </cell>
          <cell r="N452">
            <v>714</v>
          </cell>
          <cell r="O452">
            <v>0</v>
          </cell>
          <cell r="P452">
            <v>1</v>
          </cell>
          <cell r="S452"/>
          <cell r="T452">
            <v>0</v>
          </cell>
          <cell r="U452">
            <v>0</v>
          </cell>
          <cell r="V452">
            <v>0</v>
          </cell>
          <cell r="X452">
            <v>26017</v>
          </cell>
          <cell r="Y452">
            <v>11</v>
          </cell>
          <cell r="Z452">
            <v>0.99957719952338853</v>
          </cell>
          <cell r="AA452">
            <v>0</v>
          </cell>
          <cell r="AB452">
            <v>0</v>
          </cell>
          <cell r="AD452">
            <v>11223</v>
          </cell>
          <cell r="AE452">
            <v>5</v>
          </cell>
          <cell r="AF452">
            <v>0.99955448632273014</v>
          </cell>
          <cell r="AI452"/>
          <cell r="AK452">
            <v>14080</v>
          </cell>
          <cell r="AL452">
            <v>6</v>
          </cell>
          <cell r="AM452">
            <v>0.99957386363636369</v>
          </cell>
          <cell r="AP452"/>
          <cell r="AR452">
            <v>714</v>
          </cell>
          <cell r="AS452">
            <v>0</v>
          </cell>
          <cell r="AT452">
            <v>1</v>
          </cell>
        </row>
        <row r="453">
          <cell r="B453" t="str">
            <v>5FQ</v>
          </cell>
          <cell r="C453" t="str">
            <v>South West Peninsula</v>
          </cell>
          <cell r="D453" t="str">
            <v>North Devon PCT</v>
          </cell>
          <cell r="E453">
            <v>0</v>
          </cell>
          <cell r="F453">
            <v>0</v>
          </cell>
          <cell r="G453">
            <v>1165</v>
          </cell>
          <cell r="H453">
            <v>0</v>
          </cell>
          <cell r="I453">
            <v>1</v>
          </cell>
          <cell r="K453">
            <v>0</v>
          </cell>
          <cell r="L453">
            <v>0</v>
          </cell>
          <cell r="N453">
            <v>325</v>
          </cell>
          <cell r="O453">
            <v>0</v>
          </cell>
          <cell r="P453">
            <v>1</v>
          </cell>
          <cell r="S453"/>
          <cell r="T453">
            <v>0</v>
          </cell>
          <cell r="U453">
            <v>0</v>
          </cell>
          <cell r="V453">
            <v>0</v>
          </cell>
          <cell r="X453">
            <v>9156</v>
          </cell>
          <cell r="Y453">
            <v>0</v>
          </cell>
          <cell r="Z453">
            <v>1</v>
          </cell>
          <cell r="AA453">
            <v>0</v>
          </cell>
          <cell r="AB453">
            <v>0</v>
          </cell>
          <cell r="AD453">
            <v>4058</v>
          </cell>
          <cell r="AE453">
            <v>0</v>
          </cell>
          <cell r="AF453">
            <v>1</v>
          </cell>
          <cell r="AI453"/>
          <cell r="AK453">
            <v>4773</v>
          </cell>
          <cell r="AL453">
            <v>0</v>
          </cell>
          <cell r="AM453">
            <v>1</v>
          </cell>
          <cell r="AP453"/>
          <cell r="AR453">
            <v>325</v>
          </cell>
          <cell r="AS453">
            <v>0</v>
          </cell>
          <cell r="AT453">
            <v>1</v>
          </cell>
        </row>
        <row r="454">
          <cell r="B454" t="str">
            <v>RBZ</v>
          </cell>
          <cell r="C454" t="str">
            <v>South West Peninsula</v>
          </cell>
          <cell r="D454" t="str">
            <v>Northern Devon Healthcare NHS Trust</v>
          </cell>
          <cell r="E454">
            <v>32</v>
          </cell>
          <cell r="F454">
            <v>0</v>
          </cell>
          <cell r="G454">
            <v>2572</v>
          </cell>
          <cell r="H454">
            <v>94</v>
          </cell>
          <cell r="I454">
            <v>0.96345256609642305</v>
          </cell>
          <cell r="K454">
            <v>175</v>
          </cell>
          <cell r="L454">
            <v>0</v>
          </cell>
          <cell r="N454">
            <v>614</v>
          </cell>
          <cell r="O454">
            <v>26</v>
          </cell>
          <cell r="P454">
            <v>0.95765472312703581</v>
          </cell>
          <cell r="Q454">
            <v>939</v>
          </cell>
          <cell r="R454">
            <v>26</v>
          </cell>
          <cell r="S454">
            <v>0.97231096911608095</v>
          </cell>
          <cell r="T454">
            <v>0</v>
          </cell>
          <cell r="U454">
            <v>0</v>
          </cell>
          <cell r="V454">
            <v>5</v>
          </cell>
          <cell r="X454">
            <v>19375</v>
          </cell>
          <cell r="Y454">
            <v>898</v>
          </cell>
          <cell r="Z454">
            <v>0.95365161290322575</v>
          </cell>
          <cell r="AA454">
            <v>6</v>
          </cell>
          <cell r="AB454">
            <v>0</v>
          </cell>
          <cell r="AD454">
            <v>8682</v>
          </cell>
          <cell r="AE454">
            <v>286</v>
          </cell>
          <cell r="AF454">
            <v>0.96705828150195805</v>
          </cell>
          <cell r="AG454">
            <v>12740</v>
          </cell>
          <cell r="AH454">
            <v>286</v>
          </cell>
          <cell r="AI454">
            <v>0.97755102040816322</v>
          </cell>
          <cell r="AK454">
            <v>10079</v>
          </cell>
          <cell r="AL454">
            <v>586</v>
          </cell>
          <cell r="AM454">
            <v>0.94185931143962698</v>
          </cell>
          <cell r="AN454">
            <v>14852</v>
          </cell>
          <cell r="AO454">
            <v>586</v>
          </cell>
          <cell r="AP454">
            <v>0.96054403447347159</v>
          </cell>
          <cell r="AR454">
            <v>614</v>
          </cell>
          <cell r="AS454">
            <v>26</v>
          </cell>
          <cell r="AT454">
            <v>0.95765472312703581</v>
          </cell>
        </row>
        <row r="455">
          <cell r="B455" t="str">
            <v>RK9</v>
          </cell>
          <cell r="C455" t="str">
            <v>South West Peninsula</v>
          </cell>
          <cell r="D455" t="str">
            <v>Plymouth Hospitals NHS Trust</v>
          </cell>
          <cell r="E455">
            <v>183</v>
          </cell>
          <cell r="F455">
            <v>0</v>
          </cell>
          <cell r="G455">
            <v>7699</v>
          </cell>
          <cell r="H455">
            <v>546</v>
          </cell>
          <cell r="I455">
            <v>0.92908169892193793</v>
          </cell>
          <cell r="K455">
            <v>1933</v>
          </cell>
          <cell r="L455">
            <v>0</v>
          </cell>
          <cell r="N455">
            <v>1871</v>
          </cell>
          <cell r="O455">
            <v>104</v>
          </cell>
          <cell r="P455">
            <v>0.94441475146980225</v>
          </cell>
          <cell r="Q455">
            <v>2634.05</v>
          </cell>
          <cell r="R455">
            <v>104</v>
          </cell>
          <cell r="S455">
            <v>0.96051707446707546</v>
          </cell>
          <cell r="T455">
            <v>0</v>
          </cell>
          <cell r="U455">
            <v>0</v>
          </cell>
          <cell r="V455">
            <v>31</v>
          </cell>
          <cell r="X455">
            <v>55333</v>
          </cell>
          <cell r="Y455">
            <v>3859</v>
          </cell>
          <cell r="Z455">
            <v>0.9302586160157591</v>
          </cell>
          <cell r="AA455">
            <v>149</v>
          </cell>
          <cell r="AB455">
            <v>0</v>
          </cell>
          <cell r="AD455">
            <v>25890</v>
          </cell>
          <cell r="AE455">
            <v>1974</v>
          </cell>
          <cell r="AF455">
            <v>0.92375434530706835</v>
          </cell>
          <cell r="AG455">
            <v>38138.6</v>
          </cell>
          <cell r="AH455">
            <v>1980</v>
          </cell>
          <cell r="AI455">
            <v>0.9480840932808231</v>
          </cell>
          <cell r="AK455">
            <v>27572</v>
          </cell>
          <cell r="AL455">
            <v>1781</v>
          </cell>
          <cell r="AM455">
            <v>0.93540548382416944</v>
          </cell>
          <cell r="AN455">
            <v>42159</v>
          </cell>
          <cell r="AO455">
            <v>1785.2</v>
          </cell>
          <cell r="AP455">
            <v>0.95765554211437653</v>
          </cell>
          <cell r="AR455">
            <v>1871</v>
          </cell>
          <cell r="AS455">
            <v>104</v>
          </cell>
          <cell r="AT455">
            <v>0.94441475146980225</v>
          </cell>
        </row>
        <row r="456">
          <cell r="B456" t="str">
            <v>5F1</v>
          </cell>
          <cell r="C456" t="str">
            <v>South West Peninsula</v>
          </cell>
          <cell r="D456" t="str">
            <v>Plymouth PCT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/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/>
          <cell r="S456"/>
          <cell r="T456">
            <v>0</v>
          </cell>
          <cell r="U456">
            <v>0</v>
          </cell>
          <cell r="V456">
            <v>0</v>
          </cell>
          <cell r="X456">
            <v>230</v>
          </cell>
          <cell r="Y456">
            <v>1</v>
          </cell>
          <cell r="Z456">
            <v>0.9956521739130435</v>
          </cell>
          <cell r="AA456">
            <v>0</v>
          </cell>
          <cell r="AB456">
            <v>0</v>
          </cell>
          <cell r="AD456">
            <v>230</v>
          </cell>
          <cell r="AE456">
            <v>1</v>
          </cell>
          <cell r="AF456">
            <v>0.9956521739130435</v>
          </cell>
          <cell r="AI456"/>
          <cell r="AK456">
            <v>0</v>
          </cell>
          <cell r="AL456">
            <v>0</v>
          </cell>
          <cell r="AM456"/>
          <cell r="AP456"/>
          <cell r="AR456">
            <v>0</v>
          </cell>
          <cell r="AS456">
            <v>0</v>
          </cell>
          <cell r="AT456"/>
        </row>
        <row r="457">
          <cell r="B457" t="str">
            <v>REF</v>
          </cell>
          <cell r="C457" t="str">
            <v>South West Peninsula</v>
          </cell>
          <cell r="D457" t="str">
            <v>Royal Cornwall Hospitals NHS Trust</v>
          </cell>
          <cell r="E457">
            <v>25</v>
          </cell>
          <cell r="F457">
            <v>0</v>
          </cell>
          <cell r="G457">
            <v>5488</v>
          </cell>
          <cell r="H457">
            <v>293</v>
          </cell>
          <cell r="I457">
            <v>0.94661078717201164</v>
          </cell>
          <cell r="K457">
            <v>832</v>
          </cell>
          <cell r="L457">
            <v>0</v>
          </cell>
          <cell r="N457">
            <v>1394</v>
          </cell>
          <cell r="O457">
            <v>60</v>
          </cell>
          <cell r="P457">
            <v>0.95695839311334285</v>
          </cell>
          <cell r="Q457">
            <v>2527.1999999999998</v>
          </cell>
          <cell r="R457">
            <v>60</v>
          </cell>
          <cell r="S457">
            <v>0.97625830959164295</v>
          </cell>
          <cell r="T457">
            <v>0</v>
          </cell>
          <cell r="U457">
            <v>0</v>
          </cell>
          <cell r="V457">
            <v>19</v>
          </cell>
          <cell r="X457">
            <v>41930</v>
          </cell>
          <cell r="Y457">
            <v>3330</v>
          </cell>
          <cell r="Z457">
            <v>0.92058192225137137</v>
          </cell>
          <cell r="AA457">
            <v>11</v>
          </cell>
          <cell r="AB457">
            <v>0</v>
          </cell>
          <cell r="AD457">
            <v>18322</v>
          </cell>
          <cell r="AE457">
            <v>1600</v>
          </cell>
          <cell r="AF457">
            <v>0.91267328894225519</v>
          </cell>
          <cell r="AG457">
            <v>35634.9</v>
          </cell>
          <cell r="AH457">
            <v>1602.5</v>
          </cell>
          <cell r="AI457">
            <v>0.95503004077463383</v>
          </cell>
          <cell r="AK457">
            <v>22214</v>
          </cell>
          <cell r="AL457">
            <v>1670</v>
          </cell>
          <cell r="AM457">
            <v>0.92482218420815698</v>
          </cell>
          <cell r="AN457">
            <v>43753</v>
          </cell>
          <cell r="AO457">
            <v>1682.8</v>
          </cell>
          <cell r="AP457">
            <v>0.96153863735058165</v>
          </cell>
          <cell r="AR457">
            <v>1394</v>
          </cell>
          <cell r="AS457">
            <v>60</v>
          </cell>
          <cell r="AT457">
            <v>0.95695839311334285</v>
          </cell>
        </row>
        <row r="458">
          <cell r="B458" t="str">
            <v>RH8</v>
          </cell>
          <cell r="C458" t="str">
            <v>South West Peninsula</v>
          </cell>
          <cell r="D458" t="str">
            <v>Royal Devon &amp; Exeter Healthcare NHS Trust</v>
          </cell>
          <cell r="E458">
            <v>9</v>
          </cell>
          <cell r="F458">
            <v>0</v>
          </cell>
          <cell r="G458">
            <v>4803</v>
          </cell>
          <cell r="H458">
            <v>103</v>
          </cell>
          <cell r="I458">
            <v>0.97855506974807416</v>
          </cell>
          <cell r="K458">
            <v>229</v>
          </cell>
          <cell r="L458">
            <v>0</v>
          </cell>
          <cell r="N458">
            <v>1255</v>
          </cell>
          <cell r="O458">
            <v>22</v>
          </cell>
          <cell r="P458">
            <v>0.98247011952191232</v>
          </cell>
          <cell r="Q458">
            <v>2225</v>
          </cell>
          <cell r="R458">
            <v>22</v>
          </cell>
          <cell r="S458">
            <v>0.99011235955056176</v>
          </cell>
          <cell r="T458">
            <v>0</v>
          </cell>
          <cell r="U458">
            <v>0</v>
          </cell>
          <cell r="V458">
            <v>24</v>
          </cell>
          <cell r="X458">
            <v>33546</v>
          </cell>
          <cell r="Y458">
            <v>1204</v>
          </cell>
          <cell r="Z458">
            <v>0.96410898467775596</v>
          </cell>
          <cell r="AA458">
            <v>0</v>
          </cell>
          <cell r="AB458">
            <v>0</v>
          </cell>
          <cell r="AD458">
            <v>15407</v>
          </cell>
          <cell r="AE458">
            <v>540</v>
          </cell>
          <cell r="AF458">
            <v>0.96495099630038295</v>
          </cell>
          <cell r="AG458">
            <v>28988</v>
          </cell>
          <cell r="AH458">
            <v>540</v>
          </cell>
          <cell r="AI458">
            <v>0.9813716020422244</v>
          </cell>
          <cell r="AK458">
            <v>16884</v>
          </cell>
          <cell r="AL458">
            <v>642</v>
          </cell>
          <cell r="AM458">
            <v>0.96197583511016349</v>
          </cell>
          <cell r="AN458">
            <v>31386</v>
          </cell>
          <cell r="AO458">
            <v>642</v>
          </cell>
          <cell r="AP458">
            <v>0.97954502007264388</v>
          </cell>
          <cell r="AR458">
            <v>1255</v>
          </cell>
          <cell r="AS458">
            <v>22</v>
          </cell>
          <cell r="AT458">
            <v>0.98247011952191232</v>
          </cell>
        </row>
        <row r="459">
          <cell r="B459" t="str">
            <v>RA9</v>
          </cell>
          <cell r="C459" t="str">
            <v>South West Peninsula</v>
          </cell>
          <cell r="D459" t="str">
            <v>South Devon Healthcare NHS Trust</v>
          </cell>
          <cell r="E459">
            <v>53</v>
          </cell>
          <cell r="F459">
            <v>0</v>
          </cell>
          <cell r="G459">
            <v>5410</v>
          </cell>
          <cell r="H459">
            <v>348</v>
          </cell>
          <cell r="I459">
            <v>0.93567467652495373</v>
          </cell>
          <cell r="K459">
            <v>980</v>
          </cell>
          <cell r="L459">
            <v>0</v>
          </cell>
          <cell r="N459">
            <v>1302</v>
          </cell>
          <cell r="O459">
            <v>63</v>
          </cell>
          <cell r="P459">
            <v>0.95161290322580649</v>
          </cell>
          <cell r="Q459">
            <v>1868.75</v>
          </cell>
          <cell r="R459">
            <v>63</v>
          </cell>
          <cell r="S459">
            <v>0.96628762541806024</v>
          </cell>
          <cell r="T459">
            <v>1</v>
          </cell>
          <cell r="U459">
            <v>0</v>
          </cell>
          <cell r="V459">
            <v>9</v>
          </cell>
          <cell r="X459">
            <v>40190</v>
          </cell>
          <cell r="Y459">
            <v>2780</v>
          </cell>
          <cell r="Z459">
            <v>0.93082856431948247</v>
          </cell>
          <cell r="AA459">
            <v>1</v>
          </cell>
          <cell r="AB459">
            <v>0</v>
          </cell>
          <cell r="AD459">
            <v>18552</v>
          </cell>
          <cell r="AE459">
            <v>1291</v>
          </cell>
          <cell r="AF459">
            <v>0.93041181543768869</v>
          </cell>
          <cell r="AG459">
            <v>27558.5</v>
          </cell>
          <cell r="AH459">
            <v>1293.5</v>
          </cell>
          <cell r="AI459">
            <v>0.95306348313587463</v>
          </cell>
          <cell r="AK459">
            <v>20336</v>
          </cell>
          <cell r="AL459">
            <v>1426</v>
          </cell>
          <cell r="AM459">
            <v>0.92987804878048785</v>
          </cell>
          <cell r="AN459">
            <v>31072</v>
          </cell>
          <cell r="AO459">
            <v>1427</v>
          </cell>
          <cell r="AP459">
            <v>0.9540744078269825</v>
          </cell>
          <cell r="AR459">
            <v>1302</v>
          </cell>
          <cell r="AS459">
            <v>63</v>
          </cell>
          <cell r="AT459">
            <v>0.95161290322580649</v>
          </cell>
        </row>
        <row r="460">
          <cell r="B460" t="str">
            <v>5CV</v>
          </cell>
          <cell r="C460" t="str">
            <v>South West Peninsula</v>
          </cell>
          <cell r="D460" t="str">
            <v>South Hams &amp; West Devon PCT</v>
          </cell>
          <cell r="E460">
            <v>0</v>
          </cell>
          <cell r="F460">
            <v>0</v>
          </cell>
          <cell r="G460">
            <v>1525</v>
          </cell>
          <cell r="H460">
            <v>0</v>
          </cell>
          <cell r="I460">
            <v>1</v>
          </cell>
          <cell r="K460">
            <v>0</v>
          </cell>
          <cell r="L460">
            <v>0</v>
          </cell>
          <cell r="N460">
            <v>351</v>
          </cell>
          <cell r="O460">
            <v>0</v>
          </cell>
          <cell r="P460">
            <v>1</v>
          </cell>
          <cell r="S460"/>
          <cell r="T460">
            <v>0</v>
          </cell>
          <cell r="U460">
            <v>0</v>
          </cell>
          <cell r="V460">
            <v>0</v>
          </cell>
          <cell r="X460">
            <v>12209</v>
          </cell>
          <cell r="Y460">
            <v>2</v>
          </cell>
          <cell r="Z460">
            <v>0.99983618641985417</v>
          </cell>
          <cell r="AA460">
            <v>0</v>
          </cell>
          <cell r="AB460">
            <v>0</v>
          </cell>
          <cell r="AD460">
            <v>5550</v>
          </cell>
          <cell r="AE460">
            <v>2</v>
          </cell>
          <cell r="AF460">
            <v>0.99963963963963964</v>
          </cell>
          <cell r="AI460"/>
          <cell r="AK460">
            <v>6308</v>
          </cell>
          <cell r="AL460">
            <v>0</v>
          </cell>
          <cell r="AM460">
            <v>1</v>
          </cell>
          <cell r="AP460"/>
          <cell r="AR460">
            <v>351</v>
          </cell>
          <cell r="AS460">
            <v>0</v>
          </cell>
          <cell r="AT460">
            <v>1</v>
          </cell>
        </row>
        <row r="461">
          <cell r="B461" t="str">
            <v>5FY</v>
          </cell>
          <cell r="C461" t="str">
            <v>South West Peninsula</v>
          </cell>
          <cell r="D461" t="str">
            <v>Teignbridge PCT</v>
          </cell>
          <cell r="E461">
            <v>0</v>
          </cell>
          <cell r="F461">
            <v>0</v>
          </cell>
          <cell r="G461">
            <v>1301</v>
          </cell>
          <cell r="H461">
            <v>0</v>
          </cell>
          <cell r="I461">
            <v>1</v>
          </cell>
          <cell r="K461">
            <v>0</v>
          </cell>
          <cell r="L461">
            <v>0</v>
          </cell>
          <cell r="N461">
            <v>283</v>
          </cell>
          <cell r="O461">
            <v>0</v>
          </cell>
          <cell r="P461">
            <v>1</v>
          </cell>
          <cell r="S461"/>
          <cell r="T461">
            <v>0</v>
          </cell>
          <cell r="U461">
            <v>0</v>
          </cell>
          <cell r="V461">
            <v>0</v>
          </cell>
          <cell r="X461">
            <v>10901</v>
          </cell>
          <cell r="Y461">
            <v>1</v>
          </cell>
          <cell r="Z461">
            <v>0.9999082652967618</v>
          </cell>
          <cell r="AA461">
            <v>0</v>
          </cell>
          <cell r="AB461">
            <v>0</v>
          </cell>
          <cell r="AD461">
            <v>4859</v>
          </cell>
          <cell r="AE461">
            <v>1</v>
          </cell>
          <cell r="AF461">
            <v>0.99979419633669475</v>
          </cell>
          <cell r="AI461"/>
          <cell r="AK461">
            <v>5759</v>
          </cell>
          <cell r="AL461">
            <v>0</v>
          </cell>
          <cell r="AM461">
            <v>1</v>
          </cell>
          <cell r="AP461"/>
          <cell r="AR461">
            <v>283</v>
          </cell>
          <cell r="AS461">
            <v>0</v>
          </cell>
          <cell r="AT461">
            <v>1</v>
          </cell>
        </row>
        <row r="462">
          <cell r="B462" t="str">
            <v>5CW</v>
          </cell>
          <cell r="C462" t="str">
            <v>South West Peninsula</v>
          </cell>
          <cell r="D462" t="str">
            <v>Torbay PCT</v>
          </cell>
          <cell r="E462">
            <v>0</v>
          </cell>
          <cell r="F462">
            <v>0</v>
          </cell>
          <cell r="G462">
            <v>848</v>
          </cell>
          <cell r="H462">
            <v>0</v>
          </cell>
          <cell r="I462">
            <v>1</v>
          </cell>
          <cell r="K462">
            <v>0</v>
          </cell>
          <cell r="L462">
            <v>0</v>
          </cell>
          <cell r="N462">
            <v>196</v>
          </cell>
          <cell r="O462">
            <v>0</v>
          </cell>
          <cell r="P462">
            <v>1</v>
          </cell>
          <cell r="S462"/>
          <cell r="T462">
            <v>0</v>
          </cell>
          <cell r="U462">
            <v>0</v>
          </cell>
          <cell r="V462">
            <v>0</v>
          </cell>
          <cell r="X462">
            <v>6356</v>
          </cell>
          <cell r="Y462">
            <v>2</v>
          </cell>
          <cell r="Z462">
            <v>0.99968533668974202</v>
          </cell>
          <cell r="AA462">
            <v>0</v>
          </cell>
          <cell r="AB462">
            <v>0</v>
          </cell>
          <cell r="AD462">
            <v>2760</v>
          </cell>
          <cell r="AE462">
            <v>1</v>
          </cell>
          <cell r="AF462">
            <v>0.99963768115942031</v>
          </cell>
          <cell r="AI462"/>
          <cell r="AK462">
            <v>3400</v>
          </cell>
          <cell r="AL462">
            <v>1</v>
          </cell>
          <cell r="AM462">
            <v>0.99970588235294122</v>
          </cell>
          <cell r="AP462"/>
          <cell r="AR462">
            <v>196</v>
          </cell>
          <cell r="AS462">
            <v>0</v>
          </cell>
          <cell r="AT462">
            <v>1</v>
          </cell>
        </row>
        <row r="463">
          <cell r="B463" t="str">
            <v>5FM</v>
          </cell>
          <cell r="C463" t="str">
            <v>South West Peninsula</v>
          </cell>
          <cell r="D463" t="str">
            <v>West of Cornwall PCT</v>
          </cell>
          <cell r="E463">
            <v>0</v>
          </cell>
          <cell r="F463">
            <v>0</v>
          </cell>
          <cell r="G463">
            <v>1286</v>
          </cell>
          <cell r="H463">
            <v>1</v>
          </cell>
          <cell r="I463">
            <v>0.9992223950233281</v>
          </cell>
          <cell r="K463">
            <v>0</v>
          </cell>
          <cell r="L463">
            <v>0</v>
          </cell>
          <cell r="N463">
            <v>315</v>
          </cell>
          <cell r="O463">
            <v>0</v>
          </cell>
          <cell r="P463">
            <v>1</v>
          </cell>
          <cell r="S463"/>
          <cell r="T463">
            <v>0</v>
          </cell>
          <cell r="U463">
            <v>0</v>
          </cell>
          <cell r="V463">
            <v>0</v>
          </cell>
          <cell r="X463">
            <v>10430</v>
          </cell>
          <cell r="Y463">
            <v>6</v>
          </cell>
          <cell r="Z463">
            <v>0.99942473633748796</v>
          </cell>
          <cell r="AA463">
            <v>0</v>
          </cell>
          <cell r="AB463">
            <v>0</v>
          </cell>
          <cell r="AD463">
            <v>4670</v>
          </cell>
          <cell r="AE463">
            <v>0</v>
          </cell>
          <cell r="AF463">
            <v>1</v>
          </cell>
          <cell r="AI463"/>
          <cell r="AK463">
            <v>5445</v>
          </cell>
          <cell r="AL463">
            <v>6</v>
          </cell>
          <cell r="AM463">
            <v>0.99889807162534439</v>
          </cell>
          <cell r="AP463"/>
          <cell r="AR463">
            <v>315</v>
          </cell>
          <cell r="AS463">
            <v>0</v>
          </cell>
          <cell r="AT463">
            <v>1</v>
          </cell>
        </row>
        <row r="464">
          <cell r="B464" t="str">
            <v>Q21</v>
          </cell>
          <cell r="C464" t="str">
            <v>South West Peninsula</v>
          </cell>
          <cell r="E464">
            <v>302</v>
          </cell>
          <cell r="F464">
            <v>0</v>
          </cell>
          <cell r="G464">
            <v>41888</v>
          </cell>
          <cell r="H464">
            <v>1388</v>
          </cell>
          <cell r="I464">
            <v>0.96686401833460656</v>
          </cell>
          <cell r="K464">
            <v>4149</v>
          </cell>
          <cell r="L464">
            <v>0</v>
          </cell>
          <cell r="N464">
            <v>10194</v>
          </cell>
          <cell r="O464">
            <v>275</v>
          </cell>
          <cell r="P464">
            <v>0.97302334706690208</v>
          </cell>
          <cell r="Q464">
            <v>10194</v>
          </cell>
          <cell r="R464">
            <v>275</v>
          </cell>
          <cell r="S464">
            <v>0.97302334706690208</v>
          </cell>
          <cell r="T464">
            <v>1</v>
          </cell>
          <cell r="U464">
            <v>0</v>
          </cell>
          <cell r="V464">
            <v>88</v>
          </cell>
          <cell r="X464">
            <v>316476</v>
          </cell>
          <cell r="Y464">
            <v>12100</v>
          </cell>
          <cell r="Z464">
            <v>0.96176645306437136</v>
          </cell>
          <cell r="AA464">
            <v>167</v>
          </cell>
          <cell r="AB464">
            <v>0</v>
          </cell>
          <cell r="AD464">
            <v>143060</v>
          </cell>
          <cell r="AE464">
            <v>5702</v>
          </cell>
          <cell r="AF464">
            <v>0.96014259751153364</v>
          </cell>
          <cell r="AG464">
            <v>143060</v>
          </cell>
          <cell r="AH464">
            <v>5702</v>
          </cell>
          <cell r="AI464">
            <v>0.96014259751153364</v>
          </cell>
          <cell r="AK464">
            <v>163222</v>
          </cell>
          <cell r="AL464">
            <v>6123</v>
          </cell>
          <cell r="AM464">
            <v>0.96248667459043513</v>
          </cell>
          <cell r="AN464">
            <v>163222</v>
          </cell>
          <cell r="AO464">
            <v>6123</v>
          </cell>
          <cell r="AP464">
            <v>0.96248667459043513</v>
          </cell>
          <cell r="AR464">
            <v>10194</v>
          </cell>
          <cell r="AS464">
            <v>275</v>
          </cell>
          <cell r="AT464">
            <v>0.97302334706690208</v>
          </cell>
        </row>
        <row r="465">
          <cell r="B465" t="str">
            <v>RFF</v>
          </cell>
          <cell r="C465" t="str">
            <v>South Yorkshire</v>
          </cell>
          <cell r="D465" t="str">
            <v>Barnsley District General Hospital NHS Trust</v>
          </cell>
          <cell r="E465">
            <v>0</v>
          </cell>
          <cell r="F465">
            <v>0</v>
          </cell>
          <cell r="G465">
            <v>4917</v>
          </cell>
          <cell r="H465">
            <v>104</v>
          </cell>
          <cell r="I465">
            <v>0.97884889160056943</v>
          </cell>
          <cell r="K465">
            <v>5</v>
          </cell>
          <cell r="L465">
            <v>0</v>
          </cell>
          <cell r="N465">
            <v>1274</v>
          </cell>
          <cell r="O465">
            <v>30</v>
          </cell>
          <cell r="P465">
            <v>0.97645211930926212</v>
          </cell>
          <cell r="Q465">
            <v>1274</v>
          </cell>
          <cell r="R465">
            <v>30</v>
          </cell>
          <cell r="S465">
            <v>0.97645211930926212</v>
          </cell>
          <cell r="T465">
            <v>0</v>
          </cell>
          <cell r="U465">
            <v>0</v>
          </cell>
          <cell r="V465">
            <v>7</v>
          </cell>
          <cell r="X465">
            <v>35981</v>
          </cell>
          <cell r="Y465">
            <v>1338</v>
          </cell>
          <cell r="Z465">
            <v>0.96281370723437365</v>
          </cell>
          <cell r="AA465">
            <v>0</v>
          </cell>
          <cell r="AB465">
            <v>0</v>
          </cell>
          <cell r="AD465">
            <v>16787</v>
          </cell>
          <cell r="AE465">
            <v>876</v>
          </cell>
          <cell r="AF465">
            <v>0.94781676297134687</v>
          </cell>
          <cell r="AG465">
            <v>16787</v>
          </cell>
          <cell r="AH465">
            <v>876</v>
          </cell>
          <cell r="AI465">
            <v>0.94781676297134687</v>
          </cell>
          <cell r="AK465">
            <v>17920</v>
          </cell>
          <cell r="AL465">
            <v>432</v>
          </cell>
          <cell r="AM465">
            <v>0.97589285714285712</v>
          </cell>
          <cell r="AN465">
            <v>17920</v>
          </cell>
          <cell r="AO465">
            <v>432</v>
          </cell>
          <cell r="AP465">
            <v>0.97589285714285712</v>
          </cell>
          <cell r="AR465">
            <v>1274</v>
          </cell>
          <cell r="AS465">
            <v>30</v>
          </cell>
          <cell r="AT465">
            <v>0.97645211930926212</v>
          </cell>
        </row>
        <row r="466">
          <cell r="B466" t="str">
            <v>5JE</v>
          </cell>
          <cell r="C466" t="str">
            <v>South Yorkshire</v>
          </cell>
          <cell r="D466" t="str">
            <v>Barnsley PCT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/>
          <cell r="K466">
            <v>0</v>
          </cell>
          <cell r="L466">
            <v>0</v>
          </cell>
          <cell r="N466">
            <v>0</v>
          </cell>
          <cell r="O466">
            <v>0</v>
          </cell>
          <cell r="P466"/>
          <cell r="S466"/>
          <cell r="T466">
            <v>0</v>
          </cell>
          <cell r="U466">
            <v>0</v>
          </cell>
          <cell r="V466">
            <v>0</v>
          </cell>
          <cell r="X466">
            <v>0</v>
          </cell>
          <cell r="Y466">
            <v>0</v>
          </cell>
          <cell r="Z466"/>
          <cell r="AA466">
            <v>0</v>
          </cell>
          <cell r="AB466">
            <v>0</v>
          </cell>
          <cell r="AD466">
            <v>0</v>
          </cell>
          <cell r="AE466">
            <v>0</v>
          </cell>
          <cell r="AF466"/>
          <cell r="AI466"/>
          <cell r="AK466">
            <v>0</v>
          </cell>
          <cell r="AL466">
            <v>0</v>
          </cell>
          <cell r="AM466"/>
          <cell r="AP466"/>
          <cell r="AR466">
            <v>0</v>
          </cell>
          <cell r="AS466">
            <v>0</v>
          </cell>
          <cell r="AT466"/>
        </row>
        <row r="467">
          <cell r="B467" t="str">
            <v>RP5</v>
          </cell>
          <cell r="C467" t="str">
            <v>South Yorkshire</v>
          </cell>
          <cell r="D467" t="str">
            <v>Doncaster &amp; Bassetlaw Hospitals NHS Trust</v>
          </cell>
          <cell r="E467">
            <v>5</v>
          </cell>
          <cell r="F467">
            <v>0</v>
          </cell>
          <cell r="G467">
            <v>11152</v>
          </cell>
          <cell r="H467">
            <v>375</v>
          </cell>
          <cell r="I467">
            <v>0.96637374461979919</v>
          </cell>
          <cell r="K467">
            <v>392</v>
          </cell>
          <cell r="L467">
            <v>0</v>
          </cell>
          <cell r="N467">
            <v>2751</v>
          </cell>
          <cell r="O467">
            <v>73</v>
          </cell>
          <cell r="P467">
            <v>0.97346419483824065</v>
          </cell>
          <cell r="Q467">
            <v>2751</v>
          </cell>
          <cell r="R467">
            <v>73</v>
          </cell>
          <cell r="S467">
            <v>0.97346419483824065</v>
          </cell>
          <cell r="T467">
            <v>0</v>
          </cell>
          <cell r="U467">
            <v>0</v>
          </cell>
          <cell r="V467">
            <v>16</v>
          </cell>
          <cell r="X467">
            <v>80789</v>
          </cell>
          <cell r="Y467">
            <v>3988</v>
          </cell>
          <cell r="Z467">
            <v>0.95063684412481897</v>
          </cell>
          <cell r="AA467">
            <v>0</v>
          </cell>
          <cell r="AB467">
            <v>0</v>
          </cell>
          <cell r="AD467">
            <v>37458</v>
          </cell>
          <cell r="AE467">
            <v>2124</v>
          </cell>
          <cell r="AF467">
            <v>0.94329649207111965</v>
          </cell>
          <cell r="AG467">
            <v>37458</v>
          </cell>
          <cell r="AH467">
            <v>2124</v>
          </cell>
          <cell r="AI467">
            <v>0.94329649207111965</v>
          </cell>
          <cell r="AK467">
            <v>40580</v>
          </cell>
          <cell r="AL467">
            <v>1791</v>
          </cell>
          <cell r="AM467">
            <v>0.9558649581074421</v>
          </cell>
          <cell r="AN467">
            <v>40580</v>
          </cell>
          <cell r="AO467">
            <v>1791</v>
          </cell>
          <cell r="AP467">
            <v>0.9558649581074421</v>
          </cell>
          <cell r="AR467">
            <v>2751</v>
          </cell>
          <cell r="AS467">
            <v>73</v>
          </cell>
          <cell r="AT467">
            <v>0.97346419483824065</v>
          </cell>
        </row>
        <row r="468">
          <cell r="B468" t="str">
            <v>RWC</v>
          </cell>
          <cell r="C468" t="str">
            <v>South Yorkshire</v>
          </cell>
          <cell r="D468" t="str">
            <v>Doncaster and South Humber Healthcare NHS Trust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/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/>
          <cell r="S468"/>
          <cell r="T468">
            <v>0</v>
          </cell>
          <cell r="U468">
            <v>0</v>
          </cell>
          <cell r="V468">
            <v>0</v>
          </cell>
          <cell r="X468">
            <v>0</v>
          </cell>
          <cell r="Y468">
            <v>0</v>
          </cell>
          <cell r="Z468"/>
          <cell r="AA468">
            <v>0</v>
          </cell>
          <cell r="AB468">
            <v>0</v>
          </cell>
          <cell r="AD468">
            <v>0</v>
          </cell>
          <cell r="AE468">
            <v>0</v>
          </cell>
          <cell r="AF468"/>
          <cell r="AI468"/>
          <cell r="AK468">
            <v>0</v>
          </cell>
          <cell r="AL468">
            <v>0</v>
          </cell>
          <cell r="AM468"/>
          <cell r="AP468"/>
          <cell r="AR468">
            <v>0</v>
          </cell>
          <cell r="AS468">
            <v>0</v>
          </cell>
          <cell r="AT468"/>
        </row>
        <row r="469">
          <cell r="B469" t="str">
            <v>5CK</v>
          </cell>
          <cell r="C469" t="str">
            <v>South Yorkshire</v>
          </cell>
          <cell r="D469" t="str">
            <v>Doncaster Central PCT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/>
          <cell r="K469">
            <v>0</v>
          </cell>
          <cell r="L469">
            <v>0</v>
          </cell>
          <cell r="N469">
            <v>0</v>
          </cell>
          <cell r="O469">
            <v>0</v>
          </cell>
          <cell r="P469"/>
          <cell r="S469"/>
          <cell r="T469">
            <v>0</v>
          </cell>
          <cell r="U469">
            <v>0</v>
          </cell>
          <cell r="V469">
            <v>0</v>
          </cell>
          <cell r="X469">
            <v>0</v>
          </cell>
          <cell r="Y469">
            <v>0</v>
          </cell>
          <cell r="Z469"/>
          <cell r="AA469">
            <v>0</v>
          </cell>
          <cell r="AB469">
            <v>0</v>
          </cell>
          <cell r="AD469">
            <v>0</v>
          </cell>
          <cell r="AE469">
            <v>0</v>
          </cell>
          <cell r="AF469"/>
          <cell r="AI469"/>
          <cell r="AK469">
            <v>0</v>
          </cell>
          <cell r="AL469">
            <v>0</v>
          </cell>
          <cell r="AM469"/>
          <cell r="AP469"/>
          <cell r="AR469">
            <v>0</v>
          </cell>
          <cell r="AS469">
            <v>0</v>
          </cell>
          <cell r="AT469"/>
        </row>
        <row r="470">
          <cell r="B470" t="str">
            <v>5EK</v>
          </cell>
          <cell r="C470" t="str">
            <v>South Yorkshire</v>
          </cell>
          <cell r="D470" t="str">
            <v>Doncaster East PCT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/>
          <cell r="K470">
            <v>0</v>
          </cell>
          <cell r="L470">
            <v>0</v>
          </cell>
          <cell r="N470">
            <v>0</v>
          </cell>
          <cell r="O470">
            <v>0</v>
          </cell>
          <cell r="P470"/>
          <cell r="S470"/>
          <cell r="T470">
            <v>0</v>
          </cell>
          <cell r="U470">
            <v>0</v>
          </cell>
          <cell r="V470">
            <v>0</v>
          </cell>
          <cell r="X470">
            <v>0</v>
          </cell>
          <cell r="Y470">
            <v>0</v>
          </cell>
          <cell r="Z470"/>
          <cell r="AA470">
            <v>0</v>
          </cell>
          <cell r="AB470">
            <v>0</v>
          </cell>
          <cell r="AD470">
            <v>0</v>
          </cell>
          <cell r="AE470">
            <v>0</v>
          </cell>
          <cell r="AF470"/>
          <cell r="AI470"/>
          <cell r="AK470">
            <v>0</v>
          </cell>
          <cell r="AL470">
            <v>0</v>
          </cell>
          <cell r="AM470"/>
          <cell r="AP470"/>
          <cell r="AR470">
            <v>0</v>
          </cell>
          <cell r="AS470">
            <v>0</v>
          </cell>
          <cell r="AT470"/>
        </row>
        <row r="471">
          <cell r="B471" t="str">
            <v>5EL</v>
          </cell>
          <cell r="C471" t="str">
            <v>South Yorkshire</v>
          </cell>
          <cell r="D471" t="str">
            <v>Doncaster West PCT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/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/>
          <cell r="S471"/>
          <cell r="T471">
            <v>0</v>
          </cell>
          <cell r="U471">
            <v>0</v>
          </cell>
          <cell r="V471">
            <v>0</v>
          </cell>
          <cell r="X471">
            <v>0</v>
          </cell>
          <cell r="Y471">
            <v>0</v>
          </cell>
          <cell r="Z471"/>
          <cell r="AA471">
            <v>0</v>
          </cell>
          <cell r="AB471">
            <v>0</v>
          </cell>
          <cell r="AD471">
            <v>0</v>
          </cell>
          <cell r="AE471">
            <v>0</v>
          </cell>
          <cell r="AF471"/>
          <cell r="AI471"/>
          <cell r="AK471">
            <v>0</v>
          </cell>
          <cell r="AL471">
            <v>0</v>
          </cell>
          <cell r="AM471"/>
          <cell r="AP471"/>
          <cell r="AR471">
            <v>0</v>
          </cell>
          <cell r="AS471">
            <v>0</v>
          </cell>
          <cell r="AT471"/>
        </row>
        <row r="472">
          <cell r="B472" t="str">
            <v>5EE</v>
          </cell>
          <cell r="C472" t="str">
            <v>South Yorkshire</v>
          </cell>
          <cell r="D472" t="str">
            <v>North Sheffield PCT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/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/>
          <cell r="S472"/>
          <cell r="T472">
            <v>0</v>
          </cell>
          <cell r="U472">
            <v>0</v>
          </cell>
          <cell r="V472">
            <v>0</v>
          </cell>
          <cell r="X472">
            <v>0</v>
          </cell>
          <cell r="Y472">
            <v>0</v>
          </cell>
          <cell r="Z472"/>
          <cell r="AA472">
            <v>0</v>
          </cell>
          <cell r="AB472">
            <v>0</v>
          </cell>
          <cell r="AD472">
            <v>0</v>
          </cell>
          <cell r="AE472">
            <v>0</v>
          </cell>
          <cell r="AF472"/>
          <cell r="AI472"/>
          <cell r="AK472">
            <v>0</v>
          </cell>
          <cell r="AL472">
            <v>0</v>
          </cell>
          <cell r="AM472"/>
          <cell r="AP472"/>
          <cell r="AR472">
            <v>0</v>
          </cell>
          <cell r="AS472">
            <v>0</v>
          </cell>
          <cell r="AT472"/>
        </row>
        <row r="473">
          <cell r="B473" t="str">
            <v>RFR</v>
          </cell>
          <cell r="C473" t="str">
            <v>South Yorkshire</v>
          </cell>
          <cell r="D473" t="str">
            <v>Rotherham General Hospitals NHS Trust</v>
          </cell>
          <cell r="E473">
            <v>14</v>
          </cell>
          <cell r="F473">
            <v>0</v>
          </cell>
          <cell r="G473">
            <v>5353</v>
          </cell>
          <cell r="H473">
            <v>169</v>
          </cell>
          <cell r="I473">
            <v>0.96842891836353451</v>
          </cell>
          <cell r="K473">
            <v>104</v>
          </cell>
          <cell r="L473">
            <v>0</v>
          </cell>
          <cell r="N473">
            <v>1314</v>
          </cell>
          <cell r="O473">
            <v>23</v>
          </cell>
          <cell r="P473">
            <v>0.98249619482496198</v>
          </cell>
          <cell r="Q473">
            <v>1314</v>
          </cell>
          <cell r="R473">
            <v>23</v>
          </cell>
          <cell r="S473">
            <v>0.98249619482496198</v>
          </cell>
          <cell r="T473">
            <v>0</v>
          </cell>
          <cell r="U473">
            <v>0</v>
          </cell>
          <cell r="V473">
            <v>4</v>
          </cell>
          <cell r="X473">
            <v>38211</v>
          </cell>
          <cell r="Y473">
            <v>1410</v>
          </cell>
          <cell r="Z473">
            <v>0.96309963099631002</v>
          </cell>
          <cell r="AA473">
            <v>0</v>
          </cell>
          <cell r="AB473">
            <v>0</v>
          </cell>
          <cell r="AD473">
            <v>17795</v>
          </cell>
          <cell r="AE473">
            <v>691</v>
          </cell>
          <cell r="AF473">
            <v>0.96116886765945486</v>
          </cell>
          <cell r="AG473">
            <v>17795</v>
          </cell>
          <cell r="AH473">
            <v>691</v>
          </cell>
          <cell r="AI473">
            <v>0.96116886765945486</v>
          </cell>
          <cell r="AK473">
            <v>19102</v>
          </cell>
          <cell r="AL473">
            <v>696</v>
          </cell>
          <cell r="AM473">
            <v>0.96356402470945446</v>
          </cell>
          <cell r="AN473">
            <v>19102</v>
          </cell>
          <cell r="AO473">
            <v>696</v>
          </cell>
          <cell r="AP473">
            <v>0.96356402470945446</v>
          </cell>
          <cell r="AR473">
            <v>1314</v>
          </cell>
          <cell r="AS473">
            <v>23</v>
          </cell>
          <cell r="AT473">
            <v>0.98249619482496198</v>
          </cell>
        </row>
        <row r="474">
          <cell r="B474" t="str">
            <v>5H8</v>
          </cell>
          <cell r="C474" t="str">
            <v>South Yorkshire</v>
          </cell>
          <cell r="D474" t="str">
            <v>Rotherham PCT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/>
          <cell r="K474">
            <v>0</v>
          </cell>
          <cell r="L474">
            <v>0</v>
          </cell>
          <cell r="N474">
            <v>0</v>
          </cell>
          <cell r="O474">
            <v>0</v>
          </cell>
          <cell r="P474"/>
          <cell r="S474"/>
          <cell r="T474">
            <v>0</v>
          </cell>
          <cell r="U474">
            <v>0</v>
          </cell>
          <cell r="V474">
            <v>0</v>
          </cell>
          <cell r="X474">
            <v>0</v>
          </cell>
          <cell r="Y474">
            <v>0</v>
          </cell>
          <cell r="Z474"/>
          <cell r="AA474">
            <v>0</v>
          </cell>
          <cell r="AB474">
            <v>0</v>
          </cell>
          <cell r="AD474">
            <v>0</v>
          </cell>
          <cell r="AE474">
            <v>0</v>
          </cell>
          <cell r="AF474"/>
          <cell r="AI474"/>
          <cell r="AK474">
            <v>0</v>
          </cell>
          <cell r="AL474">
            <v>0</v>
          </cell>
          <cell r="AM474"/>
          <cell r="AP474"/>
          <cell r="AR474">
            <v>0</v>
          </cell>
          <cell r="AS474">
            <v>0</v>
          </cell>
          <cell r="AT474"/>
        </row>
        <row r="475">
          <cell r="B475" t="str">
            <v>TAH</v>
          </cell>
          <cell r="C475" t="str">
            <v>South Yorkshire</v>
          </cell>
          <cell r="D475" t="str">
            <v>Sheffield Care Trust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/>
          <cell r="K475">
            <v>0</v>
          </cell>
          <cell r="L475">
            <v>0</v>
          </cell>
          <cell r="N475">
            <v>0</v>
          </cell>
          <cell r="O475">
            <v>0</v>
          </cell>
          <cell r="P475"/>
          <cell r="S475"/>
          <cell r="T475">
            <v>0</v>
          </cell>
          <cell r="U475">
            <v>0</v>
          </cell>
          <cell r="V475">
            <v>0</v>
          </cell>
          <cell r="X475">
            <v>0</v>
          </cell>
          <cell r="Y475">
            <v>0</v>
          </cell>
          <cell r="Z475"/>
          <cell r="AA475">
            <v>0</v>
          </cell>
          <cell r="AB475">
            <v>0</v>
          </cell>
          <cell r="AD475">
            <v>0</v>
          </cell>
          <cell r="AE475">
            <v>0</v>
          </cell>
          <cell r="AF475"/>
          <cell r="AI475"/>
          <cell r="AK475">
            <v>0</v>
          </cell>
          <cell r="AL475">
            <v>0</v>
          </cell>
          <cell r="AM475"/>
          <cell r="AP475"/>
          <cell r="AR475">
            <v>0</v>
          </cell>
          <cell r="AS475">
            <v>0</v>
          </cell>
          <cell r="AT475"/>
        </row>
        <row r="476">
          <cell r="B476" t="str">
            <v>RCU</v>
          </cell>
          <cell r="C476" t="str">
            <v>South Yorkshire</v>
          </cell>
          <cell r="D476" t="str">
            <v>Sheffield Children's Hospital NHS Trust</v>
          </cell>
          <cell r="E476">
            <v>0</v>
          </cell>
          <cell r="F476">
            <v>0</v>
          </cell>
          <cell r="G476">
            <v>3335</v>
          </cell>
          <cell r="H476">
            <v>28</v>
          </cell>
          <cell r="I476">
            <v>0.99160419790104948</v>
          </cell>
          <cell r="K476">
            <v>3</v>
          </cell>
          <cell r="L476">
            <v>0</v>
          </cell>
          <cell r="N476">
            <v>876</v>
          </cell>
          <cell r="O476">
            <v>10</v>
          </cell>
          <cell r="P476">
            <v>0.98858447488584478</v>
          </cell>
          <cell r="Q476">
            <v>876</v>
          </cell>
          <cell r="R476">
            <v>10</v>
          </cell>
          <cell r="S476">
            <v>0.98858447488584478</v>
          </cell>
          <cell r="T476">
            <v>0</v>
          </cell>
          <cell r="U476">
            <v>0</v>
          </cell>
          <cell r="V476">
            <v>0</v>
          </cell>
          <cell r="X476">
            <v>24032</v>
          </cell>
          <cell r="Y476">
            <v>423</v>
          </cell>
          <cell r="Z476">
            <v>0.98239846870838876</v>
          </cell>
          <cell r="AA476">
            <v>0</v>
          </cell>
          <cell r="AB476">
            <v>0</v>
          </cell>
          <cell r="AD476">
            <v>12131</v>
          </cell>
          <cell r="AE476">
            <v>297</v>
          </cell>
          <cell r="AF476">
            <v>0.97551726980463271</v>
          </cell>
          <cell r="AG476">
            <v>12131</v>
          </cell>
          <cell r="AH476">
            <v>297</v>
          </cell>
          <cell r="AI476">
            <v>0.97551726980463271</v>
          </cell>
          <cell r="AK476">
            <v>11025</v>
          </cell>
          <cell r="AL476">
            <v>116</v>
          </cell>
          <cell r="AM476">
            <v>0.98947845804988666</v>
          </cell>
          <cell r="AN476">
            <v>11025</v>
          </cell>
          <cell r="AO476">
            <v>116</v>
          </cell>
          <cell r="AP476">
            <v>0.98947845804988666</v>
          </cell>
          <cell r="AR476">
            <v>876</v>
          </cell>
          <cell r="AS476">
            <v>10</v>
          </cell>
          <cell r="AT476">
            <v>0.98858447488584478</v>
          </cell>
        </row>
        <row r="477">
          <cell r="B477" t="str">
            <v>5EP</v>
          </cell>
          <cell r="C477" t="str">
            <v>South Yorkshire</v>
          </cell>
          <cell r="D477" t="str">
            <v>Sheffield South West PCT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/>
          <cell r="K477">
            <v>0</v>
          </cell>
          <cell r="L477">
            <v>0</v>
          </cell>
          <cell r="N477">
            <v>0</v>
          </cell>
          <cell r="O477">
            <v>0</v>
          </cell>
          <cell r="P477"/>
          <cell r="S477"/>
          <cell r="T477">
            <v>0</v>
          </cell>
          <cell r="U477">
            <v>0</v>
          </cell>
          <cell r="V477">
            <v>0</v>
          </cell>
          <cell r="X477">
            <v>0</v>
          </cell>
          <cell r="Y477">
            <v>0</v>
          </cell>
          <cell r="Z477"/>
          <cell r="AA477">
            <v>0</v>
          </cell>
          <cell r="AB477">
            <v>0</v>
          </cell>
          <cell r="AD477">
            <v>0</v>
          </cell>
          <cell r="AE477">
            <v>0</v>
          </cell>
          <cell r="AF477"/>
          <cell r="AI477"/>
          <cell r="AK477">
            <v>0</v>
          </cell>
          <cell r="AL477">
            <v>0</v>
          </cell>
          <cell r="AM477"/>
          <cell r="AP477"/>
          <cell r="AR477">
            <v>0</v>
          </cell>
          <cell r="AS477">
            <v>0</v>
          </cell>
          <cell r="AT477"/>
        </row>
        <row r="478">
          <cell r="B478" t="str">
            <v>RHQ</v>
          </cell>
          <cell r="C478" t="str">
            <v>South Yorkshire</v>
          </cell>
          <cell r="D478" t="str">
            <v>Sheffield Teaching Hospitals NHS Trust</v>
          </cell>
          <cell r="E478">
            <v>192</v>
          </cell>
          <cell r="F478">
            <v>0</v>
          </cell>
          <cell r="G478">
            <v>14764</v>
          </cell>
          <cell r="H478">
            <v>898</v>
          </cell>
          <cell r="I478">
            <v>0.93917637496613382</v>
          </cell>
          <cell r="K478">
            <v>3236</v>
          </cell>
          <cell r="L478">
            <v>0</v>
          </cell>
          <cell r="N478">
            <v>3662</v>
          </cell>
          <cell r="O478">
            <v>138</v>
          </cell>
          <cell r="P478">
            <v>0.96231567449481159</v>
          </cell>
          <cell r="Q478">
            <v>3662</v>
          </cell>
          <cell r="R478">
            <v>138</v>
          </cell>
          <cell r="S478">
            <v>0.96231567449481159</v>
          </cell>
          <cell r="T478">
            <v>0</v>
          </cell>
          <cell r="U478">
            <v>0</v>
          </cell>
          <cell r="V478">
            <v>39</v>
          </cell>
          <cell r="X478">
            <v>105332</v>
          </cell>
          <cell r="Y478">
            <v>7913</v>
          </cell>
          <cell r="Z478">
            <v>0.92487563133710549</v>
          </cell>
          <cell r="AA478">
            <v>0</v>
          </cell>
          <cell r="AB478">
            <v>0</v>
          </cell>
          <cell r="AD478">
            <v>49751</v>
          </cell>
          <cell r="AE478">
            <v>3851</v>
          </cell>
          <cell r="AF478">
            <v>0.92259452071315151</v>
          </cell>
          <cell r="AG478">
            <v>49751</v>
          </cell>
          <cell r="AH478">
            <v>3851</v>
          </cell>
          <cell r="AI478">
            <v>0.92259452071315151</v>
          </cell>
          <cell r="AK478">
            <v>51919</v>
          </cell>
          <cell r="AL478">
            <v>3924</v>
          </cell>
          <cell r="AM478">
            <v>0.9244207322945357</v>
          </cell>
          <cell r="AN478">
            <v>51919</v>
          </cell>
          <cell r="AO478">
            <v>3924</v>
          </cell>
          <cell r="AP478">
            <v>0.9244207322945357</v>
          </cell>
          <cell r="AR478">
            <v>3662</v>
          </cell>
          <cell r="AS478">
            <v>138</v>
          </cell>
          <cell r="AT478">
            <v>0.96231567449481159</v>
          </cell>
        </row>
        <row r="479">
          <cell r="B479" t="str">
            <v>5EN</v>
          </cell>
          <cell r="C479" t="str">
            <v>South Yorkshire</v>
          </cell>
          <cell r="D479" t="str">
            <v>Sheffield West PCT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/>
          <cell r="K479">
            <v>0</v>
          </cell>
          <cell r="L479">
            <v>0</v>
          </cell>
          <cell r="N479">
            <v>0</v>
          </cell>
          <cell r="O479">
            <v>0</v>
          </cell>
          <cell r="P479"/>
          <cell r="S479"/>
          <cell r="T479">
            <v>0</v>
          </cell>
          <cell r="U479">
            <v>0</v>
          </cell>
          <cell r="V479">
            <v>0</v>
          </cell>
          <cell r="X479">
            <v>0</v>
          </cell>
          <cell r="Y479">
            <v>0</v>
          </cell>
          <cell r="Z479"/>
          <cell r="AA479">
            <v>0</v>
          </cell>
          <cell r="AB479">
            <v>0</v>
          </cell>
          <cell r="AD479">
            <v>0</v>
          </cell>
          <cell r="AE479">
            <v>0</v>
          </cell>
          <cell r="AF479"/>
          <cell r="AI479"/>
          <cell r="AK479">
            <v>0</v>
          </cell>
          <cell r="AL479">
            <v>0</v>
          </cell>
          <cell r="AM479"/>
          <cell r="AP479"/>
          <cell r="AR479">
            <v>0</v>
          </cell>
          <cell r="AS479">
            <v>0</v>
          </cell>
          <cell r="AT479"/>
        </row>
        <row r="480">
          <cell r="B480" t="str">
            <v>5EQ</v>
          </cell>
          <cell r="C480" t="str">
            <v>South Yorkshire</v>
          </cell>
          <cell r="D480" t="str">
            <v>South East Sheffield PCT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/>
          <cell r="K480">
            <v>0</v>
          </cell>
          <cell r="L480">
            <v>0</v>
          </cell>
          <cell r="N480">
            <v>0</v>
          </cell>
          <cell r="O480">
            <v>0</v>
          </cell>
          <cell r="P480"/>
          <cell r="S480"/>
          <cell r="T480">
            <v>0</v>
          </cell>
          <cell r="U480">
            <v>0</v>
          </cell>
          <cell r="V480">
            <v>0</v>
          </cell>
          <cell r="X480">
            <v>0</v>
          </cell>
          <cell r="Y480">
            <v>0</v>
          </cell>
          <cell r="Z480"/>
          <cell r="AA480">
            <v>0</v>
          </cell>
          <cell r="AB480">
            <v>0</v>
          </cell>
          <cell r="AD480">
            <v>0</v>
          </cell>
          <cell r="AE480">
            <v>0</v>
          </cell>
          <cell r="AF480"/>
          <cell r="AI480"/>
          <cell r="AK480">
            <v>0</v>
          </cell>
          <cell r="AL480">
            <v>0</v>
          </cell>
          <cell r="AM480"/>
          <cell r="AP480"/>
          <cell r="AR480">
            <v>0</v>
          </cell>
          <cell r="AS480">
            <v>0</v>
          </cell>
          <cell r="AT480"/>
        </row>
        <row r="481">
          <cell r="B481" t="str">
            <v>Q23</v>
          </cell>
          <cell r="C481" t="str">
            <v>South Yorkshire</v>
          </cell>
          <cell r="E481">
            <v>211</v>
          </cell>
          <cell r="F481">
            <v>0</v>
          </cell>
          <cell r="G481">
            <v>39521</v>
          </cell>
          <cell r="H481">
            <v>1574</v>
          </cell>
          <cell r="I481">
            <v>0.96017307254371098</v>
          </cell>
          <cell r="K481">
            <v>3740</v>
          </cell>
          <cell r="L481">
            <v>0</v>
          </cell>
          <cell r="N481">
            <v>9877</v>
          </cell>
          <cell r="O481">
            <v>274</v>
          </cell>
          <cell r="P481">
            <v>0.97225878303128477</v>
          </cell>
          <cell r="Q481">
            <v>9877</v>
          </cell>
          <cell r="R481">
            <v>274</v>
          </cell>
          <cell r="S481">
            <v>0.97225878303128477</v>
          </cell>
          <cell r="T481">
            <v>0</v>
          </cell>
          <cell r="U481">
            <v>0</v>
          </cell>
          <cell r="V481">
            <v>66</v>
          </cell>
          <cell r="X481">
            <v>284345</v>
          </cell>
          <cell r="Y481">
            <v>15072</v>
          </cell>
          <cell r="Z481">
            <v>0.94699396859448903</v>
          </cell>
          <cell r="AA481">
            <v>0</v>
          </cell>
          <cell r="AB481">
            <v>0</v>
          </cell>
          <cell r="AD481">
            <v>133922</v>
          </cell>
          <cell r="AE481">
            <v>7839</v>
          </cell>
          <cell r="AF481">
            <v>0.94146592792819705</v>
          </cell>
          <cell r="AG481">
            <v>133922</v>
          </cell>
          <cell r="AH481">
            <v>7839</v>
          </cell>
          <cell r="AI481">
            <v>0.94146592792819705</v>
          </cell>
          <cell r="AK481">
            <v>140546</v>
          </cell>
          <cell r="AL481">
            <v>6959</v>
          </cell>
          <cell r="AM481">
            <v>0.95048596189148038</v>
          </cell>
          <cell r="AN481">
            <v>140546</v>
          </cell>
          <cell r="AO481">
            <v>6959</v>
          </cell>
          <cell r="AP481">
            <v>0.95048596189148038</v>
          </cell>
          <cell r="AR481">
            <v>9877</v>
          </cell>
          <cell r="AS481">
            <v>274</v>
          </cell>
          <cell r="AT481">
            <v>0.97225878303128477</v>
          </cell>
        </row>
        <row r="482">
          <cell r="B482" t="str">
            <v>5L8</v>
          </cell>
          <cell r="C482" t="str">
            <v>Surrey &amp; Sussex</v>
          </cell>
          <cell r="D482" t="str">
            <v>Adur. Arun &amp; Worthing PCT</v>
          </cell>
          <cell r="E482">
            <v>0</v>
          </cell>
          <cell r="F482">
            <v>0</v>
          </cell>
          <cell r="G482">
            <v>169</v>
          </cell>
          <cell r="H482">
            <v>0</v>
          </cell>
          <cell r="I482">
            <v>1</v>
          </cell>
          <cell r="K482">
            <v>0</v>
          </cell>
          <cell r="L482">
            <v>0</v>
          </cell>
          <cell r="N482">
            <v>36</v>
          </cell>
          <cell r="O482">
            <v>0</v>
          </cell>
          <cell r="P482">
            <v>1</v>
          </cell>
          <cell r="S482"/>
          <cell r="T482">
            <v>0</v>
          </cell>
          <cell r="U482">
            <v>0</v>
          </cell>
          <cell r="V482">
            <v>0</v>
          </cell>
          <cell r="X482">
            <v>1439</v>
          </cell>
          <cell r="Y482">
            <v>1</v>
          </cell>
          <cell r="Z482">
            <v>0.99930507296733839</v>
          </cell>
          <cell r="AA482">
            <v>0</v>
          </cell>
          <cell r="AB482">
            <v>0</v>
          </cell>
          <cell r="AD482">
            <v>633</v>
          </cell>
          <cell r="AE482">
            <v>0</v>
          </cell>
          <cell r="AF482">
            <v>1</v>
          </cell>
          <cell r="AI482"/>
          <cell r="AK482">
            <v>770</v>
          </cell>
          <cell r="AL482">
            <v>1</v>
          </cell>
          <cell r="AM482">
            <v>0.99870129870129876</v>
          </cell>
          <cell r="AP482"/>
          <cell r="AR482">
            <v>36</v>
          </cell>
          <cell r="AS482">
            <v>0</v>
          </cell>
          <cell r="AT482">
            <v>1</v>
          </cell>
        </row>
        <row r="483">
          <cell r="B483" t="str">
            <v>RTK</v>
          </cell>
          <cell r="C483" t="str">
            <v>Surrey &amp; Sussex</v>
          </cell>
          <cell r="D483" t="str">
            <v>Ashford &amp; St Peter's Hospitals NHS Trust</v>
          </cell>
          <cell r="E483">
            <v>55</v>
          </cell>
          <cell r="F483">
            <v>0</v>
          </cell>
          <cell r="G483">
            <v>8890</v>
          </cell>
          <cell r="H483">
            <v>670</v>
          </cell>
          <cell r="I483">
            <v>0.92463442069741286</v>
          </cell>
          <cell r="K483">
            <v>506</v>
          </cell>
          <cell r="L483">
            <v>0</v>
          </cell>
          <cell r="N483">
            <v>2204</v>
          </cell>
          <cell r="O483">
            <v>182</v>
          </cell>
          <cell r="P483">
            <v>0.91742286751361157</v>
          </cell>
          <cell r="Q483">
            <v>4215</v>
          </cell>
          <cell r="R483">
            <v>182</v>
          </cell>
          <cell r="S483">
            <v>0.95682087781731906</v>
          </cell>
          <cell r="T483">
            <v>0</v>
          </cell>
          <cell r="U483">
            <v>0</v>
          </cell>
          <cell r="V483">
            <v>12</v>
          </cell>
          <cell r="X483">
            <v>62518</v>
          </cell>
          <cell r="Y483">
            <v>4523</v>
          </cell>
          <cell r="Z483">
            <v>0.92765283598323678</v>
          </cell>
          <cell r="AA483">
            <v>0</v>
          </cell>
          <cell r="AB483">
            <v>0</v>
          </cell>
          <cell r="AD483">
            <v>29454</v>
          </cell>
          <cell r="AE483">
            <v>2148</v>
          </cell>
          <cell r="AF483">
            <v>0.92707272356895498</v>
          </cell>
          <cell r="AG483">
            <v>53043</v>
          </cell>
          <cell r="AH483">
            <v>2148</v>
          </cell>
          <cell r="AI483">
            <v>0.95950455290990333</v>
          </cell>
          <cell r="AK483">
            <v>30860</v>
          </cell>
          <cell r="AL483">
            <v>2193</v>
          </cell>
          <cell r="AM483">
            <v>0.92893713545042123</v>
          </cell>
          <cell r="AN483">
            <v>57998</v>
          </cell>
          <cell r="AO483">
            <v>2193</v>
          </cell>
          <cell r="AP483">
            <v>0.96218835132245939</v>
          </cell>
          <cell r="AR483">
            <v>2204</v>
          </cell>
          <cell r="AS483">
            <v>182</v>
          </cell>
          <cell r="AT483">
            <v>0.91742286751361157</v>
          </cell>
        </row>
        <row r="484">
          <cell r="B484" t="str">
            <v>5FH</v>
          </cell>
          <cell r="C484" t="str">
            <v>Surrey &amp; Sussex</v>
          </cell>
          <cell r="D484" t="str">
            <v>Bexhill &amp; Rother PCT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/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/>
          <cell r="S484"/>
          <cell r="T484">
            <v>0</v>
          </cell>
          <cell r="U484">
            <v>0</v>
          </cell>
          <cell r="V484">
            <v>0</v>
          </cell>
          <cell r="X484">
            <v>0</v>
          </cell>
          <cell r="Y484">
            <v>0</v>
          </cell>
          <cell r="Z484"/>
          <cell r="AA484">
            <v>0</v>
          </cell>
          <cell r="AB484">
            <v>0</v>
          </cell>
          <cell r="AD484">
            <v>0</v>
          </cell>
          <cell r="AE484">
            <v>0</v>
          </cell>
          <cell r="AF484"/>
          <cell r="AI484"/>
          <cell r="AK484">
            <v>0</v>
          </cell>
          <cell r="AL484">
            <v>0</v>
          </cell>
          <cell r="AM484"/>
          <cell r="AP484"/>
          <cell r="AR484">
            <v>0</v>
          </cell>
          <cell r="AS484">
            <v>0</v>
          </cell>
          <cell r="AT484"/>
        </row>
        <row r="485">
          <cell r="B485" t="str">
            <v>5LQ</v>
          </cell>
          <cell r="C485" t="str">
            <v>Surrey &amp; Sussex</v>
          </cell>
          <cell r="D485" t="str">
            <v>Brighton &amp; Hove City PCT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/>
          <cell r="K485">
            <v>0</v>
          </cell>
          <cell r="L485">
            <v>0</v>
          </cell>
          <cell r="N485">
            <v>0</v>
          </cell>
          <cell r="O485">
            <v>0</v>
          </cell>
          <cell r="P485"/>
          <cell r="S485"/>
          <cell r="T485">
            <v>0</v>
          </cell>
          <cell r="U485">
            <v>0</v>
          </cell>
          <cell r="V485">
            <v>0</v>
          </cell>
          <cell r="X485">
            <v>0</v>
          </cell>
          <cell r="Y485">
            <v>0</v>
          </cell>
          <cell r="Z485"/>
          <cell r="AA485">
            <v>0</v>
          </cell>
          <cell r="AB485">
            <v>0</v>
          </cell>
          <cell r="AD485">
            <v>0</v>
          </cell>
          <cell r="AE485">
            <v>0</v>
          </cell>
          <cell r="AF485"/>
          <cell r="AI485"/>
          <cell r="AK485">
            <v>0</v>
          </cell>
          <cell r="AL485">
            <v>0</v>
          </cell>
          <cell r="AM485"/>
          <cell r="AP485"/>
          <cell r="AR485">
            <v>0</v>
          </cell>
          <cell r="AS485">
            <v>0</v>
          </cell>
          <cell r="AT485"/>
        </row>
        <row r="486">
          <cell r="B486" t="str">
            <v>RXH</v>
          </cell>
          <cell r="C486" t="str">
            <v>Surrey &amp; Sussex</v>
          </cell>
          <cell r="D486" t="str">
            <v>Brighton and Sussex University Hospitals NHS Trust</v>
          </cell>
          <cell r="E486">
            <v>45</v>
          </cell>
          <cell r="F486">
            <v>0</v>
          </cell>
          <cell r="G486">
            <v>9111</v>
          </cell>
          <cell r="H486">
            <v>278</v>
          </cell>
          <cell r="I486">
            <v>0.96948743277357041</v>
          </cell>
          <cell r="K486">
            <v>1641</v>
          </cell>
          <cell r="L486">
            <v>2</v>
          </cell>
          <cell r="N486">
            <v>2304</v>
          </cell>
          <cell r="O486">
            <v>81</v>
          </cell>
          <cell r="P486">
            <v>0.96484375</v>
          </cell>
          <cell r="Q486">
            <v>2658.4</v>
          </cell>
          <cell r="R486">
            <v>81</v>
          </cell>
          <cell r="S486">
            <v>0.9695305446885345</v>
          </cell>
          <cell r="T486">
            <v>0</v>
          </cell>
          <cell r="U486">
            <v>0</v>
          </cell>
          <cell r="V486">
            <v>85</v>
          </cell>
          <cell r="X486">
            <v>63844</v>
          </cell>
          <cell r="Y486">
            <v>3162</v>
          </cell>
          <cell r="Z486">
            <v>0.95047302800576405</v>
          </cell>
          <cell r="AA486">
            <v>0</v>
          </cell>
          <cell r="AB486">
            <v>0</v>
          </cell>
          <cell r="AD486">
            <v>29248</v>
          </cell>
          <cell r="AE486">
            <v>1852</v>
          </cell>
          <cell r="AF486">
            <v>0.93667943107221008</v>
          </cell>
          <cell r="AG486">
            <v>33756.800000000003</v>
          </cell>
          <cell r="AH486">
            <v>1852</v>
          </cell>
          <cell r="AI486">
            <v>0.94513697980851263</v>
          </cell>
          <cell r="AK486">
            <v>32292</v>
          </cell>
          <cell r="AL486">
            <v>1229</v>
          </cell>
          <cell r="AM486">
            <v>0.96194103802799458</v>
          </cell>
          <cell r="AN486">
            <v>37313.599999999999</v>
          </cell>
          <cell r="AO486">
            <v>1229</v>
          </cell>
          <cell r="AP486">
            <v>0.96706294755799493</v>
          </cell>
          <cell r="AR486">
            <v>2304</v>
          </cell>
          <cell r="AS486">
            <v>81</v>
          </cell>
          <cell r="AT486">
            <v>0.96484375</v>
          </cell>
        </row>
        <row r="487">
          <cell r="B487" t="str">
            <v>5MA</v>
          </cell>
          <cell r="C487" t="str">
            <v>Surrey &amp; Sussex</v>
          </cell>
          <cell r="D487" t="str">
            <v>Crawley PCT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/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/>
          <cell r="S487"/>
          <cell r="T487">
            <v>0</v>
          </cell>
          <cell r="U487">
            <v>0</v>
          </cell>
          <cell r="V487">
            <v>0</v>
          </cell>
          <cell r="X487">
            <v>0</v>
          </cell>
          <cell r="Y487">
            <v>0</v>
          </cell>
          <cell r="Z487"/>
          <cell r="AA487">
            <v>0</v>
          </cell>
          <cell r="AB487">
            <v>0</v>
          </cell>
          <cell r="AD487">
            <v>0</v>
          </cell>
          <cell r="AE487">
            <v>0</v>
          </cell>
          <cell r="AF487"/>
          <cell r="AI487"/>
          <cell r="AK487">
            <v>0</v>
          </cell>
          <cell r="AL487">
            <v>0</v>
          </cell>
          <cell r="AM487"/>
          <cell r="AP487"/>
          <cell r="AR487">
            <v>0</v>
          </cell>
          <cell r="AS487">
            <v>0</v>
          </cell>
          <cell r="AT487"/>
        </row>
        <row r="488">
          <cell r="B488" t="str">
            <v>5KP</v>
          </cell>
          <cell r="C488" t="str">
            <v>Surrey &amp; Sussex</v>
          </cell>
          <cell r="D488" t="str">
            <v>East Elmbridge &amp; Mid-Surrey PCT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/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/>
          <cell r="S488"/>
          <cell r="T488">
            <v>0</v>
          </cell>
          <cell r="U488">
            <v>0</v>
          </cell>
          <cell r="V488">
            <v>0</v>
          </cell>
          <cell r="X488">
            <v>0</v>
          </cell>
          <cell r="Y488">
            <v>0</v>
          </cell>
          <cell r="Z488"/>
          <cell r="AA488">
            <v>0</v>
          </cell>
          <cell r="AB488">
            <v>0</v>
          </cell>
          <cell r="AD488">
            <v>0</v>
          </cell>
          <cell r="AE488">
            <v>0</v>
          </cell>
          <cell r="AF488"/>
          <cell r="AI488"/>
          <cell r="AK488">
            <v>0</v>
          </cell>
          <cell r="AL488">
            <v>0</v>
          </cell>
          <cell r="AM488"/>
          <cell r="AP488"/>
          <cell r="AR488">
            <v>0</v>
          </cell>
          <cell r="AS488">
            <v>0</v>
          </cell>
          <cell r="AT488"/>
        </row>
        <row r="489">
          <cell r="B489" t="str">
            <v>5KQ</v>
          </cell>
          <cell r="C489" t="str">
            <v>Surrey &amp; Sussex</v>
          </cell>
          <cell r="D489" t="str">
            <v>East Surrey PCT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/>
          <cell r="K489">
            <v>0</v>
          </cell>
          <cell r="L489">
            <v>0</v>
          </cell>
          <cell r="N489">
            <v>0</v>
          </cell>
          <cell r="O489">
            <v>0</v>
          </cell>
          <cell r="P489"/>
          <cell r="S489"/>
          <cell r="T489">
            <v>0</v>
          </cell>
          <cell r="U489">
            <v>0</v>
          </cell>
          <cell r="V489">
            <v>0</v>
          </cell>
          <cell r="X489">
            <v>0</v>
          </cell>
          <cell r="Y489">
            <v>0</v>
          </cell>
          <cell r="Z489"/>
          <cell r="AA489">
            <v>0</v>
          </cell>
          <cell r="AB489">
            <v>0</v>
          </cell>
          <cell r="AD489">
            <v>0</v>
          </cell>
          <cell r="AE489">
            <v>0</v>
          </cell>
          <cell r="AF489"/>
          <cell r="AI489"/>
          <cell r="AK489">
            <v>0</v>
          </cell>
          <cell r="AL489">
            <v>0</v>
          </cell>
          <cell r="AM489"/>
          <cell r="AP489"/>
          <cell r="AR489">
            <v>0</v>
          </cell>
          <cell r="AS489">
            <v>0</v>
          </cell>
          <cell r="AT489"/>
        </row>
        <row r="490">
          <cell r="B490" t="str">
            <v>RXD</v>
          </cell>
          <cell r="C490" t="str">
            <v>Surrey &amp; Sussex</v>
          </cell>
          <cell r="D490" t="str">
            <v>East Sussex County NHS Trust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/>
          <cell r="K490">
            <v>0</v>
          </cell>
          <cell r="L490">
            <v>0</v>
          </cell>
          <cell r="N490">
            <v>0</v>
          </cell>
          <cell r="O490">
            <v>0</v>
          </cell>
          <cell r="P490"/>
          <cell r="S490"/>
          <cell r="T490">
            <v>0</v>
          </cell>
          <cell r="U490">
            <v>0</v>
          </cell>
          <cell r="V490">
            <v>0</v>
          </cell>
          <cell r="X490">
            <v>0</v>
          </cell>
          <cell r="Y490">
            <v>0</v>
          </cell>
          <cell r="Z490"/>
          <cell r="AA490">
            <v>0</v>
          </cell>
          <cell r="AB490">
            <v>0</v>
          </cell>
          <cell r="AD490">
            <v>0</v>
          </cell>
          <cell r="AE490">
            <v>0</v>
          </cell>
          <cell r="AF490"/>
          <cell r="AI490"/>
          <cell r="AK490">
            <v>0</v>
          </cell>
          <cell r="AL490">
            <v>0</v>
          </cell>
          <cell r="AM490"/>
          <cell r="AP490"/>
          <cell r="AR490">
            <v>0</v>
          </cell>
          <cell r="AS490">
            <v>0</v>
          </cell>
          <cell r="AT490"/>
        </row>
        <row r="491">
          <cell r="B491" t="str">
            <v>RXC</v>
          </cell>
          <cell r="C491" t="str">
            <v>Surrey &amp; Sussex</v>
          </cell>
          <cell r="D491" t="str">
            <v>East Sussex NHS Trust</v>
          </cell>
          <cell r="E491">
            <v>24</v>
          </cell>
          <cell r="F491">
            <v>0</v>
          </cell>
          <cell r="G491">
            <v>7519</v>
          </cell>
          <cell r="H491">
            <v>267</v>
          </cell>
          <cell r="I491">
            <v>0.96448995877111321</v>
          </cell>
          <cell r="K491">
            <v>225</v>
          </cell>
          <cell r="L491">
            <v>0</v>
          </cell>
          <cell r="N491">
            <v>1914</v>
          </cell>
          <cell r="O491">
            <v>52</v>
          </cell>
          <cell r="P491">
            <v>0.97283176593521425</v>
          </cell>
          <cell r="Q491">
            <v>1914</v>
          </cell>
          <cell r="R491">
            <v>52</v>
          </cell>
          <cell r="S491">
            <v>0.97283176593521425</v>
          </cell>
          <cell r="T491">
            <v>0</v>
          </cell>
          <cell r="U491">
            <v>0</v>
          </cell>
          <cell r="V491">
            <v>71</v>
          </cell>
          <cell r="X491">
            <v>56143</v>
          </cell>
          <cell r="Y491">
            <v>3402</v>
          </cell>
          <cell r="Z491">
            <v>0.93940473433909832</v>
          </cell>
          <cell r="AA491">
            <v>0</v>
          </cell>
          <cell r="AB491">
            <v>0</v>
          </cell>
          <cell r="AD491">
            <v>25838</v>
          </cell>
          <cell r="AE491">
            <v>1628</v>
          </cell>
          <cell r="AF491">
            <v>0.93699202724669095</v>
          </cell>
          <cell r="AG491">
            <v>25838</v>
          </cell>
          <cell r="AH491">
            <v>1628</v>
          </cell>
          <cell r="AI491">
            <v>0.93699202724669095</v>
          </cell>
          <cell r="AK491">
            <v>28391</v>
          </cell>
          <cell r="AL491">
            <v>1722</v>
          </cell>
          <cell r="AM491">
            <v>0.93934697615441509</v>
          </cell>
          <cell r="AN491">
            <v>28391</v>
          </cell>
          <cell r="AO491">
            <v>1722</v>
          </cell>
          <cell r="AP491">
            <v>0.93934697615441509</v>
          </cell>
          <cell r="AR491">
            <v>1914</v>
          </cell>
          <cell r="AS491">
            <v>52</v>
          </cell>
          <cell r="AT491">
            <v>0.97283176593521425</v>
          </cell>
        </row>
        <row r="492">
          <cell r="B492" t="str">
            <v>5LR</v>
          </cell>
          <cell r="C492" t="str">
            <v>Surrey &amp; Sussex</v>
          </cell>
          <cell r="D492" t="str">
            <v>Eastbourne Downs PCT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/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/>
          <cell r="S492"/>
          <cell r="T492">
            <v>0</v>
          </cell>
          <cell r="U492">
            <v>0</v>
          </cell>
          <cell r="V492">
            <v>0</v>
          </cell>
          <cell r="X492">
            <v>0</v>
          </cell>
          <cell r="Y492">
            <v>0</v>
          </cell>
          <cell r="Z492"/>
          <cell r="AA492">
            <v>0</v>
          </cell>
          <cell r="AB492">
            <v>0</v>
          </cell>
          <cell r="AD492">
            <v>0</v>
          </cell>
          <cell r="AE492">
            <v>0</v>
          </cell>
          <cell r="AF492"/>
          <cell r="AI492"/>
          <cell r="AK492">
            <v>0</v>
          </cell>
          <cell r="AL492">
            <v>0</v>
          </cell>
          <cell r="AM492"/>
          <cell r="AP492"/>
          <cell r="AR492">
            <v>0</v>
          </cell>
          <cell r="AS492">
            <v>0</v>
          </cell>
          <cell r="AT492"/>
        </row>
        <row r="493">
          <cell r="B493" t="str">
            <v>RDU</v>
          </cell>
          <cell r="C493" t="str">
            <v>Surrey &amp; Sussex</v>
          </cell>
          <cell r="D493" t="str">
            <v>Frimley Park Hospital NHS Trust</v>
          </cell>
          <cell r="E493">
            <v>9</v>
          </cell>
          <cell r="F493">
            <v>0</v>
          </cell>
          <cell r="G493">
            <v>6159</v>
          </cell>
          <cell r="H493">
            <v>268</v>
          </cell>
          <cell r="I493">
            <v>0.95648644260431892</v>
          </cell>
          <cell r="K493">
            <v>4</v>
          </cell>
          <cell r="L493">
            <v>0</v>
          </cell>
          <cell r="N493">
            <v>1478</v>
          </cell>
          <cell r="O493">
            <v>61</v>
          </cell>
          <cell r="P493">
            <v>0.95872801082543979</v>
          </cell>
          <cell r="Q493">
            <v>1478</v>
          </cell>
          <cell r="R493">
            <v>61</v>
          </cell>
          <cell r="S493">
            <v>0.95872801082543979</v>
          </cell>
          <cell r="T493">
            <v>0</v>
          </cell>
          <cell r="U493">
            <v>0</v>
          </cell>
          <cell r="V493">
            <v>18</v>
          </cell>
          <cell r="X493">
            <v>44926</v>
          </cell>
          <cell r="Y493">
            <v>1834</v>
          </cell>
          <cell r="Z493">
            <v>0.95917731380492366</v>
          </cell>
          <cell r="AA493">
            <v>0</v>
          </cell>
          <cell r="AB493">
            <v>0</v>
          </cell>
          <cell r="AD493">
            <v>20982</v>
          </cell>
          <cell r="AE493">
            <v>901</v>
          </cell>
          <cell r="AF493">
            <v>0.9570584310361262</v>
          </cell>
          <cell r="AG493">
            <v>20982</v>
          </cell>
          <cell r="AH493">
            <v>901</v>
          </cell>
          <cell r="AI493">
            <v>0.9570584310361262</v>
          </cell>
          <cell r="AK493">
            <v>22466</v>
          </cell>
          <cell r="AL493">
            <v>872</v>
          </cell>
          <cell r="AM493">
            <v>0.96118579186326003</v>
          </cell>
          <cell r="AN493">
            <v>22466</v>
          </cell>
          <cell r="AO493">
            <v>872</v>
          </cell>
          <cell r="AP493">
            <v>0.96118579186326003</v>
          </cell>
          <cell r="AR493">
            <v>1478</v>
          </cell>
          <cell r="AS493">
            <v>61</v>
          </cell>
          <cell r="AT493">
            <v>0.95872801082543979</v>
          </cell>
        </row>
        <row r="494">
          <cell r="B494" t="str">
            <v>5L5</v>
          </cell>
          <cell r="C494" t="str">
            <v>Surrey &amp; Sussex</v>
          </cell>
          <cell r="D494" t="str">
            <v>Guildford &amp; Waverley PCT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/>
          <cell r="K494">
            <v>0</v>
          </cell>
          <cell r="L494">
            <v>0</v>
          </cell>
          <cell r="N494">
            <v>0</v>
          </cell>
          <cell r="O494">
            <v>0</v>
          </cell>
          <cell r="P494"/>
          <cell r="S494"/>
          <cell r="T494">
            <v>0</v>
          </cell>
          <cell r="U494">
            <v>0</v>
          </cell>
          <cell r="V494">
            <v>0</v>
          </cell>
          <cell r="X494">
            <v>0</v>
          </cell>
          <cell r="Y494">
            <v>0</v>
          </cell>
          <cell r="Z494"/>
          <cell r="AA494">
            <v>0</v>
          </cell>
          <cell r="AB494">
            <v>0</v>
          </cell>
          <cell r="AD494">
            <v>0</v>
          </cell>
          <cell r="AE494">
            <v>0</v>
          </cell>
          <cell r="AF494"/>
          <cell r="AI494"/>
          <cell r="AK494">
            <v>0</v>
          </cell>
          <cell r="AL494">
            <v>0</v>
          </cell>
          <cell r="AM494"/>
          <cell r="AP494"/>
          <cell r="AR494">
            <v>0</v>
          </cell>
          <cell r="AS494">
            <v>0</v>
          </cell>
          <cell r="AT494"/>
        </row>
        <row r="495">
          <cell r="B495" t="str">
            <v>5FJ</v>
          </cell>
          <cell r="C495" t="str">
            <v>Surrey &amp; Sussex</v>
          </cell>
          <cell r="D495" t="str">
            <v>Hastings &amp; St Leonards PCT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/>
          <cell r="K495">
            <v>0</v>
          </cell>
          <cell r="L495">
            <v>0</v>
          </cell>
          <cell r="N495">
            <v>0</v>
          </cell>
          <cell r="O495">
            <v>0</v>
          </cell>
          <cell r="P495"/>
          <cell r="S495"/>
          <cell r="T495">
            <v>0</v>
          </cell>
          <cell r="U495">
            <v>0</v>
          </cell>
          <cell r="V495">
            <v>0</v>
          </cell>
          <cell r="X495">
            <v>0</v>
          </cell>
          <cell r="Y495">
            <v>0</v>
          </cell>
          <cell r="Z495"/>
          <cell r="AA495">
            <v>0</v>
          </cell>
          <cell r="AB495">
            <v>0</v>
          </cell>
          <cell r="AD495">
            <v>0</v>
          </cell>
          <cell r="AE495">
            <v>0</v>
          </cell>
          <cell r="AF495"/>
          <cell r="AI495"/>
          <cell r="AK495">
            <v>0</v>
          </cell>
          <cell r="AL495">
            <v>0</v>
          </cell>
          <cell r="AM495"/>
          <cell r="AP495"/>
          <cell r="AR495">
            <v>0</v>
          </cell>
          <cell r="AS495">
            <v>0</v>
          </cell>
          <cell r="AT495"/>
        </row>
        <row r="496">
          <cell r="B496" t="str">
            <v>5MC</v>
          </cell>
          <cell r="C496" t="str">
            <v>Surrey &amp; Sussex</v>
          </cell>
          <cell r="D496" t="str">
            <v>Horsham &amp; Chanctonbury PCT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/>
          <cell r="K496">
            <v>0</v>
          </cell>
          <cell r="L496">
            <v>0</v>
          </cell>
          <cell r="N496">
            <v>0</v>
          </cell>
          <cell r="O496">
            <v>0</v>
          </cell>
          <cell r="P496"/>
          <cell r="S496"/>
          <cell r="T496">
            <v>0</v>
          </cell>
          <cell r="U496">
            <v>0</v>
          </cell>
          <cell r="V496">
            <v>0</v>
          </cell>
          <cell r="X496">
            <v>0</v>
          </cell>
          <cell r="Y496">
            <v>0</v>
          </cell>
          <cell r="Z496"/>
          <cell r="AA496">
            <v>0</v>
          </cell>
          <cell r="AB496">
            <v>0</v>
          </cell>
          <cell r="AD496">
            <v>0</v>
          </cell>
          <cell r="AE496">
            <v>0</v>
          </cell>
          <cell r="AF496"/>
          <cell r="AI496"/>
          <cell r="AK496">
            <v>0</v>
          </cell>
          <cell r="AL496">
            <v>0</v>
          </cell>
          <cell r="AM496"/>
          <cell r="AP496"/>
          <cell r="AR496">
            <v>0</v>
          </cell>
          <cell r="AS496">
            <v>0</v>
          </cell>
          <cell r="AT496"/>
        </row>
        <row r="497">
          <cell r="B497" t="str">
            <v>5FK</v>
          </cell>
          <cell r="C497" t="str">
            <v>Surrey &amp; Sussex</v>
          </cell>
          <cell r="D497" t="str">
            <v>Mid Sussex PCT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/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/>
          <cell r="S497"/>
          <cell r="T497">
            <v>0</v>
          </cell>
          <cell r="U497">
            <v>0</v>
          </cell>
          <cell r="V497">
            <v>0</v>
          </cell>
          <cell r="X497">
            <v>0</v>
          </cell>
          <cell r="Y497">
            <v>0</v>
          </cell>
          <cell r="Z497"/>
          <cell r="AA497">
            <v>0</v>
          </cell>
          <cell r="AB497">
            <v>0</v>
          </cell>
          <cell r="AD497">
            <v>0</v>
          </cell>
          <cell r="AE497">
            <v>0</v>
          </cell>
          <cell r="AF497"/>
          <cell r="AI497"/>
          <cell r="AK497">
            <v>0</v>
          </cell>
          <cell r="AL497">
            <v>0</v>
          </cell>
          <cell r="AM497"/>
          <cell r="AP497"/>
          <cell r="AR497">
            <v>0</v>
          </cell>
          <cell r="AS497">
            <v>0</v>
          </cell>
          <cell r="AT497"/>
        </row>
        <row r="498">
          <cell r="B498" t="str">
            <v>5L6</v>
          </cell>
          <cell r="C498" t="str">
            <v>Surrey &amp; Sussex</v>
          </cell>
          <cell r="D498" t="str">
            <v>North Surrey PCT</v>
          </cell>
          <cell r="E498">
            <v>0</v>
          </cell>
          <cell r="F498">
            <v>0</v>
          </cell>
          <cell r="G498">
            <v>3689</v>
          </cell>
          <cell r="H498">
            <v>0</v>
          </cell>
          <cell r="I498">
            <v>1</v>
          </cell>
          <cell r="K498">
            <v>0</v>
          </cell>
          <cell r="L498">
            <v>0</v>
          </cell>
          <cell r="N498">
            <v>968</v>
          </cell>
          <cell r="O498">
            <v>0</v>
          </cell>
          <cell r="P498">
            <v>1</v>
          </cell>
          <cell r="S498"/>
          <cell r="T498">
            <v>0</v>
          </cell>
          <cell r="U498">
            <v>0</v>
          </cell>
          <cell r="V498">
            <v>0</v>
          </cell>
          <cell r="X498">
            <v>22836</v>
          </cell>
          <cell r="Y498">
            <v>0</v>
          </cell>
          <cell r="Z498">
            <v>1</v>
          </cell>
          <cell r="AA498">
            <v>0</v>
          </cell>
          <cell r="AB498">
            <v>0</v>
          </cell>
          <cell r="AD498">
            <v>10270</v>
          </cell>
          <cell r="AE498">
            <v>0</v>
          </cell>
          <cell r="AF498">
            <v>1</v>
          </cell>
          <cell r="AI498"/>
          <cell r="AK498">
            <v>11598</v>
          </cell>
          <cell r="AL498">
            <v>0</v>
          </cell>
          <cell r="AM498">
            <v>1</v>
          </cell>
          <cell r="AP498"/>
          <cell r="AR498">
            <v>968</v>
          </cell>
          <cell r="AS498">
            <v>0</v>
          </cell>
          <cell r="AT498">
            <v>1</v>
          </cell>
        </row>
        <row r="499">
          <cell r="B499" t="str">
            <v>RW7</v>
          </cell>
          <cell r="C499" t="str">
            <v>Surrey &amp; Sussex</v>
          </cell>
          <cell r="D499" t="str">
            <v>North West Surrey Mental Health NHS Partnership Trust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/>
          <cell r="K499">
            <v>0</v>
          </cell>
          <cell r="L499">
            <v>0</v>
          </cell>
          <cell r="N499">
            <v>0</v>
          </cell>
          <cell r="O499">
            <v>0</v>
          </cell>
          <cell r="P499"/>
          <cell r="S499"/>
          <cell r="T499">
            <v>0</v>
          </cell>
          <cell r="U499">
            <v>0</v>
          </cell>
          <cell r="V499">
            <v>0</v>
          </cell>
          <cell r="X499">
            <v>0</v>
          </cell>
          <cell r="Y499">
            <v>0</v>
          </cell>
          <cell r="Z499"/>
          <cell r="AA499">
            <v>0</v>
          </cell>
          <cell r="AB499">
            <v>0</v>
          </cell>
          <cell r="AD499">
            <v>0</v>
          </cell>
          <cell r="AE499">
            <v>0</v>
          </cell>
          <cell r="AF499"/>
          <cell r="AI499"/>
          <cell r="AK499">
            <v>0</v>
          </cell>
          <cell r="AL499">
            <v>0</v>
          </cell>
          <cell r="AM499"/>
          <cell r="AP499"/>
          <cell r="AR499">
            <v>0</v>
          </cell>
          <cell r="AS499">
            <v>0</v>
          </cell>
          <cell r="AT499"/>
        </row>
        <row r="500">
          <cell r="B500" t="str">
            <v>RA2</v>
          </cell>
          <cell r="C500" t="str">
            <v>Surrey &amp; Sussex</v>
          </cell>
          <cell r="D500" t="str">
            <v>Royal Surrey County Hospital NHS Trust</v>
          </cell>
          <cell r="E500">
            <v>5</v>
          </cell>
          <cell r="F500">
            <v>0</v>
          </cell>
          <cell r="G500">
            <v>5227</v>
          </cell>
          <cell r="H500">
            <v>225</v>
          </cell>
          <cell r="I500">
            <v>0.95695427587526305</v>
          </cell>
          <cell r="K500">
            <v>1572</v>
          </cell>
          <cell r="L500">
            <v>268</v>
          </cell>
          <cell r="N500">
            <v>1286</v>
          </cell>
          <cell r="O500">
            <v>25</v>
          </cell>
          <cell r="P500">
            <v>0.98055987558320368</v>
          </cell>
          <cell r="Q500">
            <v>1286</v>
          </cell>
          <cell r="R500">
            <v>25</v>
          </cell>
          <cell r="S500">
            <v>0.98055987558320368</v>
          </cell>
          <cell r="T500">
            <v>0</v>
          </cell>
          <cell r="U500">
            <v>0</v>
          </cell>
          <cell r="V500">
            <v>13</v>
          </cell>
          <cell r="X500">
            <v>37051</v>
          </cell>
          <cell r="Y500">
            <v>1865</v>
          </cell>
          <cell r="Z500">
            <v>0.94966397668079139</v>
          </cell>
          <cell r="AA500">
            <v>0</v>
          </cell>
          <cell r="AB500">
            <v>0</v>
          </cell>
          <cell r="AD500">
            <v>17275</v>
          </cell>
          <cell r="AE500">
            <v>1029</v>
          </cell>
          <cell r="AF500">
            <v>0.94043415340086833</v>
          </cell>
          <cell r="AG500">
            <v>17275</v>
          </cell>
          <cell r="AH500">
            <v>1029</v>
          </cell>
          <cell r="AI500">
            <v>0.94043415340086833</v>
          </cell>
          <cell r="AK500">
            <v>18490</v>
          </cell>
          <cell r="AL500">
            <v>811</v>
          </cell>
          <cell r="AM500">
            <v>0.95613845321795565</v>
          </cell>
          <cell r="AN500">
            <v>18490</v>
          </cell>
          <cell r="AO500">
            <v>811</v>
          </cell>
          <cell r="AP500">
            <v>0.95613845321795565</v>
          </cell>
          <cell r="AR500">
            <v>1286</v>
          </cell>
          <cell r="AS500">
            <v>25</v>
          </cell>
          <cell r="AT500">
            <v>0.98055987558320368</v>
          </cell>
        </row>
        <row r="501">
          <cell r="B501" t="str">
            <v>RDR</v>
          </cell>
          <cell r="C501" t="str">
            <v>Surrey &amp; Sussex</v>
          </cell>
          <cell r="D501" t="str">
            <v>South Downs Health NHS Trust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/>
          <cell r="K501">
            <v>0</v>
          </cell>
          <cell r="L501">
            <v>0</v>
          </cell>
          <cell r="N501">
            <v>0</v>
          </cell>
          <cell r="O501">
            <v>0</v>
          </cell>
          <cell r="P501"/>
          <cell r="S501"/>
          <cell r="T501">
            <v>0</v>
          </cell>
          <cell r="U501">
            <v>0</v>
          </cell>
          <cell r="V501">
            <v>0</v>
          </cell>
          <cell r="X501">
            <v>0</v>
          </cell>
          <cell r="Y501">
            <v>0</v>
          </cell>
          <cell r="Z501"/>
          <cell r="AA501">
            <v>0</v>
          </cell>
          <cell r="AB501">
            <v>0</v>
          </cell>
          <cell r="AD501">
            <v>0</v>
          </cell>
          <cell r="AE501">
            <v>0</v>
          </cell>
          <cell r="AF501"/>
          <cell r="AI501"/>
          <cell r="AK501">
            <v>0</v>
          </cell>
          <cell r="AL501">
            <v>0</v>
          </cell>
          <cell r="AM501"/>
          <cell r="AP501"/>
          <cell r="AR501">
            <v>0</v>
          </cell>
          <cell r="AS501">
            <v>0</v>
          </cell>
          <cell r="AT501"/>
        </row>
        <row r="502">
          <cell r="B502" t="str">
            <v>RTP</v>
          </cell>
          <cell r="C502" t="str">
            <v>Surrey &amp; Sussex</v>
          </cell>
          <cell r="D502" t="str">
            <v>Surrey &amp; Sussex Healthcare NHS Trust</v>
          </cell>
          <cell r="E502">
            <v>131</v>
          </cell>
          <cell r="F502">
            <v>0</v>
          </cell>
          <cell r="G502">
            <v>9445</v>
          </cell>
          <cell r="H502">
            <v>572</v>
          </cell>
          <cell r="I502">
            <v>0.93943885653785075</v>
          </cell>
          <cell r="K502">
            <v>2977</v>
          </cell>
          <cell r="L502">
            <v>424</v>
          </cell>
          <cell r="N502">
            <v>2328</v>
          </cell>
          <cell r="O502">
            <v>77</v>
          </cell>
          <cell r="P502">
            <v>0.96692439862542956</v>
          </cell>
          <cell r="Q502">
            <v>2328</v>
          </cell>
          <cell r="R502">
            <v>77</v>
          </cell>
          <cell r="S502">
            <v>0.96692439862542956</v>
          </cell>
          <cell r="T502">
            <v>0</v>
          </cell>
          <cell r="U502">
            <v>0</v>
          </cell>
          <cell r="V502">
            <v>19</v>
          </cell>
          <cell r="X502">
            <v>68247</v>
          </cell>
          <cell r="Y502">
            <v>5021</v>
          </cell>
          <cell r="Z502">
            <v>0.92642900054214838</v>
          </cell>
          <cell r="AA502">
            <v>0</v>
          </cell>
          <cell r="AB502">
            <v>0</v>
          </cell>
          <cell r="AD502">
            <v>32242</v>
          </cell>
          <cell r="AE502">
            <v>2481</v>
          </cell>
          <cell r="AF502">
            <v>0.92305067923826067</v>
          </cell>
          <cell r="AG502">
            <v>32242</v>
          </cell>
          <cell r="AH502">
            <v>2481</v>
          </cell>
          <cell r="AI502">
            <v>0.92305067923826067</v>
          </cell>
          <cell r="AK502">
            <v>33677</v>
          </cell>
          <cell r="AL502">
            <v>2463</v>
          </cell>
          <cell r="AM502">
            <v>0.92686403183181398</v>
          </cell>
          <cell r="AN502">
            <v>33677</v>
          </cell>
          <cell r="AO502">
            <v>2463</v>
          </cell>
          <cell r="AP502">
            <v>0.92686403183181398</v>
          </cell>
          <cell r="AR502">
            <v>2328</v>
          </cell>
          <cell r="AS502">
            <v>77</v>
          </cell>
          <cell r="AT502">
            <v>0.96692439862542956</v>
          </cell>
        </row>
        <row r="503">
          <cell r="B503" t="str">
            <v>RTJ</v>
          </cell>
          <cell r="C503" t="str">
            <v>Surrey &amp; Sussex</v>
          </cell>
          <cell r="D503" t="str">
            <v>Surrey Hampshire Borders NHS Trust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/>
          <cell r="K503">
            <v>0</v>
          </cell>
          <cell r="L503">
            <v>0</v>
          </cell>
          <cell r="N503">
            <v>0</v>
          </cell>
          <cell r="O503">
            <v>0</v>
          </cell>
          <cell r="P503"/>
          <cell r="S503"/>
          <cell r="T503">
            <v>0</v>
          </cell>
          <cell r="U503">
            <v>0</v>
          </cell>
          <cell r="V503">
            <v>0</v>
          </cell>
          <cell r="X503">
            <v>0</v>
          </cell>
          <cell r="Y503">
            <v>0</v>
          </cell>
          <cell r="Z503"/>
          <cell r="AA503">
            <v>0</v>
          </cell>
          <cell r="AB503">
            <v>0</v>
          </cell>
          <cell r="AD503">
            <v>0</v>
          </cell>
          <cell r="AE503">
            <v>0</v>
          </cell>
          <cell r="AF503"/>
          <cell r="AI503"/>
          <cell r="AK503">
            <v>0</v>
          </cell>
          <cell r="AL503">
            <v>0</v>
          </cell>
          <cell r="AM503"/>
          <cell r="AP503"/>
          <cell r="AR503">
            <v>0</v>
          </cell>
          <cell r="AS503">
            <v>0</v>
          </cell>
          <cell r="AT503"/>
        </row>
        <row r="504">
          <cell r="B504" t="str">
            <v>RTN</v>
          </cell>
          <cell r="C504" t="str">
            <v>Surrey &amp; Sussex</v>
          </cell>
          <cell r="D504" t="str">
            <v>Surrey Oaklands NHS Trust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/>
          <cell r="K504">
            <v>0</v>
          </cell>
          <cell r="L504">
            <v>0</v>
          </cell>
          <cell r="N504">
            <v>0</v>
          </cell>
          <cell r="O504">
            <v>0</v>
          </cell>
          <cell r="P504"/>
          <cell r="S504"/>
          <cell r="T504">
            <v>0</v>
          </cell>
          <cell r="U504">
            <v>0</v>
          </cell>
          <cell r="V504">
            <v>0</v>
          </cell>
          <cell r="X504">
            <v>0</v>
          </cell>
          <cell r="Y504">
            <v>0</v>
          </cell>
          <cell r="Z504"/>
          <cell r="AA504">
            <v>0</v>
          </cell>
          <cell r="AB504">
            <v>0</v>
          </cell>
          <cell r="AD504">
            <v>0</v>
          </cell>
          <cell r="AE504">
            <v>0</v>
          </cell>
          <cell r="AF504"/>
          <cell r="AI504"/>
          <cell r="AK504">
            <v>0</v>
          </cell>
          <cell r="AL504">
            <v>0</v>
          </cell>
          <cell r="AM504"/>
          <cell r="AP504"/>
          <cell r="AR504">
            <v>0</v>
          </cell>
          <cell r="AS504">
            <v>0</v>
          </cell>
          <cell r="AT504"/>
        </row>
        <row r="505">
          <cell r="B505" t="str">
            <v>5LT</v>
          </cell>
          <cell r="C505" t="str">
            <v>Surrey &amp; Sussex</v>
          </cell>
          <cell r="D505" t="str">
            <v>Sussex Downs &amp; Weald PCT</v>
          </cell>
          <cell r="E505">
            <v>0</v>
          </cell>
          <cell r="F505">
            <v>0</v>
          </cell>
          <cell r="G505">
            <v>1796</v>
          </cell>
          <cell r="H505">
            <v>0</v>
          </cell>
          <cell r="I505">
            <v>1</v>
          </cell>
          <cell r="K505">
            <v>0</v>
          </cell>
          <cell r="L505">
            <v>0</v>
          </cell>
          <cell r="N505">
            <v>443</v>
          </cell>
          <cell r="O505">
            <v>0</v>
          </cell>
          <cell r="P505">
            <v>1</v>
          </cell>
          <cell r="S505"/>
          <cell r="T505">
            <v>0</v>
          </cell>
          <cell r="U505">
            <v>0</v>
          </cell>
          <cell r="V505">
            <v>0</v>
          </cell>
          <cell r="X505">
            <v>12356</v>
          </cell>
          <cell r="Y505">
            <v>0</v>
          </cell>
          <cell r="Z505">
            <v>1</v>
          </cell>
          <cell r="AA505">
            <v>0</v>
          </cell>
          <cell r="AB505">
            <v>0</v>
          </cell>
          <cell r="AD505">
            <v>5636</v>
          </cell>
          <cell r="AE505">
            <v>0</v>
          </cell>
          <cell r="AF505">
            <v>1</v>
          </cell>
          <cell r="AI505"/>
          <cell r="AK505">
            <v>6277</v>
          </cell>
          <cell r="AL505">
            <v>0</v>
          </cell>
          <cell r="AM505">
            <v>1</v>
          </cell>
          <cell r="AP505"/>
          <cell r="AR505">
            <v>443</v>
          </cell>
          <cell r="AS505">
            <v>0</v>
          </cell>
          <cell r="AT505">
            <v>1</v>
          </cell>
        </row>
        <row r="506">
          <cell r="B506" t="str">
            <v>RPC</v>
          </cell>
          <cell r="C506" t="str">
            <v>Surrey &amp; Sussex</v>
          </cell>
          <cell r="D506" t="str">
            <v>The Queen Victoria Hospital NHS Trust</v>
          </cell>
          <cell r="E506">
            <v>0</v>
          </cell>
          <cell r="F506">
            <v>0</v>
          </cell>
          <cell r="G506">
            <v>829</v>
          </cell>
          <cell r="H506">
            <v>6</v>
          </cell>
          <cell r="I506">
            <v>0.99276236429433051</v>
          </cell>
          <cell r="K506">
            <v>0</v>
          </cell>
          <cell r="L506">
            <v>0</v>
          </cell>
          <cell r="N506">
            <v>227</v>
          </cell>
          <cell r="O506">
            <v>2</v>
          </cell>
          <cell r="P506">
            <v>0.99118942731277537</v>
          </cell>
          <cell r="Q506">
            <v>227</v>
          </cell>
          <cell r="R506">
            <v>2</v>
          </cell>
          <cell r="S506">
            <v>0.99118942731277537</v>
          </cell>
          <cell r="T506">
            <v>0</v>
          </cell>
          <cell r="U506">
            <v>0</v>
          </cell>
          <cell r="V506">
            <v>0</v>
          </cell>
          <cell r="X506">
            <v>5986</v>
          </cell>
          <cell r="Y506">
            <v>64</v>
          </cell>
          <cell r="Z506">
            <v>0.98930838623454731</v>
          </cell>
          <cell r="AA506">
            <v>2</v>
          </cell>
          <cell r="AB506">
            <v>0</v>
          </cell>
          <cell r="AD506">
            <v>2788</v>
          </cell>
          <cell r="AE506">
            <v>32</v>
          </cell>
          <cell r="AF506">
            <v>0.98852223816355811</v>
          </cell>
          <cell r="AG506">
            <v>2788</v>
          </cell>
          <cell r="AH506">
            <v>32</v>
          </cell>
          <cell r="AI506">
            <v>0.98852223816355811</v>
          </cell>
          <cell r="AK506">
            <v>2971</v>
          </cell>
          <cell r="AL506">
            <v>30</v>
          </cell>
          <cell r="AM506">
            <v>0.98990238976775502</v>
          </cell>
          <cell r="AN506">
            <v>2971</v>
          </cell>
          <cell r="AO506">
            <v>30</v>
          </cell>
          <cell r="AP506">
            <v>0.98990238976775502</v>
          </cell>
          <cell r="AR506">
            <v>227</v>
          </cell>
          <cell r="AS506">
            <v>2</v>
          </cell>
          <cell r="AT506">
            <v>0.99118942731277537</v>
          </cell>
        </row>
        <row r="507">
          <cell r="B507" t="str">
            <v>RPR</v>
          </cell>
          <cell r="C507" t="str">
            <v>Surrey &amp; Sussex</v>
          </cell>
          <cell r="D507" t="str">
            <v>The Royal West Sussex NHS Trust</v>
          </cell>
          <cell r="E507">
            <v>14</v>
          </cell>
          <cell r="F507">
            <v>0</v>
          </cell>
          <cell r="G507">
            <v>3807</v>
          </cell>
          <cell r="H507">
            <v>199</v>
          </cell>
          <cell r="I507">
            <v>0.94772786971368528</v>
          </cell>
          <cell r="K507">
            <v>184</v>
          </cell>
          <cell r="L507">
            <v>0</v>
          </cell>
          <cell r="N507">
            <v>944</v>
          </cell>
          <cell r="O507">
            <v>43</v>
          </cell>
          <cell r="P507">
            <v>0.95444915254237284</v>
          </cell>
          <cell r="Q507">
            <v>1106</v>
          </cell>
          <cell r="R507">
            <v>43</v>
          </cell>
          <cell r="S507">
            <v>0.96112115732368897</v>
          </cell>
          <cell r="T507">
            <v>0</v>
          </cell>
          <cell r="U507">
            <v>0</v>
          </cell>
          <cell r="V507">
            <v>9</v>
          </cell>
          <cell r="X507">
            <v>27613</v>
          </cell>
          <cell r="Y507">
            <v>1039</v>
          </cell>
          <cell r="Z507">
            <v>0.96237279542244591</v>
          </cell>
          <cell r="AA507">
            <v>0</v>
          </cell>
          <cell r="AB507">
            <v>0</v>
          </cell>
          <cell r="AD507">
            <v>12724</v>
          </cell>
          <cell r="AE507">
            <v>524</v>
          </cell>
          <cell r="AF507">
            <v>0.95881798176674005</v>
          </cell>
          <cell r="AG507">
            <v>15106</v>
          </cell>
          <cell r="AH507">
            <v>524</v>
          </cell>
          <cell r="AI507">
            <v>0.96531179663709787</v>
          </cell>
          <cell r="AK507">
            <v>13945</v>
          </cell>
          <cell r="AL507">
            <v>472</v>
          </cell>
          <cell r="AM507">
            <v>0.96615274291860886</v>
          </cell>
          <cell r="AN507">
            <v>16674</v>
          </cell>
          <cell r="AO507">
            <v>472</v>
          </cell>
          <cell r="AP507">
            <v>0.97169245531965931</v>
          </cell>
          <cell r="AR507">
            <v>944</v>
          </cell>
          <cell r="AS507">
            <v>43</v>
          </cell>
          <cell r="AT507">
            <v>0.95444915254237284</v>
          </cell>
        </row>
        <row r="508">
          <cell r="B508" t="str">
            <v>RW8</v>
          </cell>
          <cell r="C508" t="str">
            <v>Surrey &amp; Sussex</v>
          </cell>
          <cell r="D508" t="str">
            <v>West Sussex Health and Social Care NHS Trust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/>
          <cell r="K508">
            <v>0</v>
          </cell>
          <cell r="L508">
            <v>0</v>
          </cell>
          <cell r="N508">
            <v>0</v>
          </cell>
          <cell r="O508">
            <v>0</v>
          </cell>
          <cell r="P508"/>
          <cell r="S508"/>
          <cell r="T508">
            <v>0</v>
          </cell>
          <cell r="U508">
            <v>0</v>
          </cell>
          <cell r="V508">
            <v>0</v>
          </cell>
          <cell r="X508">
            <v>0</v>
          </cell>
          <cell r="Y508">
            <v>0</v>
          </cell>
          <cell r="Z508"/>
          <cell r="AA508">
            <v>0</v>
          </cell>
          <cell r="AB508">
            <v>0</v>
          </cell>
          <cell r="AD508">
            <v>0</v>
          </cell>
          <cell r="AE508">
            <v>0</v>
          </cell>
          <cell r="AF508"/>
          <cell r="AI508"/>
          <cell r="AK508">
            <v>0</v>
          </cell>
          <cell r="AL508">
            <v>0</v>
          </cell>
          <cell r="AM508"/>
          <cell r="AP508"/>
          <cell r="AR508">
            <v>0</v>
          </cell>
          <cell r="AS508">
            <v>0</v>
          </cell>
          <cell r="AT508"/>
        </row>
        <row r="509">
          <cell r="B509" t="str">
            <v>5L9</v>
          </cell>
          <cell r="C509" t="str">
            <v>Surrey &amp; Sussex</v>
          </cell>
          <cell r="D509" t="str">
            <v>Western Sussex PCT</v>
          </cell>
          <cell r="E509">
            <v>0</v>
          </cell>
          <cell r="F509">
            <v>0</v>
          </cell>
          <cell r="G509">
            <v>716</v>
          </cell>
          <cell r="H509">
            <v>0</v>
          </cell>
          <cell r="I509">
            <v>1</v>
          </cell>
          <cell r="K509">
            <v>0</v>
          </cell>
          <cell r="L509">
            <v>0</v>
          </cell>
          <cell r="N509">
            <v>162</v>
          </cell>
          <cell r="O509">
            <v>0</v>
          </cell>
          <cell r="P509">
            <v>1</v>
          </cell>
          <cell r="S509"/>
          <cell r="T509">
            <v>0</v>
          </cell>
          <cell r="U509">
            <v>0</v>
          </cell>
          <cell r="V509">
            <v>0</v>
          </cell>
          <cell r="X509">
            <v>5273</v>
          </cell>
          <cell r="Y509">
            <v>0</v>
          </cell>
          <cell r="Z509">
            <v>1</v>
          </cell>
          <cell r="AA509">
            <v>0</v>
          </cell>
          <cell r="AB509">
            <v>0</v>
          </cell>
          <cell r="AD509">
            <v>2382</v>
          </cell>
          <cell r="AE509">
            <v>0</v>
          </cell>
          <cell r="AF509">
            <v>1</v>
          </cell>
          <cell r="AI509"/>
          <cell r="AK509">
            <v>2729</v>
          </cell>
          <cell r="AL509">
            <v>0</v>
          </cell>
          <cell r="AM509">
            <v>1</v>
          </cell>
          <cell r="AP509"/>
          <cell r="AR509">
            <v>162</v>
          </cell>
          <cell r="AS509">
            <v>0</v>
          </cell>
          <cell r="AT509">
            <v>1</v>
          </cell>
        </row>
        <row r="510">
          <cell r="B510" t="str">
            <v>5L7</v>
          </cell>
          <cell r="C510" t="str">
            <v>Surrey &amp; Sussex</v>
          </cell>
          <cell r="D510" t="str">
            <v>Woking Area PCT</v>
          </cell>
          <cell r="E510">
            <v>0</v>
          </cell>
          <cell r="F510">
            <v>0</v>
          </cell>
          <cell r="G510">
            <v>4147</v>
          </cell>
          <cell r="H510">
            <v>0</v>
          </cell>
          <cell r="I510">
            <v>1</v>
          </cell>
          <cell r="K510">
            <v>0</v>
          </cell>
          <cell r="L510">
            <v>0</v>
          </cell>
          <cell r="N510">
            <v>1043</v>
          </cell>
          <cell r="O510">
            <v>0</v>
          </cell>
          <cell r="P510">
            <v>1</v>
          </cell>
          <cell r="S510"/>
          <cell r="T510">
            <v>0</v>
          </cell>
          <cell r="U510">
            <v>0</v>
          </cell>
          <cell r="V510">
            <v>0</v>
          </cell>
          <cell r="X510">
            <v>29902</v>
          </cell>
          <cell r="Y510">
            <v>0</v>
          </cell>
          <cell r="Z510">
            <v>1</v>
          </cell>
          <cell r="AA510">
            <v>0</v>
          </cell>
          <cell r="AB510">
            <v>0</v>
          </cell>
          <cell r="AD510">
            <v>13319</v>
          </cell>
          <cell r="AE510">
            <v>0</v>
          </cell>
          <cell r="AF510">
            <v>1</v>
          </cell>
          <cell r="AI510"/>
          <cell r="AK510">
            <v>15540</v>
          </cell>
          <cell r="AL510">
            <v>0</v>
          </cell>
          <cell r="AM510">
            <v>1</v>
          </cell>
          <cell r="AP510"/>
          <cell r="AR510">
            <v>1043</v>
          </cell>
          <cell r="AS510">
            <v>0</v>
          </cell>
          <cell r="AT510">
            <v>1</v>
          </cell>
        </row>
        <row r="511">
          <cell r="B511" t="str">
            <v>RPL</v>
          </cell>
          <cell r="C511" t="str">
            <v>Surrey &amp; Sussex</v>
          </cell>
          <cell r="D511" t="str">
            <v>Worthing &amp; Southlands Hospitals NHS Trust</v>
          </cell>
          <cell r="E511">
            <v>9</v>
          </cell>
          <cell r="F511">
            <v>0</v>
          </cell>
          <cell r="G511">
            <v>4511</v>
          </cell>
          <cell r="H511">
            <v>93</v>
          </cell>
          <cell r="I511">
            <v>0.97938372866326762</v>
          </cell>
          <cell r="K511">
            <v>452</v>
          </cell>
          <cell r="L511">
            <v>0</v>
          </cell>
          <cell r="N511">
            <v>1230</v>
          </cell>
          <cell r="O511">
            <v>28</v>
          </cell>
          <cell r="P511">
            <v>0.97723577235772363</v>
          </cell>
          <cell r="Q511">
            <v>1266</v>
          </cell>
          <cell r="R511">
            <v>28</v>
          </cell>
          <cell r="S511">
            <v>0.97788309636650872</v>
          </cell>
          <cell r="T511">
            <v>0</v>
          </cell>
          <cell r="U511">
            <v>0</v>
          </cell>
          <cell r="V511">
            <v>19</v>
          </cell>
          <cell r="X511">
            <v>33381</v>
          </cell>
          <cell r="Y511">
            <v>1267</v>
          </cell>
          <cell r="Z511">
            <v>0.96204427668434134</v>
          </cell>
          <cell r="AA511">
            <v>0</v>
          </cell>
          <cell r="AB511">
            <v>0</v>
          </cell>
          <cell r="AD511">
            <v>15451</v>
          </cell>
          <cell r="AE511">
            <v>637</v>
          </cell>
          <cell r="AF511">
            <v>0.95877289495825513</v>
          </cell>
          <cell r="AG511">
            <v>16084</v>
          </cell>
          <cell r="AH511">
            <v>637</v>
          </cell>
          <cell r="AI511">
            <v>0.96039542402387468</v>
          </cell>
          <cell r="AK511">
            <v>16700</v>
          </cell>
          <cell r="AL511">
            <v>602</v>
          </cell>
          <cell r="AM511">
            <v>0.96395209580838326</v>
          </cell>
          <cell r="AN511">
            <v>17470</v>
          </cell>
          <cell r="AO511">
            <v>603</v>
          </cell>
          <cell r="AP511">
            <v>0.96548368631940473</v>
          </cell>
          <cell r="AR511">
            <v>1230</v>
          </cell>
          <cell r="AS511">
            <v>28</v>
          </cell>
          <cell r="AT511">
            <v>0.97723577235772363</v>
          </cell>
        </row>
        <row r="512">
          <cell r="B512" t="str">
            <v>Q19</v>
          </cell>
          <cell r="C512" t="str">
            <v>Surrey &amp; Sussex</v>
          </cell>
          <cell r="E512">
            <v>292</v>
          </cell>
          <cell r="F512">
            <v>0</v>
          </cell>
          <cell r="G512">
            <v>66015</v>
          </cell>
          <cell r="H512">
            <v>2578</v>
          </cell>
          <cell r="I512">
            <v>0.96094826933272737</v>
          </cell>
          <cell r="K512">
            <v>7561</v>
          </cell>
          <cell r="L512">
            <v>694</v>
          </cell>
          <cell r="N512">
            <v>16567</v>
          </cell>
          <cell r="O512">
            <v>551</v>
          </cell>
          <cell r="P512">
            <v>0.96674111184885614</v>
          </cell>
          <cell r="Q512">
            <v>16478.400000000001</v>
          </cell>
          <cell r="R512">
            <v>551</v>
          </cell>
          <cell r="S512">
            <v>0.96656228760073792</v>
          </cell>
          <cell r="T512">
            <v>0</v>
          </cell>
          <cell r="U512">
            <v>0</v>
          </cell>
          <cell r="V512">
            <v>246</v>
          </cell>
          <cell r="X512">
            <v>471515</v>
          </cell>
          <cell r="Y512">
            <v>22178</v>
          </cell>
          <cell r="Z512">
            <v>0.95296438077261592</v>
          </cell>
          <cell r="AA512">
            <v>2</v>
          </cell>
          <cell r="AB512">
            <v>0</v>
          </cell>
          <cell r="AD512">
            <v>218242</v>
          </cell>
          <cell r="AE512">
            <v>11232</v>
          </cell>
          <cell r="AF512">
            <v>0.94853419598427435</v>
          </cell>
          <cell r="AG512">
            <v>217114.8</v>
          </cell>
          <cell r="AH512">
            <v>11232</v>
          </cell>
          <cell r="AI512">
            <v>0.94826699976233775</v>
          </cell>
          <cell r="AK512">
            <v>236706</v>
          </cell>
          <cell r="AL512">
            <v>10395</v>
          </cell>
          <cell r="AM512">
            <v>0.95608476337735415</v>
          </cell>
          <cell r="AN512">
            <v>235450.6</v>
          </cell>
          <cell r="AO512">
            <v>10395</v>
          </cell>
          <cell r="AP512">
            <v>0.9558506115507881</v>
          </cell>
          <cell r="AR512">
            <v>16567</v>
          </cell>
          <cell r="AS512">
            <v>551</v>
          </cell>
          <cell r="AT512">
            <v>0.96674111184885614</v>
          </cell>
        </row>
        <row r="513">
          <cell r="B513" t="str">
            <v>RWX</v>
          </cell>
          <cell r="C513" t="str">
            <v>Thames Valley</v>
          </cell>
          <cell r="D513" t="str">
            <v>Berkshire Healthcare NHS Trust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/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/>
          <cell r="S513"/>
          <cell r="T513">
            <v>0</v>
          </cell>
          <cell r="U513">
            <v>0</v>
          </cell>
          <cell r="V513">
            <v>0</v>
          </cell>
          <cell r="X513">
            <v>0</v>
          </cell>
          <cell r="Y513">
            <v>0</v>
          </cell>
          <cell r="Z513"/>
          <cell r="AA513">
            <v>0</v>
          </cell>
          <cell r="AB513">
            <v>0</v>
          </cell>
          <cell r="AD513">
            <v>0</v>
          </cell>
          <cell r="AE513">
            <v>0</v>
          </cell>
          <cell r="AF513"/>
          <cell r="AI513"/>
          <cell r="AK513">
            <v>0</v>
          </cell>
          <cell r="AL513">
            <v>0</v>
          </cell>
          <cell r="AM513"/>
          <cell r="AP513"/>
          <cell r="AR513">
            <v>0</v>
          </cell>
          <cell r="AS513">
            <v>0</v>
          </cell>
          <cell r="AT513"/>
        </row>
        <row r="514">
          <cell r="B514" t="str">
            <v>5G2</v>
          </cell>
          <cell r="C514" t="str">
            <v>Thames Valley</v>
          </cell>
          <cell r="D514" t="str">
            <v>Bracknell Forest PCT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/>
          <cell r="K514">
            <v>0</v>
          </cell>
          <cell r="L514">
            <v>0</v>
          </cell>
          <cell r="N514">
            <v>0</v>
          </cell>
          <cell r="O514">
            <v>0</v>
          </cell>
          <cell r="P514"/>
          <cell r="S514"/>
          <cell r="T514">
            <v>0</v>
          </cell>
          <cell r="U514">
            <v>0</v>
          </cell>
          <cell r="V514">
            <v>0</v>
          </cell>
          <cell r="X514">
            <v>0</v>
          </cell>
          <cell r="Y514">
            <v>0</v>
          </cell>
          <cell r="Z514"/>
          <cell r="AA514">
            <v>0</v>
          </cell>
          <cell r="AB514">
            <v>0</v>
          </cell>
          <cell r="AD514">
            <v>0</v>
          </cell>
          <cell r="AE514">
            <v>0</v>
          </cell>
          <cell r="AF514"/>
          <cell r="AI514"/>
          <cell r="AK514">
            <v>0</v>
          </cell>
          <cell r="AL514">
            <v>0</v>
          </cell>
          <cell r="AM514"/>
          <cell r="AP514"/>
          <cell r="AR514">
            <v>0</v>
          </cell>
          <cell r="AS514">
            <v>0</v>
          </cell>
          <cell r="AT514"/>
        </row>
        <row r="515">
          <cell r="B515" t="str">
            <v>RXQ</v>
          </cell>
          <cell r="C515" t="str">
            <v>Thames Valley</v>
          </cell>
          <cell r="D515" t="str">
            <v>Buckinghamshire Hospitals NHS Trust</v>
          </cell>
          <cell r="E515">
            <v>62</v>
          </cell>
          <cell r="F515">
            <v>0</v>
          </cell>
          <cell r="G515">
            <v>8630</v>
          </cell>
          <cell r="H515">
            <v>314</v>
          </cell>
          <cell r="I515">
            <v>0.96361529548088065</v>
          </cell>
          <cell r="K515">
            <v>2105</v>
          </cell>
          <cell r="L515">
            <v>0</v>
          </cell>
          <cell r="N515">
            <v>2128</v>
          </cell>
          <cell r="O515">
            <v>97</v>
          </cell>
          <cell r="P515">
            <v>0.95441729323308266</v>
          </cell>
          <cell r="Q515">
            <v>2132</v>
          </cell>
          <cell r="R515">
            <v>97</v>
          </cell>
          <cell r="S515">
            <v>0.95450281425891181</v>
          </cell>
          <cell r="T515">
            <v>0</v>
          </cell>
          <cell r="U515">
            <v>0</v>
          </cell>
          <cell r="V515">
            <v>22</v>
          </cell>
          <cell r="X515">
            <v>61092</v>
          </cell>
          <cell r="Y515">
            <v>1595</v>
          </cell>
          <cell r="Z515">
            <v>0.97389183526484646</v>
          </cell>
          <cell r="AA515">
            <v>0</v>
          </cell>
          <cell r="AB515">
            <v>0</v>
          </cell>
          <cell r="AD515">
            <v>28505</v>
          </cell>
          <cell r="AE515">
            <v>578</v>
          </cell>
          <cell r="AF515">
            <v>0.97972285563936157</v>
          </cell>
          <cell r="AG515">
            <v>28591</v>
          </cell>
          <cell r="AH515">
            <v>578</v>
          </cell>
          <cell r="AI515">
            <v>0.97978384806407615</v>
          </cell>
          <cell r="AK515">
            <v>30459</v>
          </cell>
          <cell r="AL515">
            <v>920</v>
          </cell>
          <cell r="AM515">
            <v>0.96979546275320927</v>
          </cell>
          <cell r="AN515">
            <v>30542</v>
          </cell>
          <cell r="AO515">
            <v>920</v>
          </cell>
          <cell r="AP515">
            <v>0.96987754567480844</v>
          </cell>
          <cell r="AR515">
            <v>2128</v>
          </cell>
          <cell r="AS515">
            <v>97</v>
          </cell>
          <cell r="AT515">
            <v>0.95441729323308266</v>
          </cell>
        </row>
        <row r="516">
          <cell r="B516" t="str">
            <v>RWT</v>
          </cell>
          <cell r="C516" t="str">
            <v>Thames Valley</v>
          </cell>
          <cell r="D516" t="str">
            <v>Buckinghamshire Mental Health NHS Trust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/>
          <cell r="K516">
            <v>0</v>
          </cell>
          <cell r="L516">
            <v>0</v>
          </cell>
          <cell r="N516">
            <v>0</v>
          </cell>
          <cell r="O516">
            <v>0</v>
          </cell>
          <cell r="P516"/>
          <cell r="S516"/>
          <cell r="T516">
            <v>0</v>
          </cell>
          <cell r="U516">
            <v>0</v>
          </cell>
          <cell r="V516">
            <v>0</v>
          </cell>
          <cell r="X516">
            <v>0</v>
          </cell>
          <cell r="Y516">
            <v>0</v>
          </cell>
          <cell r="Z516"/>
          <cell r="AA516">
            <v>0</v>
          </cell>
          <cell r="AB516">
            <v>0</v>
          </cell>
          <cell r="AD516">
            <v>0</v>
          </cell>
          <cell r="AE516">
            <v>0</v>
          </cell>
          <cell r="AF516"/>
          <cell r="AI516"/>
          <cell r="AK516">
            <v>0</v>
          </cell>
          <cell r="AL516">
            <v>0</v>
          </cell>
          <cell r="AM516"/>
          <cell r="AP516"/>
          <cell r="AR516">
            <v>0</v>
          </cell>
          <cell r="AS516">
            <v>0</v>
          </cell>
          <cell r="AT516"/>
        </row>
        <row r="517">
          <cell r="B517" t="str">
            <v>5DV</v>
          </cell>
          <cell r="C517" t="str">
            <v>Thames Valley</v>
          </cell>
          <cell r="D517" t="str">
            <v>Cherwell Vale PCT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/>
          <cell r="K517">
            <v>0</v>
          </cell>
          <cell r="L517">
            <v>0</v>
          </cell>
          <cell r="N517">
            <v>0</v>
          </cell>
          <cell r="O517">
            <v>0</v>
          </cell>
          <cell r="P517"/>
          <cell r="S517"/>
          <cell r="T517">
            <v>0</v>
          </cell>
          <cell r="U517">
            <v>0</v>
          </cell>
          <cell r="V517">
            <v>0</v>
          </cell>
          <cell r="X517">
            <v>0</v>
          </cell>
          <cell r="Y517">
            <v>0</v>
          </cell>
          <cell r="Z517"/>
          <cell r="AA517">
            <v>0</v>
          </cell>
          <cell r="AB517">
            <v>0</v>
          </cell>
          <cell r="AD517">
            <v>0</v>
          </cell>
          <cell r="AE517">
            <v>0</v>
          </cell>
          <cell r="AF517"/>
          <cell r="AI517"/>
          <cell r="AK517">
            <v>0</v>
          </cell>
          <cell r="AL517">
            <v>0</v>
          </cell>
          <cell r="AM517"/>
          <cell r="AP517"/>
          <cell r="AR517">
            <v>0</v>
          </cell>
          <cell r="AS517">
            <v>0</v>
          </cell>
          <cell r="AT517"/>
        </row>
        <row r="518">
          <cell r="B518" t="str">
            <v>5G4</v>
          </cell>
          <cell r="C518" t="str">
            <v>Thames Valley</v>
          </cell>
          <cell r="D518" t="str">
            <v>Chiltern &amp; South Buckinghamshire PCT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/>
          <cell r="K518">
            <v>0</v>
          </cell>
          <cell r="L518">
            <v>0</v>
          </cell>
          <cell r="N518">
            <v>0</v>
          </cell>
          <cell r="O518">
            <v>0</v>
          </cell>
          <cell r="P518"/>
          <cell r="S518"/>
          <cell r="T518">
            <v>0</v>
          </cell>
          <cell r="U518">
            <v>0</v>
          </cell>
          <cell r="V518">
            <v>0</v>
          </cell>
          <cell r="X518">
            <v>0</v>
          </cell>
          <cell r="Y518">
            <v>0</v>
          </cell>
          <cell r="Z518"/>
          <cell r="AA518">
            <v>0</v>
          </cell>
          <cell r="AB518">
            <v>0</v>
          </cell>
          <cell r="AD518">
            <v>0</v>
          </cell>
          <cell r="AE518">
            <v>0</v>
          </cell>
          <cell r="AF518"/>
          <cell r="AI518"/>
          <cell r="AK518">
            <v>0</v>
          </cell>
          <cell r="AL518">
            <v>0</v>
          </cell>
          <cell r="AM518"/>
          <cell r="AP518"/>
          <cell r="AR518">
            <v>0</v>
          </cell>
          <cell r="AS518">
            <v>0</v>
          </cell>
          <cell r="AT518"/>
        </row>
        <row r="519">
          <cell r="B519" t="str">
            <v>RHZ</v>
          </cell>
          <cell r="C519" t="str">
            <v>Thames Valley</v>
          </cell>
          <cell r="D519" t="str">
            <v>East Berkshire Community Health NHS Trust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/>
          <cell r="K519">
            <v>0</v>
          </cell>
          <cell r="L519">
            <v>0</v>
          </cell>
          <cell r="N519">
            <v>0</v>
          </cell>
          <cell r="O519">
            <v>0</v>
          </cell>
          <cell r="P519"/>
          <cell r="S519"/>
          <cell r="T519">
            <v>0</v>
          </cell>
          <cell r="U519">
            <v>0</v>
          </cell>
          <cell r="V519">
            <v>0</v>
          </cell>
          <cell r="X519">
            <v>0</v>
          </cell>
          <cell r="Y519">
            <v>0</v>
          </cell>
          <cell r="Z519"/>
          <cell r="AA519">
            <v>0</v>
          </cell>
          <cell r="AB519">
            <v>0</v>
          </cell>
          <cell r="AD519">
            <v>0</v>
          </cell>
          <cell r="AE519">
            <v>0</v>
          </cell>
          <cell r="AF519"/>
          <cell r="AI519"/>
          <cell r="AK519">
            <v>0</v>
          </cell>
          <cell r="AL519">
            <v>0</v>
          </cell>
          <cell r="AM519"/>
          <cell r="AP519"/>
          <cell r="AR519">
            <v>0</v>
          </cell>
          <cell r="AS519">
            <v>0</v>
          </cell>
          <cell r="AT519"/>
        </row>
        <row r="520">
          <cell r="B520" t="str">
            <v>RD7</v>
          </cell>
          <cell r="C520" t="str">
            <v>Thames Valley</v>
          </cell>
          <cell r="D520" t="str">
            <v>Heatherwood &amp; Wexham Park Hospitals NHS Trust</v>
          </cell>
          <cell r="E520">
            <v>65</v>
          </cell>
          <cell r="F520">
            <v>0</v>
          </cell>
          <cell r="G520">
            <v>7748</v>
          </cell>
          <cell r="H520">
            <v>430</v>
          </cell>
          <cell r="I520">
            <v>0.9445018069179143</v>
          </cell>
          <cell r="K520">
            <v>446</v>
          </cell>
          <cell r="L520">
            <v>0</v>
          </cell>
          <cell r="N520">
            <v>1916</v>
          </cell>
          <cell r="O520">
            <v>92</v>
          </cell>
          <cell r="P520">
            <v>0.95198329853862218</v>
          </cell>
          <cell r="Q520">
            <v>2924</v>
          </cell>
          <cell r="R520">
            <v>92</v>
          </cell>
          <cell r="S520">
            <v>0.96853625170998636</v>
          </cell>
          <cell r="T520">
            <v>0</v>
          </cell>
          <cell r="U520">
            <v>0</v>
          </cell>
          <cell r="V520">
            <v>13</v>
          </cell>
          <cell r="X520">
            <v>54562</v>
          </cell>
          <cell r="Y520">
            <v>3070</v>
          </cell>
          <cell r="Z520">
            <v>0.94373373410065609</v>
          </cell>
          <cell r="AA520">
            <v>0</v>
          </cell>
          <cell r="AB520">
            <v>0</v>
          </cell>
          <cell r="AD520">
            <v>25284</v>
          </cell>
          <cell r="AE520">
            <v>1207</v>
          </cell>
          <cell r="AF520">
            <v>0.95226230026894476</v>
          </cell>
          <cell r="AG520">
            <v>37512</v>
          </cell>
          <cell r="AH520">
            <v>1207</v>
          </cell>
          <cell r="AI520">
            <v>0.96782362977180636</v>
          </cell>
          <cell r="AK520">
            <v>27362</v>
          </cell>
          <cell r="AL520">
            <v>1771</v>
          </cell>
          <cell r="AM520">
            <v>0.93527519918134638</v>
          </cell>
          <cell r="AN520">
            <v>41106</v>
          </cell>
          <cell r="AO520">
            <v>1771</v>
          </cell>
          <cell r="AP520">
            <v>0.9569162652654114</v>
          </cell>
          <cell r="AR520">
            <v>1916</v>
          </cell>
          <cell r="AS520">
            <v>92</v>
          </cell>
          <cell r="AT520">
            <v>0.95198329853862218</v>
          </cell>
        </row>
        <row r="521">
          <cell r="B521" t="str">
            <v>RD9</v>
          </cell>
          <cell r="C521" t="str">
            <v>Thames Valley</v>
          </cell>
          <cell r="D521" t="str">
            <v>Milton Keynes Community Health NHS Trust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/>
          <cell r="K521">
            <v>0</v>
          </cell>
          <cell r="L521">
            <v>0</v>
          </cell>
          <cell r="N521">
            <v>0</v>
          </cell>
          <cell r="O521">
            <v>0</v>
          </cell>
          <cell r="P521"/>
          <cell r="S521"/>
          <cell r="T521">
            <v>0</v>
          </cell>
          <cell r="U521">
            <v>0</v>
          </cell>
          <cell r="V521">
            <v>0</v>
          </cell>
          <cell r="X521">
            <v>0</v>
          </cell>
          <cell r="Y521">
            <v>0</v>
          </cell>
          <cell r="Z521"/>
          <cell r="AA521">
            <v>0</v>
          </cell>
          <cell r="AB521">
            <v>0</v>
          </cell>
          <cell r="AD521">
            <v>0</v>
          </cell>
          <cell r="AE521">
            <v>0</v>
          </cell>
          <cell r="AF521"/>
          <cell r="AI521"/>
          <cell r="AK521">
            <v>0</v>
          </cell>
          <cell r="AL521">
            <v>0</v>
          </cell>
          <cell r="AM521"/>
          <cell r="AP521"/>
          <cell r="AR521">
            <v>0</v>
          </cell>
          <cell r="AS521">
            <v>0</v>
          </cell>
          <cell r="AT521"/>
        </row>
        <row r="522">
          <cell r="B522" t="str">
            <v>RD8</v>
          </cell>
          <cell r="C522" t="str">
            <v>Thames Valley</v>
          </cell>
          <cell r="D522" t="str">
            <v>Milton Keynes General Hospital NHS Trust</v>
          </cell>
          <cell r="E522">
            <v>13</v>
          </cell>
          <cell r="F522">
            <v>0</v>
          </cell>
          <cell r="G522">
            <v>5283</v>
          </cell>
          <cell r="H522">
            <v>127</v>
          </cell>
          <cell r="I522">
            <v>0.97596062843081577</v>
          </cell>
          <cell r="K522">
            <v>472</v>
          </cell>
          <cell r="L522">
            <v>0</v>
          </cell>
          <cell r="N522">
            <v>1274</v>
          </cell>
          <cell r="O522">
            <v>16</v>
          </cell>
          <cell r="P522">
            <v>0.98744113029827318</v>
          </cell>
          <cell r="Q522">
            <v>1274</v>
          </cell>
          <cell r="R522">
            <v>16</v>
          </cell>
          <cell r="S522">
            <v>0.98744113029827318</v>
          </cell>
          <cell r="T522">
            <v>0</v>
          </cell>
          <cell r="U522">
            <v>0</v>
          </cell>
          <cell r="V522">
            <v>9</v>
          </cell>
          <cell r="X522">
            <v>37714</v>
          </cell>
          <cell r="Y522">
            <v>1757</v>
          </cell>
          <cell r="Z522">
            <v>0.95341252585246861</v>
          </cell>
          <cell r="AA522">
            <v>1</v>
          </cell>
          <cell r="AB522">
            <v>0</v>
          </cell>
          <cell r="AD522">
            <v>17590</v>
          </cell>
          <cell r="AE522">
            <v>1427</v>
          </cell>
          <cell r="AF522">
            <v>0.91887436043206372</v>
          </cell>
          <cell r="AG522">
            <v>17590</v>
          </cell>
          <cell r="AH522">
            <v>1427</v>
          </cell>
          <cell r="AI522">
            <v>0.91887436043206372</v>
          </cell>
          <cell r="AK522">
            <v>18850</v>
          </cell>
          <cell r="AL522">
            <v>314</v>
          </cell>
          <cell r="AM522">
            <v>0.98334217506631294</v>
          </cell>
          <cell r="AN522">
            <v>18850</v>
          </cell>
          <cell r="AO522">
            <v>314</v>
          </cell>
          <cell r="AP522">
            <v>0.98334217506631294</v>
          </cell>
          <cell r="AR522">
            <v>1274</v>
          </cell>
          <cell r="AS522">
            <v>16</v>
          </cell>
          <cell r="AT522">
            <v>0.98744113029827318</v>
          </cell>
        </row>
        <row r="523">
          <cell r="B523" t="str">
            <v>5CQ</v>
          </cell>
          <cell r="C523" t="str">
            <v>Thames Valley</v>
          </cell>
          <cell r="D523" t="str">
            <v>Milton Keynes PCT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/>
          <cell r="K523">
            <v>0</v>
          </cell>
          <cell r="L523">
            <v>0</v>
          </cell>
          <cell r="N523">
            <v>0</v>
          </cell>
          <cell r="O523">
            <v>0</v>
          </cell>
          <cell r="P523"/>
          <cell r="S523"/>
          <cell r="T523">
            <v>0</v>
          </cell>
          <cell r="U523">
            <v>0</v>
          </cell>
          <cell r="V523">
            <v>0</v>
          </cell>
          <cell r="X523">
            <v>0</v>
          </cell>
          <cell r="Y523">
            <v>0</v>
          </cell>
          <cell r="Z523"/>
          <cell r="AA523">
            <v>0</v>
          </cell>
          <cell r="AB523">
            <v>0</v>
          </cell>
          <cell r="AD523">
            <v>0</v>
          </cell>
          <cell r="AE523">
            <v>0</v>
          </cell>
          <cell r="AF523"/>
          <cell r="AI523"/>
          <cell r="AK523">
            <v>0</v>
          </cell>
          <cell r="AL523">
            <v>0</v>
          </cell>
          <cell r="AM523"/>
          <cell r="AP523"/>
          <cell r="AR523">
            <v>0</v>
          </cell>
          <cell r="AS523">
            <v>0</v>
          </cell>
          <cell r="AT523"/>
        </row>
        <row r="524">
          <cell r="B524" t="str">
            <v>5DK</v>
          </cell>
          <cell r="C524" t="str">
            <v>Thames Valley</v>
          </cell>
          <cell r="D524" t="str">
            <v>Newbury &amp; Community PCT</v>
          </cell>
          <cell r="E524">
            <v>0</v>
          </cell>
          <cell r="F524">
            <v>0</v>
          </cell>
          <cell r="G524">
            <v>1153</v>
          </cell>
          <cell r="H524">
            <v>0</v>
          </cell>
          <cell r="I524">
            <v>1</v>
          </cell>
          <cell r="K524">
            <v>0</v>
          </cell>
          <cell r="L524">
            <v>0</v>
          </cell>
          <cell r="N524">
            <v>283</v>
          </cell>
          <cell r="O524">
            <v>0</v>
          </cell>
          <cell r="P524">
            <v>1</v>
          </cell>
          <cell r="S524"/>
          <cell r="T524">
            <v>0</v>
          </cell>
          <cell r="U524">
            <v>0</v>
          </cell>
          <cell r="V524">
            <v>0</v>
          </cell>
          <cell r="X524">
            <v>8488</v>
          </cell>
          <cell r="Y524">
            <v>0</v>
          </cell>
          <cell r="Z524">
            <v>1</v>
          </cell>
          <cell r="AA524">
            <v>0</v>
          </cell>
          <cell r="AB524">
            <v>0</v>
          </cell>
          <cell r="AD524">
            <v>4016</v>
          </cell>
          <cell r="AE524">
            <v>0</v>
          </cell>
          <cell r="AF524">
            <v>1</v>
          </cell>
          <cell r="AI524"/>
          <cell r="AK524">
            <v>4189</v>
          </cell>
          <cell r="AL524">
            <v>0</v>
          </cell>
          <cell r="AM524">
            <v>1</v>
          </cell>
          <cell r="AP524"/>
          <cell r="AR524">
            <v>283</v>
          </cell>
          <cell r="AS524">
            <v>0</v>
          </cell>
          <cell r="AT524">
            <v>1</v>
          </cell>
        </row>
        <row r="525">
          <cell r="B525" t="str">
            <v>5DT</v>
          </cell>
          <cell r="C525" t="str">
            <v>Thames Valley</v>
          </cell>
          <cell r="D525" t="str">
            <v>North East Oxfordshire PCT</v>
          </cell>
          <cell r="E525">
            <v>0</v>
          </cell>
          <cell r="F525">
            <v>0</v>
          </cell>
          <cell r="G525">
            <v>202</v>
          </cell>
          <cell r="H525">
            <v>0</v>
          </cell>
          <cell r="I525">
            <v>1</v>
          </cell>
          <cell r="K525">
            <v>0</v>
          </cell>
          <cell r="L525">
            <v>0</v>
          </cell>
          <cell r="N525">
            <v>49</v>
          </cell>
          <cell r="O525">
            <v>0</v>
          </cell>
          <cell r="P525">
            <v>1</v>
          </cell>
          <cell r="S525"/>
          <cell r="T525">
            <v>0</v>
          </cell>
          <cell r="U525">
            <v>0</v>
          </cell>
          <cell r="V525">
            <v>0</v>
          </cell>
          <cell r="X525">
            <v>1892</v>
          </cell>
          <cell r="Y525">
            <v>0</v>
          </cell>
          <cell r="Z525">
            <v>1</v>
          </cell>
          <cell r="AA525">
            <v>0</v>
          </cell>
          <cell r="AB525">
            <v>0</v>
          </cell>
          <cell r="AD525">
            <v>1016</v>
          </cell>
          <cell r="AE525">
            <v>0</v>
          </cell>
          <cell r="AF525">
            <v>1</v>
          </cell>
          <cell r="AI525"/>
          <cell r="AK525">
            <v>827</v>
          </cell>
          <cell r="AL525">
            <v>0</v>
          </cell>
          <cell r="AM525">
            <v>1</v>
          </cell>
          <cell r="AP525"/>
          <cell r="AR525">
            <v>49</v>
          </cell>
          <cell r="AS525">
            <v>0</v>
          </cell>
          <cell r="AT525">
            <v>1</v>
          </cell>
        </row>
        <row r="526">
          <cell r="B526" t="str">
            <v>RBF</v>
          </cell>
          <cell r="C526" t="str">
            <v>Thames Valley</v>
          </cell>
          <cell r="D526" t="str">
            <v>Nuffield Orthopaedic NHS Trust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/>
          <cell r="K526">
            <v>0</v>
          </cell>
          <cell r="L526">
            <v>0</v>
          </cell>
          <cell r="N526">
            <v>0</v>
          </cell>
          <cell r="O526">
            <v>0</v>
          </cell>
          <cell r="P526"/>
          <cell r="S526"/>
          <cell r="T526">
            <v>0</v>
          </cell>
          <cell r="U526">
            <v>0</v>
          </cell>
          <cell r="V526">
            <v>0</v>
          </cell>
          <cell r="X526">
            <v>0</v>
          </cell>
          <cell r="Y526">
            <v>0</v>
          </cell>
          <cell r="Z526"/>
          <cell r="AA526">
            <v>0</v>
          </cell>
          <cell r="AB526">
            <v>0</v>
          </cell>
          <cell r="AD526">
            <v>0</v>
          </cell>
          <cell r="AE526">
            <v>0</v>
          </cell>
          <cell r="AF526"/>
          <cell r="AI526"/>
          <cell r="AK526">
            <v>0</v>
          </cell>
          <cell r="AL526">
            <v>0</v>
          </cell>
          <cell r="AM526"/>
          <cell r="AP526"/>
          <cell r="AR526">
            <v>0</v>
          </cell>
          <cell r="AS526">
            <v>0</v>
          </cell>
          <cell r="AT526"/>
        </row>
        <row r="527">
          <cell r="B527" t="str">
            <v>5DW</v>
          </cell>
          <cell r="C527" t="str">
            <v>Thames Valley</v>
          </cell>
          <cell r="D527" t="str">
            <v>Oxford City PCT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/>
          <cell r="K527">
            <v>0</v>
          </cell>
          <cell r="L527">
            <v>0</v>
          </cell>
          <cell r="N527">
            <v>0</v>
          </cell>
          <cell r="O527">
            <v>0</v>
          </cell>
          <cell r="P527"/>
          <cell r="S527"/>
          <cell r="T527">
            <v>0</v>
          </cell>
          <cell r="U527">
            <v>0</v>
          </cell>
          <cell r="V527">
            <v>0</v>
          </cell>
          <cell r="X527">
            <v>0</v>
          </cell>
          <cell r="Y527">
            <v>0</v>
          </cell>
          <cell r="Z527"/>
          <cell r="AA527">
            <v>0</v>
          </cell>
          <cell r="AB527">
            <v>0</v>
          </cell>
          <cell r="AD527">
            <v>0</v>
          </cell>
          <cell r="AE527">
            <v>0</v>
          </cell>
          <cell r="AF527"/>
          <cell r="AI527"/>
          <cell r="AK527">
            <v>0</v>
          </cell>
          <cell r="AL527">
            <v>0</v>
          </cell>
          <cell r="AM527"/>
          <cell r="AP527"/>
          <cell r="AR527">
            <v>0</v>
          </cell>
          <cell r="AS527">
            <v>0</v>
          </cell>
          <cell r="AT527"/>
        </row>
        <row r="528">
          <cell r="B528" t="str">
            <v>RTH</v>
          </cell>
          <cell r="C528" t="str">
            <v>Thames Valley</v>
          </cell>
          <cell r="D528" t="str">
            <v>Oxford Radcliffe Hospital NHS Trust</v>
          </cell>
          <cell r="E528">
            <v>92</v>
          </cell>
          <cell r="F528">
            <v>0</v>
          </cell>
          <cell r="G528">
            <v>9544</v>
          </cell>
          <cell r="H528">
            <v>566</v>
          </cell>
          <cell r="I528">
            <v>0.94069572506286669</v>
          </cell>
          <cell r="K528">
            <v>1637</v>
          </cell>
          <cell r="L528">
            <v>0</v>
          </cell>
          <cell r="N528">
            <v>2370</v>
          </cell>
          <cell r="O528">
            <v>103</v>
          </cell>
          <cell r="P528">
            <v>0.95654008438818561</v>
          </cell>
          <cell r="Q528">
            <v>2452</v>
          </cell>
          <cell r="R528">
            <v>103</v>
          </cell>
          <cell r="S528">
            <v>0.95799347471451879</v>
          </cell>
          <cell r="T528">
            <v>0</v>
          </cell>
          <cell r="U528">
            <v>0</v>
          </cell>
          <cell r="V528">
            <v>47</v>
          </cell>
          <cell r="X528">
            <v>67418</v>
          </cell>
          <cell r="Y528">
            <v>2492</v>
          </cell>
          <cell r="Z528">
            <v>0.96303657776854845</v>
          </cell>
          <cell r="AA528">
            <v>13</v>
          </cell>
          <cell r="AB528">
            <v>0</v>
          </cell>
          <cell r="AD528">
            <v>31334</v>
          </cell>
          <cell r="AE528">
            <v>1140</v>
          </cell>
          <cell r="AF528">
            <v>0.96361779536605607</v>
          </cell>
          <cell r="AG528">
            <v>32741.8</v>
          </cell>
          <cell r="AH528">
            <v>1140</v>
          </cell>
          <cell r="AI528">
            <v>0.96518212193587405</v>
          </cell>
          <cell r="AK528">
            <v>33714</v>
          </cell>
          <cell r="AL528">
            <v>1249</v>
          </cell>
          <cell r="AM528">
            <v>0.9629530758735243</v>
          </cell>
          <cell r="AN528">
            <v>34999.1</v>
          </cell>
          <cell r="AO528">
            <v>1249</v>
          </cell>
          <cell r="AP528">
            <v>0.9643133680580358</v>
          </cell>
          <cell r="AR528">
            <v>2370</v>
          </cell>
          <cell r="AS528">
            <v>103</v>
          </cell>
          <cell r="AT528">
            <v>0.95654008438818561</v>
          </cell>
        </row>
        <row r="529">
          <cell r="B529" t="str">
            <v>RNV</v>
          </cell>
          <cell r="C529" t="str">
            <v>Thames Valley</v>
          </cell>
          <cell r="D529" t="str">
            <v>Oxfordshire Community Health NHS Trust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/>
          <cell r="K529">
            <v>0</v>
          </cell>
          <cell r="L529">
            <v>0</v>
          </cell>
          <cell r="N529">
            <v>0</v>
          </cell>
          <cell r="O529">
            <v>0</v>
          </cell>
          <cell r="P529"/>
          <cell r="S529"/>
          <cell r="T529">
            <v>0</v>
          </cell>
          <cell r="U529">
            <v>0</v>
          </cell>
          <cell r="V529">
            <v>0</v>
          </cell>
          <cell r="X529">
            <v>0</v>
          </cell>
          <cell r="Y529">
            <v>0</v>
          </cell>
          <cell r="Z529"/>
          <cell r="AA529">
            <v>0</v>
          </cell>
          <cell r="AB529">
            <v>0</v>
          </cell>
          <cell r="AD529">
            <v>0</v>
          </cell>
          <cell r="AE529">
            <v>0</v>
          </cell>
          <cell r="AF529"/>
          <cell r="AI529"/>
          <cell r="AK529">
            <v>0</v>
          </cell>
          <cell r="AL529">
            <v>0</v>
          </cell>
          <cell r="AM529"/>
          <cell r="AP529"/>
          <cell r="AR529">
            <v>0</v>
          </cell>
          <cell r="AS529">
            <v>0</v>
          </cell>
          <cell r="AT529"/>
        </row>
        <row r="530">
          <cell r="B530" t="str">
            <v>RNU</v>
          </cell>
          <cell r="C530" t="str">
            <v>Thames Valley</v>
          </cell>
          <cell r="D530" t="str">
            <v>Oxfordshire Mental Healthcare NHS Trust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/>
          <cell r="K530">
            <v>0</v>
          </cell>
          <cell r="L530">
            <v>0</v>
          </cell>
          <cell r="N530">
            <v>0</v>
          </cell>
          <cell r="O530">
            <v>0</v>
          </cell>
          <cell r="P530"/>
          <cell r="S530"/>
          <cell r="T530">
            <v>0</v>
          </cell>
          <cell r="U530">
            <v>0</v>
          </cell>
          <cell r="V530">
            <v>0</v>
          </cell>
          <cell r="X530">
            <v>0</v>
          </cell>
          <cell r="Y530">
            <v>0</v>
          </cell>
          <cell r="Z530"/>
          <cell r="AA530">
            <v>0</v>
          </cell>
          <cell r="AB530">
            <v>0</v>
          </cell>
          <cell r="AD530">
            <v>0</v>
          </cell>
          <cell r="AE530">
            <v>0</v>
          </cell>
          <cell r="AF530"/>
          <cell r="AI530"/>
          <cell r="AK530">
            <v>0</v>
          </cell>
          <cell r="AL530">
            <v>0</v>
          </cell>
          <cell r="AM530"/>
          <cell r="AP530"/>
          <cell r="AR530">
            <v>0</v>
          </cell>
          <cell r="AS530">
            <v>0</v>
          </cell>
          <cell r="AT530"/>
        </row>
        <row r="531">
          <cell r="B531" t="str">
            <v>5DL</v>
          </cell>
          <cell r="C531" t="str">
            <v>Thames Valley</v>
          </cell>
          <cell r="D531" t="str">
            <v>Reading PCT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/>
          <cell r="K531">
            <v>0</v>
          </cell>
          <cell r="L531">
            <v>0</v>
          </cell>
          <cell r="N531">
            <v>0</v>
          </cell>
          <cell r="O531">
            <v>0</v>
          </cell>
          <cell r="P531"/>
          <cell r="S531"/>
          <cell r="T531">
            <v>0</v>
          </cell>
          <cell r="U531">
            <v>0</v>
          </cell>
          <cell r="V531">
            <v>0</v>
          </cell>
          <cell r="X531">
            <v>0</v>
          </cell>
          <cell r="Y531">
            <v>0</v>
          </cell>
          <cell r="Z531"/>
          <cell r="AA531">
            <v>0</v>
          </cell>
          <cell r="AB531">
            <v>0</v>
          </cell>
          <cell r="AD531">
            <v>0</v>
          </cell>
          <cell r="AE531">
            <v>0</v>
          </cell>
          <cell r="AF531"/>
          <cell r="AI531"/>
          <cell r="AK531">
            <v>0</v>
          </cell>
          <cell r="AL531">
            <v>0</v>
          </cell>
          <cell r="AM531"/>
          <cell r="AP531"/>
          <cell r="AR531">
            <v>0</v>
          </cell>
          <cell r="AS531">
            <v>0</v>
          </cell>
          <cell r="AT531"/>
        </row>
        <row r="532">
          <cell r="B532" t="str">
            <v>RHW</v>
          </cell>
          <cell r="C532" t="str">
            <v>Thames Valley</v>
          </cell>
          <cell r="D532" t="str">
            <v>Royal Berkshire &amp; Battle Hospitals NHS Trust</v>
          </cell>
          <cell r="E532">
            <v>47</v>
          </cell>
          <cell r="F532">
            <v>0</v>
          </cell>
          <cell r="G532">
            <v>7510</v>
          </cell>
          <cell r="H532">
            <v>280</v>
          </cell>
          <cell r="I532">
            <v>0.96271637816245004</v>
          </cell>
          <cell r="K532">
            <v>1357</v>
          </cell>
          <cell r="L532">
            <v>0</v>
          </cell>
          <cell r="N532">
            <v>1847</v>
          </cell>
          <cell r="O532">
            <v>68</v>
          </cell>
          <cell r="P532">
            <v>0.96318354087709801</v>
          </cell>
          <cell r="Q532">
            <v>2207</v>
          </cell>
          <cell r="R532">
            <v>68</v>
          </cell>
          <cell r="S532">
            <v>0.96918894426823743</v>
          </cell>
          <cell r="T532">
            <v>0</v>
          </cell>
          <cell r="U532">
            <v>0</v>
          </cell>
          <cell r="V532">
            <v>20</v>
          </cell>
          <cell r="X532">
            <v>51668</v>
          </cell>
          <cell r="Y532">
            <v>2014</v>
          </cell>
          <cell r="Z532">
            <v>0.96102036076488351</v>
          </cell>
          <cell r="AA532">
            <v>0</v>
          </cell>
          <cell r="AB532">
            <v>0</v>
          </cell>
          <cell r="AD532">
            <v>23941</v>
          </cell>
          <cell r="AE532">
            <v>1150</v>
          </cell>
          <cell r="AF532">
            <v>0.95196524790109016</v>
          </cell>
          <cell r="AG532">
            <v>28871.200000000001</v>
          </cell>
          <cell r="AH532">
            <v>1150</v>
          </cell>
          <cell r="AI532">
            <v>0.96016791820222225</v>
          </cell>
          <cell r="AK532">
            <v>25880</v>
          </cell>
          <cell r="AL532">
            <v>796</v>
          </cell>
          <cell r="AM532">
            <v>0.969242658423493</v>
          </cell>
          <cell r="AN532">
            <v>31137.9</v>
          </cell>
          <cell r="AO532">
            <v>796</v>
          </cell>
          <cell r="AP532">
            <v>0.97443629788778308</v>
          </cell>
          <cell r="AR532">
            <v>1847</v>
          </cell>
          <cell r="AS532">
            <v>68</v>
          </cell>
          <cell r="AT532">
            <v>0.96318354087709801</v>
          </cell>
        </row>
        <row r="533">
          <cell r="B533" t="str">
            <v>5DM</v>
          </cell>
          <cell r="C533" t="str">
            <v>Thames Valley</v>
          </cell>
          <cell r="D533" t="str">
            <v>Slough PCT</v>
          </cell>
          <cell r="E533">
            <v>0</v>
          </cell>
          <cell r="F533">
            <v>0</v>
          </cell>
          <cell r="G533">
            <v>4052</v>
          </cell>
          <cell r="H533">
            <v>0</v>
          </cell>
          <cell r="I533">
            <v>1</v>
          </cell>
          <cell r="K533">
            <v>0</v>
          </cell>
          <cell r="L533">
            <v>0</v>
          </cell>
          <cell r="N533">
            <v>1008</v>
          </cell>
          <cell r="O533">
            <v>0</v>
          </cell>
          <cell r="P533">
            <v>1</v>
          </cell>
          <cell r="S533"/>
          <cell r="T533">
            <v>0</v>
          </cell>
          <cell r="U533">
            <v>0</v>
          </cell>
          <cell r="V533">
            <v>0</v>
          </cell>
          <cell r="X533">
            <v>26980</v>
          </cell>
          <cell r="Y533">
            <v>0</v>
          </cell>
          <cell r="Z533">
            <v>1</v>
          </cell>
          <cell r="AA533">
            <v>0</v>
          </cell>
          <cell r="AB533">
            <v>0</v>
          </cell>
          <cell r="AD533">
            <v>12228</v>
          </cell>
          <cell r="AE533">
            <v>0</v>
          </cell>
          <cell r="AF533">
            <v>1</v>
          </cell>
          <cell r="AI533"/>
          <cell r="AK533">
            <v>13744</v>
          </cell>
          <cell r="AL533">
            <v>0</v>
          </cell>
          <cell r="AM533">
            <v>1</v>
          </cell>
          <cell r="AP533"/>
          <cell r="AR533">
            <v>1008</v>
          </cell>
          <cell r="AS533">
            <v>0</v>
          </cell>
          <cell r="AT533">
            <v>1</v>
          </cell>
        </row>
        <row r="534">
          <cell r="B534" t="str">
            <v>5DX</v>
          </cell>
          <cell r="C534" t="str">
            <v>Thames Valley</v>
          </cell>
          <cell r="D534" t="str">
            <v>South East Oxfordshire PCT</v>
          </cell>
          <cell r="E534">
            <v>0</v>
          </cell>
          <cell r="F534">
            <v>0</v>
          </cell>
          <cell r="G534">
            <v>418</v>
          </cell>
          <cell r="H534">
            <v>0</v>
          </cell>
          <cell r="I534">
            <v>1</v>
          </cell>
          <cell r="K534">
            <v>0</v>
          </cell>
          <cell r="L534">
            <v>0</v>
          </cell>
          <cell r="N534">
            <v>110</v>
          </cell>
          <cell r="O534">
            <v>0</v>
          </cell>
          <cell r="P534">
            <v>1</v>
          </cell>
          <cell r="S534"/>
          <cell r="T534">
            <v>0</v>
          </cell>
          <cell r="U534">
            <v>0</v>
          </cell>
          <cell r="V534">
            <v>0</v>
          </cell>
          <cell r="X534">
            <v>2943</v>
          </cell>
          <cell r="Y534">
            <v>0</v>
          </cell>
          <cell r="Z534">
            <v>1</v>
          </cell>
          <cell r="AA534">
            <v>0</v>
          </cell>
          <cell r="AB534">
            <v>0</v>
          </cell>
          <cell r="AD534">
            <v>1306</v>
          </cell>
          <cell r="AE534">
            <v>0</v>
          </cell>
          <cell r="AF534">
            <v>1</v>
          </cell>
          <cell r="AI534"/>
          <cell r="AK534">
            <v>1527</v>
          </cell>
          <cell r="AL534">
            <v>0</v>
          </cell>
          <cell r="AM534">
            <v>1</v>
          </cell>
          <cell r="AP534"/>
          <cell r="AR534">
            <v>110</v>
          </cell>
          <cell r="AS534">
            <v>0</v>
          </cell>
          <cell r="AT534">
            <v>1</v>
          </cell>
        </row>
        <row r="535">
          <cell r="B535" t="str">
            <v>5DY</v>
          </cell>
          <cell r="C535" t="str">
            <v>Thames Valley</v>
          </cell>
          <cell r="D535" t="str">
            <v>South West Oxfordshire PCT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/>
          <cell r="K535">
            <v>0</v>
          </cell>
          <cell r="L535">
            <v>0</v>
          </cell>
          <cell r="N535">
            <v>0</v>
          </cell>
          <cell r="O535">
            <v>0</v>
          </cell>
          <cell r="P535"/>
          <cell r="S535"/>
          <cell r="T535">
            <v>0</v>
          </cell>
          <cell r="U535">
            <v>0</v>
          </cell>
          <cell r="V535">
            <v>0</v>
          </cell>
          <cell r="X535">
            <v>0</v>
          </cell>
          <cell r="Y535">
            <v>0</v>
          </cell>
          <cell r="Z535"/>
          <cell r="AA535">
            <v>0</v>
          </cell>
          <cell r="AB535">
            <v>0</v>
          </cell>
          <cell r="AD535">
            <v>0</v>
          </cell>
          <cell r="AE535">
            <v>0</v>
          </cell>
          <cell r="AF535"/>
          <cell r="AI535"/>
          <cell r="AK535">
            <v>0</v>
          </cell>
          <cell r="AL535">
            <v>0</v>
          </cell>
          <cell r="AM535"/>
          <cell r="AP535"/>
          <cell r="AR535">
            <v>0</v>
          </cell>
          <cell r="AS535">
            <v>0</v>
          </cell>
          <cell r="AT535"/>
        </row>
        <row r="536">
          <cell r="B536" t="str">
            <v>5DP</v>
          </cell>
          <cell r="C536" t="str">
            <v>Thames Valley</v>
          </cell>
          <cell r="D536" t="str">
            <v>Vale of Aylesbury PCT</v>
          </cell>
          <cell r="E536">
            <v>0</v>
          </cell>
          <cell r="F536">
            <v>0</v>
          </cell>
          <cell r="G536">
            <v>20</v>
          </cell>
          <cell r="H536">
            <v>0</v>
          </cell>
          <cell r="I536">
            <v>1</v>
          </cell>
          <cell r="K536">
            <v>0</v>
          </cell>
          <cell r="L536">
            <v>0</v>
          </cell>
          <cell r="N536">
            <v>4</v>
          </cell>
          <cell r="O536">
            <v>0</v>
          </cell>
          <cell r="P536">
            <v>1</v>
          </cell>
          <cell r="S536"/>
          <cell r="T536">
            <v>0</v>
          </cell>
          <cell r="U536">
            <v>0</v>
          </cell>
          <cell r="V536">
            <v>0</v>
          </cell>
          <cell r="X536">
            <v>173</v>
          </cell>
          <cell r="Y536">
            <v>0</v>
          </cell>
          <cell r="Z536">
            <v>1</v>
          </cell>
          <cell r="AA536">
            <v>0</v>
          </cell>
          <cell r="AB536">
            <v>0</v>
          </cell>
          <cell r="AD536">
            <v>86</v>
          </cell>
          <cell r="AE536">
            <v>0</v>
          </cell>
          <cell r="AF536">
            <v>1</v>
          </cell>
          <cell r="AI536"/>
          <cell r="AK536">
            <v>83</v>
          </cell>
          <cell r="AL536">
            <v>0</v>
          </cell>
          <cell r="AM536">
            <v>1</v>
          </cell>
          <cell r="AP536"/>
          <cell r="AR536">
            <v>4</v>
          </cell>
          <cell r="AS536">
            <v>0</v>
          </cell>
          <cell r="AT536">
            <v>1</v>
          </cell>
        </row>
        <row r="537">
          <cell r="B537" t="str">
            <v>5G3</v>
          </cell>
          <cell r="C537" t="str">
            <v>Thames Valley</v>
          </cell>
          <cell r="D537" t="str">
            <v>Windsor. Ascot &amp; Maidenhead PCT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/>
          <cell r="K537">
            <v>0</v>
          </cell>
          <cell r="L537">
            <v>0</v>
          </cell>
          <cell r="N537">
            <v>0</v>
          </cell>
          <cell r="O537">
            <v>0</v>
          </cell>
          <cell r="P537"/>
          <cell r="S537"/>
          <cell r="T537">
            <v>0</v>
          </cell>
          <cell r="U537">
            <v>0</v>
          </cell>
          <cell r="V537">
            <v>0</v>
          </cell>
          <cell r="X537">
            <v>0</v>
          </cell>
          <cell r="Y537">
            <v>0</v>
          </cell>
          <cell r="Z537"/>
          <cell r="AA537">
            <v>0</v>
          </cell>
          <cell r="AB537">
            <v>0</v>
          </cell>
          <cell r="AD537">
            <v>0</v>
          </cell>
          <cell r="AE537">
            <v>0</v>
          </cell>
          <cell r="AF537"/>
          <cell r="AI537"/>
          <cell r="AK537">
            <v>0</v>
          </cell>
          <cell r="AL537">
            <v>0</v>
          </cell>
          <cell r="AM537"/>
          <cell r="AP537"/>
          <cell r="AR537">
            <v>0</v>
          </cell>
          <cell r="AS537">
            <v>0</v>
          </cell>
          <cell r="AT537"/>
        </row>
        <row r="538">
          <cell r="B538" t="str">
            <v>5DN</v>
          </cell>
          <cell r="C538" t="str">
            <v>Thames Valley</v>
          </cell>
          <cell r="D538" t="str">
            <v>Wokingham PCT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/>
          <cell r="K538">
            <v>0</v>
          </cell>
          <cell r="L538">
            <v>0</v>
          </cell>
          <cell r="N538">
            <v>0</v>
          </cell>
          <cell r="O538">
            <v>0</v>
          </cell>
          <cell r="P538"/>
          <cell r="S538"/>
          <cell r="T538">
            <v>0</v>
          </cell>
          <cell r="U538">
            <v>0</v>
          </cell>
          <cell r="V538">
            <v>0</v>
          </cell>
          <cell r="X538">
            <v>0</v>
          </cell>
          <cell r="Y538">
            <v>0</v>
          </cell>
          <cell r="Z538"/>
          <cell r="AA538">
            <v>0</v>
          </cell>
          <cell r="AB538">
            <v>0</v>
          </cell>
          <cell r="AD538">
            <v>0</v>
          </cell>
          <cell r="AE538">
            <v>0</v>
          </cell>
          <cell r="AF538"/>
          <cell r="AI538"/>
          <cell r="AK538">
            <v>0</v>
          </cell>
          <cell r="AL538">
            <v>0</v>
          </cell>
          <cell r="AM538"/>
          <cell r="AP538"/>
          <cell r="AR538">
            <v>0</v>
          </cell>
          <cell r="AS538">
            <v>0</v>
          </cell>
          <cell r="AT538"/>
        </row>
        <row r="539">
          <cell r="B539" t="str">
            <v>5G5</v>
          </cell>
          <cell r="C539" t="str">
            <v>Thames Valley</v>
          </cell>
          <cell r="D539" t="str">
            <v>Wycombe PCT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/>
          <cell r="K539">
            <v>0</v>
          </cell>
          <cell r="L539">
            <v>0</v>
          </cell>
          <cell r="N539">
            <v>0</v>
          </cell>
          <cell r="O539">
            <v>0</v>
          </cell>
          <cell r="P539"/>
          <cell r="S539"/>
          <cell r="T539">
            <v>0</v>
          </cell>
          <cell r="U539">
            <v>0</v>
          </cell>
          <cell r="V539">
            <v>0</v>
          </cell>
          <cell r="X539">
            <v>0</v>
          </cell>
          <cell r="Y539">
            <v>0</v>
          </cell>
          <cell r="Z539"/>
          <cell r="AA539">
            <v>0</v>
          </cell>
          <cell r="AB539">
            <v>0</v>
          </cell>
          <cell r="AD539">
            <v>0</v>
          </cell>
          <cell r="AE539">
            <v>0</v>
          </cell>
          <cell r="AF539"/>
          <cell r="AI539"/>
          <cell r="AK539">
            <v>0</v>
          </cell>
          <cell r="AL539">
            <v>0</v>
          </cell>
          <cell r="AM539"/>
          <cell r="AP539"/>
          <cell r="AR539">
            <v>0</v>
          </cell>
          <cell r="AS539">
            <v>0</v>
          </cell>
          <cell r="AT539"/>
        </row>
        <row r="540">
          <cell r="B540" t="str">
            <v>Q16</v>
          </cell>
          <cell r="C540" t="str">
            <v>Thames Valley</v>
          </cell>
          <cell r="E540">
            <v>279</v>
          </cell>
          <cell r="F540">
            <v>0</v>
          </cell>
          <cell r="G540">
            <v>44560</v>
          </cell>
          <cell r="H540">
            <v>1717</v>
          </cell>
          <cell r="I540">
            <v>0.96146768402154403</v>
          </cell>
          <cell r="K540">
            <v>6017</v>
          </cell>
          <cell r="L540">
            <v>0</v>
          </cell>
          <cell r="N540">
            <v>10989</v>
          </cell>
          <cell r="O540">
            <v>376</v>
          </cell>
          <cell r="P540">
            <v>0.96578396578396575</v>
          </cell>
          <cell r="Q540">
            <v>10989</v>
          </cell>
          <cell r="R540">
            <v>376</v>
          </cell>
          <cell r="S540">
            <v>0.96578396578396575</v>
          </cell>
          <cell r="T540">
            <v>0</v>
          </cell>
          <cell r="U540">
            <v>0</v>
          </cell>
          <cell r="V540">
            <v>111</v>
          </cell>
          <cell r="X540">
            <v>312930</v>
          </cell>
          <cell r="Y540">
            <v>10928</v>
          </cell>
          <cell r="Z540">
            <v>0.96507845204997922</v>
          </cell>
          <cell r="AA540">
            <v>14</v>
          </cell>
          <cell r="AB540">
            <v>0</v>
          </cell>
          <cell r="AD540">
            <v>145306</v>
          </cell>
          <cell r="AE540">
            <v>5502</v>
          </cell>
          <cell r="AF540">
            <v>0.96213508045091045</v>
          </cell>
          <cell r="AG540">
            <v>145306</v>
          </cell>
          <cell r="AH540">
            <v>5502</v>
          </cell>
          <cell r="AI540">
            <v>0.96213508045091045</v>
          </cell>
          <cell r="AK540">
            <v>156635</v>
          </cell>
          <cell r="AL540">
            <v>5050</v>
          </cell>
          <cell r="AM540">
            <v>0.96775944073802156</v>
          </cell>
          <cell r="AN540">
            <v>156635</v>
          </cell>
          <cell r="AO540">
            <v>5050</v>
          </cell>
          <cell r="AP540">
            <v>0.96775944073802156</v>
          </cell>
          <cell r="AR540">
            <v>10989</v>
          </cell>
          <cell r="AS540">
            <v>376</v>
          </cell>
          <cell r="AT540">
            <v>0.96578396578396575</v>
          </cell>
        </row>
        <row r="541">
          <cell r="B541" t="str">
            <v>5ED</v>
          </cell>
          <cell r="C541" t="str">
            <v>Trent</v>
          </cell>
          <cell r="D541" t="str">
            <v>Amber Valley PCT</v>
          </cell>
          <cell r="E541">
            <v>0</v>
          </cell>
          <cell r="F541">
            <v>0</v>
          </cell>
          <cell r="G541">
            <v>1126</v>
          </cell>
          <cell r="H541">
            <v>3</v>
          </cell>
          <cell r="I541">
            <v>0.99733570159857909</v>
          </cell>
          <cell r="K541">
            <v>0</v>
          </cell>
          <cell r="L541">
            <v>0</v>
          </cell>
          <cell r="N541">
            <v>249</v>
          </cell>
          <cell r="O541">
            <v>0</v>
          </cell>
          <cell r="P541">
            <v>1</v>
          </cell>
          <cell r="S541"/>
          <cell r="T541">
            <v>0</v>
          </cell>
          <cell r="U541">
            <v>0</v>
          </cell>
          <cell r="V541">
            <v>0</v>
          </cell>
          <cell r="X541">
            <v>9384</v>
          </cell>
          <cell r="Y541">
            <v>19</v>
          </cell>
          <cell r="Z541">
            <v>0.99797527706734868</v>
          </cell>
          <cell r="AA541">
            <v>0</v>
          </cell>
          <cell r="AB541">
            <v>0</v>
          </cell>
          <cell r="AD541">
            <v>4609</v>
          </cell>
          <cell r="AE541">
            <v>6</v>
          </cell>
          <cell r="AF541">
            <v>0.99869819917552616</v>
          </cell>
          <cell r="AI541"/>
          <cell r="AK541">
            <v>4526</v>
          </cell>
          <cell r="AL541">
            <v>13</v>
          </cell>
          <cell r="AM541">
            <v>0.99712770658418026</v>
          </cell>
          <cell r="AP541"/>
          <cell r="AR541">
            <v>249</v>
          </cell>
          <cell r="AS541">
            <v>0</v>
          </cell>
          <cell r="AT541">
            <v>1</v>
          </cell>
        </row>
        <row r="542">
          <cell r="B542" t="str">
            <v>5FA</v>
          </cell>
          <cell r="C542" t="str">
            <v>Trent</v>
          </cell>
          <cell r="D542" t="str">
            <v>Ashfield PCT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/>
          <cell r="K542">
            <v>0</v>
          </cell>
          <cell r="L542">
            <v>0</v>
          </cell>
          <cell r="N542">
            <v>0</v>
          </cell>
          <cell r="O542">
            <v>0</v>
          </cell>
          <cell r="P542"/>
          <cell r="S542"/>
          <cell r="T542">
            <v>0</v>
          </cell>
          <cell r="U542">
            <v>0</v>
          </cell>
          <cell r="V542">
            <v>0</v>
          </cell>
          <cell r="X542">
            <v>0</v>
          </cell>
          <cell r="Y542">
            <v>0</v>
          </cell>
          <cell r="Z542"/>
          <cell r="AA542">
            <v>0</v>
          </cell>
          <cell r="AB542">
            <v>0</v>
          </cell>
          <cell r="AD542">
            <v>0</v>
          </cell>
          <cell r="AE542">
            <v>0</v>
          </cell>
          <cell r="AF542"/>
          <cell r="AI542"/>
          <cell r="AK542">
            <v>0</v>
          </cell>
          <cell r="AL542">
            <v>0</v>
          </cell>
          <cell r="AM542"/>
          <cell r="AP542"/>
          <cell r="AR542">
            <v>0</v>
          </cell>
          <cell r="AS542">
            <v>0</v>
          </cell>
          <cell r="AT542"/>
        </row>
        <row r="543">
          <cell r="B543" t="str">
            <v>5ET</v>
          </cell>
          <cell r="C543" t="str">
            <v>Trent</v>
          </cell>
          <cell r="D543" t="str">
            <v>Bassetlaw PCT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/>
          <cell r="K543">
            <v>0</v>
          </cell>
          <cell r="L543">
            <v>0</v>
          </cell>
          <cell r="N543">
            <v>0</v>
          </cell>
          <cell r="O543">
            <v>0</v>
          </cell>
          <cell r="P543"/>
          <cell r="S543"/>
          <cell r="T543">
            <v>0</v>
          </cell>
          <cell r="U543">
            <v>0</v>
          </cell>
          <cell r="V543">
            <v>0</v>
          </cell>
          <cell r="X543">
            <v>0</v>
          </cell>
          <cell r="Y543">
            <v>0</v>
          </cell>
          <cell r="Z543"/>
          <cell r="AA543">
            <v>0</v>
          </cell>
          <cell r="AB543">
            <v>0</v>
          </cell>
          <cell r="AD543">
            <v>0</v>
          </cell>
          <cell r="AE543">
            <v>0</v>
          </cell>
          <cell r="AF543"/>
          <cell r="AI543"/>
          <cell r="AK543">
            <v>0</v>
          </cell>
          <cell r="AL543">
            <v>0</v>
          </cell>
          <cell r="AM543"/>
          <cell r="AP543"/>
          <cell r="AR543">
            <v>0</v>
          </cell>
          <cell r="AS543">
            <v>0</v>
          </cell>
          <cell r="AT543"/>
        </row>
        <row r="544">
          <cell r="B544" t="str">
            <v>5EV</v>
          </cell>
          <cell r="C544" t="str">
            <v>Trent</v>
          </cell>
          <cell r="D544" t="str">
            <v>Broxtowe &amp; Hucknall PCT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/>
          <cell r="K544">
            <v>0</v>
          </cell>
          <cell r="L544">
            <v>0</v>
          </cell>
          <cell r="N544">
            <v>0</v>
          </cell>
          <cell r="O544">
            <v>0</v>
          </cell>
          <cell r="P544"/>
          <cell r="S544"/>
          <cell r="T544">
            <v>0</v>
          </cell>
          <cell r="U544">
            <v>0</v>
          </cell>
          <cell r="V544">
            <v>0</v>
          </cell>
          <cell r="X544">
            <v>0</v>
          </cell>
          <cell r="Y544">
            <v>0</v>
          </cell>
          <cell r="Z544"/>
          <cell r="AA544">
            <v>0</v>
          </cell>
          <cell r="AB544">
            <v>0</v>
          </cell>
          <cell r="AD544">
            <v>0</v>
          </cell>
          <cell r="AE544">
            <v>0</v>
          </cell>
          <cell r="AF544"/>
          <cell r="AI544"/>
          <cell r="AK544">
            <v>0</v>
          </cell>
          <cell r="AL544">
            <v>0</v>
          </cell>
          <cell r="AM544"/>
          <cell r="AP544"/>
          <cell r="AR544">
            <v>0</v>
          </cell>
          <cell r="AS544">
            <v>0</v>
          </cell>
          <cell r="AT544"/>
        </row>
        <row r="545">
          <cell r="B545" t="str">
            <v>5AL</v>
          </cell>
          <cell r="C545" t="str">
            <v>Trent</v>
          </cell>
          <cell r="D545" t="str">
            <v>Central Derby PCT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/>
          <cell r="K545">
            <v>0</v>
          </cell>
          <cell r="L545">
            <v>0</v>
          </cell>
          <cell r="N545">
            <v>0</v>
          </cell>
          <cell r="O545">
            <v>0</v>
          </cell>
          <cell r="P545"/>
          <cell r="S545"/>
          <cell r="T545">
            <v>0</v>
          </cell>
          <cell r="U545">
            <v>0</v>
          </cell>
          <cell r="V545">
            <v>0</v>
          </cell>
          <cell r="X545">
            <v>0</v>
          </cell>
          <cell r="Y545">
            <v>0</v>
          </cell>
          <cell r="Z545"/>
          <cell r="AA545">
            <v>0</v>
          </cell>
          <cell r="AB545">
            <v>0</v>
          </cell>
          <cell r="AD545">
            <v>0</v>
          </cell>
          <cell r="AE545">
            <v>0</v>
          </cell>
          <cell r="AF545"/>
          <cell r="AI545"/>
          <cell r="AK545">
            <v>0</v>
          </cell>
          <cell r="AL545">
            <v>0</v>
          </cell>
          <cell r="AM545"/>
          <cell r="AP545"/>
          <cell r="AR545">
            <v>0</v>
          </cell>
          <cell r="AS545">
            <v>0</v>
          </cell>
          <cell r="AT545"/>
        </row>
        <row r="546">
          <cell r="B546" t="str">
            <v>RFS</v>
          </cell>
          <cell r="C546" t="str">
            <v>Trent</v>
          </cell>
          <cell r="D546" t="str">
            <v>Chesterfield and North Derbyshire Royal Hospital NHS Trust</v>
          </cell>
          <cell r="E546">
            <v>1</v>
          </cell>
          <cell r="F546">
            <v>0</v>
          </cell>
          <cell r="G546">
            <v>4473</v>
          </cell>
          <cell r="H546">
            <v>100</v>
          </cell>
          <cell r="I546">
            <v>0.97764363961547063</v>
          </cell>
          <cell r="K546">
            <v>129</v>
          </cell>
          <cell r="L546">
            <v>0</v>
          </cell>
          <cell r="N546">
            <v>1057</v>
          </cell>
          <cell r="O546">
            <v>23</v>
          </cell>
          <cell r="P546">
            <v>0.97824030274361395</v>
          </cell>
          <cell r="Q546">
            <v>1223</v>
          </cell>
          <cell r="R546">
            <v>23</v>
          </cell>
          <cell r="S546">
            <v>0.98119378577269012</v>
          </cell>
          <cell r="T546">
            <v>0</v>
          </cell>
          <cell r="U546">
            <v>0</v>
          </cell>
          <cell r="V546">
            <v>14</v>
          </cell>
          <cell r="X546">
            <v>32509</v>
          </cell>
          <cell r="Y546">
            <v>1230</v>
          </cell>
          <cell r="Z546">
            <v>0.96216432372573746</v>
          </cell>
          <cell r="AA546">
            <v>0</v>
          </cell>
          <cell r="AB546">
            <v>0</v>
          </cell>
          <cell r="AD546">
            <v>15203</v>
          </cell>
          <cell r="AE546">
            <v>596</v>
          </cell>
          <cell r="AF546">
            <v>0.96079721107676119</v>
          </cell>
          <cell r="AG546">
            <v>17818</v>
          </cell>
          <cell r="AH546">
            <v>596</v>
          </cell>
          <cell r="AI546">
            <v>0.96655067908856207</v>
          </cell>
          <cell r="AK546">
            <v>16249</v>
          </cell>
          <cell r="AL546">
            <v>611</v>
          </cell>
          <cell r="AM546">
            <v>0.96239768601144682</v>
          </cell>
          <cell r="AN546">
            <v>19228.5</v>
          </cell>
          <cell r="AO546">
            <v>611</v>
          </cell>
          <cell r="AP546">
            <v>0.96822425046155447</v>
          </cell>
          <cell r="AR546">
            <v>1057</v>
          </cell>
          <cell r="AS546">
            <v>23</v>
          </cell>
          <cell r="AT546">
            <v>0.97824030274361395</v>
          </cell>
        </row>
        <row r="547">
          <cell r="B547" t="str">
            <v>5EA</v>
          </cell>
          <cell r="C547" t="str">
            <v>Trent</v>
          </cell>
          <cell r="D547" t="str">
            <v>Chesterfield PCT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/>
          <cell r="K547">
            <v>0</v>
          </cell>
          <cell r="L547">
            <v>0</v>
          </cell>
          <cell r="N547">
            <v>0</v>
          </cell>
          <cell r="O547">
            <v>0</v>
          </cell>
          <cell r="P547"/>
          <cell r="S547"/>
          <cell r="T547">
            <v>0</v>
          </cell>
          <cell r="U547">
            <v>0</v>
          </cell>
          <cell r="V547">
            <v>0</v>
          </cell>
          <cell r="X547">
            <v>0</v>
          </cell>
          <cell r="Y547">
            <v>0</v>
          </cell>
          <cell r="Z547"/>
          <cell r="AA547">
            <v>0</v>
          </cell>
          <cell r="AB547">
            <v>0</v>
          </cell>
          <cell r="AD547">
            <v>0</v>
          </cell>
          <cell r="AE547">
            <v>0</v>
          </cell>
          <cell r="AF547"/>
          <cell r="AI547"/>
          <cell r="AK547">
            <v>0</v>
          </cell>
          <cell r="AL547">
            <v>0</v>
          </cell>
          <cell r="AM547"/>
          <cell r="AP547"/>
          <cell r="AR547">
            <v>0</v>
          </cell>
          <cell r="AS547">
            <v>0</v>
          </cell>
          <cell r="AT547"/>
        </row>
        <row r="548">
          <cell r="B548" t="str">
            <v>5H7</v>
          </cell>
          <cell r="C548" t="str">
            <v>Trent</v>
          </cell>
          <cell r="D548" t="str">
            <v>Dales &amp; South Derbyshire PCT</v>
          </cell>
          <cell r="E548">
            <v>0</v>
          </cell>
          <cell r="F548">
            <v>0</v>
          </cell>
          <cell r="G548">
            <v>57</v>
          </cell>
          <cell r="H548">
            <v>0</v>
          </cell>
          <cell r="I548">
            <v>1</v>
          </cell>
          <cell r="K548">
            <v>0</v>
          </cell>
          <cell r="L548">
            <v>0</v>
          </cell>
          <cell r="N548">
            <v>13</v>
          </cell>
          <cell r="O548">
            <v>0</v>
          </cell>
          <cell r="P548">
            <v>1</v>
          </cell>
          <cell r="S548"/>
          <cell r="T548">
            <v>0</v>
          </cell>
          <cell r="U548">
            <v>0</v>
          </cell>
          <cell r="V548">
            <v>0</v>
          </cell>
          <cell r="X548">
            <v>539</v>
          </cell>
          <cell r="Y548">
            <v>0</v>
          </cell>
          <cell r="Z548">
            <v>1</v>
          </cell>
          <cell r="AA548">
            <v>0</v>
          </cell>
          <cell r="AB548">
            <v>0</v>
          </cell>
          <cell r="AD548">
            <v>262</v>
          </cell>
          <cell r="AE548">
            <v>0</v>
          </cell>
          <cell r="AF548">
            <v>1</v>
          </cell>
          <cell r="AI548"/>
          <cell r="AK548">
            <v>264</v>
          </cell>
          <cell r="AL548">
            <v>0</v>
          </cell>
          <cell r="AM548">
            <v>1</v>
          </cell>
          <cell r="AP548"/>
          <cell r="AR548">
            <v>13</v>
          </cell>
          <cell r="AS548">
            <v>0</v>
          </cell>
          <cell r="AT548">
            <v>1</v>
          </cell>
        </row>
        <row r="549">
          <cell r="B549" t="str">
            <v>RXM</v>
          </cell>
          <cell r="C549" t="str">
            <v>Trent</v>
          </cell>
          <cell r="D549" t="str">
            <v>Derbyshire Mental Health Services NHS Trust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/>
          <cell r="K549">
            <v>0</v>
          </cell>
          <cell r="L549">
            <v>0</v>
          </cell>
          <cell r="N549">
            <v>0</v>
          </cell>
          <cell r="O549">
            <v>0</v>
          </cell>
          <cell r="P549"/>
          <cell r="S549"/>
          <cell r="T549">
            <v>0</v>
          </cell>
          <cell r="U549">
            <v>0</v>
          </cell>
          <cell r="V549">
            <v>0</v>
          </cell>
          <cell r="X549">
            <v>0</v>
          </cell>
          <cell r="Y549">
            <v>0</v>
          </cell>
          <cell r="Z549"/>
          <cell r="AA549">
            <v>0</v>
          </cell>
          <cell r="AB549">
            <v>0</v>
          </cell>
          <cell r="AD549">
            <v>0</v>
          </cell>
          <cell r="AE549">
            <v>0</v>
          </cell>
          <cell r="AF549"/>
          <cell r="AI549"/>
          <cell r="AK549">
            <v>0</v>
          </cell>
          <cell r="AL549">
            <v>0</v>
          </cell>
          <cell r="AM549"/>
          <cell r="AP549"/>
          <cell r="AR549">
            <v>0</v>
          </cell>
          <cell r="AS549">
            <v>0</v>
          </cell>
          <cell r="AT549"/>
        </row>
        <row r="550">
          <cell r="B550" t="str">
            <v>5H9</v>
          </cell>
          <cell r="C550" t="str">
            <v>Trent</v>
          </cell>
          <cell r="D550" t="str">
            <v>East Lincolnshire PCT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/>
          <cell r="K550">
            <v>0</v>
          </cell>
          <cell r="L550">
            <v>0</v>
          </cell>
          <cell r="N550">
            <v>0</v>
          </cell>
          <cell r="O550">
            <v>0</v>
          </cell>
          <cell r="P550"/>
          <cell r="S550"/>
          <cell r="T550">
            <v>0</v>
          </cell>
          <cell r="U550">
            <v>0</v>
          </cell>
          <cell r="V550">
            <v>0</v>
          </cell>
          <cell r="X550">
            <v>0</v>
          </cell>
          <cell r="Y550">
            <v>0</v>
          </cell>
          <cell r="Z550"/>
          <cell r="AA550">
            <v>0</v>
          </cell>
          <cell r="AB550">
            <v>0</v>
          </cell>
          <cell r="AD550">
            <v>0</v>
          </cell>
          <cell r="AE550">
            <v>0</v>
          </cell>
          <cell r="AF550"/>
          <cell r="AI550"/>
          <cell r="AK550">
            <v>0</v>
          </cell>
          <cell r="AL550">
            <v>0</v>
          </cell>
          <cell r="AM550"/>
          <cell r="AP550"/>
          <cell r="AR550">
            <v>0</v>
          </cell>
          <cell r="AS550">
            <v>0</v>
          </cell>
          <cell r="AT550"/>
        </row>
        <row r="551">
          <cell r="B551" t="str">
            <v>5ER</v>
          </cell>
          <cell r="C551" t="str">
            <v>Trent</v>
          </cell>
          <cell r="D551" t="str">
            <v>Erewash PCT</v>
          </cell>
          <cell r="E551">
            <v>0</v>
          </cell>
          <cell r="F551">
            <v>0</v>
          </cell>
          <cell r="G551">
            <v>1931</v>
          </cell>
          <cell r="H551">
            <v>0</v>
          </cell>
          <cell r="I551">
            <v>1</v>
          </cell>
          <cell r="K551">
            <v>0</v>
          </cell>
          <cell r="L551">
            <v>0</v>
          </cell>
          <cell r="N551">
            <v>411</v>
          </cell>
          <cell r="O551">
            <v>0</v>
          </cell>
          <cell r="P551">
            <v>1</v>
          </cell>
          <cell r="S551"/>
          <cell r="T551">
            <v>0</v>
          </cell>
          <cell r="U551">
            <v>0</v>
          </cell>
          <cell r="V551">
            <v>0</v>
          </cell>
          <cell r="X551">
            <v>14431</v>
          </cell>
          <cell r="Y551">
            <v>0</v>
          </cell>
          <cell r="Z551">
            <v>1</v>
          </cell>
          <cell r="AA551">
            <v>0</v>
          </cell>
          <cell r="AB551">
            <v>0</v>
          </cell>
          <cell r="AD551">
            <v>6574</v>
          </cell>
          <cell r="AE551">
            <v>0</v>
          </cell>
          <cell r="AF551">
            <v>1</v>
          </cell>
          <cell r="AI551"/>
          <cell r="AK551">
            <v>7446</v>
          </cell>
          <cell r="AL551">
            <v>0</v>
          </cell>
          <cell r="AM551">
            <v>1</v>
          </cell>
          <cell r="AP551"/>
          <cell r="AR551">
            <v>411</v>
          </cell>
          <cell r="AS551">
            <v>0</v>
          </cell>
          <cell r="AT551">
            <v>1</v>
          </cell>
        </row>
        <row r="552">
          <cell r="B552" t="str">
            <v>5EC</v>
          </cell>
          <cell r="C552" t="str">
            <v>Trent</v>
          </cell>
          <cell r="D552" t="str">
            <v>Gedling PCT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/>
          <cell r="K552">
            <v>0</v>
          </cell>
          <cell r="L552">
            <v>0</v>
          </cell>
          <cell r="N552">
            <v>0</v>
          </cell>
          <cell r="O552">
            <v>0</v>
          </cell>
          <cell r="P552"/>
          <cell r="S552"/>
          <cell r="T552">
            <v>0</v>
          </cell>
          <cell r="U552">
            <v>0</v>
          </cell>
          <cell r="V552">
            <v>0</v>
          </cell>
          <cell r="X552">
            <v>0</v>
          </cell>
          <cell r="Y552">
            <v>0</v>
          </cell>
          <cell r="Z552"/>
          <cell r="AA552">
            <v>0</v>
          </cell>
          <cell r="AB552">
            <v>0</v>
          </cell>
          <cell r="AD552">
            <v>0</v>
          </cell>
          <cell r="AE552">
            <v>0</v>
          </cell>
          <cell r="AF552"/>
          <cell r="AI552"/>
          <cell r="AK552">
            <v>0</v>
          </cell>
          <cell r="AL552">
            <v>0</v>
          </cell>
          <cell r="AM552"/>
          <cell r="AP552"/>
          <cell r="AR552">
            <v>0</v>
          </cell>
          <cell r="AS552">
            <v>0</v>
          </cell>
          <cell r="AT552"/>
        </row>
        <row r="553">
          <cell r="B553" t="str">
            <v>5EX</v>
          </cell>
          <cell r="C553" t="str">
            <v>Trent</v>
          </cell>
          <cell r="D553" t="str">
            <v>Greater Derby PCT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/>
          <cell r="K553">
            <v>0</v>
          </cell>
          <cell r="L553">
            <v>0</v>
          </cell>
          <cell r="N553">
            <v>0</v>
          </cell>
          <cell r="O553">
            <v>0</v>
          </cell>
          <cell r="P553"/>
          <cell r="S553"/>
          <cell r="T553">
            <v>0</v>
          </cell>
          <cell r="U553">
            <v>0</v>
          </cell>
          <cell r="V553">
            <v>0</v>
          </cell>
          <cell r="X553">
            <v>0</v>
          </cell>
          <cell r="Y553">
            <v>0</v>
          </cell>
          <cell r="Z553"/>
          <cell r="AA553">
            <v>0</v>
          </cell>
          <cell r="AB553">
            <v>0</v>
          </cell>
          <cell r="AD553">
            <v>0</v>
          </cell>
          <cell r="AE553">
            <v>0</v>
          </cell>
          <cell r="AF553"/>
          <cell r="AI553"/>
          <cell r="AK553">
            <v>0</v>
          </cell>
          <cell r="AL553">
            <v>0</v>
          </cell>
          <cell r="AM553"/>
          <cell r="AP553"/>
          <cell r="AR553">
            <v>0</v>
          </cell>
          <cell r="AS553">
            <v>0</v>
          </cell>
          <cell r="AT553"/>
        </row>
        <row r="554">
          <cell r="B554" t="str">
            <v>5HN</v>
          </cell>
          <cell r="C554" t="str">
            <v>Trent</v>
          </cell>
          <cell r="D554" t="str">
            <v>High Peak And Dales PCT</v>
          </cell>
          <cell r="E554">
            <v>0</v>
          </cell>
          <cell r="F554">
            <v>0</v>
          </cell>
          <cell r="G554">
            <v>1521</v>
          </cell>
          <cell r="H554">
            <v>0</v>
          </cell>
          <cell r="I554">
            <v>1</v>
          </cell>
          <cell r="K554">
            <v>0</v>
          </cell>
          <cell r="L554">
            <v>0</v>
          </cell>
          <cell r="N554">
            <v>332</v>
          </cell>
          <cell r="O554">
            <v>0</v>
          </cell>
          <cell r="P554">
            <v>1</v>
          </cell>
          <cell r="S554"/>
          <cell r="T554">
            <v>0</v>
          </cell>
          <cell r="U554">
            <v>0</v>
          </cell>
          <cell r="V554">
            <v>0</v>
          </cell>
          <cell r="X554">
            <v>11521</v>
          </cell>
          <cell r="Y554">
            <v>0</v>
          </cell>
          <cell r="Z554">
            <v>1</v>
          </cell>
          <cell r="AA554">
            <v>0</v>
          </cell>
          <cell r="AB554">
            <v>0</v>
          </cell>
          <cell r="AD554">
            <v>5230</v>
          </cell>
          <cell r="AE554">
            <v>0</v>
          </cell>
          <cell r="AF554">
            <v>1</v>
          </cell>
          <cell r="AI554"/>
          <cell r="AK554">
            <v>5959</v>
          </cell>
          <cell r="AL554">
            <v>0</v>
          </cell>
          <cell r="AM554">
            <v>1</v>
          </cell>
          <cell r="AP554"/>
          <cell r="AR554">
            <v>332</v>
          </cell>
          <cell r="AS554">
            <v>0</v>
          </cell>
          <cell r="AT554">
            <v>1</v>
          </cell>
        </row>
        <row r="555">
          <cell r="B555" t="str">
            <v>RP7</v>
          </cell>
          <cell r="C555" t="str">
            <v>Trent</v>
          </cell>
          <cell r="D555" t="str">
            <v>Lincolnshire Healthcare NHS Trust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/>
          <cell r="K555">
            <v>0</v>
          </cell>
          <cell r="L555">
            <v>0</v>
          </cell>
          <cell r="N555">
            <v>0</v>
          </cell>
          <cell r="O555">
            <v>0</v>
          </cell>
          <cell r="P555"/>
          <cell r="S555"/>
          <cell r="T555">
            <v>0</v>
          </cell>
          <cell r="U555">
            <v>0</v>
          </cell>
          <cell r="V555">
            <v>0</v>
          </cell>
          <cell r="X555">
            <v>0</v>
          </cell>
          <cell r="Y555">
            <v>0</v>
          </cell>
          <cell r="Z555"/>
          <cell r="AA555">
            <v>0</v>
          </cell>
          <cell r="AB555">
            <v>0</v>
          </cell>
          <cell r="AD555">
            <v>0</v>
          </cell>
          <cell r="AE555">
            <v>0</v>
          </cell>
          <cell r="AF555"/>
          <cell r="AI555"/>
          <cell r="AK555">
            <v>0</v>
          </cell>
          <cell r="AL555">
            <v>0</v>
          </cell>
          <cell r="AM555"/>
          <cell r="AP555"/>
          <cell r="AR555">
            <v>0</v>
          </cell>
          <cell r="AS555">
            <v>0</v>
          </cell>
          <cell r="AT555"/>
        </row>
        <row r="556">
          <cell r="B556" t="str">
            <v>5D3</v>
          </cell>
          <cell r="C556" t="str">
            <v>Trent</v>
          </cell>
          <cell r="D556" t="str">
            <v>Lincolnshire South West PCT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/>
          <cell r="K556">
            <v>0</v>
          </cell>
          <cell r="L556">
            <v>0</v>
          </cell>
          <cell r="N556">
            <v>0</v>
          </cell>
          <cell r="O556">
            <v>0</v>
          </cell>
          <cell r="P556"/>
          <cell r="S556"/>
          <cell r="T556">
            <v>0</v>
          </cell>
          <cell r="U556">
            <v>0</v>
          </cell>
          <cell r="V556">
            <v>0</v>
          </cell>
          <cell r="X556">
            <v>0</v>
          </cell>
          <cell r="Y556">
            <v>0</v>
          </cell>
          <cell r="Z556"/>
          <cell r="AA556">
            <v>0</v>
          </cell>
          <cell r="AB556">
            <v>0</v>
          </cell>
          <cell r="AD556">
            <v>0</v>
          </cell>
          <cell r="AE556">
            <v>0</v>
          </cell>
          <cell r="AF556"/>
          <cell r="AI556"/>
          <cell r="AK556">
            <v>0</v>
          </cell>
          <cell r="AL556">
            <v>0</v>
          </cell>
          <cell r="AM556"/>
          <cell r="AP556"/>
          <cell r="AR556">
            <v>0</v>
          </cell>
          <cell r="AS556">
            <v>0</v>
          </cell>
          <cell r="AT556"/>
        </row>
        <row r="557">
          <cell r="B557" t="str">
            <v>5AM</v>
          </cell>
          <cell r="C557" t="str">
            <v>Trent</v>
          </cell>
          <cell r="D557" t="str">
            <v>Mansfield District PCT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/>
          <cell r="K557">
            <v>0</v>
          </cell>
          <cell r="L557">
            <v>0</v>
          </cell>
          <cell r="N557">
            <v>0</v>
          </cell>
          <cell r="O557">
            <v>0</v>
          </cell>
          <cell r="P557"/>
          <cell r="S557"/>
          <cell r="T557">
            <v>0</v>
          </cell>
          <cell r="U557">
            <v>0</v>
          </cell>
          <cell r="V557">
            <v>0</v>
          </cell>
          <cell r="X557">
            <v>0</v>
          </cell>
          <cell r="Y557">
            <v>0</v>
          </cell>
          <cell r="Z557"/>
          <cell r="AA557">
            <v>0</v>
          </cell>
          <cell r="AB557">
            <v>0</v>
          </cell>
          <cell r="AD557">
            <v>0</v>
          </cell>
          <cell r="AE557">
            <v>0</v>
          </cell>
          <cell r="AF557"/>
          <cell r="AI557"/>
          <cell r="AK557">
            <v>0</v>
          </cell>
          <cell r="AL557">
            <v>0</v>
          </cell>
          <cell r="AM557"/>
          <cell r="AP557"/>
          <cell r="AR557">
            <v>0</v>
          </cell>
          <cell r="AS557">
            <v>0</v>
          </cell>
          <cell r="AT557"/>
        </row>
        <row r="558">
          <cell r="B558" t="str">
            <v>5AP</v>
          </cell>
          <cell r="C558" t="str">
            <v>Trent</v>
          </cell>
          <cell r="D558" t="str">
            <v>Newark &amp; Sherwood PCT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/>
          <cell r="K558">
            <v>0</v>
          </cell>
          <cell r="L558">
            <v>0</v>
          </cell>
          <cell r="N558">
            <v>0</v>
          </cell>
          <cell r="O558">
            <v>0</v>
          </cell>
          <cell r="P558"/>
          <cell r="S558"/>
          <cell r="T558">
            <v>0</v>
          </cell>
          <cell r="U558">
            <v>0</v>
          </cell>
          <cell r="V558">
            <v>0</v>
          </cell>
          <cell r="X558">
            <v>0</v>
          </cell>
          <cell r="Y558">
            <v>0</v>
          </cell>
          <cell r="Z558"/>
          <cell r="AA558">
            <v>0</v>
          </cell>
          <cell r="AB558">
            <v>0</v>
          </cell>
          <cell r="AD558">
            <v>0</v>
          </cell>
          <cell r="AE558">
            <v>0</v>
          </cell>
          <cell r="AF558"/>
          <cell r="AI558"/>
          <cell r="AK558">
            <v>0</v>
          </cell>
          <cell r="AL558">
            <v>0</v>
          </cell>
          <cell r="AM558"/>
          <cell r="AP558"/>
          <cell r="AR558">
            <v>0</v>
          </cell>
          <cell r="AS558">
            <v>0</v>
          </cell>
          <cell r="AT558"/>
        </row>
        <row r="559">
          <cell r="B559" t="str">
            <v>5EG</v>
          </cell>
          <cell r="C559" t="str">
            <v>Trent</v>
          </cell>
          <cell r="D559" t="str">
            <v>North Eastern Derbyshire PCT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/>
          <cell r="K559">
            <v>0</v>
          </cell>
          <cell r="L559">
            <v>0</v>
          </cell>
          <cell r="N559">
            <v>0</v>
          </cell>
          <cell r="O559">
            <v>0</v>
          </cell>
          <cell r="P559"/>
          <cell r="S559"/>
          <cell r="T559">
            <v>0</v>
          </cell>
          <cell r="U559">
            <v>0</v>
          </cell>
          <cell r="V559">
            <v>0</v>
          </cell>
          <cell r="X559">
            <v>0</v>
          </cell>
          <cell r="Y559">
            <v>0</v>
          </cell>
          <cell r="Z559"/>
          <cell r="AA559">
            <v>0</v>
          </cell>
          <cell r="AB559">
            <v>0</v>
          </cell>
          <cell r="AD559">
            <v>0</v>
          </cell>
          <cell r="AE559">
            <v>0</v>
          </cell>
          <cell r="AF559"/>
          <cell r="AI559"/>
          <cell r="AK559">
            <v>0</v>
          </cell>
          <cell r="AL559">
            <v>0</v>
          </cell>
          <cell r="AM559"/>
          <cell r="AP559"/>
          <cell r="AR559">
            <v>0</v>
          </cell>
          <cell r="AS559">
            <v>0</v>
          </cell>
          <cell r="AT559"/>
        </row>
        <row r="560">
          <cell r="B560" t="str">
            <v>RCS</v>
          </cell>
          <cell r="C560" t="str">
            <v>Trent</v>
          </cell>
          <cell r="D560" t="str">
            <v>Nottingham City Hospital NHS Trust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/>
          <cell r="K560">
            <v>0</v>
          </cell>
          <cell r="L560">
            <v>0</v>
          </cell>
          <cell r="N560">
            <v>0</v>
          </cell>
          <cell r="O560">
            <v>0</v>
          </cell>
          <cell r="P560"/>
          <cell r="S560"/>
          <cell r="T560">
            <v>0</v>
          </cell>
          <cell r="U560">
            <v>0</v>
          </cell>
          <cell r="V560">
            <v>11</v>
          </cell>
          <cell r="X560">
            <v>0</v>
          </cell>
          <cell r="Y560">
            <v>0</v>
          </cell>
          <cell r="Z560"/>
          <cell r="AA560">
            <v>0</v>
          </cell>
          <cell r="AB560">
            <v>0</v>
          </cell>
          <cell r="AD560">
            <v>0</v>
          </cell>
          <cell r="AE560">
            <v>0</v>
          </cell>
          <cell r="AF560"/>
          <cell r="AI560"/>
          <cell r="AK560">
            <v>0</v>
          </cell>
          <cell r="AL560">
            <v>0</v>
          </cell>
          <cell r="AM560"/>
          <cell r="AP560"/>
          <cell r="AR560">
            <v>0</v>
          </cell>
          <cell r="AS560">
            <v>0</v>
          </cell>
          <cell r="AT560"/>
        </row>
        <row r="561">
          <cell r="B561" t="str">
            <v>5EM</v>
          </cell>
          <cell r="C561" t="str">
            <v>Trent</v>
          </cell>
          <cell r="D561" t="str">
            <v>Nottingham City PCT</v>
          </cell>
          <cell r="E561">
            <v>0</v>
          </cell>
          <cell r="F561">
            <v>0</v>
          </cell>
          <cell r="G561">
            <v>3256</v>
          </cell>
          <cell r="H561">
            <v>0</v>
          </cell>
          <cell r="I561">
            <v>1</v>
          </cell>
          <cell r="K561">
            <v>0</v>
          </cell>
          <cell r="L561">
            <v>0</v>
          </cell>
          <cell r="N561">
            <v>772</v>
          </cell>
          <cell r="O561">
            <v>0</v>
          </cell>
          <cell r="P561">
            <v>1</v>
          </cell>
          <cell r="S561"/>
          <cell r="T561">
            <v>0</v>
          </cell>
          <cell r="U561">
            <v>0</v>
          </cell>
          <cell r="V561">
            <v>0</v>
          </cell>
          <cell r="X561">
            <v>24911</v>
          </cell>
          <cell r="Y561">
            <v>0</v>
          </cell>
          <cell r="Z561">
            <v>1</v>
          </cell>
          <cell r="AA561">
            <v>0</v>
          </cell>
          <cell r="AB561">
            <v>0</v>
          </cell>
          <cell r="AD561">
            <v>11711</v>
          </cell>
          <cell r="AE561">
            <v>0</v>
          </cell>
          <cell r="AF561">
            <v>1</v>
          </cell>
          <cell r="AI561"/>
          <cell r="AK561">
            <v>12428</v>
          </cell>
          <cell r="AL561">
            <v>0</v>
          </cell>
          <cell r="AM561">
            <v>1</v>
          </cell>
          <cell r="AP561"/>
          <cell r="AR561">
            <v>772</v>
          </cell>
          <cell r="AS561">
            <v>0</v>
          </cell>
          <cell r="AT561">
            <v>1</v>
          </cell>
        </row>
        <row r="562">
          <cell r="B562" t="str">
            <v>RCT</v>
          </cell>
          <cell r="C562" t="str">
            <v>Trent</v>
          </cell>
          <cell r="D562" t="str">
            <v>Nottingham Community Health NHS Trust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/>
          <cell r="K562">
            <v>0</v>
          </cell>
          <cell r="L562">
            <v>0</v>
          </cell>
          <cell r="N562">
            <v>0</v>
          </cell>
          <cell r="O562">
            <v>0</v>
          </cell>
          <cell r="P562"/>
          <cell r="S562"/>
          <cell r="T562">
            <v>0</v>
          </cell>
          <cell r="U562">
            <v>0</v>
          </cell>
          <cell r="V562">
            <v>0</v>
          </cell>
          <cell r="X562">
            <v>0</v>
          </cell>
          <cell r="Y562">
            <v>0</v>
          </cell>
          <cell r="Z562"/>
          <cell r="AA562">
            <v>0</v>
          </cell>
          <cell r="AB562">
            <v>0</v>
          </cell>
          <cell r="AD562">
            <v>0</v>
          </cell>
          <cell r="AE562">
            <v>0</v>
          </cell>
          <cell r="AF562"/>
          <cell r="AI562"/>
          <cell r="AK562">
            <v>0</v>
          </cell>
          <cell r="AL562">
            <v>0</v>
          </cell>
          <cell r="AM562"/>
          <cell r="AP562"/>
          <cell r="AR562">
            <v>0</v>
          </cell>
          <cell r="AS562">
            <v>0</v>
          </cell>
          <cell r="AT562"/>
        </row>
        <row r="563">
          <cell r="B563" t="str">
            <v>RHA</v>
          </cell>
          <cell r="C563" t="str">
            <v>Trent</v>
          </cell>
          <cell r="D563" t="str">
            <v>Nottinghamshire Healthcare NHS Trust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/>
          <cell r="K563">
            <v>0</v>
          </cell>
          <cell r="L563">
            <v>0</v>
          </cell>
          <cell r="N563">
            <v>0</v>
          </cell>
          <cell r="O563">
            <v>0</v>
          </cell>
          <cell r="P563"/>
          <cell r="S563"/>
          <cell r="T563">
            <v>0</v>
          </cell>
          <cell r="U563">
            <v>0</v>
          </cell>
          <cell r="V563">
            <v>0</v>
          </cell>
          <cell r="X563">
            <v>0</v>
          </cell>
          <cell r="Y563">
            <v>0</v>
          </cell>
          <cell r="Z563"/>
          <cell r="AA563">
            <v>0</v>
          </cell>
          <cell r="AB563">
            <v>0</v>
          </cell>
          <cell r="AD563">
            <v>0</v>
          </cell>
          <cell r="AE563">
            <v>0</v>
          </cell>
          <cell r="AF563"/>
          <cell r="AI563"/>
          <cell r="AK563">
            <v>0</v>
          </cell>
          <cell r="AL563">
            <v>0</v>
          </cell>
          <cell r="AM563"/>
          <cell r="AP563"/>
          <cell r="AR563">
            <v>0</v>
          </cell>
          <cell r="AS563">
            <v>0</v>
          </cell>
          <cell r="AT563"/>
        </row>
        <row r="564">
          <cell r="B564" t="str">
            <v>RFK</v>
          </cell>
          <cell r="C564" t="str">
            <v>Trent</v>
          </cell>
          <cell r="D564" t="str">
            <v>Queens Medical Centre. Nottingham University Hospital NHS Trust</v>
          </cell>
          <cell r="E564">
            <v>76</v>
          </cell>
          <cell r="F564">
            <v>0</v>
          </cell>
          <cell r="G564">
            <v>11555</v>
          </cell>
          <cell r="H564">
            <v>653</v>
          </cell>
          <cell r="I564">
            <v>0.94348766767633063</v>
          </cell>
          <cell r="K564">
            <v>1942</v>
          </cell>
          <cell r="L564">
            <v>2</v>
          </cell>
          <cell r="N564">
            <v>2878</v>
          </cell>
          <cell r="O564">
            <v>180</v>
          </cell>
          <cell r="P564">
            <v>0.93745656706045866</v>
          </cell>
          <cell r="Q564">
            <v>3855.5</v>
          </cell>
          <cell r="R564">
            <v>180</v>
          </cell>
          <cell r="S564">
            <v>0.95331344832058096</v>
          </cell>
          <cell r="T564">
            <v>0</v>
          </cell>
          <cell r="U564">
            <v>0</v>
          </cell>
          <cell r="V564">
            <v>16</v>
          </cell>
          <cell r="X564">
            <v>81840</v>
          </cell>
          <cell r="Y564">
            <v>5611</v>
          </cell>
          <cell r="Z564">
            <v>0.9314393939393939</v>
          </cell>
          <cell r="AA564">
            <v>4</v>
          </cell>
          <cell r="AB564">
            <v>0</v>
          </cell>
          <cell r="AD564">
            <v>38453</v>
          </cell>
          <cell r="AE564">
            <v>2679</v>
          </cell>
          <cell r="AF564">
            <v>0.93033053337840999</v>
          </cell>
          <cell r="AG564">
            <v>53451</v>
          </cell>
          <cell r="AH564">
            <v>2679</v>
          </cell>
          <cell r="AI564">
            <v>0.94987932873098724</v>
          </cell>
          <cell r="AK564">
            <v>40509</v>
          </cell>
          <cell r="AL564">
            <v>2752</v>
          </cell>
          <cell r="AM564">
            <v>0.93206447949838311</v>
          </cell>
          <cell r="AN564">
            <v>56660</v>
          </cell>
          <cell r="AO564">
            <v>2752</v>
          </cell>
          <cell r="AP564">
            <v>0.95142957995058242</v>
          </cell>
          <cell r="AR564">
            <v>2878</v>
          </cell>
          <cell r="AS564">
            <v>180</v>
          </cell>
          <cell r="AT564">
            <v>0.93745656706045866</v>
          </cell>
        </row>
        <row r="565">
          <cell r="B565" t="str">
            <v>5FC</v>
          </cell>
          <cell r="C565" t="str">
            <v>Trent</v>
          </cell>
          <cell r="D565" t="str">
            <v>Rushcliffe PCT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/>
          <cell r="K565">
            <v>0</v>
          </cell>
          <cell r="L565">
            <v>0</v>
          </cell>
          <cell r="N565">
            <v>0</v>
          </cell>
          <cell r="O565">
            <v>0</v>
          </cell>
          <cell r="P565"/>
          <cell r="S565"/>
          <cell r="T565">
            <v>0</v>
          </cell>
          <cell r="U565">
            <v>0</v>
          </cell>
          <cell r="V565">
            <v>0</v>
          </cell>
          <cell r="X565">
            <v>0</v>
          </cell>
          <cell r="Y565">
            <v>0</v>
          </cell>
          <cell r="Z565"/>
          <cell r="AA565">
            <v>0</v>
          </cell>
          <cell r="AB565">
            <v>0</v>
          </cell>
          <cell r="AD565">
            <v>0</v>
          </cell>
          <cell r="AE565">
            <v>0</v>
          </cell>
          <cell r="AF565"/>
          <cell r="AI565"/>
          <cell r="AK565">
            <v>0</v>
          </cell>
          <cell r="AL565">
            <v>0</v>
          </cell>
          <cell r="AM565"/>
          <cell r="AP565"/>
          <cell r="AR565">
            <v>0</v>
          </cell>
          <cell r="AS565">
            <v>0</v>
          </cell>
          <cell r="AT565"/>
        </row>
        <row r="566">
          <cell r="B566" t="str">
            <v>RK5</v>
          </cell>
          <cell r="C566" t="str">
            <v>Trent</v>
          </cell>
          <cell r="D566" t="str">
            <v>Sherwood Forest Hospitals NHS Trust</v>
          </cell>
          <cell r="E566">
            <v>41</v>
          </cell>
          <cell r="F566">
            <v>0</v>
          </cell>
          <cell r="G566">
            <v>7334</v>
          </cell>
          <cell r="H566">
            <v>118</v>
          </cell>
          <cell r="I566">
            <v>0.98391055358603763</v>
          </cell>
          <cell r="K566">
            <v>534</v>
          </cell>
          <cell r="L566">
            <v>0</v>
          </cell>
          <cell r="N566">
            <v>1791</v>
          </cell>
          <cell r="O566">
            <v>30</v>
          </cell>
          <cell r="P566">
            <v>0.98324958123953099</v>
          </cell>
          <cell r="Q566">
            <v>1791</v>
          </cell>
          <cell r="R566">
            <v>30</v>
          </cell>
          <cell r="S566">
            <v>0.98324958123953099</v>
          </cell>
          <cell r="T566">
            <v>0</v>
          </cell>
          <cell r="U566">
            <v>0</v>
          </cell>
          <cell r="V566">
            <v>1</v>
          </cell>
          <cell r="X566">
            <v>54559</v>
          </cell>
          <cell r="Y566">
            <v>868</v>
          </cell>
          <cell r="Z566">
            <v>0.98409061749665505</v>
          </cell>
          <cell r="AA566">
            <v>0</v>
          </cell>
          <cell r="AB566">
            <v>0</v>
          </cell>
          <cell r="AD566">
            <v>25750</v>
          </cell>
          <cell r="AE566">
            <v>418</v>
          </cell>
          <cell r="AF566">
            <v>0.98376699029126213</v>
          </cell>
          <cell r="AG566">
            <v>25750</v>
          </cell>
          <cell r="AH566">
            <v>418</v>
          </cell>
          <cell r="AI566">
            <v>0.98376699029126213</v>
          </cell>
          <cell r="AK566">
            <v>27018</v>
          </cell>
          <cell r="AL566">
            <v>420</v>
          </cell>
          <cell r="AM566">
            <v>0.9844548079058405</v>
          </cell>
          <cell r="AN566">
            <v>27018</v>
          </cell>
          <cell r="AO566">
            <v>420</v>
          </cell>
          <cell r="AP566">
            <v>0.9844548079058405</v>
          </cell>
          <cell r="AR566">
            <v>1791</v>
          </cell>
          <cell r="AS566">
            <v>30</v>
          </cell>
          <cell r="AT566">
            <v>0.98324958123953099</v>
          </cell>
        </row>
        <row r="567">
          <cell r="B567" t="str">
            <v>RTG</v>
          </cell>
          <cell r="C567" t="str">
            <v>Trent</v>
          </cell>
          <cell r="D567" t="str">
            <v>Southern Derbyshire Acute Hospitals NHS Trust</v>
          </cell>
          <cell r="E567">
            <v>20</v>
          </cell>
          <cell r="F567">
            <v>0</v>
          </cell>
          <cell r="G567">
            <v>7601</v>
          </cell>
          <cell r="H567">
            <v>263</v>
          </cell>
          <cell r="I567">
            <v>0.96539928956716226</v>
          </cell>
          <cell r="K567">
            <v>730</v>
          </cell>
          <cell r="L567">
            <v>0</v>
          </cell>
          <cell r="N567">
            <v>1838</v>
          </cell>
          <cell r="O567">
            <v>49</v>
          </cell>
          <cell r="P567">
            <v>0.97334058759521214</v>
          </cell>
          <cell r="Q567">
            <v>2305.5</v>
          </cell>
          <cell r="R567">
            <v>49</v>
          </cell>
          <cell r="S567">
            <v>0.97874647581869445</v>
          </cell>
          <cell r="T567">
            <v>0</v>
          </cell>
          <cell r="U567">
            <v>0</v>
          </cell>
          <cell r="V567">
            <v>16</v>
          </cell>
          <cell r="X567">
            <v>55288</v>
          </cell>
          <cell r="Y567">
            <v>3763</v>
          </cell>
          <cell r="Z567">
            <v>0.93193821444074665</v>
          </cell>
          <cell r="AA567">
            <v>0</v>
          </cell>
          <cell r="AB567">
            <v>0</v>
          </cell>
          <cell r="AD567">
            <v>25883</v>
          </cell>
          <cell r="AE567">
            <v>2480</v>
          </cell>
          <cell r="AF567">
            <v>0.90418421357647882</v>
          </cell>
          <cell r="AG567">
            <v>34041</v>
          </cell>
          <cell r="AH567">
            <v>2486</v>
          </cell>
          <cell r="AI567">
            <v>0.92697041802532243</v>
          </cell>
          <cell r="AK567">
            <v>27567</v>
          </cell>
          <cell r="AL567">
            <v>1234</v>
          </cell>
          <cell r="AM567">
            <v>0.95523633329705804</v>
          </cell>
          <cell r="AN567">
            <v>36080</v>
          </cell>
          <cell r="AO567">
            <v>1247</v>
          </cell>
          <cell r="AP567">
            <v>0.96543791574279381</v>
          </cell>
          <cell r="AR567">
            <v>1838</v>
          </cell>
          <cell r="AS567">
            <v>49</v>
          </cell>
          <cell r="AT567">
            <v>0.97334058759521214</v>
          </cell>
        </row>
        <row r="568">
          <cell r="B568" t="str">
            <v>RWD</v>
          </cell>
          <cell r="C568" t="str">
            <v>Trent</v>
          </cell>
          <cell r="D568" t="str">
            <v>United Lincolnshire Hospitals NHS Trust</v>
          </cell>
          <cell r="E568">
            <v>14</v>
          </cell>
          <cell r="F568">
            <v>0</v>
          </cell>
          <cell r="G568">
            <v>14188</v>
          </cell>
          <cell r="H568">
            <v>331</v>
          </cell>
          <cell r="I568">
            <v>0.97667042571186924</v>
          </cell>
          <cell r="K568">
            <v>1137</v>
          </cell>
          <cell r="L568">
            <v>0</v>
          </cell>
          <cell r="N568">
            <v>3494</v>
          </cell>
          <cell r="O568">
            <v>89</v>
          </cell>
          <cell r="P568">
            <v>0.97452776187750434</v>
          </cell>
          <cell r="Q568">
            <v>3651</v>
          </cell>
          <cell r="R568">
            <v>89</v>
          </cell>
          <cell r="S568">
            <v>0.97562311695425907</v>
          </cell>
          <cell r="T568">
            <v>0</v>
          </cell>
          <cell r="U568">
            <v>0</v>
          </cell>
          <cell r="V568">
            <v>37</v>
          </cell>
          <cell r="X568">
            <v>105191</v>
          </cell>
          <cell r="Y568">
            <v>4228</v>
          </cell>
          <cell r="Z568">
            <v>0.9598064473196376</v>
          </cell>
          <cell r="AA568">
            <v>35</v>
          </cell>
          <cell r="AB568">
            <v>0</v>
          </cell>
          <cell r="AD568">
            <v>47640</v>
          </cell>
          <cell r="AE568">
            <v>2331</v>
          </cell>
          <cell r="AF568">
            <v>0.95107052896725441</v>
          </cell>
          <cell r="AG568">
            <v>49602</v>
          </cell>
          <cell r="AH568">
            <v>2331</v>
          </cell>
          <cell r="AI568">
            <v>0.95300592718035559</v>
          </cell>
          <cell r="AK568">
            <v>54057</v>
          </cell>
          <cell r="AL568">
            <v>1808</v>
          </cell>
          <cell r="AM568">
            <v>0.96655382281665647</v>
          </cell>
          <cell r="AN568">
            <v>56523</v>
          </cell>
          <cell r="AO568">
            <v>1808</v>
          </cell>
          <cell r="AP568">
            <v>0.96801302124798749</v>
          </cell>
          <cell r="AR568">
            <v>3494</v>
          </cell>
          <cell r="AS568">
            <v>89</v>
          </cell>
          <cell r="AT568">
            <v>0.97452776187750434</v>
          </cell>
        </row>
        <row r="569">
          <cell r="B569" t="str">
            <v>5D2</v>
          </cell>
          <cell r="C569" t="str">
            <v>Trent</v>
          </cell>
          <cell r="D569" t="str">
            <v>West Lincolnshire PCT</v>
          </cell>
          <cell r="E569">
            <v>0</v>
          </cell>
          <cell r="F569">
            <v>0</v>
          </cell>
          <cell r="G569">
            <v>652</v>
          </cell>
          <cell r="H569">
            <v>0</v>
          </cell>
          <cell r="I569">
            <v>1</v>
          </cell>
          <cell r="K569">
            <v>0</v>
          </cell>
          <cell r="L569">
            <v>0</v>
          </cell>
          <cell r="N569">
            <v>157</v>
          </cell>
          <cell r="O569">
            <v>0</v>
          </cell>
          <cell r="P569">
            <v>1</v>
          </cell>
          <cell r="S569"/>
          <cell r="T569">
            <v>0</v>
          </cell>
          <cell r="U569">
            <v>0</v>
          </cell>
          <cell r="V569">
            <v>0</v>
          </cell>
          <cell r="X569">
            <v>4585</v>
          </cell>
          <cell r="Y569">
            <v>0</v>
          </cell>
          <cell r="Z569">
            <v>1</v>
          </cell>
          <cell r="AA569">
            <v>0</v>
          </cell>
          <cell r="AB569">
            <v>0</v>
          </cell>
          <cell r="AD569">
            <v>1962</v>
          </cell>
          <cell r="AE569">
            <v>0</v>
          </cell>
          <cell r="AF569">
            <v>1</v>
          </cell>
          <cell r="AI569"/>
          <cell r="AK569">
            <v>2466</v>
          </cell>
          <cell r="AL569">
            <v>0</v>
          </cell>
          <cell r="AM569">
            <v>1</v>
          </cell>
          <cell r="AP569"/>
          <cell r="AR569">
            <v>157</v>
          </cell>
          <cell r="AS569">
            <v>0</v>
          </cell>
          <cell r="AT569">
            <v>1</v>
          </cell>
        </row>
        <row r="570">
          <cell r="B570" t="str">
            <v>Q24</v>
          </cell>
          <cell r="C570" t="str">
            <v>Trent</v>
          </cell>
          <cell r="E570">
            <v>152</v>
          </cell>
          <cell r="F570">
            <v>0</v>
          </cell>
          <cell r="G570">
            <v>53694</v>
          </cell>
          <cell r="H570">
            <v>1468</v>
          </cell>
          <cell r="I570">
            <v>0.97265988751070886</v>
          </cell>
          <cell r="K570">
            <v>4472</v>
          </cell>
          <cell r="L570">
            <v>2</v>
          </cell>
          <cell r="N570">
            <v>12992</v>
          </cell>
          <cell r="O570">
            <v>371</v>
          </cell>
          <cell r="P570">
            <v>0.97144396551724133</v>
          </cell>
          <cell r="Q570">
            <v>12826</v>
          </cell>
          <cell r="R570">
            <v>371</v>
          </cell>
          <cell r="S570">
            <v>0.97107438016528924</v>
          </cell>
          <cell r="T570">
            <v>0</v>
          </cell>
          <cell r="U570">
            <v>0</v>
          </cell>
          <cell r="V570">
            <v>95</v>
          </cell>
          <cell r="X570">
            <v>394758</v>
          </cell>
          <cell r="Y570">
            <v>15719</v>
          </cell>
          <cell r="Z570">
            <v>0.96018066764954735</v>
          </cell>
          <cell r="AA570">
            <v>39</v>
          </cell>
          <cell r="AB570">
            <v>0</v>
          </cell>
          <cell r="AD570">
            <v>183277</v>
          </cell>
          <cell r="AE570">
            <v>8510</v>
          </cell>
          <cell r="AF570">
            <v>0.95356755075650512</v>
          </cell>
          <cell r="AG570">
            <v>180662</v>
          </cell>
          <cell r="AH570">
            <v>8510</v>
          </cell>
          <cell r="AI570">
            <v>0.95289546224441224</v>
          </cell>
          <cell r="AK570">
            <v>198489</v>
          </cell>
          <cell r="AL570">
            <v>6838</v>
          </cell>
          <cell r="AM570">
            <v>0.96554972819652474</v>
          </cell>
          <cell r="AN570">
            <v>195509.5</v>
          </cell>
          <cell r="AO570">
            <v>6838</v>
          </cell>
          <cell r="AP570">
            <v>0.96502471746897212</v>
          </cell>
          <cell r="AR570">
            <v>12992</v>
          </cell>
          <cell r="AS570">
            <v>371</v>
          </cell>
          <cell r="AT570">
            <v>0.97144396551724133</v>
          </cell>
        </row>
        <row r="571">
          <cell r="B571" t="str">
            <v>RCF</v>
          </cell>
          <cell r="C571" t="str">
            <v>West Yorkshire</v>
          </cell>
          <cell r="D571" t="str">
            <v>Airedale NHS Trust</v>
          </cell>
          <cell r="E571">
            <v>0</v>
          </cell>
          <cell r="F571">
            <v>0</v>
          </cell>
          <cell r="G571">
            <v>3628</v>
          </cell>
          <cell r="H571">
            <v>70</v>
          </cell>
          <cell r="I571">
            <v>0.98070562293274532</v>
          </cell>
          <cell r="K571">
            <v>0</v>
          </cell>
          <cell r="L571">
            <v>0</v>
          </cell>
          <cell r="N571">
            <v>870</v>
          </cell>
          <cell r="O571">
            <v>17</v>
          </cell>
          <cell r="P571">
            <v>0.98045977011494256</v>
          </cell>
          <cell r="Q571">
            <v>870</v>
          </cell>
          <cell r="R571">
            <v>17</v>
          </cell>
          <cell r="S571">
            <v>0.98045977011494256</v>
          </cell>
          <cell r="T571">
            <v>0</v>
          </cell>
          <cell r="U571">
            <v>0</v>
          </cell>
          <cell r="V571">
            <v>1</v>
          </cell>
          <cell r="X571">
            <v>26751</v>
          </cell>
          <cell r="Y571">
            <v>442</v>
          </cell>
          <cell r="Z571">
            <v>0.9834772531867968</v>
          </cell>
          <cell r="AA571">
            <v>0</v>
          </cell>
          <cell r="AB571">
            <v>0</v>
          </cell>
          <cell r="AD571">
            <v>12594</v>
          </cell>
          <cell r="AE571">
            <v>221</v>
          </cell>
          <cell r="AF571">
            <v>0.98245196125138956</v>
          </cell>
          <cell r="AG571">
            <v>12594</v>
          </cell>
          <cell r="AH571">
            <v>221</v>
          </cell>
          <cell r="AI571">
            <v>0.98245196125138956</v>
          </cell>
          <cell r="AK571">
            <v>13287</v>
          </cell>
          <cell r="AL571">
            <v>204</v>
          </cell>
          <cell r="AM571">
            <v>0.98464664709866789</v>
          </cell>
          <cell r="AN571">
            <v>13287</v>
          </cell>
          <cell r="AO571">
            <v>204</v>
          </cell>
          <cell r="AP571">
            <v>0.98464664709866789</v>
          </cell>
          <cell r="AR571">
            <v>870</v>
          </cell>
          <cell r="AS571">
            <v>17</v>
          </cell>
          <cell r="AT571">
            <v>0.98045977011494256</v>
          </cell>
        </row>
        <row r="572">
          <cell r="B572" t="str">
            <v>5AW</v>
          </cell>
          <cell r="C572" t="str">
            <v>West Yorkshire</v>
          </cell>
          <cell r="D572" t="str">
            <v>Airedale PCT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/>
          <cell r="K572">
            <v>0</v>
          </cell>
          <cell r="L572">
            <v>0</v>
          </cell>
          <cell r="N572">
            <v>0</v>
          </cell>
          <cell r="O572">
            <v>0</v>
          </cell>
          <cell r="P572"/>
          <cell r="S572"/>
          <cell r="T572">
            <v>0</v>
          </cell>
          <cell r="U572">
            <v>0</v>
          </cell>
          <cell r="V572">
            <v>0</v>
          </cell>
          <cell r="X572">
            <v>0</v>
          </cell>
          <cell r="Y572">
            <v>0</v>
          </cell>
          <cell r="Z572"/>
          <cell r="AA572">
            <v>0</v>
          </cell>
          <cell r="AB572">
            <v>0</v>
          </cell>
          <cell r="AD572">
            <v>0</v>
          </cell>
          <cell r="AE572">
            <v>0</v>
          </cell>
          <cell r="AF572"/>
          <cell r="AI572"/>
          <cell r="AK572">
            <v>0</v>
          </cell>
          <cell r="AL572">
            <v>0</v>
          </cell>
          <cell r="AM572"/>
          <cell r="AP572"/>
          <cell r="AR572">
            <v>0</v>
          </cell>
          <cell r="AS572">
            <v>0</v>
          </cell>
          <cell r="AT572"/>
        </row>
        <row r="573">
          <cell r="B573" t="str">
            <v>5CF</v>
          </cell>
          <cell r="C573" t="str">
            <v>West Yorkshire</v>
          </cell>
          <cell r="D573" t="str">
            <v>Bradford City PCT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/>
          <cell r="K573">
            <v>0</v>
          </cell>
          <cell r="L573">
            <v>0</v>
          </cell>
          <cell r="N573">
            <v>0</v>
          </cell>
          <cell r="O573">
            <v>0</v>
          </cell>
          <cell r="P573"/>
          <cell r="S573"/>
          <cell r="T573">
            <v>0</v>
          </cell>
          <cell r="U573">
            <v>0</v>
          </cell>
          <cell r="V573">
            <v>0</v>
          </cell>
          <cell r="X573">
            <v>0</v>
          </cell>
          <cell r="Y573">
            <v>0</v>
          </cell>
          <cell r="Z573"/>
          <cell r="AA573">
            <v>0</v>
          </cell>
          <cell r="AB573">
            <v>0</v>
          </cell>
          <cell r="AD573">
            <v>0</v>
          </cell>
          <cell r="AE573">
            <v>0</v>
          </cell>
          <cell r="AF573"/>
          <cell r="AI573"/>
          <cell r="AK573">
            <v>0</v>
          </cell>
          <cell r="AL573">
            <v>0</v>
          </cell>
          <cell r="AM573"/>
          <cell r="AP573"/>
          <cell r="AR573">
            <v>0</v>
          </cell>
          <cell r="AS573">
            <v>0</v>
          </cell>
          <cell r="AT573"/>
        </row>
        <row r="574">
          <cell r="B574" t="str">
            <v>TAD</v>
          </cell>
          <cell r="C574" t="str">
            <v>West Yorkshire</v>
          </cell>
          <cell r="D574" t="str">
            <v>Bradford District Care Trust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/>
          <cell r="K574">
            <v>0</v>
          </cell>
          <cell r="L574">
            <v>0</v>
          </cell>
          <cell r="N574">
            <v>0</v>
          </cell>
          <cell r="O574">
            <v>0</v>
          </cell>
          <cell r="P574"/>
          <cell r="S574"/>
          <cell r="T574">
            <v>0</v>
          </cell>
          <cell r="U574">
            <v>0</v>
          </cell>
          <cell r="V574">
            <v>0</v>
          </cell>
          <cell r="X574">
            <v>0</v>
          </cell>
          <cell r="Y574">
            <v>0</v>
          </cell>
          <cell r="Z574"/>
          <cell r="AA574">
            <v>0</v>
          </cell>
          <cell r="AB574">
            <v>0</v>
          </cell>
          <cell r="AD574">
            <v>0</v>
          </cell>
          <cell r="AE574">
            <v>0</v>
          </cell>
          <cell r="AF574"/>
          <cell r="AI574"/>
          <cell r="AK574">
            <v>0</v>
          </cell>
          <cell r="AL574">
            <v>0</v>
          </cell>
          <cell r="AM574"/>
          <cell r="AP574"/>
          <cell r="AR574">
            <v>0</v>
          </cell>
          <cell r="AS574">
            <v>0</v>
          </cell>
          <cell r="AT574"/>
        </row>
        <row r="575">
          <cell r="B575" t="str">
            <v>RAE</v>
          </cell>
          <cell r="C575" t="str">
            <v>West Yorkshire</v>
          </cell>
          <cell r="D575" t="str">
            <v>Bradford Hospitals NHS Trust</v>
          </cell>
          <cell r="E575">
            <v>0</v>
          </cell>
          <cell r="F575">
            <v>0</v>
          </cell>
          <cell r="G575">
            <v>8178</v>
          </cell>
          <cell r="H575">
            <v>240</v>
          </cell>
          <cell r="I575">
            <v>0.97065297138664708</v>
          </cell>
          <cell r="K575">
            <v>107</v>
          </cell>
          <cell r="L575">
            <v>0</v>
          </cell>
          <cell r="N575">
            <v>2043</v>
          </cell>
          <cell r="O575">
            <v>53</v>
          </cell>
          <cell r="P575">
            <v>0.97405775819872731</v>
          </cell>
          <cell r="Q575">
            <v>2043</v>
          </cell>
          <cell r="R575">
            <v>53</v>
          </cell>
          <cell r="S575">
            <v>0.97405775819872731</v>
          </cell>
          <cell r="T575">
            <v>0</v>
          </cell>
          <cell r="U575">
            <v>0</v>
          </cell>
          <cell r="V575">
            <v>3</v>
          </cell>
          <cell r="X575">
            <v>60004</v>
          </cell>
          <cell r="Y575">
            <v>1402</v>
          </cell>
          <cell r="Z575">
            <v>0.97663489100726619</v>
          </cell>
          <cell r="AA575">
            <v>0</v>
          </cell>
          <cell r="AB575">
            <v>0</v>
          </cell>
          <cell r="AD575">
            <v>28470</v>
          </cell>
          <cell r="AE575">
            <v>500</v>
          </cell>
          <cell r="AF575">
            <v>0.98243765367053038</v>
          </cell>
          <cell r="AG575">
            <v>28470</v>
          </cell>
          <cell r="AH575">
            <v>500</v>
          </cell>
          <cell r="AI575">
            <v>0.98243765367053038</v>
          </cell>
          <cell r="AK575">
            <v>29491</v>
          </cell>
          <cell r="AL575">
            <v>849</v>
          </cell>
          <cell r="AM575">
            <v>0.97121155606795295</v>
          </cell>
          <cell r="AN575">
            <v>29491</v>
          </cell>
          <cell r="AO575">
            <v>849</v>
          </cell>
          <cell r="AP575">
            <v>0.97121155606795295</v>
          </cell>
          <cell r="AR575">
            <v>2043</v>
          </cell>
          <cell r="AS575">
            <v>53</v>
          </cell>
          <cell r="AT575">
            <v>0.97405775819872731</v>
          </cell>
        </row>
        <row r="576">
          <cell r="B576" t="str">
            <v>5CG</v>
          </cell>
          <cell r="C576" t="str">
            <v>West Yorkshire</v>
          </cell>
          <cell r="D576" t="str">
            <v>Bradford South &amp; West PCT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/>
          <cell r="K576">
            <v>0</v>
          </cell>
          <cell r="L576">
            <v>0</v>
          </cell>
          <cell r="N576">
            <v>0</v>
          </cell>
          <cell r="O576">
            <v>0</v>
          </cell>
          <cell r="P576"/>
          <cell r="S576"/>
          <cell r="T576">
            <v>0</v>
          </cell>
          <cell r="U576">
            <v>0</v>
          </cell>
          <cell r="V576">
            <v>0</v>
          </cell>
          <cell r="X576">
            <v>0</v>
          </cell>
          <cell r="Y576">
            <v>0</v>
          </cell>
          <cell r="Z576"/>
          <cell r="AA576">
            <v>0</v>
          </cell>
          <cell r="AB576">
            <v>0</v>
          </cell>
          <cell r="AD576">
            <v>0</v>
          </cell>
          <cell r="AE576">
            <v>0</v>
          </cell>
          <cell r="AF576"/>
          <cell r="AI576"/>
          <cell r="AK576">
            <v>0</v>
          </cell>
          <cell r="AL576">
            <v>0</v>
          </cell>
          <cell r="AM576"/>
          <cell r="AP576"/>
          <cell r="AR576">
            <v>0</v>
          </cell>
          <cell r="AS576">
            <v>0</v>
          </cell>
          <cell r="AT576"/>
        </row>
        <row r="577">
          <cell r="B577" t="str">
            <v>RWY</v>
          </cell>
          <cell r="C577" t="str">
            <v>West Yorkshire</v>
          </cell>
          <cell r="D577" t="str">
            <v>Calderdale &amp; Huddersfield NHS Trust</v>
          </cell>
          <cell r="E577">
            <v>1</v>
          </cell>
          <cell r="F577">
            <v>0</v>
          </cell>
          <cell r="G577">
            <v>9861</v>
          </cell>
          <cell r="H577">
            <v>224</v>
          </cell>
          <cell r="I577">
            <v>0.97728425109015316</v>
          </cell>
          <cell r="K577">
            <v>314</v>
          </cell>
          <cell r="L577">
            <v>0</v>
          </cell>
          <cell r="N577">
            <v>2472</v>
          </cell>
          <cell r="O577">
            <v>70</v>
          </cell>
          <cell r="P577">
            <v>0.97168284789644011</v>
          </cell>
          <cell r="Q577">
            <v>2472</v>
          </cell>
          <cell r="R577">
            <v>70</v>
          </cell>
          <cell r="S577">
            <v>0.97168284789644011</v>
          </cell>
          <cell r="T577">
            <v>0</v>
          </cell>
          <cell r="U577">
            <v>0</v>
          </cell>
          <cell r="V577">
            <v>7</v>
          </cell>
          <cell r="X577">
            <v>70428</v>
          </cell>
          <cell r="Y577">
            <v>2199</v>
          </cell>
          <cell r="Z577">
            <v>0.96877662293406031</v>
          </cell>
          <cell r="AA577">
            <v>0</v>
          </cell>
          <cell r="AB577">
            <v>0</v>
          </cell>
          <cell r="AD577">
            <v>33261</v>
          </cell>
          <cell r="AE577">
            <v>1239</v>
          </cell>
          <cell r="AF577">
            <v>0.96274916568954627</v>
          </cell>
          <cell r="AG577">
            <v>33261</v>
          </cell>
          <cell r="AH577">
            <v>1239</v>
          </cell>
          <cell r="AI577">
            <v>0.96274916568954627</v>
          </cell>
          <cell r="AK577">
            <v>34695</v>
          </cell>
          <cell r="AL577">
            <v>890</v>
          </cell>
          <cell r="AM577">
            <v>0.97434788874477585</v>
          </cell>
          <cell r="AN577">
            <v>34695</v>
          </cell>
          <cell r="AO577">
            <v>890</v>
          </cell>
          <cell r="AP577">
            <v>0.97434788874477585</v>
          </cell>
          <cell r="AR577">
            <v>2472</v>
          </cell>
          <cell r="AS577">
            <v>70</v>
          </cell>
          <cell r="AT577">
            <v>0.97168284789644011</v>
          </cell>
        </row>
        <row r="578">
          <cell r="B578" t="str">
            <v>5J6</v>
          </cell>
          <cell r="C578" t="str">
            <v>West Yorkshire</v>
          </cell>
          <cell r="D578" t="str">
            <v>Calderdale PCT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/>
          <cell r="K578">
            <v>0</v>
          </cell>
          <cell r="L578">
            <v>0</v>
          </cell>
          <cell r="N578">
            <v>0</v>
          </cell>
          <cell r="O578">
            <v>0</v>
          </cell>
          <cell r="P578"/>
          <cell r="S578"/>
          <cell r="T578">
            <v>0</v>
          </cell>
          <cell r="U578">
            <v>0</v>
          </cell>
          <cell r="V578">
            <v>0</v>
          </cell>
          <cell r="X578">
            <v>0</v>
          </cell>
          <cell r="Y578">
            <v>0</v>
          </cell>
          <cell r="Z578"/>
          <cell r="AA578">
            <v>0</v>
          </cell>
          <cell r="AB578">
            <v>0</v>
          </cell>
          <cell r="AD578">
            <v>0</v>
          </cell>
          <cell r="AE578">
            <v>0</v>
          </cell>
          <cell r="AF578"/>
          <cell r="AI578"/>
          <cell r="AK578">
            <v>0</v>
          </cell>
          <cell r="AL578">
            <v>0</v>
          </cell>
          <cell r="AM578"/>
          <cell r="AP578"/>
          <cell r="AR578">
            <v>0</v>
          </cell>
          <cell r="AS578">
            <v>0</v>
          </cell>
          <cell r="AT578"/>
        </row>
        <row r="579">
          <cell r="B579" t="str">
            <v>5HK</v>
          </cell>
          <cell r="C579" t="str">
            <v>West Yorkshire</v>
          </cell>
          <cell r="D579" t="str">
            <v>East Leeds PCT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/>
          <cell r="K579">
            <v>0</v>
          </cell>
          <cell r="L579">
            <v>0</v>
          </cell>
          <cell r="N579">
            <v>0</v>
          </cell>
          <cell r="O579">
            <v>0</v>
          </cell>
          <cell r="P579"/>
          <cell r="S579"/>
          <cell r="T579">
            <v>0</v>
          </cell>
          <cell r="U579">
            <v>0</v>
          </cell>
          <cell r="V579">
            <v>0</v>
          </cell>
          <cell r="X579">
            <v>0</v>
          </cell>
          <cell r="Y579">
            <v>0</v>
          </cell>
          <cell r="Z579"/>
          <cell r="AA579">
            <v>0</v>
          </cell>
          <cell r="AB579">
            <v>0</v>
          </cell>
          <cell r="AD579">
            <v>0</v>
          </cell>
          <cell r="AE579">
            <v>0</v>
          </cell>
          <cell r="AF579"/>
          <cell r="AI579"/>
          <cell r="AK579">
            <v>0</v>
          </cell>
          <cell r="AL579">
            <v>0</v>
          </cell>
          <cell r="AM579"/>
          <cell r="AP579"/>
          <cell r="AR579">
            <v>0</v>
          </cell>
          <cell r="AS579">
            <v>0</v>
          </cell>
          <cell r="AT579"/>
        </row>
        <row r="580">
          <cell r="B580" t="str">
            <v>5.00E+07</v>
          </cell>
          <cell r="C580" t="str">
            <v>West Yorkshire</v>
          </cell>
          <cell r="D580" t="str">
            <v>Eastern Wakefield PCT</v>
          </cell>
          <cell r="E580">
            <v>0</v>
          </cell>
          <cell r="F580">
            <v>0</v>
          </cell>
          <cell r="G580">
            <v>514</v>
          </cell>
          <cell r="H580">
            <v>0</v>
          </cell>
          <cell r="I580">
            <v>1</v>
          </cell>
          <cell r="K580">
            <v>0</v>
          </cell>
          <cell r="L580">
            <v>0</v>
          </cell>
          <cell r="N580">
            <v>136</v>
          </cell>
          <cell r="O580">
            <v>0</v>
          </cell>
          <cell r="P580">
            <v>1</v>
          </cell>
          <cell r="Q580">
            <v>136</v>
          </cell>
          <cell r="R580">
            <v>0</v>
          </cell>
          <cell r="S580">
            <v>1</v>
          </cell>
          <cell r="T580">
            <v>0</v>
          </cell>
          <cell r="U580">
            <v>0</v>
          </cell>
          <cell r="V580">
            <v>0</v>
          </cell>
          <cell r="X580">
            <v>1921</v>
          </cell>
          <cell r="Y580">
            <v>0</v>
          </cell>
          <cell r="Z580">
            <v>1</v>
          </cell>
          <cell r="AA580">
            <v>0</v>
          </cell>
          <cell r="AB580">
            <v>0</v>
          </cell>
          <cell r="AD580">
            <v>0</v>
          </cell>
          <cell r="AE580">
            <v>0</v>
          </cell>
          <cell r="AF580"/>
          <cell r="AG580">
            <v>0</v>
          </cell>
          <cell r="AH580">
            <v>0</v>
          </cell>
          <cell r="AI580"/>
          <cell r="AK580">
            <v>1785</v>
          </cell>
          <cell r="AL580">
            <v>0</v>
          </cell>
          <cell r="AM580">
            <v>1</v>
          </cell>
          <cell r="AN580">
            <v>1785</v>
          </cell>
          <cell r="AO580">
            <v>0</v>
          </cell>
          <cell r="AP580">
            <v>1</v>
          </cell>
          <cell r="AR580">
            <v>136</v>
          </cell>
          <cell r="AS580">
            <v>0</v>
          </cell>
          <cell r="AT580">
            <v>1</v>
          </cell>
        </row>
        <row r="581">
          <cell r="B581" t="str">
            <v>5LJ</v>
          </cell>
          <cell r="C581" t="str">
            <v>West Yorkshire</v>
          </cell>
          <cell r="D581" t="str">
            <v>Huddersfield Central PCT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/>
          <cell r="K581">
            <v>0</v>
          </cell>
          <cell r="L581">
            <v>0</v>
          </cell>
          <cell r="N581">
            <v>0</v>
          </cell>
          <cell r="O581">
            <v>0</v>
          </cell>
          <cell r="P581"/>
          <cell r="S581"/>
          <cell r="T581">
            <v>0</v>
          </cell>
          <cell r="U581">
            <v>0</v>
          </cell>
          <cell r="V581">
            <v>0</v>
          </cell>
          <cell r="X581">
            <v>0</v>
          </cell>
          <cell r="Y581">
            <v>0</v>
          </cell>
          <cell r="Z581"/>
          <cell r="AA581">
            <v>0</v>
          </cell>
          <cell r="AB581">
            <v>0</v>
          </cell>
          <cell r="AD581">
            <v>0</v>
          </cell>
          <cell r="AE581">
            <v>0</v>
          </cell>
          <cell r="AF581"/>
          <cell r="AI581"/>
          <cell r="AK581">
            <v>0</v>
          </cell>
          <cell r="AL581">
            <v>0</v>
          </cell>
          <cell r="AM581"/>
          <cell r="AP581"/>
          <cell r="AR581">
            <v>0</v>
          </cell>
          <cell r="AS581">
            <v>0</v>
          </cell>
          <cell r="AT581"/>
        </row>
        <row r="582">
          <cell r="B582" t="str">
            <v>RGD</v>
          </cell>
          <cell r="C582" t="str">
            <v>West Yorkshire</v>
          </cell>
          <cell r="D582" t="str">
            <v>Leeds Mental Health Teaching NHS Trust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/>
          <cell r="K582">
            <v>0</v>
          </cell>
          <cell r="L582">
            <v>0</v>
          </cell>
          <cell r="N582">
            <v>0</v>
          </cell>
          <cell r="O582">
            <v>0</v>
          </cell>
          <cell r="P582"/>
          <cell r="S582"/>
          <cell r="T582">
            <v>0</v>
          </cell>
          <cell r="U582">
            <v>0</v>
          </cell>
          <cell r="V582">
            <v>0</v>
          </cell>
          <cell r="X582">
            <v>0</v>
          </cell>
          <cell r="Y582">
            <v>0</v>
          </cell>
          <cell r="Z582"/>
          <cell r="AA582">
            <v>0</v>
          </cell>
          <cell r="AB582">
            <v>0</v>
          </cell>
          <cell r="AD582">
            <v>0</v>
          </cell>
          <cell r="AE582">
            <v>0</v>
          </cell>
          <cell r="AF582"/>
          <cell r="AI582"/>
          <cell r="AK582">
            <v>0</v>
          </cell>
          <cell r="AL582">
            <v>0</v>
          </cell>
          <cell r="AM582"/>
          <cell r="AP582"/>
          <cell r="AR582">
            <v>0</v>
          </cell>
          <cell r="AS582">
            <v>0</v>
          </cell>
          <cell r="AT582"/>
        </row>
        <row r="583">
          <cell r="B583" t="str">
            <v>5HJ</v>
          </cell>
          <cell r="C583" t="str">
            <v>West Yorkshire</v>
          </cell>
          <cell r="D583" t="str">
            <v>Leeds North East PCT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/>
          <cell r="K583">
            <v>0</v>
          </cell>
          <cell r="L583">
            <v>0</v>
          </cell>
          <cell r="N583">
            <v>0</v>
          </cell>
          <cell r="O583">
            <v>0</v>
          </cell>
          <cell r="P583"/>
          <cell r="S583"/>
          <cell r="T583">
            <v>0</v>
          </cell>
          <cell r="U583">
            <v>0</v>
          </cell>
          <cell r="V583">
            <v>0</v>
          </cell>
          <cell r="X583">
            <v>0</v>
          </cell>
          <cell r="Y583">
            <v>0</v>
          </cell>
          <cell r="Z583"/>
          <cell r="AA583">
            <v>0</v>
          </cell>
          <cell r="AB583">
            <v>0</v>
          </cell>
          <cell r="AD583">
            <v>0</v>
          </cell>
          <cell r="AE583">
            <v>0</v>
          </cell>
          <cell r="AF583"/>
          <cell r="AI583"/>
          <cell r="AK583">
            <v>0</v>
          </cell>
          <cell r="AL583">
            <v>0</v>
          </cell>
          <cell r="AM583"/>
          <cell r="AP583"/>
          <cell r="AR583">
            <v>0</v>
          </cell>
          <cell r="AS583">
            <v>0</v>
          </cell>
          <cell r="AT583"/>
        </row>
        <row r="584">
          <cell r="B584" t="str">
            <v>5HM</v>
          </cell>
          <cell r="C584" t="str">
            <v>West Yorkshire</v>
          </cell>
          <cell r="D584" t="str">
            <v>Leeds North West PCT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/>
          <cell r="K584">
            <v>0</v>
          </cell>
          <cell r="L584">
            <v>0</v>
          </cell>
          <cell r="N584">
            <v>0</v>
          </cell>
          <cell r="O584">
            <v>0</v>
          </cell>
          <cell r="P584"/>
          <cell r="S584"/>
          <cell r="T584">
            <v>0</v>
          </cell>
          <cell r="U584">
            <v>0</v>
          </cell>
          <cell r="V584">
            <v>0</v>
          </cell>
          <cell r="X584">
            <v>0</v>
          </cell>
          <cell r="Y584">
            <v>0</v>
          </cell>
          <cell r="Z584"/>
          <cell r="AA584">
            <v>0</v>
          </cell>
          <cell r="AB584">
            <v>0</v>
          </cell>
          <cell r="AD584">
            <v>0</v>
          </cell>
          <cell r="AE584">
            <v>0</v>
          </cell>
          <cell r="AF584"/>
          <cell r="AI584"/>
          <cell r="AK584">
            <v>0</v>
          </cell>
          <cell r="AL584">
            <v>0</v>
          </cell>
          <cell r="AM584"/>
          <cell r="AP584"/>
          <cell r="AR584">
            <v>0</v>
          </cell>
          <cell r="AS584">
            <v>0</v>
          </cell>
          <cell r="AT584"/>
        </row>
        <row r="585">
          <cell r="B585" t="str">
            <v>RR8</v>
          </cell>
          <cell r="C585" t="str">
            <v>West Yorkshire</v>
          </cell>
          <cell r="D585" t="str">
            <v>Leeds Teaching Hospitals NHS Trust</v>
          </cell>
          <cell r="E585">
            <v>52</v>
          </cell>
          <cell r="F585">
            <v>0</v>
          </cell>
          <cell r="G585">
            <v>17619</v>
          </cell>
          <cell r="H585">
            <v>830</v>
          </cell>
          <cell r="I585">
            <v>0.95289176457233671</v>
          </cell>
          <cell r="K585">
            <v>2605</v>
          </cell>
          <cell r="L585">
            <v>0</v>
          </cell>
          <cell r="N585">
            <v>4368</v>
          </cell>
          <cell r="O585">
            <v>200</v>
          </cell>
          <cell r="P585">
            <v>0.95421245421245426</v>
          </cell>
          <cell r="Q585">
            <v>4368</v>
          </cell>
          <cell r="R585">
            <v>200</v>
          </cell>
          <cell r="S585">
            <v>0.95421245421245426</v>
          </cell>
          <cell r="T585">
            <v>0</v>
          </cell>
          <cell r="U585">
            <v>0</v>
          </cell>
          <cell r="V585">
            <v>13</v>
          </cell>
          <cell r="X585">
            <v>122635</v>
          </cell>
          <cell r="Y585">
            <v>10213</v>
          </cell>
          <cell r="Z585">
            <v>0.91672034900313937</v>
          </cell>
          <cell r="AA585">
            <v>1</v>
          </cell>
          <cell r="AB585">
            <v>0</v>
          </cell>
          <cell r="AD585">
            <v>57597</v>
          </cell>
          <cell r="AE585">
            <v>6494</v>
          </cell>
          <cell r="AF585">
            <v>0.88725107210444987</v>
          </cell>
          <cell r="AG585">
            <v>57597</v>
          </cell>
          <cell r="AH585">
            <v>6494</v>
          </cell>
          <cell r="AI585">
            <v>0.88725107210444987</v>
          </cell>
          <cell r="AK585">
            <v>60670</v>
          </cell>
          <cell r="AL585">
            <v>3519</v>
          </cell>
          <cell r="AM585">
            <v>0.94199769243448161</v>
          </cell>
          <cell r="AN585">
            <v>60670</v>
          </cell>
          <cell r="AO585">
            <v>3519</v>
          </cell>
          <cell r="AP585">
            <v>0.94199769243448161</v>
          </cell>
          <cell r="AR585">
            <v>4368</v>
          </cell>
          <cell r="AS585">
            <v>200</v>
          </cell>
          <cell r="AT585">
            <v>0.95421245421245426</v>
          </cell>
        </row>
        <row r="586">
          <cell r="B586" t="str">
            <v>5HH</v>
          </cell>
          <cell r="C586" t="str">
            <v>West Yorkshire</v>
          </cell>
          <cell r="D586" t="str">
            <v>Leeds West PCT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/>
          <cell r="K586">
            <v>0</v>
          </cell>
          <cell r="L586">
            <v>0</v>
          </cell>
          <cell r="N586">
            <v>0</v>
          </cell>
          <cell r="O586">
            <v>0</v>
          </cell>
          <cell r="P586"/>
          <cell r="S586"/>
          <cell r="T586">
            <v>0</v>
          </cell>
          <cell r="U586">
            <v>0</v>
          </cell>
          <cell r="V586">
            <v>0</v>
          </cell>
          <cell r="X586">
            <v>0</v>
          </cell>
          <cell r="Y586">
            <v>0</v>
          </cell>
          <cell r="Z586"/>
          <cell r="AA586">
            <v>0</v>
          </cell>
          <cell r="AB586">
            <v>0</v>
          </cell>
          <cell r="AD586">
            <v>0</v>
          </cell>
          <cell r="AE586">
            <v>0</v>
          </cell>
          <cell r="AF586"/>
          <cell r="AI586"/>
          <cell r="AK586">
            <v>0</v>
          </cell>
          <cell r="AL586">
            <v>0</v>
          </cell>
          <cell r="AM586"/>
          <cell r="AP586"/>
          <cell r="AR586">
            <v>0</v>
          </cell>
          <cell r="AS586">
            <v>0</v>
          </cell>
          <cell r="AT586"/>
        </row>
        <row r="587">
          <cell r="B587" t="str">
            <v>RXF</v>
          </cell>
          <cell r="C587" t="str">
            <v>West Yorkshire</v>
          </cell>
          <cell r="D587" t="str">
            <v>Mid Yorkshire Hospitals NHS Trust</v>
          </cell>
          <cell r="E587">
            <v>271</v>
          </cell>
          <cell r="F587">
            <v>0</v>
          </cell>
          <cell r="G587">
            <v>15119</v>
          </cell>
          <cell r="H587">
            <v>983</v>
          </cell>
          <cell r="I587">
            <v>0.93498247238573984</v>
          </cell>
          <cell r="K587">
            <v>5930</v>
          </cell>
          <cell r="L587">
            <v>13</v>
          </cell>
          <cell r="N587">
            <v>3740</v>
          </cell>
          <cell r="O587">
            <v>229</v>
          </cell>
          <cell r="P587">
            <v>0.93877005347593578</v>
          </cell>
          <cell r="Q587">
            <v>4654</v>
          </cell>
          <cell r="R587">
            <v>229</v>
          </cell>
          <cell r="S587">
            <v>0.95079501504082509</v>
          </cell>
          <cell r="T587">
            <v>0</v>
          </cell>
          <cell r="U587">
            <v>0</v>
          </cell>
          <cell r="V587">
            <v>26</v>
          </cell>
          <cell r="X587">
            <v>107675</v>
          </cell>
          <cell r="Y587">
            <v>8612</v>
          </cell>
          <cell r="Z587">
            <v>0.92001857441374502</v>
          </cell>
          <cell r="AA587">
            <v>15</v>
          </cell>
          <cell r="AB587">
            <v>1</v>
          </cell>
          <cell r="AD587">
            <v>50232</v>
          </cell>
          <cell r="AE587">
            <v>4746</v>
          </cell>
          <cell r="AF587">
            <v>0.90551839464882944</v>
          </cell>
          <cell r="AG587">
            <v>61252</v>
          </cell>
          <cell r="AH587">
            <v>4746</v>
          </cell>
          <cell r="AI587">
            <v>0.92251681577744404</v>
          </cell>
          <cell r="AK587">
            <v>53703</v>
          </cell>
          <cell r="AL587">
            <v>3637</v>
          </cell>
          <cell r="AM587">
            <v>0.93227566430180808</v>
          </cell>
          <cell r="AN587">
            <v>65628</v>
          </cell>
          <cell r="AO587">
            <v>3637</v>
          </cell>
          <cell r="AP587">
            <v>0.94458158103248613</v>
          </cell>
          <cell r="AR587">
            <v>3740</v>
          </cell>
          <cell r="AS587">
            <v>229</v>
          </cell>
          <cell r="AT587">
            <v>0.93877005347593578</v>
          </cell>
        </row>
        <row r="588">
          <cell r="B588" t="str">
            <v>5CH</v>
          </cell>
          <cell r="C588" t="str">
            <v>West Yorkshire</v>
          </cell>
          <cell r="D588" t="str">
            <v>North Bradford PCT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/>
          <cell r="K588">
            <v>0</v>
          </cell>
          <cell r="L588">
            <v>0</v>
          </cell>
          <cell r="N588">
            <v>0</v>
          </cell>
          <cell r="O588">
            <v>0</v>
          </cell>
          <cell r="P588"/>
          <cell r="S588"/>
          <cell r="T588">
            <v>0</v>
          </cell>
          <cell r="U588">
            <v>0</v>
          </cell>
          <cell r="V588">
            <v>0</v>
          </cell>
          <cell r="X588">
            <v>0</v>
          </cell>
          <cell r="Y588">
            <v>0</v>
          </cell>
          <cell r="Z588"/>
          <cell r="AA588">
            <v>0</v>
          </cell>
          <cell r="AB588">
            <v>0</v>
          </cell>
          <cell r="AD588">
            <v>0</v>
          </cell>
          <cell r="AE588">
            <v>0</v>
          </cell>
          <cell r="AF588"/>
          <cell r="AI588"/>
          <cell r="AK588">
            <v>0</v>
          </cell>
          <cell r="AL588">
            <v>0</v>
          </cell>
          <cell r="AM588"/>
          <cell r="AP588"/>
          <cell r="AR588">
            <v>0</v>
          </cell>
          <cell r="AS588">
            <v>0</v>
          </cell>
          <cell r="AT588"/>
        </row>
        <row r="589">
          <cell r="B589" t="str">
            <v>5J7</v>
          </cell>
          <cell r="C589" t="str">
            <v>West Yorkshire</v>
          </cell>
          <cell r="D589" t="str">
            <v>North Kirklees PCT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/>
          <cell r="K589">
            <v>0</v>
          </cell>
          <cell r="L589">
            <v>0</v>
          </cell>
          <cell r="N589">
            <v>0</v>
          </cell>
          <cell r="O589">
            <v>0</v>
          </cell>
          <cell r="P589"/>
          <cell r="S589"/>
          <cell r="T589">
            <v>0</v>
          </cell>
          <cell r="U589">
            <v>0</v>
          </cell>
          <cell r="V589">
            <v>0</v>
          </cell>
          <cell r="X589">
            <v>0</v>
          </cell>
          <cell r="Y589">
            <v>0</v>
          </cell>
          <cell r="Z589"/>
          <cell r="AA589">
            <v>0</v>
          </cell>
          <cell r="AB589">
            <v>0</v>
          </cell>
          <cell r="AD589">
            <v>0</v>
          </cell>
          <cell r="AE589">
            <v>0</v>
          </cell>
          <cell r="AF589"/>
          <cell r="AI589"/>
          <cell r="AK589">
            <v>0</v>
          </cell>
          <cell r="AL589">
            <v>0</v>
          </cell>
          <cell r="AM589"/>
          <cell r="AP589"/>
          <cell r="AR589">
            <v>0</v>
          </cell>
          <cell r="AS589">
            <v>0</v>
          </cell>
          <cell r="AT589"/>
        </row>
        <row r="590">
          <cell r="B590" t="str">
            <v>5LK</v>
          </cell>
          <cell r="C590" t="str">
            <v>West Yorkshire</v>
          </cell>
          <cell r="D590" t="str">
            <v>South Huddersfield PCT</v>
          </cell>
          <cell r="E590">
            <v>0</v>
          </cell>
          <cell r="F590">
            <v>0</v>
          </cell>
          <cell r="G590">
            <v>84</v>
          </cell>
          <cell r="H590">
            <v>0</v>
          </cell>
          <cell r="I590">
            <v>1</v>
          </cell>
          <cell r="K590">
            <v>0</v>
          </cell>
          <cell r="L590">
            <v>0</v>
          </cell>
          <cell r="N590">
            <v>16</v>
          </cell>
          <cell r="O590">
            <v>0</v>
          </cell>
          <cell r="P590">
            <v>1</v>
          </cell>
          <cell r="Q590">
            <v>16</v>
          </cell>
          <cell r="R590">
            <v>0</v>
          </cell>
          <cell r="S590">
            <v>1</v>
          </cell>
          <cell r="T590">
            <v>0</v>
          </cell>
          <cell r="U590">
            <v>0</v>
          </cell>
          <cell r="V590">
            <v>0</v>
          </cell>
          <cell r="X590">
            <v>340</v>
          </cell>
          <cell r="Y590">
            <v>0</v>
          </cell>
          <cell r="Z590">
            <v>1</v>
          </cell>
          <cell r="AA590">
            <v>0</v>
          </cell>
          <cell r="AB590">
            <v>0</v>
          </cell>
          <cell r="AD590">
            <v>0</v>
          </cell>
          <cell r="AE590">
            <v>0</v>
          </cell>
          <cell r="AF590"/>
          <cell r="AG590">
            <v>0</v>
          </cell>
          <cell r="AH590">
            <v>0</v>
          </cell>
          <cell r="AI590"/>
          <cell r="AK590">
            <v>324</v>
          </cell>
          <cell r="AL590">
            <v>0</v>
          </cell>
          <cell r="AM590">
            <v>1</v>
          </cell>
          <cell r="AN590">
            <v>324</v>
          </cell>
          <cell r="AO590">
            <v>0</v>
          </cell>
          <cell r="AP590">
            <v>1</v>
          </cell>
          <cell r="AR590">
            <v>16</v>
          </cell>
          <cell r="AS590">
            <v>0</v>
          </cell>
          <cell r="AT590">
            <v>1</v>
          </cell>
        </row>
        <row r="591">
          <cell r="B591" t="str">
            <v>5HL</v>
          </cell>
          <cell r="C591" t="str">
            <v>West Yorkshire</v>
          </cell>
          <cell r="D591" t="str">
            <v>South Leeds PCT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/>
          <cell r="K591">
            <v>0</v>
          </cell>
          <cell r="L591">
            <v>0</v>
          </cell>
          <cell r="N591">
            <v>0</v>
          </cell>
          <cell r="O591">
            <v>0</v>
          </cell>
          <cell r="P591"/>
          <cell r="S591"/>
          <cell r="T591">
            <v>0</v>
          </cell>
          <cell r="U591">
            <v>0</v>
          </cell>
          <cell r="V591">
            <v>0</v>
          </cell>
          <cell r="X591">
            <v>0</v>
          </cell>
          <cell r="Y591">
            <v>0</v>
          </cell>
          <cell r="Z591"/>
          <cell r="AA591">
            <v>0</v>
          </cell>
          <cell r="AB591">
            <v>0</v>
          </cell>
          <cell r="AD591">
            <v>0</v>
          </cell>
          <cell r="AE591">
            <v>0</v>
          </cell>
          <cell r="AF591"/>
          <cell r="AI591"/>
          <cell r="AK591">
            <v>0</v>
          </cell>
          <cell r="AL591">
            <v>0</v>
          </cell>
          <cell r="AM591"/>
          <cell r="AP591"/>
          <cell r="AR591">
            <v>0</v>
          </cell>
          <cell r="AS591">
            <v>0</v>
          </cell>
          <cell r="AT591"/>
        </row>
        <row r="592">
          <cell r="B592" t="str">
            <v>RXG</v>
          </cell>
          <cell r="C592" t="str">
            <v>West Yorkshire</v>
          </cell>
          <cell r="D592" t="str">
            <v>South West Yorkshire Mental Health NHS Trust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/>
          <cell r="K592">
            <v>0</v>
          </cell>
          <cell r="L592">
            <v>0</v>
          </cell>
          <cell r="N592">
            <v>0</v>
          </cell>
          <cell r="O592">
            <v>0</v>
          </cell>
          <cell r="P592"/>
          <cell r="S592"/>
          <cell r="T592">
            <v>0</v>
          </cell>
          <cell r="U592">
            <v>0</v>
          </cell>
          <cell r="V592">
            <v>0</v>
          </cell>
          <cell r="X592">
            <v>0</v>
          </cell>
          <cell r="Y592">
            <v>0</v>
          </cell>
          <cell r="Z592"/>
          <cell r="AA592">
            <v>0</v>
          </cell>
          <cell r="AB592">
            <v>0</v>
          </cell>
          <cell r="AD592">
            <v>0</v>
          </cell>
          <cell r="AE592">
            <v>0</v>
          </cell>
          <cell r="AF592"/>
          <cell r="AI592"/>
          <cell r="AK592">
            <v>0</v>
          </cell>
          <cell r="AL592">
            <v>0</v>
          </cell>
          <cell r="AM592"/>
          <cell r="AP592"/>
          <cell r="AR592">
            <v>0</v>
          </cell>
          <cell r="AS592">
            <v>0</v>
          </cell>
          <cell r="AT592"/>
        </row>
        <row r="593">
          <cell r="B593" t="str">
            <v>5.00E+08</v>
          </cell>
          <cell r="C593" t="str">
            <v>West Yorkshire</v>
          </cell>
          <cell r="D593" t="str">
            <v>Wakefield West PCT</v>
          </cell>
          <cell r="E593">
            <v>0</v>
          </cell>
          <cell r="F593">
            <v>0</v>
          </cell>
          <cell r="G593">
            <v>3248</v>
          </cell>
          <cell r="H593">
            <v>0</v>
          </cell>
          <cell r="I593">
            <v>1</v>
          </cell>
          <cell r="K593">
            <v>0</v>
          </cell>
          <cell r="L593">
            <v>0</v>
          </cell>
          <cell r="N593">
            <v>778</v>
          </cell>
          <cell r="O593">
            <v>0</v>
          </cell>
          <cell r="P593">
            <v>1</v>
          </cell>
          <cell r="S593"/>
          <cell r="T593">
            <v>0</v>
          </cell>
          <cell r="U593">
            <v>0</v>
          </cell>
          <cell r="V593">
            <v>0</v>
          </cell>
          <cell r="X593">
            <v>23723</v>
          </cell>
          <cell r="Y593">
            <v>0</v>
          </cell>
          <cell r="Z593">
            <v>1</v>
          </cell>
          <cell r="AA593">
            <v>0</v>
          </cell>
          <cell r="AB593">
            <v>0</v>
          </cell>
          <cell r="AD593">
            <v>11020</v>
          </cell>
          <cell r="AE593">
            <v>0</v>
          </cell>
          <cell r="AF593">
            <v>1</v>
          </cell>
          <cell r="AI593"/>
          <cell r="AK593">
            <v>11925</v>
          </cell>
          <cell r="AL593">
            <v>0</v>
          </cell>
          <cell r="AM593">
            <v>1</v>
          </cell>
          <cell r="AP593"/>
          <cell r="AR593">
            <v>778</v>
          </cell>
          <cell r="AS593">
            <v>0</v>
          </cell>
          <cell r="AT593">
            <v>1</v>
          </cell>
        </row>
        <row r="594">
          <cell r="B594" t="str">
            <v>Q12</v>
          </cell>
          <cell r="C594" t="str">
            <v>West Yorkshire</v>
          </cell>
          <cell r="E594">
            <v>324</v>
          </cell>
          <cell r="F594">
            <v>0</v>
          </cell>
          <cell r="G594">
            <v>58251</v>
          </cell>
          <cell r="H594">
            <v>2347</v>
          </cell>
          <cell r="I594">
            <v>0.95970884620006525</v>
          </cell>
          <cell r="K594">
            <v>8956</v>
          </cell>
          <cell r="L594">
            <v>13</v>
          </cell>
          <cell r="N594">
            <v>14423</v>
          </cell>
          <cell r="O594">
            <v>569</v>
          </cell>
          <cell r="P594">
            <v>0.96054912292865557</v>
          </cell>
          <cell r="Q594">
            <v>14559</v>
          </cell>
          <cell r="R594">
            <v>569</v>
          </cell>
          <cell r="S594">
            <v>0.96091764544268155</v>
          </cell>
          <cell r="T594">
            <v>0</v>
          </cell>
          <cell r="U594">
            <v>0</v>
          </cell>
          <cell r="V594">
            <v>50</v>
          </cell>
          <cell r="X594">
            <v>413477</v>
          </cell>
          <cell r="Y594">
            <v>22868</v>
          </cell>
          <cell r="Z594">
            <v>0.94469341704617182</v>
          </cell>
          <cell r="AA594">
            <v>16</v>
          </cell>
          <cell r="AB594">
            <v>1</v>
          </cell>
          <cell r="AD594">
            <v>193174</v>
          </cell>
          <cell r="AE594">
            <v>13200</v>
          </cell>
          <cell r="AF594">
            <v>0.93166782279188709</v>
          </cell>
          <cell r="AG594">
            <v>193174</v>
          </cell>
          <cell r="AH594">
            <v>13200</v>
          </cell>
          <cell r="AI594">
            <v>0.93166782279188709</v>
          </cell>
          <cell r="AK594">
            <v>205880</v>
          </cell>
          <cell r="AL594">
            <v>9099</v>
          </cell>
          <cell r="AM594">
            <v>0.95580435204973768</v>
          </cell>
          <cell r="AN594">
            <v>205880</v>
          </cell>
          <cell r="AO594">
            <v>9099</v>
          </cell>
          <cell r="AP594">
            <v>0.95580435204973768</v>
          </cell>
          <cell r="AR594">
            <v>14423</v>
          </cell>
          <cell r="AS594">
            <v>569</v>
          </cell>
          <cell r="AT594">
            <v>0.96054912292865557</v>
          </cell>
        </row>
      </sheetData>
      <sheetData sheetId="12"/>
      <sheetData sheetId="13"/>
      <sheetData sheetId="14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HFMR Coding"/>
      <sheetName val="T04"/>
      <sheetName val="RefDEx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Page 1 - I &amp; E"/>
      <sheetName val="Page 2 - Note to I&amp;E"/>
      <sheetName val="Page 3 - Bal Sht"/>
      <sheetName val="Page4 - STRGL"/>
      <sheetName val="Page 5 - Cashflow"/>
      <sheetName val="Page 6"/>
      <sheetName val="Page 7"/>
      <sheetName val="Page 8"/>
      <sheetName val="Page 9"/>
      <sheetName val="Page 10"/>
      <sheetName val="Page 11"/>
      <sheetName val="Page 12"/>
      <sheetName val="Page 13"/>
      <sheetName val="Page 14"/>
      <sheetName val="Page 15"/>
      <sheetName val="Page 16"/>
      <sheetName val="Page 17"/>
      <sheetName val="Page 18"/>
      <sheetName val="Page 19"/>
      <sheetName val="Page 20"/>
      <sheetName val="Page 21"/>
      <sheetName val="Page 22"/>
      <sheetName val="Page 23"/>
      <sheetName val="Page 24"/>
      <sheetName val="Page 25"/>
      <sheetName val="Page 26"/>
      <sheetName val="Page 27"/>
      <sheetName val="Page 28"/>
      <sheetName val="Page 29"/>
      <sheetName val="Page 30"/>
      <sheetName val="Page 31"/>
      <sheetName val="Page 32"/>
      <sheetName val="Page 33"/>
      <sheetName val="Page 34"/>
      <sheetName val="Page 35"/>
      <sheetName val="Page 36"/>
      <sheetName val="Page 37"/>
      <sheetName val="Page 38"/>
      <sheetName val="Page 39"/>
      <sheetName val="Page 40"/>
      <sheetName val="Page 41"/>
      <sheetName val="NHSLA02 - Commentary"/>
      <sheetName val="NHSLA04 - I&amp;E Budget Profile"/>
      <sheetName val="Vista SHA-PCT I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Errors"/>
      <sheetName val="Disclosure Amendments"/>
      <sheetName val="Operating Cost Statement"/>
      <sheetName val="Notes on Functionality"/>
      <sheetName val="Guidance"/>
      <sheetName val="Cash Flow Statement"/>
      <sheetName val="Notes to the Account"/>
      <sheetName val="Business with DH &amp; Group Bodies"/>
      <sheetName val="Validation Summary"/>
      <sheetName val="Bodies within RA Boundary"/>
      <sheetName val="Cover Sheet"/>
      <sheetName val="10.06"/>
      <sheetName val="Intro"/>
      <sheetName val="4. Cascade Coding"/>
      <sheetName val="Vista SHA-PCT Ini"/>
      <sheetName val="List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5 (2)"/>
      <sheetName val="COINS base data"/>
      <sheetName val="COINS Information profiles "/>
      <sheetName val="COINS DAR 08-06-09"/>
      <sheetName val="Dispo Controls Explained"/>
      <sheetName val="Annual Report Tables"/>
      <sheetName val="Overall position summary"/>
      <sheetName val="Reported Pos Explained"/>
      <sheetName val="Non-cash Comparison (2)"/>
      <sheetName val="Note 2 Significant Variations"/>
      <sheetName val="PHS change"/>
      <sheetName val="Note 2 Rec"/>
      <sheetName val="Note 2"/>
      <sheetName val="Parly Funding"/>
      <sheetName val="Backing sheet 2 - Parly funding"/>
      <sheetName val="Overall Rev Rec"/>
      <sheetName val="Overall Cap Rec"/>
      <sheetName val="Cost of Capital"/>
      <sheetName val="ALB draft accounts "/>
      <sheetName val="2008-9 Resource Acc Template"/>
      <sheetName val="NAO Cost of Capital Calc"/>
      <sheetName val="Sheet1"/>
      <sheetName val="RD table"/>
      <sheetName val="NHS Trust &amp; FT Summary Q3"/>
      <sheetName val="RD 2008-09 ANNEX 2"/>
      <sheetName val="Economic Categories Summary"/>
      <sheetName val="M12 Dispo Controls Explaine (2)"/>
      <sheetName val="M12 Dispo Controls Explained"/>
      <sheetName val="DISPO MONTHLY CONTROL M11"/>
      <sheetName val="DISPO MONTHLY CONTROL"/>
      <sheetName val="RA Narrative"/>
      <sheetName val="RA Narrative working"/>
      <sheetName val="RA Summary"/>
      <sheetName val="Resource Account Tables"/>
      <sheetName val="Tab1 "/>
      <sheetName val="Tab2"/>
      <sheetName val="Tab3"/>
      <sheetName val="Tab4"/>
      <sheetName val="Tab4a"/>
      <sheetName val="Tab5"/>
      <sheetName val="New Tab6"/>
      <sheetName val="Tab7"/>
      <sheetName val="Tab8"/>
      <sheetName val="RD Growth"/>
      <sheetName val="OVERALL M10 SUMMARY &amp; VARIANCES"/>
      <sheetName val="Spring Estimate 2008-09"/>
      <sheetName val="2008-9 Difference"/>
      <sheetName val="Dispo Reported Pos Explained"/>
      <sheetName val="Analysis"/>
      <sheetName val="NDPB"/>
      <sheetName val="GFC"/>
      <sheetName val="GFC Adjustments "/>
      <sheetName val="NHS"/>
      <sheetName val="PDC"/>
      <sheetName val="PDC Issues &amp; Repayments"/>
      <sheetName val="GFC FSG - NIC TDR EEA WF"/>
      <sheetName val="RDEL Graph"/>
      <sheetName val="RDEL by Sector"/>
      <sheetName val="RDEL Sector Graph"/>
      <sheetName val="CDEL by Sector"/>
      <sheetName val="CDEL Sector Graph"/>
      <sheetName val="Goods and services profile"/>
      <sheetName val=" M12 RfR1 ALBs ALB05 Consol"/>
      <sheetName val="M12 RfR2 PSS CSCI &amp; GSCC Consol"/>
      <sheetName val="M12 RfR2 Other Bodies ALB05 Con"/>
      <sheetName val="M12 CA RfR1 ALBs ALB08 Conso"/>
      <sheetName val="M12 CA RfR2 PSS CSCI &amp; GSCC Con"/>
      <sheetName val="M12 CAP RfR2 Other Bod ALB08 Co"/>
      <sheetName val="EYF tables"/>
      <sheetName val="EYF form"/>
      <sheetName val="PW Expl"/>
      <sheetName val="Growth Calcs"/>
      <sheetName val="Front"/>
      <sheetName val="Disclosure Amendments"/>
      <sheetName val="Intro"/>
      <sheetName val="Vista SHA-PCT Ini"/>
      <sheetName val="2006P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od_Struct"/>
      <sheetName val="Sheet Index"/>
      <sheetName val="Control"/>
      <sheetName val="I_Incme (Base)"/>
      <sheetName val="I_Cost (Base)"/>
      <sheetName val="I_SDev1"/>
      <sheetName val="I_SDev2"/>
      <sheetName val="I_SDev3"/>
      <sheetName val="I_SDev4"/>
      <sheetName val="I_SDev5"/>
      <sheetName val="I_PFI"/>
      <sheetName val="I_PFI (Memo)"/>
      <sheetName val="I_CIP"/>
      <sheetName val="I_Infl"/>
      <sheetName val="I_Budgt per"/>
      <sheetName val="I_BSHist"/>
      <sheetName val="I_BSFor"/>
      <sheetName val="S_Activity(Base)"/>
      <sheetName val="S_Input"/>
      <sheetName val="I_NE"/>
      <sheetName val="C_I&amp;E_real"/>
      <sheetName val="C_I&amp;E_nom"/>
      <sheetName val="C_Cash"/>
      <sheetName val="O_FS"/>
      <sheetName val="C_BS"/>
      <sheetName val="O_Bridge"/>
      <sheetName val="O_KPI"/>
      <sheetName val="O_Rating"/>
      <sheetName val="O_Sumry"/>
      <sheetName val="O_BCharts"/>
      <sheetName val="O_Charts"/>
      <sheetName val="Global"/>
      <sheetName val="Settings"/>
      <sheetName val="Estates Bids"/>
      <sheetName val="NAO Cost of Capital Calc"/>
      <sheetName val="Intro"/>
      <sheetName val="Disclosure Amendments"/>
      <sheetName val="WORK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"/>
      <sheetName val="A01_Generic Input"/>
      <sheetName val="A0_2 Timephased Input"/>
      <sheetName val="C01_Calculation"/>
      <sheetName val="O0_ 1 Control Accounts"/>
      <sheetName val="O0_1 Financial Statements"/>
      <sheetName val="Control"/>
      <sheetName val="Template"/>
      <sheetName val="Data_Flow"/>
      <sheetName val="A01_Generic_Input"/>
      <sheetName val="A0_2_Timephased_Input"/>
      <sheetName val="O0__1_Control_Accounts"/>
      <sheetName val="O0_1_Financial_Statements"/>
      <sheetName val="Data_Flow1"/>
      <sheetName val="A01_Generic_Input1"/>
      <sheetName val="A0_2_Timephased_Input1"/>
      <sheetName val="O0__1_Control_Accounts1"/>
      <sheetName val="O0_1_Financial_Statements1"/>
      <sheetName val="Data_Flow2"/>
      <sheetName val="A01_Generic_Input2"/>
      <sheetName val="A0_2_Timephased_Input2"/>
      <sheetName val="O0__1_Control_Accounts2"/>
      <sheetName val="O0_1_Financial_Statements2"/>
    </sheetNames>
    <sheetDataSet>
      <sheetData sheetId="0"/>
      <sheetData sheetId="1">
        <row r="16">
          <cell r="F16">
            <v>1.0000000000000001E-5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1.0000000000000001E-5</v>
          </cell>
        </row>
      </sheetData>
      <sheetData sheetId="10"/>
      <sheetData sheetId="11"/>
      <sheetData sheetId="12"/>
      <sheetData sheetId="13"/>
      <sheetData sheetId="14">
        <row r="16">
          <cell r="F16">
            <v>1.0000000000000001E-5</v>
          </cell>
        </row>
      </sheetData>
      <sheetData sheetId="15"/>
      <sheetData sheetId="16"/>
      <sheetData sheetId="17"/>
      <sheetData sheetId="18"/>
      <sheetData sheetId="19">
        <row r="16">
          <cell r="F16">
            <v>1.0000000000000001E-5</v>
          </cell>
        </row>
      </sheetData>
      <sheetData sheetId="20"/>
      <sheetData sheetId="21"/>
      <sheetData sheetId="2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NAO Cost of Capital Calc"/>
      <sheetName val="Input Table (TB)"/>
      <sheetName val="Front"/>
      <sheetName val="By CC"/>
      <sheetName val="2002PCTs"/>
      <sheetName val="2. Overall Dispo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4. Cascade Coding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allpaper"/>
      <sheetName val="Resource and cash summary"/>
      <sheetName val="App C revenue"/>
      <sheetName val="APP C capital"/>
      <sheetName val="App C cash"/>
      <sheetName val="Debtor &amp; creditor adj"/>
      <sheetName val="Transfers pending"/>
      <sheetName val="Capital DEL &amp; AME voted &amp; NON V"/>
      <sheetName val="Resource DEL &amp; AME vote &amp; NON V"/>
      <sheetName val="Capital budget DEL &amp; AME"/>
      <sheetName val="Resource budget DEL &amp; AME"/>
      <sheetName val="Global"/>
      <sheetName val="Disclosure Amendments"/>
      <sheetName val="In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ET TABLE"/>
      <sheetName val="HMT"/>
      <sheetName val="SUMMARY_TABLE"/>
      <sheetName val="ET_TABLE"/>
      <sheetName val="Annex B T37 Providers"/>
    </sheetNames>
    <sheetDataSet>
      <sheetData sheetId="0" refreshError="1">
        <row r="17">
          <cell r="Q17">
            <v>1266</v>
          </cell>
        </row>
        <row r="23">
          <cell r="P23" t="str">
            <v>Number of PD forms NI only</v>
          </cell>
        </row>
        <row r="25">
          <cell r="P25" t="str">
            <v>Non-liab</v>
          </cell>
          <cell r="Q25" t="str">
            <v>Liab</v>
          </cell>
        </row>
        <row r="26">
          <cell r="P26">
            <v>1798</v>
          </cell>
          <cell r="Q26">
            <v>1221</v>
          </cell>
        </row>
        <row r="27">
          <cell r="P27">
            <v>1875</v>
          </cell>
          <cell r="Q27">
            <v>1352</v>
          </cell>
        </row>
        <row r="28">
          <cell r="P28">
            <v>1755</v>
          </cell>
          <cell r="Q28">
            <v>1296</v>
          </cell>
        </row>
        <row r="29">
          <cell r="P29">
            <v>1778</v>
          </cell>
          <cell r="Q29">
            <v>1175</v>
          </cell>
        </row>
        <row r="30">
          <cell r="P30">
            <v>2150</v>
          </cell>
          <cell r="Q30">
            <v>1155</v>
          </cell>
        </row>
        <row r="31">
          <cell r="P31">
            <v>2032</v>
          </cell>
          <cell r="Q31">
            <v>1366</v>
          </cell>
        </row>
        <row r="32">
          <cell r="P32">
            <v>2151</v>
          </cell>
          <cell r="Q32">
            <v>1364</v>
          </cell>
        </row>
        <row r="33">
          <cell r="P33">
            <v>1971</v>
          </cell>
          <cell r="Q33">
            <v>1265</v>
          </cell>
        </row>
        <row r="34">
          <cell r="P34">
            <v>1811</v>
          </cell>
          <cell r="Q34">
            <v>1039</v>
          </cell>
        </row>
        <row r="35">
          <cell r="P35">
            <v>1937</v>
          </cell>
          <cell r="Q35">
            <v>1221</v>
          </cell>
        </row>
        <row r="36">
          <cell r="P36">
            <v>1728</v>
          </cell>
          <cell r="Q36">
            <v>1087</v>
          </cell>
        </row>
        <row r="37">
          <cell r="P37">
            <v>1515</v>
          </cell>
          <cell r="Q37">
            <v>1035</v>
          </cell>
        </row>
        <row r="38">
          <cell r="P38" t="str">
            <v xml:space="preserve"> _________</v>
          </cell>
          <cell r="Q38" t="str">
            <v xml:space="preserve"> _______</v>
          </cell>
        </row>
        <row r="39">
          <cell r="P39">
            <v>18828</v>
          </cell>
          <cell r="Q39">
            <v>12003</v>
          </cell>
        </row>
        <row r="43">
          <cell r="P43" t="str">
            <v>Number of PD forms NI only</v>
          </cell>
        </row>
        <row r="45">
          <cell r="P45" t="str">
            <v>Non-liab</v>
          </cell>
          <cell r="Q45" t="str">
            <v>Liab</v>
          </cell>
        </row>
        <row r="46">
          <cell r="P46">
            <v>1867</v>
          </cell>
          <cell r="Q46">
            <v>1209</v>
          </cell>
        </row>
        <row r="47">
          <cell r="Q47">
            <v>1094</v>
          </cell>
        </row>
        <row r="48">
          <cell r="Q48">
            <v>1410</v>
          </cell>
        </row>
        <row r="49">
          <cell r="Q49">
            <v>1476</v>
          </cell>
        </row>
      </sheetData>
      <sheetData sheetId="1" refreshError="1"/>
      <sheetData sheetId="2" refreshError="1"/>
      <sheetData sheetId="3">
        <row r="17">
          <cell r="Q17">
            <v>1266</v>
          </cell>
        </row>
      </sheetData>
      <sheetData sheetId="4"/>
      <sheetData sheetId="5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Business Practises Personnel"/>
      <sheetName val="Business Practises Recruitment"/>
      <sheetName val="Presentation"/>
      <sheetName val="Accenture P&amp;L"/>
      <sheetName val="Report"/>
      <sheetName val="Global"/>
      <sheetName val="Baseline WF scen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s"/>
      <sheetName val="Log"/>
      <sheetName val="ADMIN"/>
      <sheetName val="CAPITAL"/>
      <sheetName val="RFAME"/>
      <sheetName val="PLAN"/>
      <sheetName val="PROGRAMME"/>
      <sheetName val="SR assumptions log"/>
      <sheetName val="SR - with adtl assumptions"/>
      <sheetName val="SR - draps run 021116"/>
      <sheetName val="Departmental Finance Report"/>
      <sheetName val="STAFFING"/>
      <sheetName val="Departmental Staffing Report"/>
      <sheetName val="Plan Summary"/>
      <sheetName val="Prog, Cap and RF Budget Tab"/>
      <sheetName val="Risk Register"/>
      <sheetName val="RISKS"/>
      <sheetName val="Directorate Collation"/>
      <sheetName val="Risk Data"/>
      <sheetName val="RAP Data"/>
    </sheetNames>
    <sheetDataSet>
      <sheetData sheetId="0">
        <row r="5">
          <cell r="B5" t="str">
            <v>M6</v>
          </cell>
        </row>
      </sheetData>
      <sheetData sheetId="1"/>
      <sheetData sheetId="2"/>
      <sheetData sheetId="3"/>
      <sheetData sheetId="4"/>
      <sheetData sheetId="5"/>
      <sheetData sheetId="6">
        <row r="6">
          <cell r="F6">
            <v>29820</v>
          </cell>
        </row>
      </sheetData>
      <sheetData sheetId="7"/>
      <sheetData sheetId="8">
        <row r="64">
          <cell r="B64" t="str">
            <v>CFH Risk Mitigation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nurse"/>
      <sheetName val="Hvisit"/>
      <sheetName val="matern"/>
      <sheetName val="Chirop"/>
      <sheetName val="Other"/>
      <sheetName val="CHScomb"/>
      <sheetName val="Final Com"/>
      <sheetName val="Psychi"/>
      <sheetName val="ComPs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Notes on Functionality"/>
      <sheetName val="Guidance"/>
      <sheetName val="Operating Cost Statement"/>
      <sheetName val="Balance Sheet"/>
      <sheetName val="Cash Flow Statement"/>
      <sheetName val="Notes to the Account"/>
      <sheetName val="Business with DH &amp; Group Bodies"/>
      <sheetName val="Validation Summary"/>
      <sheetName val="Journal"/>
      <sheetName val="Bodies within RA Boundary"/>
      <sheetName val="Report"/>
      <sheetName val="Dnurse"/>
      <sheetName val="#REF"/>
      <sheetName val="ComPsy"/>
      <sheetName val="qryNew"/>
      <sheetName val="DHF Cascade Coding"/>
      <sheetName val="Budgeting Codes"/>
      <sheetName val="Annex"/>
      <sheetName val="Event 12 with ERO chang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A1"/>
      <sheetName val="Journal Summary"/>
      <sheetName val="Cascade Schedule"/>
      <sheetName val="DHF Cascade Coding"/>
      <sheetName val="CODE"/>
      <sheetName val="Journal 1"/>
      <sheetName val="Net WP"/>
      <sheetName val="#REF"/>
      <sheetName val="Front"/>
      <sheetName val="Bubble Data"/>
      <sheetName val="Bubble Chart"/>
      <sheetName val="NAO Cost of Capital Calc"/>
      <sheetName val="List"/>
      <sheetName val="Event 12 with ERO changes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cast data"/>
      <sheetName val="Intro - read first"/>
      <sheetName val="Imp VAT"/>
      <sheetName val="Home VAT"/>
      <sheetName val="VATgraph"/>
      <sheetName val="Tobacco"/>
      <sheetName val="Spirits"/>
      <sheetName val="Beer"/>
      <sheetName val="Wine"/>
      <sheetName val="Cider"/>
      <sheetName val="B&amp;G"/>
      <sheetName val="Customs"/>
      <sheetName val="APD"/>
      <sheetName val="IPT"/>
      <sheetName val="Landfill"/>
      <sheetName val="Reb oils"/>
      <sheetName val="Petrol"/>
      <sheetName val="Derv"/>
      <sheetName val="Oilgraph"/>
      <sheetName val="Tables 1 &amp; 2"/>
      <sheetName val="Proportions"/>
      <sheetName val="Comparison"/>
      <sheetName val="CGBR table"/>
      <sheetName val="BIS table"/>
      <sheetName val="Tob accs"/>
      <sheetName val="Accruals"/>
      <sheetName val="Acc adj"/>
      <sheetName val="Assumptions"/>
      <sheetName val="Forecast_data"/>
      <sheetName val="Intro_-_read_first"/>
      <sheetName val="Imp_VAT"/>
      <sheetName val="Home_VAT"/>
      <sheetName val="Reb_oils"/>
      <sheetName val="Tables_1_&amp;_2"/>
      <sheetName val="CGBR_table"/>
      <sheetName val="BIS_table"/>
      <sheetName val="Tob_accs"/>
      <sheetName val="Acc_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detail"/>
      <sheetName val="OA Reconciliation"/>
      <sheetName val="YTD Sep OA Rec"/>
      <sheetName val="Pivot"/>
      <sheetName val="Sep pay"/>
      <sheetName val="Sep pay2"/>
      <sheetName val="Summary"/>
      <sheetName val="Employee_Run_Results Sep"/>
      <sheetName val="Exps"/>
      <sheetName val="EEs Pen"/>
      <sheetName val="Unison"/>
      <sheetName val="ERs Pen"/>
    </sheetNames>
    <sheetDataSet>
      <sheetData sheetId="0" refreshError="1"/>
      <sheetData sheetId="1"/>
      <sheetData sheetId="2" refreshError="1"/>
      <sheetData sheetId="3" refreshError="1"/>
      <sheetData sheetId="4">
        <row r="3">
          <cell r="D3">
            <v>10866885</v>
          </cell>
          <cell r="E3">
            <v>5022.47</v>
          </cell>
        </row>
        <row r="4">
          <cell r="D4">
            <v>10866984</v>
          </cell>
          <cell r="E4">
            <v>1854.79</v>
          </cell>
        </row>
        <row r="5">
          <cell r="D5">
            <v>10866821</v>
          </cell>
          <cell r="E5">
            <v>3740.87</v>
          </cell>
        </row>
        <row r="6">
          <cell r="D6">
            <v>10866960</v>
          </cell>
          <cell r="E6">
            <v>4387.6499999999996</v>
          </cell>
        </row>
        <row r="7">
          <cell r="D7">
            <v>10866758</v>
          </cell>
          <cell r="E7">
            <v>5291.28</v>
          </cell>
        </row>
        <row r="8">
          <cell r="D8">
            <v>10867207</v>
          </cell>
          <cell r="E8">
            <v>1141.4100000000001</v>
          </cell>
        </row>
        <row r="9">
          <cell r="D9">
            <v>10867018</v>
          </cell>
          <cell r="E9">
            <v>7411.06</v>
          </cell>
        </row>
        <row r="10">
          <cell r="D10">
            <v>10867314</v>
          </cell>
          <cell r="E10">
            <v>4328.46</v>
          </cell>
        </row>
        <row r="11">
          <cell r="D11">
            <v>10866811</v>
          </cell>
          <cell r="E11">
            <v>3258.22</v>
          </cell>
        </row>
        <row r="12">
          <cell r="D12">
            <v>10866566</v>
          </cell>
          <cell r="E12">
            <v>2083.83</v>
          </cell>
        </row>
        <row r="13">
          <cell r="D13">
            <v>10866826</v>
          </cell>
          <cell r="E13">
            <v>4745.2299999999996</v>
          </cell>
        </row>
        <row r="14">
          <cell r="D14">
            <v>21554938</v>
          </cell>
          <cell r="E14">
            <v>3011.01</v>
          </cell>
        </row>
        <row r="15">
          <cell r="D15">
            <v>10867023</v>
          </cell>
          <cell r="E15">
            <v>9796.77</v>
          </cell>
        </row>
        <row r="16">
          <cell r="D16">
            <v>10867357</v>
          </cell>
          <cell r="E16">
            <v>2037.49</v>
          </cell>
        </row>
        <row r="17">
          <cell r="D17">
            <v>10867279</v>
          </cell>
          <cell r="E17">
            <v>4329.0600000000004</v>
          </cell>
        </row>
        <row r="18">
          <cell r="D18">
            <v>10866678</v>
          </cell>
          <cell r="E18">
            <v>7700.16</v>
          </cell>
        </row>
        <row r="19">
          <cell r="D19">
            <v>10866697</v>
          </cell>
          <cell r="E19">
            <v>2578.56</v>
          </cell>
        </row>
        <row r="20">
          <cell r="D20">
            <v>10866948</v>
          </cell>
          <cell r="E20">
            <v>2747.48</v>
          </cell>
        </row>
        <row r="21">
          <cell r="D21">
            <v>10867062</v>
          </cell>
          <cell r="E21">
            <v>2339.2800000000002</v>
          </cell>
        </row>
        <row r="22">
          <cell r="D22">
            <v>10867215</v>
          </cell>
          <cell r="E22">
            <v>2256.83</v>
          </cell>
        </row>
        <row r="23">
          <cell r="D23">
            <v>10866625</v>
          </cell>
          <cell r="E23">
            <v>3258.2</v>
          </cell>
        </row>
        <row r="24">
          <cell r="D24">
            <v>10866818</v>
          </cell>
          <cell r="E24">
            <v>2578.56</v>
          </cell>
        </row>
        <row r="25">
          <cell r="D25">
            <v>10867271</v>
          </cell>
          <cell r="E25">
            <v>4330.63</v>
          </cell>
        </row>
        <row r="26">
          <cell r="D26">
            <v>10867101</v>
          </cell>
          <cell r="E26">
            <v>3775.75</v>
          </cell>
        </row>
        <row r="27">
          <cell r="D27">
            <v>10866952</v>
          </cell>
          <cell r="E27">
            <v>5228.8900000000003</v>
          </cell>
        </row>
        <row r="28">
          <cell r="D28">
            <v>20245628</v>
          </cell>
          <cell r="E28">
            <v>679.89</v>
          </cell>
        </row>
        <row r="29">
          <cell r="D29">
            <v>10866517</v>
          </cell>
          <cell r="E29">
            <v>4013.16</v>
          </cell>
        </row>
        <row r="30">
          <cell r="D30">
            <v>10867092</v>
          </cell>
          <cell r="E30">
            <v>7413.25</v>
          </cell>
        </row>
        <row r="31">
          <cell r="D31">
            <v>10867028</v>
          </cell>
          <cell r="E31">
            <v>4510.78</v>
          </cell>
        </row>
        <row r="32">
          <cell r="D32">
            <v>10866584</v>
          </cell>
          <cell r="E32">
            <v>2191.87</v>
          </cell>
        </row>
        <row r="33">
          <cell r="D33">
            <v>10867443</v>
          </cell>
          <cell r="E33">
            <v>1134.99</v>
          </cell>
        </row>
        <row r="34">
          <cell r="D34">
            <v>10867108</v>
          </cell>
          <cell r="E34">
            <v>3612.07</v>
          </cell>
        </row>
        <row r="35">
          <cell r="D35">
            <v>10866965</v>
          </cell>
          <cell r="E35">
            <v>4010.93</v>
          </cell>
        </row>
        <row r="36">
          <cell r="D36">
            <v>10867049</v>
          </cell>
          <cell r="E36">
            <v>3384.29</v>
          </cell>
        </row>
        <row r="37">
          <cell r="D37">
            <v>10867251</v>
          </cell>
          <cell r="E37">
            <v>2578.56</v>
          </cell>
        </row>
        <row r="38">
          <cell r="D38">
            <v>10867302</v>
          </cell>
          <cell r="E38">
            <v>2104.69</v>
          </cell>
        </row>
        <row r="39">
          <cell r="D39">
            <v>20388201</v>
          </cell>
          <cell r="E39">
            <v>2535.61</v>
          </cell>
        </row>
        <row r="40">
          <cell r="D40">
            <v>10866790</v>
          </cell>
          <cell r="E40">
            <v>5791.41</v>
          </cell>
        </row>
        <row r="41">
          <cell r="D41">
            <v>10866881</v>
          </cell>
          <cell r="E41">
            <v>2855.47</v>
          </cell>
        </row>
        <row r="42">
          <cell r="D42">
            <v>21090155</v>
          </cell>
          <cell r="E42">
            <v>2179.36</v>
          </cell>
        </row>
        <row r="43">
          <cell r="D43">
            <v>10866939</v>
          </cell>
          <cell r="E43">
            <v>4115.37</v>
          </cell>
        </row>
        <row r="44">
          <cell r="D44">
            <v>10867122</v>
          </cell>
          <cell r="E44">
            <v>5761.46</v>
          </cell>
        </row>
        <row r="45">
          <cell r="D45">
            <v>10866830</v>
          </cell>
          <cell r="E45">
            <v>4011.77</v>
          </cell>
        </row>
        <row r="46">
          <cell r="D46">
            <v>10867033</v>
          </cell>
          <cell r="E46">
            <v>3647.1</v>
          </cell>
        </row>
        <row r="47">
          <cell r="D47">
            <v>10867130</v>
          </cell>
          <cell r="E47">
            <v>5291.28</v>
          </cell>
        </row>
        <row r="48">
          <cell r="D48">
            <v>21638210</v>
          </cell>
          <cell r="E48">
            <v>2964.3</v>
          </cell>
        </row>
        <row r="49">
          <cell r="D49">
            <v>10867183</v>
          </cell>
          <cell r="E49">
            <v>4321.79</v>
          </cell>
        </row>
        <row r="50">
          <cell r="D50">
            <v>10867115</v>
          </cell>
          <cell r="E50">
            <v>5791.41</v>
          </cell>
        </row>
        <row r="51">
          <cell r="D51">
            <v>10867144</v>
          </cell>
          <cell r="E51">
            <v>5795.83</v>
          </cell>
        </row>
        <row r="52">
          <cell r="D52">
            <v>10866568</v>
          </cell>
          <cell r="E52">
            <v>2089.13</v>
          </cell>
        </row>
        <row r="53">
          <cell r="D53">
            <v>10866775</v>
          </cell>
          <cell r="E53">
            <v>7324.62</v>
          </cell>
        </row>
        <row r="54">
          <cell r="D54">
            <v>21175955</v>
          </cell>
          <cell r="E54">
            <v>1173.76</v>
          </cell>
        </row>
        <row r="55">
          <cell r="D55">
            <v>10866779</v>
          </cell>
          <cell r="E55">
            <v>20645.080000000002</v>
          </cell>
        </row>
        <row r="56">
          <cell r="D56">
            <v>10866650</v>
          </cell>
          <cell r="E56">
            <v>5612.35</v>
          </cell>
        </row>
        <row r="57">
          <cell r="D57">
            <v>10867385</v>
          </cell>
          <cell r="E57">
            <v>5791.41</v>
          </cell>
        </row>
        <row r="58">
          <cell r="D58">
            <v>10866642</v>
          </cell>
          <cell r="E58">
            <v>123.95</v>
          </cell>
        </row>
        <row r="59">
          <cell r="D59">
            <v>10867258</v>
          </cell>
          <cell r="E59">
            <v>2256.83</v>
          </cell>
        </row>
        <row r="60">
          <cell r="D60">
            <v>20472825</v>
          </cell>
          <cell r="E60">
            <v>4957.16</v>
          </cell>
        </row>
        <row r="61">
          <cell r="D61">
            <v>10866842</v>
          </cell>
          <cell r="E61">
            <v>5524.91</v>
          </cell>
        </row>
        <row r="62">
          <cell r="D62">
            <v>10866936</v>
          </cell>
          <cell r="E62">
            <v>3393.38</v>
          </cell>
        </row>
        <row r="63">
          <cell r="D63">
            <v>21090188</v>
          </cell>
          <cell r="E63">
            <v>0</v>
          </cell>
        </row>
        <row r="64">
          <cell r="D64">
            <v>10867419</v>
          </cell>
          <cell r="E64">
            <v>2578.56</v>
          </cell>
        </row>
        <row r="65">
          <cell r="D65">
            <v>10867264</v>
          </cell>
          <cell r="E65">
            <v>4021.98</v>
          </cell>
        </row>
        <row r="66">
          <cell r="D66">
            <v>10866799</v>
          </cell>
          <cell r="E66">
            <v>1033.8800000000001</v>
          </cell>
        </row>
        <row r="67">
          <cell r="D67">
            <v>10866729</v>
          </cell>
          <cell r="E67">
            <v>4821.07</v>
          </cell>
        </row>
        <row r="68">
          <cell r="D68">
            <v>10867009</v>
          </cell>
          <cell r="E68">
            <v>2758.8</v>
          </cell>
        </row>
        <row r="69">
          <cell r="D69">
            <v>20227138</v>
          </cell>
          <cell r="E69">
            <v>277.41000000000003</v>
          </cell>
        </row>
        <row r="70">
          <cell r="D70">
            <v>10867056</v>
          </cell>
          <cell r="E70">
            <v>7411.06</v>
          </cell>
        </row>
        <row r="71">
          <cell r="D71">
            <v>20233834</v>
          </cell>
          <cell r="E71">
            <v>3396.3</v>
          </cell>
        </row>
        <row r="72">
          <cell r="D72">
            <v>10867166</v>
          </cell>
          <cell r="E72">
            <v>4011.16</v>
          </cell>
        </row>
        <row r="73">
          <cell r="D73">
            <v>10866838</v>
          </cell>
          <cell r="E73">
            <v>5598.42</v>
          </cell>
        </row>
        <row r="74">
          <cell r="D74">
            <v>21225406</v>
          </cell>
          <cell r="E74">
            <v>2548.61</v>
          </cell>
        </row>
        <row r="75">
          <cell r="D75">
            <v>10866857</v>
          </cell>
          <cell r="E75">
            <v>5524.91</v>
          </cell>
        </row>
        <row r="76">
          <cell r="D76">
            <v>10866597</v>
          </cell>
          <cell r="E76">
            <v>2613.0300000000002</v>
          </cell>
        </row>
        <row r="77">
          <cell r="D77">
            <v>20501990</v>
          </cell>
          <cell r="E77">
            <v>2681.23</v>
          </cell>
        </row>
        <row r="78">
          <cell r="D78">
            <v>10866542</v>
          </cell>
          <cell r="E78">
            <v>4178.63</v>
          </cell>
        </row>
        <row r="79">
          <cell r="D79">
            <v>10867343</v>
          </cell>
          <cell r="E79">
            <v>5524.91</v>
          </cell>
        </row>
        <row r="80">
          <cell r="D80">
            <v>10867295</v>
          </cell>
          <cell r="E80">
            <v>5291.28</v>
          </cell>
        </row>
        <row r="81">
          <cell r="D81">
            <v>10866529</v>
          </cell>
          <cell r="E81">
            <v>4637.01</v>
          </cell>
        </row>
        <row r="82">
          <cell r="D82">
            <v>10867309</v>
          </cell>
          <cell r="E82">
            <v>2548.61</v>
          </cell>
        </row>
        <row r="83">
          <cell r="D83">
            <v>10867364</v>
          </cell>
          <cell r="E83">
            <v>6254.74</v>
          </cell>
        </row>
        <row r="84">
          <cell r="D84">
            <v>10867070</v>
          </cell>
          <cell r="E84">
            <v>5291.28</v>
          </cell>
        </row>
        <row r="85">
          <cell r="D85">
            <v>10867408</v>
          </cell>
          <cell r="E85">
            <v>2043.79</v>
          </cell>
        </row>
        <row r="86">
          <cell r="D86">
            <v>10866701</v>
          </cell>
          <cell r="E86">
            <v>4008</v>
          </cell>
        </row>
        <row r="87">
          <cell r="D87">
            <v>10866997</v>
          </cell>
          <cell r="E87">
            <v>1082.8599999999999</v>
          </cell>
        </row>
        <row r="88">
          <cell r="D88">
            <v>10866783</v>
          </cell>
          <cell r="E88">
            <v>5261.33</v>
          </cell>
        </row>
        <row r="89">
          <cell r="D89">
            <v>10866666</v>
          </cell>
          <cell r="E89">
            <v>2034.7</v>
          </cell>
        </row>
        <row r="90">
          <cell r="D90">
            <v>10866930</v>
          </cell>
          <cell r="E90">
            <v>1885.55</v>
          </cell>
        </row>
        <row r="91">
          <cell r="D91">
            <v>10866990</v>
          </cell>
          <cell r="E91">
            <v>2036.57</v>
          </cell>
        </row>
        <row r="92">
          <cell r="D92">
            <v>10867013</v>
          </cell>
          <cell r="E92">
            <v>12991.86</v>
          </cell>
        </row>
        <row r="93">
          <cell r="D93">
            <v>10866600</v>
          </cell>
          <cell r="E93">
            <v>3189.52</v>
          </cell>
        </row>
        <row r="94">
          <cell r="D94">
            <v>20566309</v>
          </cell>
          <cell r="E94">
            <v>3733.69</v>
          </cell>
        </row>
        <row r="95">
          <cell r="D95">
            <v>10866662</v>
          </cell>
          <cell r="E95">
            <v>5261.33</v>
          </cell>
        </row>
        <row r="96">
          <cell r="D96">
            <v>10866815</v>
          </cell>
          <cell r="E96">
            <v>3384.29</v>
          </cell>
        </row>
        <row r="97">
          <cell r="D97">
            <v>10866765</v>
          </cell>
          <cell r="E97">
            <v>5524.91</v>
          </cell>
        </row>
        <row r="98">
          <cell r="D98">
            <v>10866538</v>
          </cell>
          <cell r="E98">
            <v>2184.66</v>
          </cell>
        </row>
        <row r="99">
          <cell r="D99">
            <v>10866588</v>
          </cell>
          <cell r="E99">
            <v>2581.1</v>
          </cell>
        </row>
        <row r="100">
          <cell r="D100">
            <v>10867286</v>
          </cell>
          <cell r="E100">
            <v>5791.41</v>
          </cell>
        </row>
        <row r="101">
          <cell r="D101">
            <v>10867084</v>
          </cell>
          <cell r="E101">
            <v>5581.97</v>
          </cell>
        </row>
        <row r="102">
          <cell r="D102">
            <v>21602054</v>
          </cell>
          <cell r="E102">
            <v>1773.32</v>
          </cell>
        </row>
        <row r="103">
          <cell r="D103">
            <v>10866572</v>
          </cell>
          <cell r="E103">
            <v>3372.27</v>
          </cell>
        </row>
        <row r="104">
          <cell r="D104">
            <v>20566382</v>
          </cell>
          <cell r="E104">
            <v>3733.69</v>
          </cell>
        </row>
        <row r="105">
          <cell r="D105">
            <v>21600126</v>
          </cell>
          <cell r="E105">
            <v>2275.16</v>
          </cell>
        </row>
        <row r="106">
          <cell r="D106">
            <v>10866893</v>
          </cell>
          <cell r="E106">
            <v>2580.61</v>
          </cell>
        </row>
        <row r="107">
          <cell r="D107">
            <v>10866670</v>
          </cell>
          <cell r="E107">
            <v>3467.03</v>
          </cell>
        </row>
        <row r="108">
          <cell r="D108">
            <v>10867372</v>
          </cell>
          <cell r="E108">
            <v>5357.63</v>
          </cell>
        </row>
        <row r="109">
          <cell r="D109">
            <v>10866576</v>
          </cell>
          <cell r="E109">
            <v>2603.94</v>
          </cell>
        </row>
        <row r="110">
          <cell r="D110">
            <v>10867350</v>
          </cell>
          <cell r="E110">
            <v>2580.0700000000002</v>
          </cell>
        </row>
        <row r="111">
          <cell r="D111">
            <v>20333099</v>
          </cell>
          <cell r="E111">
            <v>4353.28</v>
          </cell>
        </row>
        <row r="112">
          <cell r="D112">
            <v>10867222</v>
          </cell>
          <cell r="E112">
            <v>5132.99</v>
          </cell>
        </row>
        <row r="113">
          <cell r="D113">
            <v>10867425</v>
          </cell>
          <cell r="E113">
            <v>688.1</v>
          </cell>
        </row>
        <row r="114">
          <cell r="D114">
            <v>10866771</v>
          </cell>
          <cell r="E114">
            <v>4473.5</v>
          </cell>
        </row>
        <row r="115">
          <cell r="D115">
            <v>10866944</v>
          </cell>
          <cell r="E115">
            <v>2548.61</v>
          </cell>
        </row>
        <row r="116">
          <cell r="D116">
            <v>20237616</v>
          </cell>
          <cell r="E116">
            <v>679.89</v>
          </cell>
        </row>
        <row r="117">
          <cell r="D117">
            <v>20245657</v>
          </cell>
          <cell r="E117">
            <v>2072.6999999999998</v>
          </cell>
        </row>
        <row r="118">
          <cell r="D118">
            <v>10866705</v>
          </cell>
          <cell r="E118">
            <v>5291.28</v>
          </cell>
        </row>
        <row r="119">
          <cell r="D119">
            <v>20537158</v>
          </cell>
          <cell r="E119">
            <v>2289.27</v>
          </cell>
        </row>
        <row r="120">
          <cell r="D120">
            <v>10866682</v>
          </cell>
          <cell r="E120">
            <v>5291.28</v>
          </cell>
        </row>
        <row r="121">
          <cell r="D121">
            <v>20233598</v>
          </cell>
          <cell r="E121">
            <v>2178.2199999999998</v>
          </cell>
        </row>
        <row r="122">
          <cell r="D122">
            <v>10866709</v>
          </cell>
          <cell r="E122">
            <v>4008</v>
          </cell>
        </row>
        <row r="123">
          <cell r="D123">
            <v>10867414</v>
          </cell>
          <cell r="E123">
            <v>6100.68</v>
          </cell>
        </row>
        <row r="124">
          <cell r="D124">
            <v>10867151</v>
          </cell>
          <cell r="E124">
            <v>4011.84</v>
          </cell>
        </row>
        <row r="125">
          <cell r="D125">
            <v>10866580</v>
          </cell>
          <cell r="E125">
            <v>4008.32</v>
          </cell>
        </row>
        <row r="126">
          <cell r="D126">
            <v>10866674</v>
          </cell>
          <cell r="E126">
            <v>344.23</v>
          </cell>
        </row>
        <row r="127">
          <cell r="D127">
            <v>10867043</v>
          </cell>
          <cell r="E127">
            <v>4326.74</v>
          </cell>
        </row>
        <row r="128">
          <cell r="D128">
            <v>10866754</v>
          </cell>
          <cell r="E128">
            <v>5291.28</v>
          </cell>
        </row>
        <row r="129">
          <cell r="D129">
            <v>10866956</v>
          </cell>
          <cell r="E129">
            <v>228.5</v>
          </cell>
        </row>
        <row r="130">
          <cell r="D130">
            <v>10866920</v>
          </cell>
          <cell r="E130">
            <v>6224.79</v>
          </cell>
        </row>
        <row r="131">
          <cell r="D131">
            <v>10866685</v>
          </cell>
          <cell r="E131">
            <v>5241.53</v>
          </cell>
        </row>
        <row r="132">
          <cell r="D132">
            <v>10866761</v>
          </cell>
          <cell r="E132">
            <v>9174.74</v>
          </cell>
        </row>
        <row r="133">
          <cell r="D133">
            <v>10867177</v>
          </cell>
          <cell r="E133">
            <v>28940.57</v>
          </cell>
        </row>
        <row r="134">
          <cell r="D134">
            <v>10866741</v>
          </cell>
          <cell r="E134">
            <v>4628.24</v>
          </cell>
        </row>
        <row r="135">
          <cell r="D135">
            <v>10866525</v>
          </cell>
          <cell r="E135">
            <v>4533.3</v>
          </cell>
        </row>
        <row r="136">
          <cell r="D136">
            <v>10867331</v>
          </cell>
          <cell r="E136">
            <v>2980.46</v>
          </cell>
        </row>
        <row r="137">
          <cell r="D137">
            <v>10866876</v>
          </cell>
          <cell r="E137">
            <v>4556.97</v>
          </cell>
        </row>
        <row r="138">
          <cell r="D138">
            <v>20354042</v>
          </cell>
          <cell r="E138">
            <v>2761.43</v>
          </cell>
        </row>
        <row r="139">
          <cell r="D139">
            <v>10867321</v>
          </cell>
          <cell r="E139">
            <v>5291.28</v>
          </cell>
        </row>
        <row r="140">
          <cell r="D140">
            <v>20562438</v>
          </cell>
          <cell r="E140">
            <v>4623.1499999999996</v>
          </cell>
        </row>
        <row r="141">
          <cell r="D141">
            <v>20233893</v>
          </cell>
          <cell r="E141">
            <v>679.89</v>
          </cell>
        </row>
        <row r="142">
          <cell r="D142">
            <v>10866721</v>
          </cell>
          <cell r="E142">
            <v>5817.91</v>
          </cell>
        </row>
      </sheetData>
      <sheetData sheetId="5">
        <row r="5">
          <cell r="P5">
            <v>10866885</v>
          </cell>
          <cell r="Q5">
            <v>5022.47</v>
          </cell>
          <cell r="AA5">
            <v>10866566</v>
          </cell>
          <cell r="AB5">
            <v>150.07</v>
          </cell>
        </row>
        <row r="6">
          <cell r="P6">
            <v>10866984</v>
          </cell>
          <cell r="Q6">
            <v>1854.79</v>
          </cell>
          <cell r="AA6">
            <v>10867357</v>
          </cell>
          <cell r="AB6">
            <v>117.22</v>
          </cell>
        </row>
        <row r="7">
          <cell r="P7">
            <v>10866821</v>
          </cell>
          <cell r="Q7">
            <v>3740.87</v>
          </cell>
          <cell r="AA7">
            <v>10866517</v>
          </cell>
          <cell r="AB7">
            <v>148.47999999999999</v>
          </cell>
        </row>
        <row r="8">
          <cell r="P8">
            <v>10866960</v>
          </cell>
          <cell r="Q8">
            <v>4387.6499999999996</v>
          </cell>
          <cell r="AA8">
            <v>10867092</v>
          </cell>
          <cell r="AB8">
            <v>86.19</v>
          </cell>
        </row>
        <row r="9">
          <cell r="P9">
            <v>10866758</v>
          </cell>
          <cell r="Q9">
            <v>5291.28</v>
          </cell>
          <cell r="AA9">
            <v>10866965</v>
          </cell>
          <cell r="AB9">
            <v>98.48</v>
          </cell>
        </row>
        <row r="10">
          <cell r="P10">
            <v>10867207</v>
          </cell>
          <cell r="Q10">
            <v>1141.4100000000001</v>
          </cell>
          <cell r="AA10">
            <v>10867302</v>
          </cell>
          <cell r="AB10">
            <v>100.77</v>
          </cell>
        </row>
        <row r="11">
          <cell r="P11">
            <v>10867018</v>
          </cell>
          <cell r="Q11">
            <v>7411.06</v>
          </cell>
          <cell r="AA11">
            <v>10866939</v>
          </cell>
          <cell r="AB11">
            <v>136.04</v>
          </cell>
        </row>
        <row r="12">
          <cell r="P12">
            <v>10867314</v>
          </cell>
          <cell r="Q12">
            <v>4328.46</v>
          </cell>
          <cell r="AA12">
            <v>10866830</v>
          </cell>
          <cell r="AB12">
            <v>117.18</v>
          </cell>
        </row>
        <row r="13">
          <cell r="P13">
            <v>10866811</v>
          </cell>
          <cell r="Q13">
            <v>3258.22</v>
          </cell>
          <cell r="AA13">
            <v>10867033</v>
          </cell>
          <cell r="AB13">
            <v>55.6</v>
          </cell>
        </row>
        <row r="14">
          <cell r="P14">
            <v>10866566</v>
          </cell>
          <cell r="Q14">
            <v>2083.83</v>
          </cell>
          <cell r="AA14">
            <v>10867144</v>
          </cell>
          <cell r="AB14">
            <v>137.71</v>
          </cell>
        </row>
        <row r="15">
          <cell r="P15">
            <v>10866826</v>
          </cell>
          <cell r="Q15">
            <v>4745.2299999999996</v>
          </cell>
          <cell r="AA15">
            <v>10867264</v>
          </cell>
          <cell r="AB15">
            <v>135.91</v>
          </cell>
        </row>
        <row r="16">
          <cell r="P16">
            <v>21554938</v>
          </cell>
          <cell r="Q16">
            <v>3011.01</v>
          </cell>
          <cell r="AA16">
            <v>10867166</v>
          </cell>
          <cell r="AB16">
            <v>103.5</v>
          </cell>
        </row>
        <row r="17">
          <cell r="P17">
            <v>10867023</v>
          </cell>
          <cell r="Q17">
            <v>9796.77</v>
          </cell>
          <cell r="AA17">
            <v>10866838</v>
          </cell>
          <cell r="AB17">
            <v>1</v>
          </cell>
        </row>
        <row r="18">
          <cell r="P18">
            <v>10867357</v>
          </cell>
          <cell r="Q18">
            <v>2037.49</v>
          </cell>
          <cell r="AA18">
            <v>10866529</v>
          </cell>
          <cell r="AB18">
            <v>111.39</v>
          </cell>
        </row>
        <row r="19">
          <cell r="P19">
            <v>10867279</v>
          </cell>
          <cell r="Q19">
            <v>4329.0600000000004</v>
          </cell>
          <cell r="AA19">
            <v>10866990</v>
          </cell>
          <cell r="AB19">
            <v>76.900000000000006</v>
          </cell>
        </row>
        <row r="20">
          <cell r="P20">
            <v>10866678</v>
          </cell>
          <cell r="Q20">
            <v>7700.16</v>
          </cell>
          <cell r="AA20">
            <v>10866588</v>
          </cell>
          <cell r="AB20">
            <v>134.91999999999999</v>
          </cell>
        </row>
        <row r="21">
          <cell r="P21">
            <v>10866697</v>
          </cell>
          <cell r="Q21">
            <v>2578.56</v>
          </cell>
          <cell r="AA21">
            <v>10866893</v>
          </cell>
          <cell r="AB21">
            <v>107.18</v>
          </cell>
        </row>
        <row r="22">
          <cell r="P22">
            <v>10866948</v>
          </cell>
          <cell r="Q22">
            <v>2747.48</v>
          </cell>
          <cell r="AA22">
            <v>10866670</v>
          </cell>
          <cell r="AB22">
            <v>24.01</v>
          </cell>
        </row>
        <row r="23">
          <cell r="P23">
            <v>10867062</v>
          </cell>
          <cell r="Q23">
            <v>2339.2800000000002</v>
          </cell>
          <cell r="AA23">
            <v>10867350</v>
          </cell>
          <cell r="AB23">
            <v>78.13</v>
          </cell>
        </row>
        <row r="24">
          <cell r="P24">
            <v>10867215</v>
          </cell>
          <cell r="Q24">
            <v>2256.83</v>
          </cell>
          <cell r="AA24">
            <v>10867151</v>
          </cell>
          <cell r="AB24">
            <v>118.61</v>
          </cell>
        </row>
        <row r="25">
          <cell r="P25">
            <v>10866625</v>
          </cell>
          <cell r="Q25">
            <v>3258.2</v>
          </cell>
          <cell r="AA25">
            <v>10866580</v>
          </cell>
          <cell r="AB25">
            <v>25.9</v>
          </cell>
        </row>
        <row r="26">
          <cell r="P26">
            <v>10866818</v>
          </cell>
          <cell r="Q26">
            <v>2578.56</v>
          </cell>
          <cell r="AA26">
            <v>10866741</v>
          </cell>
          <cell r="AB26">
            <v>127.3</v>
          </cell>
        </row>
        <row r="27">
          <cell r="P27">
            <v>10867271</v>
          </cell>
          <cell r="Q27">
            <v>4330.63</v>
          </cell>
        </row>
        <row r="28">
          <cell r="P28">
            <v>10867101</v>
          </cell>
          <cell r="Q28">
            <v>3775.75</v>
          </cell>
        </row>
        <row r="29">
          <cell r="P29">
            <v>10866952</v>
          </cell>
          <cell r="Q29">
            <v>5228.8900000000003</v>
          </cell>
        </row>
        <row r="30">
          <cell r="P30">
            <v>20245628</v>
          </cell>
          <cell r="Q30">
            <v>679.89</v>
          </cell>
        </row>
        <row r="31">
          <cell r="P31">
            <v>10866517</v>
          </cell>
          <cell r="Q31">
            <v>4013.16</v>
          </cell>
        </row>
        <row r="32">
          <cell r="P32">
            <v>10867092</v>
          </cell>
          <cell r="Q32">
            <v>7413.25</v>
          </cell>
        </row>
        <row r="33">
          <cell r="P33">
            <v>10867028</v>
          </cell>
          <cell r="Q33">
            <v>4510.78</v>
          </cell>
        </row>
        <row r="34">
          <cell r="P34">
            <v>10866584</v>
          </cell>
          <cell r="Q34">
            <v>2191.87</v>
          </cell>
        </row>
        <row r="35">
          <cell r="P35">
            <v>10867443</v>
          </cell>
          <cell r="Q35">
            <v>1134.99</v>
          </cell>
        </row>
        <row r="36">
          <cell r="P36">
            <v>10867108</v>
          </cell>
          <cell r="Q36">
            <v>3612.07</v>
          </cell>
        </row>
        <row r="37">
          <cell r="P37">
            <v>10866965</v>
          </cell>
          <cell r="Q37">
            <v>4010.93</v>
          </cell>
        </row>
        <row r="38">
          <cell r="P38">
            <v>10867049</v>
          </cell>
          <cell r="Q38">
            <v>3384.29</v>
          </cell>
        </row>
        <row r="39">
          <cell r="P39">
            <v>10867251</v>
          </cell>
          <cell r="Q39">
            <v>2578.56</v>
          </cell>
        </row>
        <row r="40">
          <cell r="P40">
            <v>10867302</v>
          </cell>
          <cell r="Q40">
            <v>2104.69</v>
          </cell>
        </row>
        <row r="41">
          <cell r="P41">
            <v>20388201</v>
          </cell>
          <cell r="Q41">
            <v>2535.61</v>
          </cell>
        </row>
        <row r="42">
          <cell r="P42">
            <v>10866790</v>
          </cell>
          <cell r="Q42">
            <v>5791.41</v>
          </cell>
        </row>
        <row r="43">
          <cell r="P43">
            <v>10866881</v>
          </cell>
          <cell r="Q43">
            <v>2855.47</v>
          </cell>
        </row>
        <row r="44">
          <cell r="P44">
            <v>21090155</v>
          </cell>
          <cell r="Q44">
            <v>2179.36</v>
          </cell>
        </row>
        <row r="45">
          <cell r="P45">
            <v>10866939</v>
          </cell>
          <cell r="Q45">
            <v>4115.37</v>
          </cell>
        </row>
        <row r="46">
          <cell r="P46">
            <v>10867122</v>
          </cell>
          <cell r="Q46">
            <v>5761.46</v>
          </cell>
        </row>
        <row r="47">
          <cell r="P47">
            <v>10866830</v>
          </cell>
          <cell r="Q47">
            <v>4011.77</v>
          </cell>
        </row>
        <row r="48">
          <cell r="P48">
            <v>10867033</v>
          </cell>
          <cell r="Q48">
            <v>3647.1</v>
          </cell>
        </row>
        <row r="49">
          <cell r="P49">
            <v>10867130</v>
          </cell>
          <cell r="Q49">
            <v>5291.28</v>
          </cell>
        </row>
        <row r="50">
          <cell r="P50">
            <v>21638210</v>
          </cell>
          <cell r="Q50">
            <v>2964.3</v>
          </cell>
        </row>
        <row r="51">
          <cell r="P51">
            <v>10867183</v>
          </cell>
          <cell r="Q51">
            <v>4321.79</v>
          </cell>
        </row>
        <row r="52">
          <cell r="P52">
            <v>10867115</v>
          </cell>
          <cell r="Q52">
            <v>5791.41</v>
          </cell>
        </row>
        <row r="53">
          <cell r="P53">
            <v>10867144</v>
          </cell>
          <cell r="Q53">
            <v>5795.83</v>
          </cell>
        </row>
        <row r="54">
          <cell r="P54">
            <v>10866568</v>
          </cell>
          <cell r="Q54">
            <v>2089.13</v>
          </cell>
        </row>
        <row r="55">
          <cell r="P55">
            <v>10866775</v>
          </cell>
          <cell r="Q55">
            <v>7324.62</v>
          </cell>
        </row>
        <row r="56">
          <cell r="P56">
            <v>21175955</v>
          </cell>
          <cell r="Q56">
            <v>1173.76</v>
          </cell>
        </row>
        <row r="57">
          <cell r="P57">
            <v>10866779</v>
          </cell>
          <cell r="Q57">
            <v>20645.080000000002</v>
          </cell>
        </row>
        <row r="58">
          <cell r="P58">
            <v>10866650</v>
          </cell>
          <cell r="Q58">
            <v>5612.35</v>
          </cell>
        </row>
        <row r="59">
          <cell r="P59">
            <v>10867385</v>
          </cell>
          <cell r="Q59">
            <v>5791.41</v>
          </cell>
        </row>
        <row r="60">
          <cell r="P60">
            <v>10866642</v>
          </cell>
          <cell r="Q60">
            <v>123.95</v>
          </cell>
        </row>
        <row r="61">
          <cell r="P61">
            <v>10867258</v>
          </cell>
          <cell r="Q61">
            <v>2256.83</v>
          </cell>
        </row>
        <row r="62">
          <cell r="P62">
            <v>20472825</v>
          </cell>
          <cell r="Q62">
            <v>4957.16</v>
          </cell>
        </row>
        <row r="63">
          <cell r="P63">
            <v>10866842</v>
          </cell>
          <cell r="Q63">
            <v>5524.91</v>
          </cell>
        </row>
        <row r="64">
          <cell r="P64">
            <v>10866936</v>
          </cell>
          <cell r="Q64">
            <v>3393.38</v>
          </cell>
        </row>
        <row r="65">
          <cell r="P65">
            <v>21090188</v>
          </cell>
          <cell r="Q65">
            <v>0</v>
          </cell>
        </row>
        <row r="66">
          <cell r="P66">
            <v>10867419</v>
          </cell>
          <cell r="Q66">
            <v>2578.56</v>
          </cell>
        </row>
        <row r="67">
          <cell r="P67">
            <v>10867264</v>
          </cell>
          <cell r="Q67">
            <v>4021.98</v>
          </cell>
        </row>
        <row r="68">
          <cell r="P68">
            <v>10866799</v>
          </cell>
          <cell r="Q68">
            <v>1033.8800000000001</v>
          </cell>
        </row>
        <row r="69">
          <cell r="P69">
            <v>10866729</v>
          </cell>
          <cell r="Q69">
            <v>4821.07</v>
          </cell>
        </row>
        <row r="70">
          <cell r="P70">
            <v>10867009</v>
          </cell>
          <cell r="Q70">
            <v>2758.8</v>
          </cell>
        </row>
        <row r="71">
          <cell r="P71">
            <v>20227138</v>
          </cell>
          <cell r="Q71">
            <v>277.41000000000003</v>
          </cell>
        </row>
        <row r="72">
          <cell r="P72">
            <v>10867056</v>
          </cell>
          <cell r="Q72">
            <v>7411.06</v>
          </cell>
        </row>
        <row r="73">
          <cell r="P73">
            <v>20233834</v>
          </cell>
          <cell r="Q73">
            <v>3396.3</v>
          </cell>
        </row>
        <row r="74">
          <cell r="P74">
            <v>10867166</v>
          </cell>
          <cell r="Q74">
            <v>4011.16</v>
          </cell>
        </row>
        <row r="75">
          <cell r="P75">
            <v>10866838</v>
          </cell>
          <cell r="Q75">
            <v>5598.42</v>
          </cell>
        </row>
        <row r="76">
          <cell r="P76">
            <v>21225406</v>
          </cell>
          <cell r="Q76">
            <v>2548.61</v>
          </cell>
        </row>
        <row r="77">
          <cell r="P77">
            <v>10866857</v>
          </cell>
          <cell r="Q77">
            <v>5524.91</v>
          </cell>
        </row>
        <row r="78">
          <cell r="P78">
            <v>10866597</v>
          </cell>
          <cell r="Q78">
            <v>2613.0300000000002</v>
          </cell>
        </row>
        <row r="79">
          <cell r="P79">
            <v>20501990</v>
          </cell>
          <cell r="Q79">
            <v>2681.23</v>
          </cell>
        </row>
        <row r="80">
          <cell r="P80">
            <v>10866542</v>
          </cell>
          <cell r="Q80">
            <v>4178.63</v>
          </cell>
        </row>
        <row r="81">
          <cell r="P81">
            <v>10867343</v>
          </cell>
          <cell r="Q81">
            <v>5524.91</v>
          </cell>
        </row>
        <row r="82">
          <cell r="P82">
            <v>10867295</v>
          </cell>
          <cell r="Q82">
            <v>5291.28</v>
          </cell>
        </row>
        <row r="83">
          <cell r="P83">
            <v>10866529</v>
          </cell>
          <cell r="Q83">
            <v>4637.01</v>
          </cell>
        </row>
        <row r="84">
          <cell r="P84">
            <v>10867309</v>
          </cell>
          <cell r="Q84">
            <v>2548.61</v>
          </cell>
        </row>
        <row r="85">
          <cell r="P85">
            <v>10867364</v>
          </cell>
          <cell r="Q85">
            <v>6254.74</v>
          </cell>
        </row>
        <row r="86">
          <cell r="P86">
            <v>10867070</v>
          </cell>
          <cell r="Q86">
            <v>5291.28</v>
          </cell>
        </row>
        <row r="87">
          <cell r="P87">
            <v>10867408</v>
          </cell>
          <cell r="Q87">
            <v>2043.79</v>
          </cell>
        </row>
        <row r="88">
          <cell r="P88">
            <v>10866701</v>
          </cell>
          <cell r="Q88">
            <v>4008</v>
          </cell>
        </row>
        <row r="89">
          <cell r="P89">
            <v>10866997</v>
          </cell>
          <cell r="Q89">
            <v>1082.8599999999999</v>
          </cell>
        </row>
        <row r="90">
          <cell r="P90">
            <v>10866783</v>
          </cell>
          <cell r="Q90">
            <v>5261.33</v>
          </cell>
        </row>
        <row r="91">
          <cell r="P91">
            <v>10866666</v>
          </cell>
          <cell r="Q91">
            <v>2034.7</v>
          </cell>
        </row>
        <row r="92">
          <cell r="P92">
            <v>10866930</v>
          </cell>
          <cell r="Q92">
            <v>1885.55</v>
          </cell>
        </row>
        <row r="93">
          <cell r="P93">
            <v>10866990</v>
          </cell>
          <cell r="Q93">
            <v>2036.57</v>
          </cell>
        </row>
        <row r="94">
          <cell r="P94">
            <v>10867013</v>
          </cell>
          <cell r="Q94">
            <v>12991.86</v>
          </cell>
        </row>
        <row r="95">
          <cell r="P95">
            <v>10866600</v>
          </cell>
          <cell r="Q95">
            <v>3189.52</v>
          </cell>
        </row>
        <row r="96">
          <cell r="P96">
            <v>20566309</v>
          </cell>
          <cell r="Q96">
            <v>3733.69</v>
          </cell>
        </row>
        <row r="97">
          <cell r="P97">
            <v>10866662</v>
          </cell>
          <cell r="Q97">
            <v>5261.33</v>
          </cell>
        </row>
        <row r="98">
          <cell r="P98">
            <v>10866815</v>
          </cell>
          <cell r="Q98">
            <v>3384.29</v>
          </cell>
        </row>
        <row r="99">
          <cell r="P99">
            <v>10866765</v>
          </cell>
          <cell r="Q99">
            <v>5524.91</v>
          </cell>
        </row>
        <row r="100">
          <cell r="P100">
            <v>10866538</v>
          </cell>
          <cell r="Q100">
            <v>2184.66</v>
          </cell>
        </row>
        <row r="101">
          <cell r="P101">
            <v>10866588</v>
          </cell>
          <cell r="Q101">
            <v>2581.1</v>
          </cell>
        </row>
        <row r="102">
          <cell r="P102">
            <v>10867286</v>
          </cell>
          <cell r="Q102">
            <v>5791.41</v>
          </cell>
        </row>
        <row r="103">
          <cell r="P103">
            <v>10867084</v>
          </cell>
          <cell r="Q103">
            <v>5581.97</v>
          </cell>
        </row>
        <row r="104">
          <cell r="P104">
            <v>21602054</v>
          </cell>
          <cell r="Q104">
            <v>1773.32</v>
          </cell>
        </row>
        <row r="105">
          <cell r="P105">
            <v>10866572</v>
          </cell>
          <cell r="Q105">
            <v>3372.27</v>
          </cell>
        </row>
        <row r="106">
          <cell r="P106">
            <v>20566382</v>
          </cell>
          <cell r="Q106">
            <v>3733.69</v>
          </cell>
        </row>
        <row r="107">
          <cell r="P107">
            <v>21600126</v>
          </cell>
          <cell r="Q107">
            <v>2275.16</v>
          </cell>
        </row>
        <row r="108">
          <cell r="P108">
            <v>10866893</v>
          </cell>
          <cell r="Q108">
            <v>2580.61</v>
          </cell>
        </row>
        <row r="109">
          <cell r="P109">
            <v>10866670</v>
          </cell>
          <cell r="Q109">
            <v>3467.03</v>
          </cell>
        </row>
        <row r="110">
          <cell r="P110">
            <v>10867372</v>
          </cell>
          <cell r="Q110">
            <v>5357.63</v>
          </cell>
        </row>
        <row r="111">
          <cell r="P111">
            <v>10866576</v>
          </cell>
          <cell r="Q111">
            <v>2603.94</v>
          </cell>
        </row>
        <row r="112">
          <cell r="P112">
            <v>10867350</v>
          </cell>
          <cell r="Q112">
            <v>2580.0700000000002</v>
          </cell>
        </row>
        <row r="113">
          <cell r="P113">
            <v>20333099</v>
          </cell>
          <cell r="Q113">
            <v>4353.28</v>
          </cell>
        </row>
        <row r="114">
          <cell r="P114">
            <v>10867222</v>
          </cell>
          <cell r="Q114">
            <v>5132.99</v>
          </cell>
        </row>
        <row r="115">
          <cell r="P115">
            <v>10867425</v>
          </cell>
          <cell r="Q115">
            <v>688.1</v>
          </cell>
        </row>
        <row r="116">
          <cell r="P116">
            <v>10866771</v>
          </cell>
          <cell r="Q116">
            <v>4473.5</v>
          </cell>
        </row>
        <row r="117">
          <cell r="P117">
            <v>10866944</v>
          </cell>
          <cell r="Q117">
            <v>2548.61</v>
          </cell>
        </row>
        <row r="118">
          <cell r="P118">
            <v>20237616</v>
          </cell>
          <cell r="Q118">
            <v>679.89</v>
          </cell>
        </row>
        <row r="119">
          <cell r="P119">
            <v>20245657</v>
          </cell>
          <cell r="Q119">
            <v>2072.6999999999998</v>
          </cell>
        </row>
        <row r="120">
          <cell r="P120">
            <v>10866705</v>
          </cell>
          <cell r="Q120">
            <v>5291.28</v>
          </cell>
        </row>
        <row r="121">
          <cell r="P121">
            <v>20537158</v>
          </cell>
          <cell r="Q121">
            <v>2289.27</v>
          </cell>
        </row>
        <row r="122">
          <cell r="P122">
            <v>10866682</v>
          </cell>
          <cell r="Q122">
            <v>5291.28</v>
          </cell>
        </row>
        <row r="123">
          <cell r="P123">
            <v>20233598</v>
          </cell>
          <cell r="Q123">
            <v>2178.2199999999998</v>
          </cell>
        </row>
        <row r="124">
          <cell r="P124">
            <v>10866709</v>
          </cell>
          <cell r="Q124">
            <v>4008</v>
          </cell>
        </row>
        <row r="125">
          <cell r="P125">
            <v>10867414</v>
          </cell>
          <cell r="Q125">
            <v>6100.68</v>
          </cell>
        </row>
        <row r="126">
          <cell r="P126">
            <v>10867151</v>
          </cell>
          <cell r="Q126">
            <v>4011.84</v>
          </cell>
        </row>
        <row r="127">
          <cell r="P127">
            <v>10866580</v>
          </cell>
          <cell r="Q127">
            <v>4008.32</v>
          </cell>
        </row>
        <row r="128">
          <cell r="P128">
            <v>10866674</v>
          </cell>
          <cell r="Q128">
            <v>344.23</v>
          </cell>
        </row>
        <row r="129">
          <cell r="P129">
            <v>10867043</v>
          </cell>
          <cell r="Q129">
            <v>4326.74</v>
          </cell>
        </row>
        <row r="130">
          <cell r="P130">
            <v>10866754</v>
          </cell>
          <cell r="Q130">
            <v>5291.28</v>
          </cell>
        </row>
        <row r="131">
          <cell r="P131">
            <v>10866956</v>
          </cell>
          <cell r="Q131">
            <v>228.5</v>
          </cell>
        </row>
        <row r="132">
          <cell r="P132">
            <v>10866920</v>
          </cell>
          <cell r="Q132">
            <v>6224.79</v>
          </cell>
        </row>
        <row r="133">
          <cell r="P133">
            <v>10866685</v>
          </cell>
          <cell r="Q133">
            <v>5241.53</v>
          </cell>
        </row>
        <row r="134">
          <cell r="P134">
            <v>10866761</v>
          </cell>
          <cell r="Q134">
            <v>9174.74</v>
          </cell>
        </row>
        <row r="135">
          <cell r="P135">
            <v>10867177</v>
          </cell>
          <cell r="Q135">
            <v>28940.57</v>
          </cell>
        </row>
        <row r="136">
          <cell r="P136">
            <v>10866741</v>
          </cell>
          <cell r="Q136">
            <v>4628.24</v>
          </cell>
        </row>
        <row r="137">
          <cell r="P137">
            <v>10866525</v>
          </cell>
          <cell r="Q137">
            <v>4533.3</v>
          </cell>
        </row>
        <row r="138">
          <cell r="P138">
            <v>10867331</v>
          </cell>
          <cell r="Q138">
            <v>2980.46</v>
          </cell>
        </row>
        <row r="139">
          <cell r="P139">
            <v>10866876</v>
          </cell>
          <cell r="Q139">
            <v>4556.97</v>
          </cell>
        </row>
        <row r="140">
          <cell r="P140">
            <v>20354042</v>
          </cell>
          <cell r="Q140">
            <v>2761.43</v>
          </cell>
        </row>
        <row r="141">
          <cell r="P141">
            <v>10867321</v>
          </cell>
          <cell r="Q141">
            <v>5291.28</v>
          </cell>
        </row>
        <row r="142">
          <cell r="P142">
            <v>20562438</v>
          </cell>
          <cell r="Q142">
            <v>4623.1499999999996</v>
          </cell>
        </row>
        <row r="143">
          <cell r="P143">
            <v>20233893</v>
          </cell>
          <cell r="Q143">
            <v>679.89</v>
          </cell>
        </row>
        <row r="144">
          <cell r="P144">
            <v>10866721</v>
          </cell>
          <cell r="Q144">
            <v>5817.91</v>
          </cell>
        </row>
      </sheetData>
      <sheetData sheetId="6" refreshError="1"/>
      <sheetData sheetId="7" refreshError="1"/>
      <sheetData sheetId="8" refreshError="1"/>
      <sheetData sheetId="9">
        <row r="2">
          <cell r="A2">
            <v>10866885</v>
          </cell>
          <cell r="B2">
            <v>266.13</v>
          </cell>
        </row>
        <row r="3">
          <cell r="A3">
            <v>10866821</v>
          </cell>
          <cell r="B3">
            <v>199.94</v>
          </cell>
        </row>
        <row r="4">
          <cell r="A4">
            <v>10866960</v>
          </cell>
          <cell r="B4">
            <v>235.13</v>
          </cell>
        </row>
        <row r="5">
          <cell r="A5">
            <v>10866758</v>
          </cell>
          <cell r="B5">
            <v>279.91000000000003</v>
          </cell>
        </row>
        <row r="6">
          <cell r="A6">
            <v>10867018</v>
          </cell>
          <cell r="B6">
            <v>448.36</v>
          </cell>
        </row>
        <row r="7">
          <cell r="A7">
            <v>10867314</v>
          </cell>
          <cell r="B7">
            <v>230.21</v>
          </cell>
        </row>
        <row r="8">
          <cell r="A8">
            <v>10866811</v>
          </cell>
          <cell r="B8">
            <v>174.45000000000002</v>
          </cell>
        </row>
        <row r="9">
          <cell r="A9">
            <v>10866826</v>
          </cell>
          <cell r="B9">
            <v>251.92000000000002</v>
          </cell>
        </row>
        <row r="10">
          <cell r="A10">
            <v>21554938</v>
          </cell>
          <cell r="B10">
            <v>161.4</v>
          </cell>
        </row>
        <row r="11">
          <cell r="A11">
            <v>10867023</v>
          </cell>
          <cell r="B11">
            <v>566.78</v>
          </cell>
        </row>
        <row r="12">
          <cell r="A12">
            <v>10867357</v>
          </cell>
          <cell r="B12">
            <v>84.5</v>
          </cell>
        </row>
        <row r="13">
          <cell r="A13">
            <v>10867279</v>
          </cell>
          <cell r="B13">
            <v>230.21</v>
          </cell>
        </row>
        <row r="14">
          <cell r="A14">
            <v>10866678</v>
          </cell>
          <cell r="B14">
            <v>465.46000000000004</v>
          </cell>
        </row>
        <row r="15">
          <cell r="A15">
            <v>10866697</v>
          </cell>
          <cell r="B15">
            <v>138.57</v>
          </cell>
        </row>
        <row r="16">
          <cell r="A16">
            <v>10866948</v>
          </cell>
          <cell r="B16">
            <v>147.49</v>
          </cell>
        </row>
        <row r="17">
          <cell r="A17">
            <v>10867062</v>
          </cell>
          <cell r="B17">
            <v>125.93</v>
          </cell>
        </row>
        <row r="18">
          <cell r="A18">
            <v>10866625</v>
          </cell>
          <cell r="B18">
            <v>174.45000000000002</v>
          </cell>
        </row>
        <row r="19">
          <cell r="A19">
            <v>10866818</v>
          </cell>
          <cell r="B19">
            <v>138.57</v>
          </cell>
        </row>
        <row r="20">
          <cell r="A20">
            <v>10867271</v>
          </cell>
          <cell r="B20">
            <v>230.21</v>
          </cell>
        </row>
        <row r="21">
          <cell r="A21">
            <v>10867101</v>
          </cell>
          <cell r="B21">
            <v>201.78</v>
          </cell>
        </row>
        <row r="22">
          <cell r="A22">
            <v>10866952</v>
          </cell>
          <cell r="B22">
            <v>278.25</v>
          </cell>
        </row>
        <row r="23">
          <cell r="A23">
            <v>10866517</v>
          </cell>
          <cell r="B23">
            <v>214.05</v>
          </cell>
        </row>
        <row r="24">
          <cell r="A24">
            <v>10867092</v>
          </cell>
          <cell r="B24">
            <v>448.36</v>
          </cell>
        </row>
        <row r="25">
          <cell r="A25">
            <v>10866584</v>
          </cell>
          <cell r="B25">
            <v>119.73</v>
          </cell>
        </row>
        <row r="26">
          <cell r="A26">
            <v>10866965</v>
          </cell>
          <cell r="B26">
            <v>214.05</v>
          </cell>
        </row>
        <row r="27">
          <cell r="A27">
            <v>10867108</v>
          </cell>
          <cell r="B27">
            <v>193.14000000000001</v>
          </cell>
        </row>
        <row r="28">
          <cell r="A28">
            <v>10867049</v>
          </cell>
          <cell r="B28">
            <v>181.11</v>
          </cell>
        </row>
        <row r="29">
          <cell r="A29">
            <v>10867251</v>
          </cell>
          <cell r="B29">
            <v>138.57</v>
          </cell>
        </row>
        <row r="30">
          <cell r="A30">
            <v>10867302</v>
          </cell>
          <cell r="B30">
            <v>110.85000000000001</v>
          </cell>
        </row>
        <row r="31">
          <cell r="A31">
            <v>10866790</v>
          </cell>
          <cell r="B31">
            <v>305.55</v>
          </cell>
        </row>
        <row r="32">
          <cell r="A32">
            <v>10866881</v>
          </cell>
          <cell r="B32">
            <v>159.13</v>
          </cell>
        </row>
        <row r="33">
          <cell r="A33">
            <v>21090155</v>
          </cell>
          <cell r="B33">
            <v>117.49000000000001</v>
          </cell>
        </row>
        <row r="34">
          <cell r="A34">
            <v>10866939</v>
          </cell>
          <cell r="B34">
            <v>219.32</v>
          </cell>
        </row>
        <row r="35">
          <cell r="A35">
            <v>10867122</v>
          </cell>
          <cell r="B35">
            <v>305.55</v>
          </cell>
        </row>
        <row r="36">
          <cell r="A36">
            <v>10866830</v>
          </cell>
          <cell r="B36">
            <v>214.05</v>
          </cell>
        </row>
        <row r="37">
          <cell r="A37">
            <v>10867033</v>
          </cell>
          <cell r="B37">
            <v>196.53</v>
          </cell>
        </row>
        <row r="38">
          <cell r="A38">
            <v>10867130</v>
          </cell>
          <cell r="B38">
            <v>279.91000000000003</v>
          </cell>
        </row>
        <row r="39">
          <cell r="A39">
            <v>10867183</v>
          </cell>
          <cell r="B39">
            <v>230.21</v>
          </cell>
        </row>
        <row r="40">
          <cell r="A40">
            <v>10867115</v>
          </cell>
          <cell r="B40">
            <v>305.55</v>
          </cell>
        </row>
        <row r="41">
          <cell r="A41">
            <v>10867144</v>
          </cell>
          <cell r="B41">
            <v>305.55</v>
          </cell>
        </row>
        <row r="42">
          <cell r="A42">
            <v>10866775</v>
          </cell>
          <cell r="B42">
            <v>443.24</v>
          </cell>
        </row>
        <row r="43">
          <cell r="A43">
            <v>10866779</v>
          </cell>
          <cell r="B43">
            <v>1034.04</v>
          </cell>
        </row>
        <row r="44">
          <cell r="A44">
            <v>10866650</v>
          </cell>
          <cell r="B44">
            <v>296.37</v>
          </cell>
        </row>
        <row r="45">
          <cell r="A45">
            <v>10867385</v>
          </cell>
          <cell r="B45">
            <v>305.55</v>
          </cell>
        </row>
        <row r="46">
          <cell r="A46">
            <v>20472825</v>
          </cell>
          <cell r="B46">
            <v>262.78000000000003</v>
          </cell>
        </row>
        <row r="47">
          <cell r="A47">
            <v>10866842</v>
          </cell>
          <cell r="B47">
            <v>291.89</v>
          </cell>
        </row>
        <row r="48">
          <cell r="A48">
            <v>10866936</v>
          </cell>
          <cell r="B48">
            <v>181.11</v>
          </cell>
        </row>
        <row r="49">
          <cell r="A49">
            <v>10867419</v>
          </cell>
          <cell r="B49">
            <v>138.57</v>
          </cell>
        </row>
        <row r="50">
          <cell r="A50">
            <v>10867264</v>
          </cell>
          <cell r="B50">
            <v>214.05</v>
          </cell>
        </row>
        <row r="51">
          <cell r="A51">
            <v>10866799</v>
          </cell>
          <cell r="B51">
            <v>57.74</v>
          </cell>
        </row>
        <row r="52">
          <cell r="A52">
            <v>10866729</v>
          </cell>
          <cell r="B52">
            <v>255.81</v>
          </cell>
        </row>
        <row r="53">
          <cell r="A53">
            <v>20227138</v>
          </cell>
          <cell r="B53">
            <v>15.82</v>
          </cell>
        </row>
        <row r="54">
          <cell r="A54">
            <v>10867056</v>
          </cell>
          <cell r="B54">
            <v>448.36</v>
          </cell>
        </row>
        <row r="55">
          <cell r="A55">
            <v>10867166</v>
          </cell>
          <cell r="B55">
            <v>214.05</v>
          </cell>
        </row>
        <row r="56">
          <cell r="A56">
            <v>10866838</v>
          </cell>
          <cell r="B56">
            <v>296.37</v>
          </cell>
        </row>
        <row r="57">
          <cell r="A57">
            <v>21225406</v>
          </cell>
          <cell r="B57">
            <v>138.57</v>
          </cell>
        </row>
        <row r="58">
          <cell r="A58">
            <v>10866857</v>
          </cell>
          <cell r="B58">
            <v>291.89</v>
          </cell>
        </row>
        <row r="59">
          <cell r="A59">
            <v>10866597</v>
          </cell>
          <cell r="B59">
            <v>139.91</v>
          </cell>
        </row>
        <row r="60">
          <cell r="A60">
            <v>20501990</v>
          </cell>
          <cell r="B60">
            <v>143.99</v>
          </cell>
        </row>
        <row r="61">
          <cell r="A61">
            <v>10866542</v>
          </cell>
          <cell r="B61">
            <v>223.93</v>
          </cell>
        </row>
        <row r="62">
          <cell r="A62">
            <v>10867343</v>
          </cell>
          <cell r="B62">
            <v>291.89</v>
          </cell>
        </row>
        <row r="63">
          <cell r="A63">
            <v>10867295</v>
          </cell>
          <cell r="B63">
            <v>279.91000000000003</v>
          </cell>
        </row>
        <row r="64">
          <cell r="A64">
            <v>10866529</v>
          </cell>
          <cell r="B64">
            <v>245.66</v>
          </cell>
        </row>
        <row r="65">
          <cell r="A65">
            <v>10867309</v>
          </cell>
          <cell r="B65">
            <v>138.57</v>
          </cell>
        </row>
        <row r="66">
          <cell r="A66">
            <v>10867364</v>
          </cell>
          <cell r="B66">
            <v>329.3</v>
          </cell>
        </row>
        <row r="67">
          <cell r="A67">
            <v>10867070</v>
          </cell>
          <cell r="B67">
            <v>279.91000000000003</v>
          </cell>
        </row>
        <row r="68">
          <cell r="A68">
            <v>10867408</v>
          </cell>
          <cell r="B68">
            <v>109.85000000000001</v>
          </cell>
        </row>
        <row r="69">
          <cell r="A69">
            <v>10866701</v>
          </cell>
          <cell r="B69">
            <v>214.05</v>
          </cell>
        </row>
        <row r="70">
          <cell r="A70">
            <v>10866783</v>
          </cell>
          <cell r="B70">
            <v>279.91000000000003</v>
          </cell>
        </row>
        <row r="71">
          <cell r="A71">
            <v>10866666</v>
          </cell>
          <cell r="B71">
            <v>84.5</v>
          </cell>
        </row>
        <row r="72">
          <cell r="A72">
            <v>10866930</v>
          </cell>
          <cell r="B72">
            <v>78.44</v>
          </cell>
        </row>
        <row r="73">
          <cell r="A73">
            <v>10866990</v>
          </cell>
          <cell r="B73">
            <v>84.5</v>
          </cell>
        </row>
        <row r="74">
          <cell r="A74">
            <v>10867013</v>
          </cell>
          <cell r="B74">
            <v>591.74</v>
          </cell>
        </row>
        <row r="75">
          <cell r="A75">
            <v>20566309</v>
          </cell>
          <cell r="B75">
            <v>199.56</v>
          </cell>
        </row>
        <row r="76">
          <cell r="A76">
            <v>10866662</v>
          </cell>
          <cell r="B76">
            <v>279.91000000000003</v>
          </cell>
        </row>
        <row r="77">
          <cell r="A77">
            <v>10866815</v>
          </cell>
          <cell r="B77">
            <v>181.11</v>
          </cell>
        </row>
        <row r="78">
          <cell r="A78">
            <v>10866765</v>
          </cell>
          <cell r="B78">
            <v>291.89</v>
          </cell>
        </row>
        <row r="79">
          <cell r="A79">
            <v>10866538</v>
          </cell>
          <cell r="B79">
            <v>117.43</v>
          </cell>
        </row>
        <row r="80">
          <cell r="A80">
            <v>10866588</v>
          </cell>
          <cell r="B80">
            <v>138.57</v>
          </cell>
        </row>
        <row r="81">
          <cell r="A81">
            <v>10867286</v>
          </cell>
          <cell r="B81">
            <v>305.55</v>
          </cell>
        </row>
        <row r="82">
          <cell r="A82">
            <v>10867084</v>
          </cell>
          <cell r="B82">
            <v>296.37</v>
          </cell>
        </row>
        <row r="83">
          <cell r="A83">
            <v>21602054</v>
          </cell>
          <cell r="B83">
            <v>96.05</v>
          </cell>
        </row>
        <row r="84">
          <cell r="A84">
            <v>20566382</v>
          </cell>
          <cell r="B84">
            <v>199.56</v>
          </cell>
        </row>
        <row r="85">
          <cell r="A85">
            <v>10866893</v>
          </cell>
          <cell r="B85">
            <v>138.57</v>
          </cell>
        </row>
        <row r="86">
          <cell r="A86">
            <v>10866670</v>
          </cell>
          <cell r="B86">
            <v>185.46</v>
          </cell>
        </row>
        <row r="87">
          <cell r="A87">
            <v>10867372</v>
          </cell>
          <cell r="B87">
            <v>283.31</v>
          </cell>
        </row>
        <row r="88">
          <cell r="A88">
            <v>10866576</v>
          </cell>
          <cell r="B88">
            <v>139.91</v>
          </cell>
        </row>
        <row r="89">
          <cell r="A89">
            <v>10867350</v>
          </cell>
          <cell r="B89">
            <v>138.57</v>
          </cell>
        </row>
        <row r="90">
          <cell r="A90">
            <v>20333099</v>
          </cell>
          <cell r="B90">
            <v>231.83</v>
          </cell>
        </row>
        <row r="91">
          <cell r="A91">
            <v>10867222</v>
          </cell>
          <cell r="B91">
            <v>273.37</v>
          </cell>
        </row>
        <row r="92">
          <cell r="A92">
            <v>10867425</v>
          </cell>
          <cell r="B92">
            <v>29.54</v>
          </cell>
        </row>
        <row r="93">
          <cell r="A93">
            <v>10866771</v>
          </cell>
          <cell r="B93">
            <v>237.99</v>
          </cell>
        </row>
        <row r="94">
          <cell r="A94">
            <v>10866944</v>
          </cell>
          <cell r="B94">
            <v>138.57</v>
          </cell>
        </row>
        <row r="95">
          <cell r="A95">
            <v>20245657</v>
          </cell>
          <cell r="B95">
            <v>111.86</v>
          </cell>
        </row>
        <row r="96">
          <cell r="A96">
            <v>10866705</v>
          </cell>
          <cell r="B96">
            <v>279.91000000000003</v>
          </cell>
        </row>
        <row r="97">
          <cell r="A97">
            <v>20537158</v>
          </cell>
          <cell r="B97">
            <v>123.29</v>
          </cell>
        </row>
        <row r="98">
          <cell r="A98">
            <v>20233598</v>
          </cell>
          <cell r="B98">
            <v>90.33</v>
          </cell>
        </row>
        <row r="99">
          <cell r="A99">
            <v>10866682</v>
          </cell>
          <cell r="B99">
            <v>279.91000000000003</v>
          </cell>
        </row>
        <row r="100">
          <cell r="A100">
            <v>10866709</v>
          </cell>
          <cell r="B100">
            <v>214.05</v>
          </cell>
        </row>
        <row r="101">
          <cell r="A101">
            <v>10867414</v>
          </cell>
          <cell r="B101">
            <v>321.40000000000003</v>
          </cell>
        </row>
        <row r="102">
          <cell r="A102">
            <v>10867151</v>
          </cell>
          <cell r="B102">
            <v>214.05</v>
          </cell>
        </row>
        <row r="103">
          <cell r="A103">
            <v>10866580</v>
          </cell>
          <cell r="B103">
            <v>214.05</v>
          </cell>
        </row>
        <row r="104">
          <cell r="A104">
            <v>10866674</v>
          </cell>
          <cell r="B104">
            <v>15.1</v>
          </cell>
        </row>
        <row r="105">
          <cell r="A105">
            <v>10867043</v>
          </cell>
          <cell r="B105">
            <v>230.21</v>
          </cell>
        </row>
        <row r="106">
          <cell r="A106">
            <v>10866754</v>
          </cell>
          <cell r="B106">
            <v>279.91000000000003</v>
          </cell>
        </row>
        <row r="107">
          <cell r="A107">
            <v>10866956</v>
          </cell>
          <cell r="B107">
            <v>18.490000000000002</v>
          </cell>
        </row>
        <row r="108">
          <cell r="A108">
            <v>10866920</v>
          </cell>
          <cell r="B108">
            <v>329.3</v>
          </cell>
        </row>
        <row r="109">
          <cell r="A109">
            <v>10866761</v>
          </cell>
          <cell r="B109">
            <v>552.68000000000006</v>
          </cell>
        </row>
        <row r="110">
          <cell r="A110">
            <v>10867177</v>
          </cell>
          <cell r="B110">
            <v>1280.17</v>
          </cell>
        </row>
        <row r="111">
          <cell r="A111">
            <v>10866741</v>
          </cell>
          <cell r="B111">
            <v>245.66</v>
          </cell>
        </row>
        <row r="112">
          <cell r="A112">
            <v>10866525</v>
          </cell>
          <cell r="B112">
            <v>245.66</v>
          </cell>
        </row>
        <row r="113">
          <cell r="A113">
            <v>10867331</v>
          </cell>
          <cell r="B113">
            <v>159.79</v>
          </cell>
        </row>
        <row r="114">
          <cell r="A114">
            <v>10866876</v>
          </cell>
          <cell r="B114">
            <v>242.27</v>
          </cell>
        </row>
        <row r="115">
          <cell r="A115">
            <v>20354042</v>
          </cell>
          <cell r="B115">
            <v>138.57</v>
          </cell>
        </row>
        <row r="116">
          <cell r="A116">
            <v>10867321</v>
          </cell>
          <cell r="B116">
            <v>279.91000000000003</v>
          </cell>
        </row>
        <row r="117">
          <cell r="A117">
            <v>20562438</v>
          </cell>
          <cell r="B117">
            <v>245.66</v>
          </cell>
        </row>
        <row r="118">
          <cell r="A118">
            <v>10866721</v>
          </cell>
          <cell r="B118">
            <v>306.91000000000003</v>
          </cell>
        </row>
      </sheetData>
      <sheetData sheetId="10">
        <row r="3">
          <cell r="C3">
            <v>10866984</v>
          </cell>
          <cell r="D3">
            <v>17.25</v>
          </cell>
        </row>
        <row r="4">
          <cell r="C4">
            <v>10866826</v>
          </cell>
          <cell r="D4">
            <v>22.5</v>
          </cell>
        </row>
        <row r="5">
          <cell r="C5">
            <v>10867062</v>
          </cell>
          <cell r="D5">
            <v>14</v>
          </cell>
        </row>
        <row r="6">
          <cell r="C6">
            <v>10867101</v>
          </cell>
          <cell r="D6">
            <v>22.5</v>
          </cell>
        </row>
        <row r="7">
          <cell r="C7">
            <v>10866517</v>
          </cell>
          <cell r="D7">
            <v>22.5</v>
          </cell>
        </row>
        <row r="8">
          <cell r="C8">
            <v>10866965</v>
          </cell>
          <cell r="D8">
            <v>22.5</v>
          </cell>
        </row>
        <row r="9">
          <cell r="C9">
            <v>10867302</v>
          </cell>
          <cell r="D9">
            <v>11.5</v>
          </cell>
        </row>
        <row r="10">
          <cell r="C10">
            <v>10866939</v>
          </cell>
          <cell r="D10">
            <v>22.5</v>
          </cell>
        </row>
        <row r="11">
          <cell r="C11">
            <v>10866830</v>
          </cell>
          <cell r="D11">
            <v>22.5</v>
          </cell>
        </row>
        <row r="12">
          <cell r="C12">
            <v>10867183</v>
          </cell>
          <cell r="D12">
            <v>22.5</v>
          </cell>
        </row>
        <row r="13">
          <cell r="C13">
            <v>10866842</v>
          </cell>
          <cell r="D13">
            <v>22.5</v>
          </cell>
        </row>
        <row r="14">
          <cell r="C14">
            <v>10866529</v>
          </cell>
          <cell r="D14">
            <v>22.5</v>
          </cell>
        </row>
        <row r="15">
          <cell r="C15">
            <v>10867070</v>
          </cell>
          <cell r="D15">
            <v>22.5</v>
          </cell>
        </row>
        <row r="16">
          <cell r="C16">
            <v>10866701</v>
          </cell>
          <cell r="D16">
            <v>22.5</v>
          </cell>
        </row>
        <row r="17">
          <cell r="C17">
            <v>10867286</v>
          </cell>
          <cell r="D17">
            <v>22.5</v>
          </cell>
        </row>
        <row r="18">
          <cell r="C18">
            <v>10866893</v>
          </cell>
          <cell r="D18">
            <v>14</v>
          </cell>
        </row>
        <row r="19">
          <cell r="C19">
            <v>20333099</v>
          </cell>
          <cell r="D19">
            <v>22.5</v>
          </cell>
        </row>
        <row r="20">
          <cell r="C20">
            <v>10866944</v>
          </cell>
          <cell r="D20">
            <v>14</v>
          </cell>
        </row>
        <row r="21">
          <cell r="C21">
            <v>10866682</v>
          </cell>
          <cell r="D21">
            <v>22.5</v>
          </cell>
        </row>
        <row r="22">
          <cell r="C22">
            <v>10866956</v>
          </cell>
          <cell r="D22">
            <v>20.3</v>
          </cell>
        </row>
        <row r="23">
          <cell r="C23">
            <v>10866741</v>
          </cell>
          <cell r="D23">
            <v>22.5</v>
          </cell>
        </row>
        <row r="24">
          <cell r="C24">
            <v>10866525</v>
          </cell>
          <cell r="D24">
            <v>22.5</v>
          </cell>
        </row>
      </sheetData>
      <sheetData sheetId="11">
        <row r="2">
          <cell r="A2">
            <v>10866885</v>
          </cell>
          <cell r="B2">
            <v>573.21</v>
          </cell>
        </row>
        <row r="3">
          <cell r="A3">
            <v>10866821</v>
          </cell>
          <cell r="B3">
            <v>430.64</v>
          </cell>
        </row>
        <row r="4">
          <cell r="A4">
            <v>10866960</v>
          </cell>
          <cell r="B4">
            <v>506.42</v>
          </cell>
        </row>
        <row r="5">
          <cell r="A5">
            <v>10866758</v>
          </cell>
          <cell r="B5">
            <v>602.89</v>
          </cell>
        </row>
        <row r="6">
          <cell r="A6">
            <v>10867018</v>
          </cell>
          <cell r="B6">
            <v>836.93</v>
          </cell>
        </row>
        <row r="7">
          <cell r="A7">
            <v>10867314</v>
          </cell>
          <cell r="B7">
            <v>495.85</v>
          </cell>
        </row>
        <row r="8">
          <cell r="A8">
            <v>10866811</v>
          </cell>
          <cell r="B8">
            <v>375.75</v>
          </cell>
        </row>
        <row r="9">
          <cell r="A9">
            <v>10866826</v>
          </cell>
          <cell r="B9">
            <v>542.6</v>
          </cell>
        </row>
        <row r="10">
          <cell r="A10">
            <v>21554938</v>
          </cell>
          <cell r="B10">
            <v>347.63</v>
          </cell>
        </row>
        <row r="11">
          <cell r="A11">
            <v>10867023</v>
          </cell>
          <cell r="B11">
            <v>1057.98</v>
          </cell>
        </row>
        <row r="12">
          <cell r="A12">
            <v>10867357</v>
          </cell>
          <cell r="B12">
            <v>236.6</v>
          </cell>
        </row>
        <row r="13">
          <cell r="A13">
            <v>10867279</v>
          </cell>
          <cell r="B13">
            <v>495.85</v>
          </cell>
        </row>
        <row r="14">
          <cell r="A14">
            <v>10866678</v>
          </cell>
          <cell r="B14">
            <v>868.85</v>
          </cell>
        </row>
        <row r="15">
          <cell r="A15">
            <v>10866697</v>
          </cell>
          <cell r="B15">
            <v>298.45</v>
          </cell>
        </row>
        <row r="16">
          <cell r="A16">
            <v>10866948</v>
          </cell>
          <cell r="B16">
            <v>317.66000000000003</v>
          </cell>
        </row>
        <row r="17">
          <cell r="A17">
            <v>10867062</v>
          </cell>
          <cell r="B17">
            <v>271.24</v>
          </cell>
        </row>
        <row r="18">
          <cell r="A18">
            <v>10866625</v>
          </cell>
          <cell r="B18">
            <v>375.75</v>
          </cell>
        </row>
        <row r="19">
          <cell r="A19">
            <v>10866818</v>
          </cell>
          <cell r="B19">
            <v>298.45</v>
          </cell>
        </row>
        <row r="20">
          <cell r="A20">
            <v>10867271</v>
          </cell>
          <cell r="B20">
            <v>495.85</v>
          </cell>
        </row>
        <row r="21">
          <cell r="A21">
            <v>10867101</v>
          </cell>
          <cell r="B21">
            <v>434.61</v>
          </cell>
        </row>
        <row r="22">
          <cell r="A22">
            <v>10866952</v>
          </cell>
          <cell r="B22">
            <v>599.30999999999995</v>
          </cell>
        </row>
        <row r="23">
          <cell r="A23">
            <v>10866517</v>
          </cell>
          <cell r="B23">
            <v>461.02</v>
          </cell>
        </row>
        <row r="24">
          <cell r="A24">
            <v>10867092</v>
          </cell>
          <cell r="B24">
            <v>836.93</v>
          </cell>
        </row>
        <row r="25">
          <cell r="A25">
            <v>10866584</v>
          </cell>
          <cell r="B25">
            <v>257.88</v>
          </cell>
        </row>
        <row r="26">
          <cell r="A26">
            <v>10866965</v>
          </cell>
          <cell r="B26">
            <v>461.02</v>
          </cell>
        </row>
        <row r="27">
          <cell r="A27">
            <v>10867108</v>
          </cell>
          <cell r="B27">
            <v>415.99</v>
          </cell>
        </row>
        <row r="28">
          <cell r="A28">
            <v>10867049</v>
          </cell>
          <cell r="B28">
            <v>390.09</v>
          </cell>
        </row>
        <row r="29">
          <cell r="A29">
            <v>10867251</v>
          </cell>
          <cell r="B29">
            <v>298.45</v>
          </cell>
        </row>
        <row r="30">
          <cell r="A30">
            <v>10867302</v>
          </cell>
          <cell r="B30">
            <v>238.76</v>
          </cell>
        </row>
        <row r="31">
          <cell r="A31">
            <v>10866790</v>
          </cell>
          <cell r="B31">
            <v>658.11</v>
          </cell>
        </row>
        <row r="32">
          <cell r="A32">
            <v>10866881</v>
          </cell>
          <cell r="B32">
            <v>683.16</v>
          </cell>
        </row>
        <row r="33">
          <cell r="A33">
            <v>21090155</v>
          </cell>
          <cell r="B33">
            <v>253.05</v>
          </cell>
        </row>
        <row r="34">
          <cell r="A34">
            <v>10866939</v>
          </cell>
          <cell r="B34">
            <v>472.38</v>
          </cell>
        </row>
        <row r="35">
          <cell r="A35">
            <v>10867122</v>
          </cell>
          <cell r="B35">
            <v>658.11</v>
          </cell>
        </row>
        <row r="36">
          <cell r="A36">
            <v>10866830</v>
          </cell>
          <cell r="B36">
            <v>461.02</v>
          </cell>
        </row>
        <row r="37">
          <cell r="A37">
            <v>10867033</v>
          </cell>
          <cell r="B37">
            <v>423.29</v>
          </cell>
        </row>
        <row r="38">
          <cell r="A38">
            <v>10867130</v>
          </cell>
          <cell r="B38">
            <v>602.89</v>
          </cell>
        </row>
        <row r="39">
          <cell r="A39">
            <v>10867183</v>
          </cell>
          <cell r="B39">
            <v>495.85</v>
          </cell>
        </row>
        <row r="40">
          <cell r="A40">
            <v>10867115</v>
          </cell>
          <cell r="B40">
            <v>658.11</v>
          </cell>
        </row>
        <row r="41">
          <cell r="A41">
            <v>10867144</v>
          </cell>
          <cell r="B41">
            <v>658.11</v>
          </cell>
        </row>
        <row r="42">
          <cell r="A42">
            <v>10866775</v>
          </cell>
          <cell r="B42">
            <v>827.39</v>
          </cell>
        </row>
        <row r="43">
          <cell r="A43">
            <v>10866779</v>
          </cell>
          <cell r="B43">
            <v>1703.12</v>
          </cell>
        </row>
        <row r="44">
          <cell r="A44">
            <v>10866650</v>
          </cell>
          <cell r="B44">
            <v>638.34</v>
          </cell>
        </row>
        <row r="45">
          <cell r="A45">
            <v>10867385</v>
          </cell>
          <cell r="B45">
            <v>658.11</v>
          </cell>
        </row>
        <row r="46">
          <cell r="A46">
            <v>20472825</v>
          </cell>
          <cell r="B46">
            <v>566</v>
          </cell>
        </row>
        <row r="47">
          <cell r="A47">
            <v>10866842</v>
          </cell>
          <cell r="B47">
            <v>628.67999999999995</v>
          </cell>
        </row>
        <row r="48">
          <cell r="A48">
            <v>10866936</v>
          </cell>
          <cell r="B48">
            <v>390.09</v>
          </cell>
        </row>
        <row r="49">
          <cell r="A49">
            <v>10867419</v>
          </cell>
          <cell r="B49">
            <v>298.45</v>
          </cell>
        </row>
        <row r="50">
          <cell r="A50">
            <v>10867264</v>
          </cell>
          <cell r="B50">
            <v>461.02</v>
          </cell>
        </row>
        <row r="51">
          <cell r="A51">
            <v>10866799</v>
          </cell>
          <cell r="B51">
            <v>124.36</v>
          </cell>
        </row>
        <row r="52">
          <cell r="A52">
            <v>10866729</v>
          </cell>
          <cell r="B52">
            <v>550.97</v>
          </cell>
        </row>
        <row r="53">
          <cell r="A53">
            <v>20227138</v>
          </cell>
          <cell r="B53">
            <v>34.07</v>
          </cell>
        </row>
        <row r="54">
          <cell r="A54">
            <v>10867056</v>
          </cell>
          <cell r="B54">
            <v>836.93</v>
          </cell>
        </row>
        <row r="55">
          <cell r="A55">
            <v>10867166</v>
          </cell>
          <cell r="B55">
            <v>461.02</v>
          </cell>
        </row>
        <row r="56">
          <cell r="A56">
            <v>10866838</v>
          </cell>
          <cell r="B56">
            <v>638.33000000000004</v>
          </cell>
        </row>
        <row r="57">
          <cell r="A57">
            <v>21225406</v>
          </cell>
          <cell r="B57">
            <v>298.45</v>
          </cell>
        </row>
        <row r="58">
          <cell r="A58">
            <v>10866857</v>
          </cell>
          <cell r="B58">
            <v>628.67999999999995</v>
          </cell>
        </row>
        <row r="59">
          <cell r="A59">
            <v>10866597</v>
          </cell>
          <cell r="B59">
            <v>301.33999999999997</v>
          </cell>
        </row>
        <row r="60">
          <cell r="A60">
            <v>20501990</v>
          </cell>
          <cell r="B60">
            <v>310.13</v>
          </cell>
        </row>
        <row r="61">
          <cell r="A61">
            <v>10866542</v>
          </cell>
          <cell r="B61">
            <v>482.31</v>
          </cell>
        </row>
        <row r="62">
          <cell r="A62">
            <v>10867343</v>
          </cell>
          <cell r="B62">
            <v>628.67999999999995</v>
          </cell>
        </row>
        <row r="63">
          <cell r="A63">
            <v>10867295</v>
          </cell>
          <cell r="B63">
            <v>602.89</v>
          </cell>
        </row>
        <row r="64">
          <cell r="A64">
            <v>10866529</v>
          </cell>
          <cell r="B64">
            <v>529.12</v>
          </cell>
        </row>
        <row r="65">
          <cell r="A65">
            <v>10867309</v>
          </cell>
          <cell r="B65">
            <v>298.45</v>
          </cell>
        </row>
        <row r="66">
          <cell r="A66">
            <v>10867364</v>
          </cell>
          <cell r="B66">
            <v>709.26</v>
          </cell>
        </row>
        <row r="67">
          <cell r="A67">
            <v>10867070</v>
          </cell>
          <cell r="B67">
            <v>602.89</v>
          </cell>
        </row>
        <row r="68">
          <cell r="A68">
            <v>10867408</v>
          </cell>
          <cell r="B68">
            <v>236.6</v>
          </cell>
        </row>
        <row r="69">
          <cell r="A69">
            <v>10866701</v>
          </cell>
          <cell r="B69">
            <v>461.02</v>
          </cell>
        </row>
        <row r="70">
          <cell r="A70">
            <v>10866783</v>
          </cell>
          <cell r="B70">
            <v>602.89</v>
          </cell>
        </row>
        <row r="71">
          <cell r="A71">
            <v>10866666</v>
          </cell>
          <cell r="B71">
            <v>236.6</v>
          </cell>
        </row>
        <row r="72">
          <cell r="A72">
            <v>10866930</v>
          </cell>
          <cell r="B72">
            <v>219.64</v>
          </cell>
        </row>
        <row r="73">
          <cell r="A73">
            <v>10866990</v>
          </cell>
          <cell r="B73">
            <v>236.6</v>
          </cell>
        </row>
        <row r="74">
          <cell r="A74">
            <v>10867013</v>
          </cell>
          <cell r="B74">
            <v>1104.5899999999999</v>
          </cell>
        </row>
        <row r="75">
          <cell r="A75">
            <v>20566309</v>
          </cell>
          <cell r="B75">
            <v>429.82</v>
          </cell>
        </row>
        <row r="76">
          <cell r="A76">
            <v>10866662</v>
          </cell>
          <cell r="B76">
            <v>602.89</v>
          </cell>
        </row>
        <row r="77">
          <cell r="A77">
            <v>10866815</v>
          </cell>
          <cell r="B77">
            <v>390.09</v>
          </cell>
        </row>
        <row r="78">
          <cell r="A78">
            <v>10866765</v>
          </cell>
          <cell r="B78">
            <v>628.67999999999995</v>
          </cell>
        </row>
        <row r="79">
          <cell r="A79">
            <v>10866538</v>
          </cell>
          <cell r="B79">
            <v>252.92</v>
          </cell>
        </row>
        <row r="80">
          <cell r="A80">
            <v>10866588</v>
          </cell>
          <cell r="B80">
            <v>298.45</v>
          </cell>
        </row>
        <row r="81">
          <cell r="A81">
            <v>10867286</v>
          </cell>
          <cell r="B81">
            <v>658.11</v>
          </cell>
        </row>
        <row r="82">
          <cell r="A82">
            <v>10867084</v>
          </cell>
          <cell r="B82">
            <v>638.33000000000004</v>
          </cell>
        </row>
        <row r="83">
          <cell r="A83">
            <v>21602054</v>
          </cell>
          <cell r="B83">
            <v>206.87</v>
          </cell>
        </row>
        <row r="84">
          <cell r="A84">
            <v>20566382</v>
          </cell>
          <cell r="B84">
            <v>429.82</v>
          </cell>
        </row>
        <row r="85">
          <cell r="A85">
            <v>10866893</v>
          </cell>
          <cell r="B85">
            <v>298.45</v>
          </cell>
        </row>
        <row r="86">
          <cell r="A86">
            <v>10866670</v>
          </cell>
          <cell r="B86">
            <v>399.46</v>
          </cell>
        </row>
        <row r="87">
          <cell r="A87">
            <v>10867372</v>
          </cell>
          <cell r="B87">
            <v>610.21</v>
          </cell>
        </row>
        <row r="88">
          <cell r="A88">
            <v>10866576</v>
          </cell>
          <cell r="B88">
            <v>301.33999999999997</v>
          </cell>
        </row>
        <row r="89">
          <cell r="A89">
            <v>10867350</v>
          </cell>
          <cell r="B89">
            <v>298.45</v>
          </cell>
        </row>
        <row r="90">
          <cell r="A90">
            <v>20333099</v>
          </cell>
          <cell r="B90">
            <v>499.32</v>
          </cell>
        </row>
        <row r="91">
          <cell r="A91">
            <v>10867222</v>
          </cell>
          <cell r="B91">
            <v>588.80999999999995</v>
          </cell>
        </row>
        <row r="92">
          <cell r="A92">
            <v>10867425</v>
          </cell>
          <cell r="B92">
            <v>82.7</v>
          </cell>
        </row>
        <row r="93">
          <cell r="A93">
            <v>10866771</v>
          </cell>
          <cell r="B93">
            <v>512.6</v>
          </cell>
        </row>
        <row r="94">
          <cell r="A94">
            <v>10866944</v>
          </cell>
          <cell r="B94">
            <v>298.45</v>
          </cell>
        </row>
        <row r="95">
          <cell r="A95">
            <v>20245657</v>
          </cell>
          <cell r="B95">
            <v>240.92</v>
          </cell>
        </row>
        <row r="96">
          <cell r="A96">
            <v>10866705</v>
          </cell>
          <cell r="B96">
            <v>602.89</v>
          </cell>
        </row>
        <row r="97">
          <cell r="A97">
            <v>20537158</v>
          </cell>
          <cell r="B97">
            <v>265.55</v>
          </cell>
        </row>
        <row r="98">
          <cell r="A98">
            <v>20233598</v>
          </cell>
          <cell r="B98">
            <v>252.92</v>
          </cell>
        </row>
        <row r="99">
          <cell r="A99">
            <v>10866682</v>
          </cell>
          <cell r="B99">
            <v>602.89</v>
          </cell>
        </row>
        <row r="100">
          <cell r="A100">
            <v>10866709</v>
          </cell>
          <cell r="B100">
            <v>461.02</v>
          </cell>
        </row>
        <row r="101">
          <cell r="A101">
            <v>10867414</v>
          </cell>
          <cell r="B101">
            <v>692.25</v>
          </cell>
        </row>
        <row r="102">
          <cell r="A102">
            <v>10867151</v>
          </cell>
          <cell r="B102">
            <v>461.02</v>
          </cell>
        </row>
        <row r="103">
          <cell r="A103">
            <v>10866580</v>
          </cell>
          <cell r="B103">
            <v>461.02</v>
          </cell>
        </row>
        <row r="104">
          <cell r="A104">
            <v>10866674</v>
          </cell>
          <cell r="B104">
            <v>42.27</v>
          </cell>
        </row>
        <row r="105">
          <cell r="A105">
            <v>10867043</v>
          </cell>
          <cell r="B105">
            <v>495.85</v>
          </cell>
        </row>
        <row r="106">
          <cell r="A106">
            <v>10866754</v>
          </cell>
          <cell r="B106">
            <v>602.89</v>
          </cell>
        </row>
        <row r="107">
          <cell r="A107">
            <v>10866956</v>
          </cell>
          <cell r="B107">
            <v>396.98</v>
          </cell>
        </row>
        <row r="108">
          <cell r="A108">
            <v>10866920</v>
          </cell>
          <cell r="B108">
            <v>709.26</v>
          </cell>
        </row>
        <row r="109">
          <cell r="A109">
            <v>10866761</v>
          </cell>
          <cell r="B109">
            <v>1031.6600000000001</v>
          </cell>
        </row>
        <row r="110">
          <cell r="A110">
            <v>10867177</v>
          </cell>
          <cell r="B110">
            <v>2108.52</v>
          </cell>
        </row>
        <row r="111">
          <cell r="A111">
            <v>10866741</v>
          </cell>
          <cell r="B111">
            <v>529.12</v>
          </cell>
        </row>
        <row r="112">
          <cell r="A112">
            <v>10866525</v>
          </cell>
          <cell r="B112">
            <v>529.12</v>
          </cell>
        </row>
        <row r="113">
          <cell r="A113">
            <v>10867331</v>
          </cell>
          <cell r="B113">
            <v>344.16</v>
          </cell>
        </row>
        <row r="114">
          <cell r="A114">
            <v>10866876</v>
          </cell>
          <cell r="B114">
            <v>521.80999999999995</v>
          </cell>
        </row>
        <row r="115">
          <cell r="A115">
            <v>20354042</v>
          </cell>
          <cell r="B115">
            <v>298.45</v>
          </cell>
        </row>
        <row r="116">
          <cell r="A116">
            <v>10867321</v>
          </cell>
          <cell r="B116">
            <v>602.89</v>
          </cell>
        </row>
        <row r="117">
          <cell r="A117">
            <v>20562438</v>
          </cell>
          <cell r="B117">
            <v>529.12</v>
          </cell>
        </row>
        <row r="118">
          <cell r="A118">
            <v>10866721</v>
          </cell>
          <cell r="B118">
            <v>661.03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2000"/>
      <sheetName val="ESTATES"/>
      <sheetName val="ESTATES (2)"/>
      <sheetName val="TELECOM"/>
      <sheetName val="ACCOM"/>
      <sheetName val="NTQA"/>
      <sheetName val="THERAPY"/>
      <sheetName val="NTQA_2000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L4"/>
      <sheetName val="Comp"/>
      <sheetName val="Data validation"/>
      <sheetName val="Commentar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cast data"/>
      <sheetName val="Intro - read first"/>
      <sheetName val="Imp VAT"/>
      <sheetName val="Home VAT"/>
      <sheetName val="VATgraph"/>
      <sheetName val="Tobacco"/>
      <sheetName val="Spirits"/>
      <sheetName val="Beer"/>
      <sheetName val="Wine"/>
      <sheetName val="Cider"/>
      <sheetName val="B&amp;G"/>
      <sheetName val="Customs"/>
      <sheetName val="APD"/>
      <sheetName val="IPT"/>
      <sheetName val="Landfill"/>
      <sheetName val="Reb oils"/>
      <sheetName val="Petrol"/>
      <sheetName val="Derv"/>
      <sheetName val="Oilgraph"/>
      <sheetName val="Tables 1 &amp; 2"/>
      <sheetName val="April"/>
      <sheetName val="Daily (2)"/>
      <sheetName val="Proportions"/>
      <sheetName val="Comparison"/>
      <sheetName val="CGBR table"/>
      <sheetName val="BIS table"/>
      <sheetName val="Tob accs"/>
      <sheetName val="Accruals"/>
      <sheetName val="Acc adj"/>
      <sheetName val="Forecast_data"/>
      <sheetName val="Intro_-_read_first"/>
      <sheetName val="Imp_VAT"/>
      <sheetName val="Home_VAT"/>
      <sheetName val="Reb_oils"/>
      <sheetName val="Tables_1_&amp;_2"/>
      <sheetName val="Daily_(2)"/>
      <sheetName val="CGBR_table"/>
      <sheetName val="BIS_table"/>
      <sheetName val="Tob_accs"/>
      <sheetName val="Acc_adj"/>
      <sheetName val="Data validation"/>
      <sheetName val="Forecast_data1"/>
      <sheetName val="Intro_-_read_first1"/>
      <sheetName val="Imp_VAT1"/>
      <sheetName val="Home_VAT1"/>
      <sheetName val="Reb_oils1"/>
      <sheetName val="Tables_1_&amp;_21"/>
      <sheetName val="Daily_(2)1"/>
      <sheetName val="CGBR_table1"/>
      <sheetName val="BIS_table1"/>
      <sheetName val="Tob_accs1"/>
      <sheetName val="Acc_adj1"/>
      <sheetName val="Data_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hanges FY '03 Plan"/>
      <sheetName val="Scenarios"/>
      <sheetName val="INPUT"/>
      <sheetName val="Rate Card"/>
      <sheetName val="Summary"/>
      <sheetName val="Detail Plan"/>
      <sheetName val="Calendar year Summary Plan  (3)"/>
      <sheetName val="Inflators"/>
      <sheetName val="BP Assumptions"/>
      <sheetName val="Assumption Inputs"/>
      <sheetName val="Calendar year Sum Plan (by ind)"/>
      <sheetName val="Calendar year Summary Plan"/>
      <sheetName val="Calendar year Summary Plan (2)"/>
      <sheetName val="Calendar year Sum Plan (BY Hour"/>
      <sheetName val="Sheet1"/>
      <sheetName val="Business Practises Personnel"/>
      <sheetName val="Graph Data"/>
      <sheetName val="Headcount &amp; Payroll"/>
      <sheetName val="Recruiting &amp; Training"/>
      <sheetName val="Business Practises Recruitment"/>
      <sheetName val="People Costs"/>
      <sheetName val="GSS Costs"/>
      <sheetName val="Facility Costs"/>
      <sheetName val="Control"/>
      <sheetName val="SENSITIVITY"/>
      <sheetName val="GSS"/>
      <sheetName val="ice allocation"/>
      <sheetName val="Accenture P&amp;L"/>
      <sheetName val="Net W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BP Prog Report"/>
      <sheetName val="FBP Overlay"/>
      <sheetName val="RD Meeting"/>
      <sheetName val="CFH Overlay - Capital"/>
      <sheetName val="Sheet22"/>
      <sheetName val="Guidance"/>
      <sheetName val="QDS DEL"/>
      <sheetName val="QDS AME"/>
      <sheetName val="QDS AME SOURCE"/>
      <sheetName val="AME Prior Yr Split"/>
      <sheetName val="DH Report"/>
      <sheetName val="Admin Summary"/>
      <sheetName val="EB Report (NEW)"/>
      <sheetName val="AME Pivot"/>
      <sheetName val="AME Source"/>
      <sheetName val="Note 2"/>
      <sheetName val="Est Summary"/>
      <sheetName val="ALB Summary (excl GIA) (CW)"/>
      <sheetName val="ALB GIA Summary (CW)"/>
      <sheetName val="SOURCE DATA"/>
      <sheetName val="CC EXCLUSIONS"/>
      <sheetName val="AC EXCLUSIONS"/>
      <sheetName val="DHFMR Coding"/>
      <sheetName val="OSCAR Code"/>
      <sheetName val="OSCAR Sub Segment"/>
      <sheetName val="OSCAR Org Code"/>
      <sheetName val="Estimate Line"/>
      <sheetName val="CC Hierarchies"/>
      <sheetName val="CC HierarchyLabels"/>
      <sheetName val="EconCategories"/>
      <sheetName val="AC Hierarchy"/>
    </sheetNames>
    <sheetDataSet>
      <sheetData sheetId="0" refreshError="1"/>
      <sheetData sheetId="1">
        <row r="1">
          <cell r="V1">
            <v>2876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8">
          <cell r="A8" t="str">
            <v>10000</v>
          </cell>
        </row>
      </sheetData>
      <sheetData sheetId="28" refreshError="1"/>
      <sheetData sheetId="29" refreshError="1"/>
      <sheetData sheetId="30">
        <row r="5">
          <cell r="A5" t="str">
            <v>113110000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B CCs"/>
      <sheetName val="PO"/>
      <sheetName val="ERGs"/>
      <sheetName val="AC"/>
      <sheetName val="Prog_Admin"/>
      <sheetName val="CC"/>
      <sheetName val="EC"/>
      <sheetName val="Hierarch"/>
      <sheetName val="Control"/>
      <sheetName val="Sheet1"/>
      <sheetName val="#REF"/>
      <sheetName val="Bubble Data"/>
      <sheetName val="Bubble Chart"/>
      <sheetName val="RefDExR"/>
      <sheetName val="By C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G1">
            <v>1118</v>
          </cell>
        </row>
        <row r="2">
          <cell r="G2">
            <v>22</v>
          </cell>
        </row>
        <row r="3">
          <cell r="G3">
            <v>2801</v>
          </cell>
        </row>
        <row r="4">
          <cell r="G4">
            <v>36</v>
          </cell>
        </row>
        <row r="5">
          <cell r="G5">
            <v>142</v>
          </cell>
        </row>
        <row r="6">
          <cell r="G6">
            <v>5</v>
          </cell>
        </row>
        <row r="7">
          <cell r="G7">
            <v>51</v>
          </cell>
        </row>
        <row r="8">
          <cell r="G8">
            <v>8</v>
          </cell>
        </row>
        <row r="9">
          <cell r="G9">
            <v>2801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B CCs"/>
      <sheetName val="PO"/>
      <sheetName val="ERGs"/>
      <sheetName val="AC"/>
      <sheetName val="Prog_Admin"/>
      <sheetName val="CC"/>
      <sheetName val="EC"/>
      <sheetName val="Hierarch"/>
      <sheetName val="Control"/>
      <sheetName val="Sheet1"/>
      <sheetName val="#REF"/>
      <sheetName val="Bubble Data"/>
      <sheetName val="Bubble Chart"/>
      <sheetName val="RefDExR"/>
      <sheetName val="By CC"/>
    </sheetNames>
    <sheetDataSet>
      <sheetData sheetId="0"/>
      <sheetData sheetId="1" refreshError="1">
        <row r="2">
          <cell r="A2" t="str">
            <v>POIDX</v>
          </cell>
        </row>
      </sheetData>
      <sheetData sheetId="2" refreshError="1">
        <row r="1">
          <cell r="A1" t="str">
            <v>AC</v>
          </cell>
          <cell r="D1">
            <v>39</v>
          </cell>
        </row>
      </sheetData>
      <sheetData sheetId="3" refreshError="1">
        <row r="3">
          <cell r="A3" t="str">
            <v>AC</v>
          </cell>
        </row>
      </sheetData>
      <sheetData sheetId="4" refreshError="1">
        <row r="3">
          <cell r="A3" t="str">
            <v>CC</v>
          </cell>
        </row>
      </sheetData>
      <sheetData sheetId="5" refreshError="1"/>
      <sheetData sheetId="6" refreshError="1">
        <row r="3">
          <cell r="A3" t="str">
            <v>AC3</v>
          </cell>
        </row>
      </sheetData>
      <sheetData sheetId="7" refreshError="1">
        <row r="3">
          <cell r="A3" t="str">
            <v>Hierach</v>
          </cell>
          <cell r="B3" t="str">
            <v>Descr</v>
          </cell>
          <cell r="C3" t="str">
            <v>EstLine</v>
          </cell>
          <cell r="D3" t="str">
            <v>EstDescr</v>
          </cell>
          <cell r="E3" t="str">
            <v>Hierarchy</v>
          </cell>
          <cell r="F3" t="str">
            <v>CC Lev</v>
          </cell>
          <cell r="G3" t="str">
            <v>Centre Parent Value</v>
          </cell>
          <cell r="H3" t="str">
            <v>CCL0</v>
          </cell>
          <cell r="I3" t="str">
            <v>CCL0 Descr</v>
          </cell>
        </row>
        <row r="4">
          <cell r="A4" t="str">
            <v>H5210</v>
          </cell>
          <cell r="B4" t="str">
            <v>NHS FINANCE PERFORMANCE &amp; OPERATIONS</v>
          </cell>
          <cell r="D4" t="str">
            <v>NHS FINANCE PERFORMANCE &amp; OPERATIONS</v>
          </cell>
          <cell r="E4" t="str">
            <v>H</v>
          </cell>
          <cell r="F4">
            <v>1</v>
          </cell>
          <cell r="G4" t="str">
            <v>H0000</v>
          </cell>
          <cell r="H4" t="str">
            <v>H0000</v>
          </cell>
          <cell r="I4" t="str">
            <v>2011/12 TOTAL DH DG HIERACHY</v>
          </cell>
        </row>
        <row r="5">
          <cell r="A5" t="str">
            <v>H5070</v>
          </cell>
          <cell r="B5" t="str">
            <v>COMMUNICATIONS</v>
          </cell>
          <cell r="D5" t="str">
            <v>COMMUNICATIONS</v>
          </cell>
          <cell r="E5" t="str">
            <v>H</v>
          </cell>
          <cell r="F5">
            <v>1</v>
          </cell>
          <cell r="G5" t="str">
            <v>H0000</v>
          </cell>
          <cell r="H5" t="str">
            <v>H0000</v>
          </cell>
          <cell r="I5" t="str">
            <v>2011/12 TOTAL DH DG HIERACHY</v>
          </cell>
        </row>
        <row r="6">
          <cell r="A6" t="str">
            <v>H5160</v>
          </cell>
          <cell r="B6" t="str">
            <v>CNO</v>
          </cell>
          <cell r="D6" t="str">
            <v>CNO</v>
          </cell>
          <cell r="E6" t="str">
            <v>H</v>
          </cell>
          <cell r="F6">
            <v>1</v>
          </cell>
          <cell r="G6" t="str">
            <v>H0000</v>
          </cell>
          <cell r="H6" t="str">
            <v>H0000</v>
          </cell>
          <cell r="I6" t="str">
            <v>2011/12 TOTAL DH DG HIERACHY</v>
          </cell>
        </row>
        <row r="7">
          <cell r="A7" t="str">
            <v>H6000</v>
          </cell>
          <cell r="B7" t="str">
            <v>GROUP FC</v>
          </cell>
          <cell r="D7" t="str">
            <v>GROUP FC</v>
          </cell>
          <cell r="E7" t="str">
            <v>H</v>
          </cell>
          <cell r="F7">
            <v>1</v>
          </cell>
          <cell r="G7" t="str">
            <v>H0000</v>
          </cell>
          <cell r="H7" t="str">
            <v>H0000</v>
          </cell>
          <cell r="I7" t="str">
            <v>2011/12 TOTAL DH DG HIERACHY</v>
          </cell>
        </row>
        <row r="8">
          <cell r="A8" t="str">
            <v>H5250</v>
          </cell>
          <cell r="B8" t="str">
            <v>NHS CHIEF INFORMATION OFFICER</v>
          </cell>
          <cell r="D8" t="str">
            <v>NHS CHIEF INFORMATION OFFICER</v>
          </cell>
          <cell r="E8" t="str">
            <v>H</v>
          </cell>
          <cell r="F8">
            <v>1</v>
          </cell>
          <cell r="G8" t="str">
            <v>H0000</v>
          </cell>
          <cell r="H8" t="str">
            <v>H0000</v>
          </cell>
          <cell r="I8" t="str">
            <v>2011/12 TOTAL DH DG HIERACHY</v>
          </cell>
        </row>
        <row r="9">
          <cell r="A9" t="str">
            <v>H5170</v>
          </cell>
          <cell r="B9" t="str">
            <v>SOCIAL CARE</v>
          </cell>
          <cell r="D9" t="str">
            <v>SOCIAL CARE</v>
          </cell>
          <cell r="E9" t="str">
            <v>H</v>
          </cell>
          <cell r="F9">
            <v>1</v>
          </cell>
          <cell r="G9" t="str">
            <v>H0000</v>
          </cell>
          <cell r="H9" t="str">
            <v>H0000</v>
          </cell>
          <cell r="I9" t="str">
            <v>2011/12 TOTAL DH DG HIERACHY</v>
          </cell>
        </row>
        <row r="10">
          <cell r="A10" t="str">
            <v>H9910</v>
          </cell>
          <cell r="B10" t="str">
            <v>UNASSIGNED H9920 &amp; H9930</v>
          </cell>
          <cell r="D10" t="str">
            <v>UNASSIGNED H9920 &amp; H9930</v>
          </cell>
          <cell r="E10" t="str">
            <v>H</v>
          </cell>
          <cell r="F10">
            <v>1</v>
          </cell>
          <cell r="G10" t="str">
            <v>H0000</v>
          </cell>
          <cell r="H10" t="str">
            <v>H0000</v>
          </cell>
          <cell r="I10" t="str">
            <v>2011/12 TOTAL DH DG HIERACHY</v>
          </cell>
        </row>
        <row r="11">
          <cell r="A11" t="str">
            <v>H5180</v>
          </cell>
          <cell r="B11" t="str">
            <v>PSF POLICY, STRATEGY &amp; FINANCE</v>
          </cell>
          <cell r="D11" t="str">
            <v>PSF POLICY, STRATEGY &amp; FINANCE</v>
          </cell>
          <cell r="E11" t="str">
            <v>H</v>
          </cell>
          <cell r="F11">
            <v>1</v>
          </cell>
          <cell r="G11" t="str">
            <v>H0000</v>
          </cell>
          <cell r="H11" t="str">
            <v>H0000</v>
          </cell>
          <cell r="I11" t="str">
            <v>2011/12 TOTAL DH DG HIERACHY</v>
          </cell>
        </row>
        <row r="12">
          <cell r="A12" t="str">
            <v>H9900</v>
          </cell>
          <cell r="B12" t="str">
            <v>DISABLED &amp; END DATED CC SHOULD BE NIL VALUE DG</v>
          </cell>
          <cell r="D12" t="str">
            <v>DISABLED &amp; END DATED CC SHOULD BE NIL VALUE DG</v>
          </cell>
          <cell r="E12" t="str">
            <v>H</v>
          </cell>
          <cell r="F12">
            <v>1</v>
          </cell>
          <cell r="G12" t="str">
            <v>H0000</v>
          </cell>
          <cell r="H12" t="str">
            <v>H0000</v>
          </cell>
          <cell r="I12" t="str">
            <v>2011/12 TOTAL DH DG HIERACHY</v>
          </cell>
        </row>
        <row r="13">
          <cell r="A13" t="str">
            <v>H5060</v>
          </cell>
          <cell r="B13" t="str">
            <v>R&amp;D</v>
          </cell>
          <cell r="D13" t="str">
            <v>R&amp;D</v>
          </cell>
          <cell r="E13" t="str">
            <v>H</v>
          </cell>
          <cell r="F13">
            <v>1</v>
          </cell>
          <cell r="G13" t="str">
            <v>H0000</v>
          </cell>
          <cell r="H13" t="str">
            <v>H0000</v>
          </cell>
          <cell r="I13" t="str">
            <v>2011/12 TOTAL DH DG HIERACHY</v>
          </cell>
        </row>
        <row r="14">
          <cell r="A14" t="str">
            <v>H5260</v>
          </cell>
          <cell r="B14" t="str">
            <v>NHS CHIEF EXECUTIVE</v>
          </cell>
          <cell r="D14" t="str">
            <v>NHS CHIEF EXECUTIVE</v>
          </cell>
          <cell r="E14" t="str">
            <v>H</v>
          </cell>
          <cell r="F14">
            <v>1</v>
          </cell>
          <cell r="G14" t="str">
            <v>H0000</v>
          </cell>
          <cell r="H14" t="str">
            <v>H0000</v>
          </cell>
          <cell r="I14" t="str">
            <v>2011/12 TOTAL DH DG HIERACHY</v>
          </cell>
        </row>
        <row r="15">
          <cell r="A15" t="str">
            <v>H5220</v>
          </cell>
          <cell r="B15" t="str">
            <v>NHS MEDICAL DIRECTOR</v>
          </cell>
          <cell r="D15" t="str">
            <v>NHS MEDICAL DIRECTOR</v>
          </cell>
          <cell r="E15" t="str">
            <v>H</v>
          </cell>
          <cell r="F15">
            <v>1</v>
          </cell>
          <cell r="G15" t="str">
            <v>H0000</v>
          </cell>
          <cell r="H15" t="str">
            <v>H0000</v>
          </cell>
          <cell r="I15" t="str">
            <v>2011/12 TOTAL DH DG HIERACHY</v>
          </cell>
        </row>
        <row r="16">
          <cell r="A16" t="str">
            <v>H5270</v>
          </cell>
          <cell r="B16" t="str">
            <v>NHS Improvement and Efficiency</v>
          </cell>
          <cell r="D16" t="str">
            <v>NHS Improvement and Efficiency</v>
          </cell>
          <cell r="E16" t="str">
            <v>H</v>
          </cell>
          <cell r="F16">
            <v>1</v>
          </cell>
          <cell r="G16" t="str">
            <v>H0000</v>
          </cell>
          <cell r="H16" t="str">
            <v>H0000</v>
          </cell>
          <cell r="I16" t="str">
            <v>2011/12 TOTAL DH DG HIERACHY</v>
          </cell>
        </row>
        <row r="17">
          <cell r="A17" t="str">
            <v>H5120</v>
          </cell>
          <cell r="B17" t="str">
            <v>WORKFORCE</v>
          </cell>
          <cell r="D17" t="str">
            <v>WORKFORCE</v>
          </cell>
          <cell r="E17" t="str">
            <v>H</v>
          </cell>
          <cell r="F17">
            <v>1</v>
          </cell>
          <cell r="G17" t="str">
            <v>H0000</v>
          </cell>
          <cell r="H17" t="str">
            <v>H0000</v>
          </cell>
          <cell r="I17" t="str">
            <v>2011/12 TOTAL DH DG HIERACHY</v>
          </cell>
        </row>
        <row r="18">
          <cell r="A18" t="str">
            <v>H5010</v>
          </cell>
          <cell r="B18" t="str">
            <v>HPIH &amp; SD</v>
          </cell>
          <cell r="D18" t="str">
            <v>HPIH &amp; SD</v>
          </cell>
          <cell r="E18" t="str">
            <v>H</v>
          </cell>
          <cell r="F18">
            <v>1</v>
          </cell>
          <cell r="G18" t="str">
            <v>H0000</v>
          </cell>
          <cell r="H18" t="str">
            <v>H0000</v>
          </cell>
          <cell r="I18" t="str">
            <v>2011/12 TOTAL DH DG HIERACHY</v>
          </cell>
        </row>
        <row r="19">
          <cell r="A19" t="str">
            <v>H5090</v>
          </cell>
          <cell r="B19" t="str">
            <v>COMMISSIONING</v>
          </cell>
          <cell r="D19" t="str">
            <v>COMMISSIONING</v>
          </cell>
          <cell r="E19" t="str">
            <v>H</v>
          </cell>
          <cell r="F19">
            <v>1</v>
          </cell>
          <cell r="G19" t="str">
            <v>H0000</v>
          </cell>
          <cell r="H19" t="str">
            <v>H0000</v>
          </cell>
          <cell r="I19" t="str">
            <v>2011/12 TOTAL DH DG HIERACHY</v>
          </cell>
        </row>
        <row r="20">
          <cell r="A20" t="str">
            <v>H7000</v>
          </cell>
          <cell r="B20" t="str">
            <v>NHS FC</v>
          </cell>
          <cell r="D20" t="str">
            <v>NHS FC</v>
          </cell>
          <cell r="E20" t="str">
            <v>H</v>
          </cell>
          <cell r="F20">
            <v>1</v>
          </cell>
          <cell r="G20" t="str">
            <v>H0000</v>
          </cell>
          <cell r="H20" t="str">
            <v>H0000</v>
          </cell>
          <cell r="I20" t="str">
            <v>2011/12 TOTAL DH DG HIERACHY</v>
          </cell>
        </row>
        <row r="21">
          <cell r="A21" t="str">
            <v>H5080</v>
          </cell>
          <cell r="B21" t="str">
            <v>CDD CORPORATE DEVELOPMENT</v>
          </cell>
          <cell r="D21" t="str">
            <v>CDD CORPORATE DEVELOPMENT</v>
          </cell>
          <cell r="E21" t="str">
            <v>H</v>
          </cell>
          <cell r="F21">
            <v>1</v>
          </cell>
          <cell r="G21" t="str">
            <v>H0000</v>
          </cell>
          <cell r="H21" t="str">
            <v>H0000</v>
          </cell>
          <cell r="I21" t="str">
            <v>2011/12 TOTAL DH DG HIERACHY</v>
          </cell>
        </row>
        <row r="22">
          <cell r="A22" t="str">
            <v>H1536</v>
          </cell>
          <cell r="B22" t="str">
            <v>CDD Accommodation Services (Admin Corporate Budgets)</v>
          </cell>
          <cell r="D22" t="str">
            <v>CDD Accommodation Services (Admin Corporate Budgets)</v>
          </cell>
          <cell r="E22" t="str">
            <v>H</v>
          </cell>
          <cell r="F22">
            <v>2</v>
          </cell>
          <cell r="G22" t="str">
            <v>H5080</v>
          </cell>
          <cell r="H22" t="str">
            <v>H0000</v>
          </cell>
          <cell r="I22" t="str">
            <v>2011/12 TOTAL DH DG HIERACHY</v>
          </cell>
        </row>
        <row r="23">
          <cell r="A23" t="str">
            <v>H9920</v>
          </cell>
          <cell r="B23" t="str">
            <v>ADMIN CONTROL 5000 &amp; 6000 SERIES CC (was W350)</v>
          </cell>
          <cell r="D23" t="str">
            <v>ADMIN CONTROL 5000 &amp; 6000 SERIES CC (was W350)</v>
          </cell>
          <cell r="E23" t="str">
            <v>H</v>
          </cell>
          <cell r="F23">
            <v>2</v>
          </cell>
          <cell r="G23" t="str">
            <v>H9910</v>
          </cell>
          <cell r="H23" t="str">
            <v>H0000</v>
          </cell>
          <cell r="I23" t="str">
            <v>2011/12 TOTAL DH DG HIERACHY</v>
          </cell>
        </row>
        <row r="24">
          <cell r="A24" t="str">
            <v>H1543</v>
          </cell>
          <cell r="B24" t="str">
            <v>CDD ASiP Capital (Admin Capital Budgets)</v>
          </cell>
          <cell r="D24" t="str">
            <v>CDD ASiP Capital (Admin Capital Budgets)</v>
          </cell>
          <cell r="E24" t="str">
            <v>H</v>
          </cell>
          <cell r="F24">
            <v>2</v>
          </cell>
          <cell r="G24" t="str">
            <v>H5080</v>
          </cell>
          <cell r="H24" t="str">
            <v>H0000</v>
          </cell>
          <cell r="I24" t="str">
            <v>2011/12 TOTAL DH DG HIERACHY</v>
          </cell>
        </row>
        <row r="25">
          <cell r="A25" t="str">
            <v>H1547</v>
          </cell>
          <cell r="B25" t="str">
            <v>CDD spare</v>
          </cell>
          <cell r="D25" t="str">
            <v>CDD spare</v>
          </cell>
          <cell r="E25" t="str">
            <v>H</v>
          </cell>
          <cell r="F25">
            <v>2</v>
          </cell>
          <cell r="G25" t="str">
            <v>H5080</v>
          </cell>
          <cell r="H25" t="str">
            <v>H0000</v>
          </cell>
          <cell r="I25" t="str">
            <v>2011/12 TOTAL DH DG HIERACHY</v>
          </cell>
        </row>
        <row r="26">
          <cell r="A26" t="str">
            <v>H1555</v>
          </cell>
          <cell r="B26" t="str">
            <v>CDD Moves and Changes (Admin Corporate Budgets)</v>
          </cell>
          <cell r="D26" t="str">
            <v>CDD Moves and Changes (Admin Corporate Budgets)</v>
          </cell>
          <cell r="E26" t="str">
            <v>H</v>
          </cell>
          <cell r="F26">
            <v>2</v>
          </cell>
          <cell r="G26" t="str">
            <v>H5080</v>
          </cell>
          <cell r="H26" t="str">
            <v>H0000</v>
          </cell>
          <cell r="I26" t="str">
            <v>2011/12 TOTAL DH DG HIERACHY</v>
          </cell>
        </row>
        <row r="27">
          <cell r="A27" t="str">
            <v>H1521</v>
          </cell>
          <cell r="B27" t="str">
            <v>CDD Free Secondees/Displaced Staff (Admin Corporate Budgets)</v>
          </cell>
          <cell r="D27" t="str">
            <v>CDD Free Secondees/Displaced Staff (Admin Corporate Budgets)</v>
          </cell>
          <cell r="E27" t="str">
            <v>H</v>
          </cell>
          <cell r="F27">
            <v>2</v>
          </cell>
          <cell r="G27" t="str">
            <v>H5080</v>
          </cell>
          <cell r="H27" t="str">
            <v>H0000</v>
          </cell>
          <cell r="I27" t="str">
            <v>2011/12 TOTAL DH DG HIERACHY</v>
          </cell>
        </row>
        <row r="28">
          <cell r="A28" t="str">
            <v>H1531</v>
          </cell>
          <cell r="B28" t="str">
            <v>CDD spare</v>
          </cell>
          <cell r="D28" t="str">
            <v>CDD spare</v>
          </cell>
          <cell r="E28" t="str">
            <v>H</v>
          </cell>
          <cell r="F28">
            <v>2</v>
          </cell>
          <cell r="G28" t="str">
            <v>H5080</v>
          </cell>
          <cell r="H28" t="str">
            <v>H0000</v>
          </cell>
          <cell r="I28" t="str">
            <v>2011/12 TOTAL DH DG HIERACHY</v>
          </cell>
        </row>
        <row r="29">
          <cell r="A29" t="str">
            <v>H1583</v>
          </cell>
          <cell r="B29" t="str">
            <v>CDD Programme Cost Centres to be Closed</v>
          </cell>
          <cell r="D29" t="str">
            <v>CDD Programme Cost Centres to be Closed</v>
          </cell>
          <cell r="E29" t="str">
            <v>H</v>
          </cell>
          <cell r="F29">
            <v>2</v>
          </cell>
          <cell r="G29" t="str">
            <v>H5080</v>
          </cell>
          <cell r="H29" t="str">
            <v>H0000</v>
          </cell>
          <cell r="I29" t="str">
            <v>2011/12 TOTAL DH DG HIERACHY</v>
          </cell>
        </row>
        <row r="30">
          <cell r="A30" t="str">
            <v>H1542</v>
          </cell>
          <cell r="B30" t="str">
            <v>CDD Accommodation Capital (Admin Capital Budgets)</v>
          </cell>
          <cell r="D30" t="str">
            <v>CDD Accommodation Capital (Admin Capital Budgets)</v>
          </cell>
          <cell r="E30" t="str">
            <v>H</v>
          </cell>
          <cell r="F30">
            <v>2</v>
          </cell>
          <cell r="G30" t="str">
            <v>H5080</v>
          </cell>
          <cell r="H30" t="str">
            <v>H0000</v>
          </cell>
          <cell r="I30" t="str">
            <v>2011/12 TOTAL DH DG HIERACHY</v>
          </cell>
        </row>
        <row r="31">
          <cell r="A31" t="str">
            <v>H1544</v>
          </cell>
          <cell r="B31" t="str">
            <v>CDD spare</v>
          </cell>
          <cell r="D31" t="str">
            <v>CDD spare</v>
          </cell>
          <cell r="E31" t="str">
            <v>H</v>
          </cell>
          <cell r="F31">
            <v>2</v>
          </cell>
          <cell r="G31" t="str">
            <v>H5080</v>
          </cell>
          <cell r="H31" t="str">
            <v>H0000</v>
          </cell>
          <cell r="I31" t="str">
            <v>2011/12 TOTAL DH DG HIERACHY</v>
          </cell>
        </row>
        <row r="32">
          <cell r="A32" t="str">
            <v>H1529</v>
          </cell>
          <cell r="B32" t="str">
            <v>CDD VER/VES (Admin Corporate Budgets)</v>
          </cell>
          <cell r="D32" t="str">
            <v>CDD VER/VES (Admin Corporate Budgets)</v>
          </cell>
          <cell r="E32" t="str">
            <v>H</v>
          </cell>
          <cell r="F32">
            <v>2</v>
          </cell>
          <cell r="G32" t="str">
            <v>H5080</v>
          </cell>
          <cell r="H32" t="str">
            <v>H0000</v>
          </cell>
          <cell r="I32" t="str">
            <v>2011/12 TOTAL DH DG HIERACHY</v>
          </cell>
        </row>
        <row r="33">
          <cell r="A33" t="str">
            <v>H1528</v>
          </cell>
          <cell r="B33" t="str">
            <v>CDD HR Services (Admin Corporate Budgets)</v>
          </cell>
          <cell r="D33" t="str">
            <v>CDD HR Services (Admin Corporate Budgets)</v>
          </cell>
          <cell r="E33" t="str">
            <v>H</v>
          </cell>
          <cell r="F33">
            <v>2</v>
          </cell>
          <cell r="G33" t="str">
            <v>H5080</v>
          </cell>
          <cell r="H33" t="str">
            <v>H0000</v>
          </cell>
          <cell r="I33" t="str">
            <v>2011/12 TOTAL DH DG HIERACHY</v>
          </cell>
        </row>
        <row r="34">
          <cell r="A34" t="str">
            <v>H1523</v>
          </cell>
          <cell r="B34" t="str">
            <v>CDD Fast Stream (Admin Corporate Budgets)</v>
          </cell>
          <cell r="D34" t="str">
            <v>CDD Fast Stream (Admin Corporate Budgets)</v>
          </cell>
          <cell r="E34" t="str">
            <v>H</v>
          </cell>
          <cell r="F34">
            <v>2</v>
          </cell>
          <cell r="G34" t="str">
            <v>H5080</v>
          </cell>
          <cell r="H34" t="str">
            <v>H0000</v>
          </cell>
          <cell r="I34" t="str">
            <v>2011/12 TOTAL DH DG HIERACHY</v>
          </cell>
        </row>
        <row r="35">
          <cell r="A35" t="str">
            <v>H1520</v>
          </cell>
          <cell r="B35" t="str">
            <v>CDD HR Division</v>
          </cell>
          <cell r="D35" t="str">
            <v>CDD HR Division</v>
          </cell>
          <cell r="E35" t="str">
            <v>H</v>
          </cell>
          <cell r="F35">
            <v>2</v>
          </cell>
          <cell r="G35" t="str">
            <v>H5080</v>
          </cell>
          <cell r="H35" t="str">
            <v>H0000</v>
          </cell>
          <cell r="I35" t="str">
            <v>2011/12 TOTAL DH DG HIERACHY</v>
          </cell>
        </row>
        <row r="36">
          <cell r="A36" t="str">
            <v>H9930</v>
          </cell>
          <cell r="B36" t="str">
            <v>UNASSIGNED (was D993/W330)</v>
          </cell>
          <cell r="D36" t="str">
            <v>UNASSIGNED (was D993/W330)</v>
          </cell>
          <cell r="E36" t="str">
            <v>H</v>
          </cell>
          <cell r="F36">
            <v>2</v>
          </cell>
          <cell r="G36" t="str">
            <v>H9910</v>
          </cell>
          <cell r="H36" t="str">
            <v>H0000</v>
          </cell>
          <cell r="I36" t="str">
            <v>2011/12 TOTAL DH DG HIERACHY</v>
          </cell>
        </row>
        <row r="37">
          <cell r="A37" t="str">
            <v>H1103</v>
          </cell>
          <cell r="B37" t="str">
            <v>WF FLORA GOLDHILL (P=H5120)</v>
          </cell>
          <cell r="D37" t="str">
            <v>WF FLORA GOLDHILL (P=H5120)</v>
          </cell>
          <cell r="E37" t="str">
            <v>H</v>
          </cell>
          <cell r="F37">
            <v>2</v>
          </cell>
          <cell r="G37" t="str">
            <v>H5120</v>
          </cell>
          <cell r="H37" t="str">
            <v>H0000</v>
          </cell>
          <cell r="I37" t="str">
            <v>2011/12 TOTAL DH DG HIERACHY</v>
          </cell>
        </row>
        <row r="38">
          <cell r="A38" t="str">
            <v>H1578</v>
          </cell>
          <cell r="B38" t="str">
            <v>ED 08/11/2011 PSF FPA (Admin Running Costs - Near Cash)</v>
          </cell>
          <cell r="D38" t="str">
            <v>ED 08/11/2011 PSF FPA (Admin Running Costs - Near Cash)</v>
          </cell>
          <cell r="E38" t="str">
            <v>H</v>
          </cell>
          <cell r="F38">
            <v>2</v>
          </cell>
          <cell r="G38" t="str">
            <v>H5180</v>
          </cell>
          <cell r="H38" t="str">
            <v>H0000</v>
          </cell>
          <cell r="I38" t="str">
            <v>2011/12 TOTAL DH DG HIERACHY</v>
          </cell>
        </row>
        <row r="39">
          <cell r="A39" t="str">
            <v>H1567</v>
          </cell>
          <cell r="B39" t="str">
            <v>ED 08/11/2011 PSF Group Finance (Admin Running Costs - Near Cash)</v>
          </cell>
          <cell r="D39" t="str">
            <v>ED 08/11/2011 PSF Group Finance (Admin Running Costs - Near Cash)</v>
          </cell>
          <cell r="E39" t="str">
            <v>H</v>
          </cell>
          <cell r="F39">
            <v>2</v>
          </cell>
          <cell r="G39" t="str">
            <v>H5180</v>
          </cell>
          <cell r="H39" t="str">
            <v>H0000</v>
          </cell>
          <cell r="I39" t="str">
            <v>2011/12 TOTAL DH DG HIERACHY</v>
          </cell>
        </row>
        <row r="40">
          <cell r="A40" t="str">
            <v>H1574</v>
          </cell>
          <cell r="B40" t="str">
            <v>CDD spare</v>
          </cell>
          <cell r="D40" t="str">
            <v>CDD spare</v>
          </cell>
          <cell r="E40" t="str">
            <v>H</v>
          </cell>
          <cell r="F40">
            <v>2</v>
          </cell>
          <cell r="G40" t="str">
            <v>H5080</v>
          </cell>
          <cell r="H40" t="str">
            <v>H0000</v>
          </cell>
          <cell r="I40" t="str">
            <v>2011/12 TOTAL DH DG HIERACHY</v>
          </cell>
        </row>
        <row r="41">
          <cell r="A41" t="str">
            <v>H1538</v>
          </cell>
          <cell r="B41" t="str">
            <v>CDD Accommodation Central Services (Admin Corporate Budgets)</v>
          </cell>
          <cell r="D41" t="str">
            <v>CDD Accommodation Central Services (Admin Corporate Budgets)</v>
          </cell>
          <cell r="E41" t="str">
            <v>H</v>
          </cell>
          <cell r="F41">
            <v>2</v>
          </cell>
          <cell r="G41" t="str">
            <v>H5080</v>
          </cell>
          <cell r="H41" t="str">
            <v>H0000</v>
          </cell>
          <cell r="I41" t="str">
            <v>2011/12 TOTAL DH DG HIERACHY</v>
          </cell>
        </row>
        <row r="42">
          <cell r="A42" t="str">
            <v>H1581</v>
          </cell>
          <cell r="B42" t="str">
            <v>CDD Transformation Team</v>
          </cell>
          <cell r="D42" t="str">
            <v>CDD Transformation Team</v>
          </cell>
          <cell r="E42" t="str">
            <v>H</v>
          </cell>
          <cell r="F42">
            <v>2</v>
          </cell>
          <cell r="G42" t="str">
            <v>H5080</v>
          </cell>
          <cell r="H42" t="str">
            <v>H0000</v>
          </cell>
          <cell r="I42" t="str">
            <v>2011/12 TOTAL DH DG HIERACHY</v>
          </cell>
        </row>
        <row r="43">
          <cell r="A43" t="str">
            <v>H1541</v>
          </cell>
          <cell r="B43" t="str">
            <v>CDD Programme Funded VER/VES</v>
          </cell>
          <cell r="D43" t="str">
            <v>CDD Programme Funded VER/VES</v>
          </cell>
          <cell r="E43" t="str">
            <v>H</v>
          </cell>
          <cell r="F43">
            <v>2</v>
          </cell>
          <cell r="G43" t="str">
            <v>H5080</v>
          </cell>
          <cell r="H43" t="str">
            <v>H0000</v>
          </cell>
          <cell r="I43" t="str">
            <v>2011/12 TOTAL DH DG HIERACHY</v>
          </cell>
        </row>
        <row r="44">
          <cell r="A44" t="str">
            <v>H1539</v>
          </cell>
          <cell r="B44" t="str">
            <v>CDD spare</v>
          </cell>
          <cell r="D44" t="str">
            <v>CDD spare</v>
          </cell>
          <cell r="E44" t="str">
            <v>H</v>
          </cell>
          <cell r="F44">
            <v>2</v>
          </cell>
          <cell r="G44" t="str">
            <v>H5080</v>
          </cell>
          <cell r="H44" t="str">
            <v>H0000</v>
          </cell>
          <cell r="I44" t="str">
            <v>2011/12 TOTAL DH DG HIERACHY</v>
          </cell>
        </row>
        <row r="45">
          <cell r="A45" t="str">
            <v>H1610</v>
          </cell>
          <cell r="B45" t="str">
            <v>PS&amp;F Cost centres to be closed (part of PS&amp;F H5180)</v>
          </cell>
          <cell r="D45" t="str">
            <v>PS&amp;F Cost centres to be closed (part of PS&amp;F H5180)</v>
          </cell>
          <cell r="E45" t="str">
            <v>H</v>
          </cell>
          <cell r="F45">
            <v>2</v>
          </cell>
          <cell r="G45" t="str">
            <v>H5180</v>
          </cell>
          <cell r="H45" t="str">
            <v>H0000</v>
          </cell>
          <cell r="I45" t="str">
            <v>2011/12 TOTAL DH DG HIERACHY</v>
          </cell>
        </row>
        <row r="46">
          <cell r="A46" t="str">
            <v>H1104</v>
          </cell>
          <cell r="B46" t="str">
            <v>WF GAVIN LARNER (P=H5120)</v>
          </cell>
          <cell r="D46" t="str">
            <v>WF GAVIN LARNER (P=H5120)</v>
          </cell>
          <cell r="E46" t="str">
            <v>H</v>
          </cell>
          <cell r="F46">
            <v>2</v>
          </cell>
          <cell r="G46" t="str">
            <v>H5120</v>
          </cell>
          <cell r="H46" t="str">
            <v>H0000</v>
          </cell>
          <cell r="I46" t="str">
            <v>2011/12 TOTAL DH DG HIERACHY</v>
          </cell>
        </row>
        <row r="47">
          <cell r="A47" t="str">
            <v>H1603</v>
          </cell>
          <cell r="B47" t="str">
            <v>PS&amp;F GFD (part of PS&amp;F H5180)</v>
          </cell>
          <cell r="D47" t="str">
            <v>PS&amp;F GFD (part of PS&amp;F H5180)</v>
          </cell>
          <cell r="E47" t="str">
            <v>H</v>
          </cell>
          <cell r="F47">
            <v>2</v>
          </cell>
          <cell r="G47" t="str">
            <v>H5180</v>
          </cell>
          <cell r="H47" t="str">
            <v>H0000</v>
          </cell>
          <cell r="I47" t="str">
            <v>2011/12 TOTAL DH DG HIERACHY</v>
          </cell>
        </row>
        <row r="48">
          <cell r="A48" t="str">
            <v>H1584</v>
          </cell>
          <cell r="B48" t="str">
            <v>CDD spare</v>
          </cell>
          <cell r="D48" t="str">
            <v>CDD spare</v>
          </cell>
          <cell r="E48" t="str">
            <v>H</v>
          </cell>
          <cell r="F48">
            <v>2</v>
          </cell>
          <cell r="G48" t="str">
            <v>H5080</v>
          </cell>
          <cell r="H48" t="str">
            <v>H0000</v>
          </cell>
          <cell r="I48" t="str">
            <v>2011/12 TOTAL DH DG HIERACHY</v>
          </cell>
        </row>
        <row r="49">
          <cell r="A49" t="str">
            <v>H1580</v>
          </cell>
          <cell r="B49" t="str">
            <v>CDD DG's Office</v>
          </cell>
          <cell r="D49" t="str">
            <v>CDD DG's Office</v>
          </cell>
          <cell r="E49" t="str">
            <v>H</v>
          </cell>
          <cell r="F49">
            <v>2</v>
          </cell>
          <cell r="G49" t="str">
            <v>H5080</v>
          </cell>
          <cell r="H49" t="str">
            <v>H0000</v>
          </cell>
          <cell r="I49" t="str">
            <v>2011/12 TOTAL DH DG HIERACHY</v>
          </cell>
        </row>
        <row r="50">
          <cell r="A50" t="str">
            <v>H1573</v>
          </cell>
          <cell r="B50" t="str">
            <v>CDD spare</v>
          </cell>
          <cell r="D50" t="str">
            <v>CDD spare</v>
          </cell>
          <cell r="E50" t="str">
            <v>H</v>
          </cell>
          <cell r="F50">
            <v>2</v>
          </cell>
          <cell r="G50" t="str">
            <v>H5080</v>
          </cell>
          <cell r="H50" t="str">
            <v>H0000</v>
          </cell>
          <cell r="I50" t="str">
            <v>2011/12 TOTAL DH DG HIERACHY</v>
          </cell>
        </row>
        <row r="51">
          <cell r="A51" t="str">
            <v>H1570</v>
          </cell>
          <cell r="B51" t="str">
            <v>CDD spare</v>
          </cell>
          <cell r="D51" t="str">
            <v>CDD spare</v>
          </cell>
          <cell r="E51" t="str">
            <v>H</v>
          </cell>
          <cell r="F51">
            <v>2</v>
          </cell>
          <cell r="G51" t="str">
            <v>H5080</v>
          </cell>
          <cell r="H51" t="str">
            <v>H0000</v>
          </cell>
          <cell r="I51" t="str">
            <v>2011/12 TOTAL DH DG HIERACHY</v>
          </cell>
        </row>
        <row r="52">
          <cell r="A52" t="str">
            <v>H5110</v>
          </cell>
          <cell r="B52" t="str">
            <v>ALBs (part of PS&amp;F H5180)</v>
          </cell>
          <cell r="D52" t="str">
            <v>ALBs (part of PS&amp;F H5180)</v>
          </cell>
          <cell r="E52" t="str">
            <v>H</v>
          </cell>
          <cell r="F52">
            <v>2</v>
          </cell>
          <cell r="G52" t="str">
            <v>H5180</v>
          </cell>
          <cell r="H52" t="str">
            <v>H0000</v>
          </cell>
          <cell r="I52" t="str">
            <v>2011/12 TOTAL DH DG HIERACHY</v>
          </cell>
        </row>
        <row r="53">
          <cell r="A53" t="str">
            <v>H1537</v>
          </cell>
          <cell r="B53" t="str">
            <v>CDD Building Services (Admin Corporate Budgets)</v>
          </cell>
          <cell r="D53" t="str">
            <v>CDD Building Services (Admin Corporate Budgets)</v>
          </cell>
          <cell r="E53" t="str">
            <v>H</v>
          </cell>
          <cell r="F53">
            <v>2</v>
          </cell>
          <cell r="G53" t="str">
            <v>H5080</v>
          </cell>
          <cell r="H53" t="str">
            <v>H0000</v>
          </cell>
          <cell r="I53" t="str">
            <v>2011/12 TOTAL DH DG HIERACHY</v>
          </cell>
        </row>
        <row r="54">
          <cell r="A54" t="str">
            <v>H1535</v>
          </cell>
          <cell r="B54" t="str">
            <v>CDD Legal Services (Admin Corporate Budgets)</v>
          </cell>
          <cell r="D54" t="str">
            <v>CDD Legal Services (Admin Corporate Budgets)</v>
          </cell>
          <cell r="E54" t="str">
            <v>H</v>
          </cell>
          <cell r="F54">
            <v>2</v>
          </cell>
          <cell r="G54" t="str">
            <v>H5080</v>
          </cell>
          <cell r="H54" t="str">
            <v>H0000</v>
          </cell>
          <cell r="I54" t="str">
            <v>2011/12 TOTAL DH DG HIERACHY</v>
          </cell>
        </row>
        <row r="55">
          <cell r="A55" t="str">
            <v>H1530</v>
          </cell>
          <cell r="B55" t="str">
            <v>CDD spare</v>
          </cell>
          <cell r="D55" t="str">
            <v>CDD spare</v>
          </cell>
          <cell r="E55" t="str">
            <v>H</v>
          </cell>
          <cell r="F55">
            <v>2</v>
          </cell>
          <cell r="G55" t="str">
            <v>H5080</v>
          </cell>
          <cell r="H55" t="str">
            <v>H0000</v>
          </cell>
          <cell r="I55" t="str">
            <v>2011/12 TOTAL DH DG HIERACHY</v>
          </cell>
        </row>
        <row r="56">
          <cell r="A56" t="str">
            <v>H1526</v>
          </cell>
          <cell r="B56" t="str">
            <v>CDD Paymaster (Admin Corporate Budgets)</v>
          </cell>
          <cell r="D56" t="str">
            <v>CDD Paymaster (Admin Corporate Budgets)</v>
          </cell>
          <cell r="E56" t="str">
            <v>H</v>
          </cell>
          <cell r="F56">
            <v>2</v>
          </cell>
          <cell r="G56" t="str">
            <v>H5080</v>
          </cell>
          <cell r="H56" t="str">
            <v>H0000</v>
          </cell>
          <cell r="I56" t="str">
            <v>2011/12 TOTAL DH DG HIERACHY</v>
          </cell>
        </row>
        <row r="57">
          <cell r="A57" t="str">
            <v>H1301</v>
          </cell>
          <cell r="B57" t="str">
            <v>Health Protection</v>
          </cell>
          <cell r="D57" t="str">
            <v>Health Protection</v>
          </cell>
          <cell r="E57" t="str">
            <v>H</v>
          </cell>
          <cell r="F57">
            <v>2</v>
          </cell>
          <cell r="G57" t="str">
            <v>H5010</v>
          </cell>
          <cell r="H57" t="str">
            <v>H0000</v>
          </cell>
          <cell r="I57" t="str">
            <v>2011/12 TOTAL DH DG HIERACHY</v>
          </cell>
        </row>
        <row r="58">
          <cell r="A58" t="str">
            <v>H1566</v>
          </cell>
          <cell r="B58" t="str">
            <v>CDD MBPA Division</v>
          </cell>
          <cell r="D58" t="str">
            <v>CDD MBPA Division</v>
          </cell>
          <cell r="E58" t="str">
            <v>H</v>
          </cell>
          <cell r="F58">
            <v>2</v>
          </cell>
          <cell r="G58" t="str">
            <v>H5080</v>
          </cell>
          <cell r="H58" t="str">
            <v>H0000</v>
          </cell>
          <cell r="I58" t="str">
            <v>2011/12 TOTAL DH DG HIERACHY</v>
          </cell>
        </row>
        <row r="59">
          <cell r="A59" t="str">
            <v>H1552</v>
          </cell>
          <cell r="B59" t="str">
            <v>CDD Telecoms (Admin Corporate Budgets)</v>
          </cell>
          <cell r="D59" t="str">
            <v>CDD Telecoms (Admin Corporate Budgets)</v>
          </cell>
          <cell r="E59" t="str">
            <v>H</v>
          </cell>
          <cell r="F59">
            <v>2</v>
          </cell>
          <cell r="G59" t="str">
            <v>H5080</v>
          </cell>
          <cell r="H59" t="str">
            <v>H0000</v>
          </cell>
          <cell r="I59" t="str">
            <v>2011/12 TOTAL DH DG HIERACHY</v>
          </cell>
        </row>
        <row r="60">
          <cell r="A60" t="str">
            <v>H1550</v>
          </cell>
          <cell r="B60" t="str">
            <v>CDD ICT &amp; Estates</v>
          </cell>
          <cell r="D60" t="str">
            <v>CDD ICT &amp; Estates</v>
          </cell>
          <cell r="E60" t="str">
            <v>H</v>
          </cell>
          <cell r="F60">
            <v>2</v>
          </cell>
          <cell r="G60" t="str">
            <v>H5080</v>
          </cell>
          <cell r="H60" t="str">
            <v>H0000</v>
          </cell>
          <cell r="I60" t="str">
            <v>2011/12 TOTAL DH DG HIERACHY</v>
          </cell>
        </row>
        <row r="61">
          <cell r="A61" t="str">
            <v>H1545</v>
          </cell>
          <cell r="B61" t="str">
            <v>CDD spare</v>
          </cell>
          <cell r="D61" t="str">
            <v>CDD spare</v>
          </cell>
          <cell r="E61" t="str">
            <v>H</v>
          </cell>
          <cell r="F61">
            <v>2</v>
          </cell>
          <cell r="G61" t="str">
            <v>H5080</v>
          </cell>
          <cell r="H61" t="str">
            <v>H0000</v>
          </cell>
          <cell r="I61" t="str">
            <v>2011/12 TOTAL DH DG HIERACHY</v>
          </cell>
        </row>
        <row r="62">
          <cell r="A62" t="str">
            <v>H1611</v>
          </cell>
          <cell r="B62" t="str">
            <v>Provider Development (part of PS&amp;F H5180)</v>
          </cell>
          <cell r="D62" t="str">
            <v>Provider Development (part of PS&amp;F H5180)</v>
          </cell>
          <cell r="E62" t="str">
            <v>H</v>
          </cell>
          <cell r="F62">
            <v>2</v>
          </cell>
          <cell r="G62" t="str">
            <v>H5180</v>
          </cell>
          <cell r="H62" t="str">
            <v>H0000</v>
          </cell>
          <cell r="I62" t="str">
            <v>2011/12 TOTAL DH DG HIERACHY</v>
          </cell>
        </row>
        <row r="63">
          <cell r="A63" t="str">
            <v>H1608</v>
          </cell>
          <cell r="B63" t="str">
            <v>PS&amp;F System Regulation (part of PS&amp;F H5180)</v>
          </cell>
          <cell r="D63" t="str">
            <v>PS&amp;F System Regulation (part of PS&amp;F H5180)</v>
          </cell>
          <cell r="E63" t="str">
            <v>H</v>
          </cell>
          <cell r="F63">
            <v>2</v>
          </cell>
          <cell r="G63" t="str">
            <v>H5180</v>
          </cell>
          <cell r="H63" t="str">
            <v>H0000</v>
          </cell>
          <cell r="I63" t="str">
            <v>2011/12 TOTAL DH DG HIERACHY</v>
          </cell>
        </row>
        <row r="64">
          <cell r="A64" t="str">
            <v>H1605</v>
          </cell>
          <cell r="B64" t="str">
            <v>PS&amp;F NHS LE (part of PS&amp;F H5180)</v>
          </cell>
          <cell r="D64" t="str">
            <v>PS&amp;F NHS LE (part of PS&amp;F H5180)</v>
          </cell>
          <cell r="E64" t="str">
            <v>H</v>
          </cell>
          <cell r="F64">
            <v>2</v>
          </cell>
          <cell r="G64" t="str">
            <v>H5180</v>
          </cell>
          <cell r="H64" t="str">
            <v>H0000</v>
          </cell>
          <cell r="I64" t="str">
            <v>2011/12 TOTAL DH DG HIERACHY</v>
          </cell>
        </row>
        <row r="65">
          <cell r="A65" t="str">
            <v>H1601</v>
          </cell>
          <cell r="B65" t="str">
            <v>PS&amp;F DG's Office and BST (part of PS&amp;F H5180)</v>
          </cell>
          <cell r="D65" t="str">
            <v>PS&amp;F DG's Office and BST (part of PS&amp;F H5180)</v>
          </cell>
          <cell r="E65" t="str">
            <v>H</v>
          </cell>
          <cell r="F65">
            <v>2</v>
          </cell>
          <cell r="G65" t="str">
            <v>H5180</v>
          </cell>
          <cell r="H65" t="str">
            <v>H0000</v>
          </cell>
          <cell r="I65" t="str">
            <v>2011/12 TOTAL DH DG HIERACHY</v>
          </cell>
        </row>
        <row r="66">
          <cell r="A66" t="str">
            <v>H1202</v>
          </cell>
          <cell r="B66" t="str">
            <v>Provider Development</v>
          </cell>
          <cell r="D66" t="str">
            <v>Provider Development</v>
          </cell>
          <cell r="E66" t="str">
            <v>H</v>
          </cell>
          <cell r="F66">
            <v>2</v>
          </cell>
          <cell r="G66" t="str">
            <v>H5090</v>
          </cell>
          <cell r="H66" t="str">
            <v>H0000</v>
          </cell>
          <cell r="I66" t="str">
            <v>2011/12 TOTAL DH DG HIERACHY</v>
          </cell>
        </row>
        <row r="67">
          <cell r="A67" t="str">
            <v>H1525</v>
          </cell>
          <cell r="B67" t="str">
            <v>CDD Corporate L&amp;D (Admin Corporate Budgets)</v>
          </cell>
          <cell r="D67" t="str">
            <v>CDD Corporate L&amp;D (Admin Corporate Budgets)</v>
          </cell>
          <cell r="E67" t="str">
            <v>H</v>
          </cell>
          <cell r="F67">
            <v>2</v>
          </cell>
          <cell r="G67" t="str">
            <v>H5080</v>
          </cell>
          <cell r="H67" t="str">
            <v>H0000</v>
          </cell>
          <cell r="I67" t="str">
            <v>2011/12 TOTAL DH DG HIERACHY</v>
          </cell>
        </row>
        <row r="68">
          <cell r="A68" t="str">
            <v>H1524</v>
          </cell>
          <cell r="B68" t="str">
            <v>CDD spare</v>
          </cell>
          <cell r="D68" t="str">
            <v>CDD spare</v>
          </cell>
          <cell r="E68" t="str">
            <v>H</v>
          </cell>
          <cell r="F68">
            <v>2</v>
          </cell>
          <cell r="G68" t="str">
            <v>H5080</v>
          </cell>
          <cell r="H68" t="str">
            <v>H0000</v>
          </cell>
          <cell r="I68" t="str">
            <v>2011/12 TOTAL DH DG HIERACHY</v>
          </cell>
        </row>
        <row r="69">
          <cell r="A69" t="str">
            <v>H1554</v>
          </cell>
          <cell r="B69" t="str">
            <v>CDD DRO (Admin Corporate Budgets)</v>
          </cell>
          <cell r="D69" t="str">
            <v>CDD DRO (Admin Corporate Budgets)</v>
          </cell>
          <cell r="E69" t="str">
            <v>H</v>
          </cell>
          <cell r="F69">
            <v>2</v>
          </cell>
          <cell r="G69" t="str">
            <v>H5080</v>
          </cell>
          <cell r="H69" t="str">
            <v>H0000</v>
          </cell>
          <cell r="I69" t="str">
            <v>2011/12 TOTAL DH DG HIERACHY</v>
          </cell>
        </row>
        <row r="70">
          <cell r="A70" t="str">
            <v>H1551</v>
          </cell>
          <cell r="B70" t="str">
            <v>CDD Managed Print Services (Admin Corporate Budgets)</v>
          </cell>
          <cell r="D70" t="str">
            <v>CDD Managed Print Services (Admin Corporate Budgets)</v>
          </cell>
          <cell r="E70" t="str">
            <v>H</v>
          </cell>
          <cell r="F70">
            <v>2</v>
          </cell>
          <cell r="G70" t="str">
            <v>H5080</v>
          </cell>
          <cell r="H70" t="str">
            <v>H0000</v>
          </cell>
          <cell r="I70" t="str">
            <v>2011/12 TOTAL DH DG HIERACHY</v>
          </cell>
        </row>
        <row r="71">
          <cell r="A71" t="str">
            <v>H1546</v>
          </cell>
          <cell r="B71" t="str">
            <v>CDD Admin corporate cost centres to be closed</v>
          </cell>
          <cell r="D71" t="str">
            <v>CDD Admin corporate cost centres to be closed</v>
          </cell>
          <cell r="E71" t="str">
            <v>H</v>
          </cell>
          <cell r="F71">
            <v>2</v>
          </cell>
          <cell r="G71" t="str">
            <v>H5080</v>
          </cell>
          <cell r="H71" t="str">
            <v>H0000</v>
          </cell>
          <cell r="I71" t="str">
            <v>2011/12 TOTAL DH DG HIERACHY</v>
          </cell>
        </row>
        <row r="72">
          <cell r="A72" t="str">
            <v>H1604</v>
          </cell>
          <cell r="B72" t="str">
            <v>PS&amp;F MPI (part of PS&amp;F H5180)</v>
          </cell>
          <cell r="D72" t="str">
            <v>PS&amp;F MPI (part of PS&amp;F H5180)</v>
          </cell>
          <cell r="E72" t="str">
            <v>H</v>
          </cell>
          <cell r="F72">
            <v>2</v>
          </cell>
          <cell r="G72" t="str">
            <v>H5180</v>
          </cell>
          <cell r="H72" t="str">
            <v>H0000</v>
          </cell>
          <cell r="I72" t="str">
            <v>2011/12 TOTAL DH DG HIERACHY</v>
          </cell>
        </row>
        <row r="73">
          <cell r="A73" t="str">
            <v>H1602</v>
          </cell>
          <cell r="B73" t="str">
            <v>PS&amp;F FPA (part of PS&amp;F H5180)</v>
          </cell>
          <cell r="D73" t="str">
            <v>PS&amp;F FPA (part of PS&amp;F H5180)</v>
          </cell>
          <cell r="E73" t="str">
            <v>H</v>
          </cell>
          <cell r="F73">
            <v>2</v>
          </cell>
          <cell r="G73" t="str">
            <v>H5180</v>
          </cell>
          <cell r="H73" t="str">
            <v>H0000</v>
          </cell>
          <cell r="I73" t="str">
            <v>2011/12 TOTAL DH DG HIERACHY</v>
          </cell>
        </row>
        <row r="74">
          <cell r="A74" t="str">
            <v>H1579</v>
          </cell>
          <cell r="B74" t="str">
            <v>CDD spare</v>
          </cell>
          <cell r="D74" t="str">
            <v>CDD spare</v>
          </cell>
          <cell r="E74" t="str">
            <v>H</v>
          </cell>
          <cell r="F74">
            <v>2</v>
          </cell>
          <cell r="G74" t="str">
            <v>H5080</v>
          </cell>
          <cell r="H74" t="str">
            <v>H0000</v>
          </cell>
          <cell r="I74" t="str">
            <v>2011/12 TOTAL DH DG HIERACHY</v>
          </cell>
        </row>
        <row r="75">
          <cell r="A75" t="str">
            <v>H1302</v>
          </cell>
          <cell r="B75" t="str">
            <v>HIP Other</v>
          </cell>
          <cell r="D75" t="str">
            <v>HIP Other</v>
          </cell>
          <cell r="E75" t="str">
            <v>H</v>
          </cell>
          <cell r="F75">
            <v>2</v>
          </cell>
          <cell r="G75" t="str">
            <v>H5010</v>
          </cell>
          <cell r="H75" t="str">
            <v>H0000</v>
          </cell>
          <cell r="I75" t="str">
            <v>2011/12 TOTAL DH DG HIERACHY</v>
          </cell>
        </row>
        <row r="76">
          <cell r="A76" t="str">
            <v>H1564</v>
          </cell>
          <cell r="B76" t="str">
            <v>CDD ISSC Development Capital (Admin Capital Budgets)</v>
          </cell>
          <cell r="D76" t="str">
            <v>CDD ISSC Development Capital (Admin Capital Budgets)</v>
          </cell>
          <cell r="E76" t="str">
            <v>H</v>
          </cell>
          <cell r="F76">
            <v>2</v>
          </cell>
          <cell r="G76" t="str">
            <v>H5080</v>
          </cell>
          <cell r="H76" t="str">
            <v>H0000</v>
          </cell>
          <cell r="I76" t="str">
            <v>2011/12 TOTAL DH DG HIERACHY</v>
          </cell>
        </row>
        <row r="77">
          <cell r="A77" t="str">
            <v>H1562</v>
          </cell>
          <cell r="B77" t="str">
            <v>CDD Library Services (Admin Corporate Budgets)</v>
          </cell>
          <cell r="D77" t="str">
            <v>CDD Library Services (Admin Corporate Budgets)</v>
          </cell>
          <cell r="E77" t="str">
            <v>H</v>
          </cell>
          <cell r="F77">
            <v>2</v>
          </cell>
          <cell r="G77" t="str">
            <v>H5080</v>
          </cell>
          <cell r="H77" t="str">
            <v>H0000</v>
          </cell>
          <cell r="I77" t="str">
            <v>2011/12 TOTAL DH DG HIERACHY</v>
          </cell>
        </row>
        <row r="78">
          <cell r="A78" t="str">
            <v>H1107</v>
          </cell>
          <cell r="B78" t="str">
            <v>WF UNNAMED (P=H5120)</v>
          </cell>
          <cell r="D78" t="str">
            <v>WF UNNAMED (P=H5120)</v>
          </cell>
          <cell r="E78" t="str">
            <v>H</v>
          </cell>
          <cell r="F78">
            <v>2</v>
          </cell>
          <cell r="G78" t="str">
            <v>H5120</v>
          </cell>
          <cell r="H78" t="str">
            <v>H0000</v>
          </cell>
          <cell r="I78" t="str">
            <v>2011/12 TOTAL DH DG HIERACHY</v>
          </cell>
        </row>
        <row r="79">
          <cell r="A79" t="str">
            <v>H1606</v>
          </cell>
          <cell r="B79" t="str">
            <v>PS&amp;F PICD (part of PS&amp;F H5180)</v>
          </cell>
          <cell r="D79" t="str">
            <v>PS&amp;F PICD (part of PS&amp;F H5180)</v>
          </cell>
          <cell r="E79" t="str">
            <v>H</v>
          </cell>
          <cell r="F79">
            <v>2</v>
          </cell>
          <cell r="G79" t="str">
            <v>H5180</v>
          </cell>
          <cell r="H79" t="str">
            <v>H0000</v>
          </cell>
          <cell r="I79" t="str">
            <v>2011/12 TOTAL DH DG HIERACHY</v>
          </cell>
        </row>
        <row r="80">
          <cell r="A80" t="str">
            <v>H1105</v>
          </cell>
          <cell r="B80" t="str">
            <v>WF JIM O'CONNELL (P=H5120)</v>
          </cell>
          <cell r="D80" t="str">
            <v>WF JIM O'CONNELL (P=H5120)</v>
          </cell>
          <cell r="E80" t="str">
            <v>H</v>
          </cell>
          <cell r="F80">
            <v>2</v>
          </cell>
          <cell r="G80" t="str">
            <v>H5120</v>
          </cell>
          <cell r="H80" t="str">
            <v>H0000</v>
          </cell>
          <cell r="I80" t="str">
            <v>2011/12 TOTAL DH DG HIERACHY</v>
          </cell>
        </row>
        <row r="81">
          <cell r="A81" t="str">
            <v>H1101</v>
          </cell>
          <cell r="B81" t="str">
            <v>WF CLARE CHAMPMAN (P=H5120)</v>
          </cell>
          <cell r="D81" t="str">
            <v>WF CLARE CHAMPMAN (P=H5120)</v>
          </cell>
          <cell r="E81" t="str">
            <v>H</v>
          </cell>
          <cell r="F81">
            <v>2</v>
          </cell>
          <cell r="G81" t="str">
            <v>H5120</v>
          </cell>
          <cell r="H81" t="str">
            <v>H0000</v>
          </cell>
          <cell r="I81" t="str">
            <v>2011/12 TOTAL DH DG HIERACHY</v>
          </cell>
        </row>
        <row r="82">
          <cell r="A82" t="str">
            <v>H1532</v>
          </cell>
          <cell r="B82" t="str">
            <v>CDD Operations Division</v>
          </cell>
          <cell r="D82" t="str">
            <v>CDD Operations Division</v>
          </cell>
          <cell r="E82" t="str">
            <v>H</v>
          </cell>
          <cell r="F82">
            <v>2</v>
          </cell>
          <cell r="G82" t="str">
            <v>H5080</v>
          </cell>
          <cell r="H82" t="str">
            <v>H0000</v>
          </cell>
          <cell r="I82" t="str">
            <v>2011/12 TOTAL DH DG HIERACHY</v>
          </cell>
        </row>
        <row r="83">
          <cell r="A83" t="str">
            <v>H1522</v>
          </cell>
          <cell r="B83" t="str">
            <v>CDD Maternity/Long Term Sick (Admin Corporate Budgets)</v>
          </cell>
          <cell r="D83" t="str">
            <v>CDD Maternity/Long Term Sick (Admin Corporate Budgets)</v>
          </cell>
          <cell r="E83" t="str">
            <v>H</v>
          </cell>
          <cell r="F83">
            <v>2</v>
          </cell>
          <cell r="G83" t="str">
            <v>H5080</v>
          </cell>
          <cell r="H83" t="str">
            <v>H0000</v>
          </cell>
          <cell r="I83" t="str">
            <v>2011/12 TOTAL DH DG HIERACHY</v>
          </cell>
        </row>
        <row r="84">
          <cell r="A84" t="str">
            <v>H1556</v>
          </cell>
          <cell r="B84" t="str">
            <v>CDD Software Licences (Admin Corporate Budgets)</v>
          </cell>
          <cell r="D84" t="str">
            <v>CDD Software Licences (Admin Corporate Budgets)</v>
          </cell>
          <cell r="E84" t="str">
            <v>H</v>
          </cell>
          <cell r="F84">
            <v>2</v>
          </cell>
          <cell r="G84" t="str">
            <v>H5080</v>
          </cell>
          <cell r="H84" t="str">
            <v>H0000</v>
          </cell>
          <cell r="I84" t="str">
            <v>2011/12 TOTAL DH DG HIERACHY</v>
          </cell>
        </row>
        <row r="85">
          <cell r="A85" t="str">
            <v>H1540</v>
          </cell>
          <cell r="B85" t="str">
            <v>CDD Secondees Out (Admin corporate budget)</v>
          </cell>
          <cell r="D85" t="str">
            <v>CDD Secondees Out (Admin corporate budget)</v>
          </cell>
          <cell r="E85" t="str">
            <v>H</v>
          </cell>
          <cell r="F85">
            <v>2</v>
          </cell>
          <cell r="G85" t="str">
            <v>H5080</v>
          </cell>
          <cell r="H85" t="str">
            <v>H0000</v>
          </cell>
          <cell r="I85" t="str">
            <v>2011/12 TOTAL DH DG HIERACHY</v>
          </cell>
        </row>
        <row r="86">
          <cell r="A86" t="str">
            <v>H1609</v>
          </cell>
          <cell r="B86" t="str">
            <v>PS&amp;F Integrated Programme Office - Transition (part of PS&amp;F H5180)</v>
          </cell>
          <cell r="D86" t="str">
            <v>PS&amp;F Integrated Programme Office - Transition (part of PS&amp;F H5180)</v>
          </cell>
          <cell r="E86" t="str">
            <v>H</v>
          </cell>
          <cell r="F86">
            <v>2</v>
          </cell>
          <cell r="G86" t="str">
            <v>H5180</v>
          </cell>
          <cell r="H86" t="str">
            <v>H0000</v>
          </cell>
          <cell r="I86" t="str">
            <v>2011/12 TOTAL DH DG HIERACHY</v>
          </cell>
        </row>
        <row r="87">
          <cell r="A87" t="str">
            <v>H1607</v>
          </cell>
          <cell r="B87" t="str">
            <v>PS&amp;F Policy Unit (part of PS&amp;F H5180)</v>
          </cell>
          <cell r="D87" t="str">
            <v>PS&amp;F Policy Unit (part of PS&amp;F H5180)</v>
          </cell>
          <cell r="E87" t="str">
            <v>H</v>
          </cell>
          <cell r="F87">
            <v>2</v>
          </cell>
          <cell r="G87" t="str">
            <v>H5180</v>
          </cell>
          <cell r="H87" t="str">
            <v>H0000</v>
          </cell>
          <cell r="I87" t="str">
            <v>2011/12 TOTAL DH DG HIERACHY</v>
          </cell>
        </row>
        <row r="88">
          <cell r="A88" t="str">
            <v>H1106</v>
          </cell>
          <cell r="B88" t="str">
            <v>WF NIC GREENFIELD (P=H5120)</v>
          </cell>
          <cell r="D88" t="str">
            <v>WF NIC GREENFIELD (P=H5120)</v>
          </cell>
          <cell r="E88" t="str">
            <v>H</v>
          </cell>
          <cell r="F88">
            <v>2</v>
          </cell>
          <cell r="G88" t="str">
            <v>H5120</v>
          </cell>
          <cell r="H88" t="str">
            <v>H0000</v>
          </cell>
          <cell r="I88" t="str">
            <v>2011/12 TOTAL DH DG HIERACHY</v>
          </cell>
        </row>
        <row r="89">
          <cell r="A89" t="str">
            <v>H1201</v>
          </cell>
          <cell r="B89" t="str">
            <v>Commissioning Development</v>
          </cell>
          <cell r="D89" t="str">
            <v>Commissioning Development</v>
          </cell>
          <cell r="E89" t="str">
            <v>H</v>
          </cell>
          <cell r="F89">
            <v>2</v>
          </cell>
          <cell r="G89" t="str">
            <v>H5090</v>
          </cell>
          <cell r="H89" t="str">
            <v>H0000</v>
          </cell>
          <cell r="I89" t="str">
            <v>2011/12 TOTAL DH DG HIERACHY</v>
          </cell>
        </row>
        <row r="90">
          <cell r="A90" t="str">
            <v>H5900</v>
          </cell>
          <cell r="B90" t="str">
            <v>CGF (part of CDD H5080 )</v>
          </cell>
          <cell r="D90" t="str">
            <v>CGF (part of CDD H5080 )</v>
          </cell>
          <cell r="E90" t="str">
            <v>H</v>
          </cell>
          <cell r="F90">
            <v>2</v>
          </cell>
          <cell r="G90" t="str">
            <v>H5080</v>
          </cell>
          <cell r="H90" t="str">
            <v>H0000</v>
          </cell>
          <cell r="I90" t="str">
            <v>2011/12 TOTAL DH DG HIERACHY</v>
          </cell>
        </row>
        <row r="91">
          <cell r="A91" t="str">
            <v>H1534</v>
          </cell>
          <cell r="B91" t="str">
            <v>CDD spare</v>
          </cell>
          <cell r="D91" t="str">
            <v>CDD spare</v>
          </cell>
          <cell r="E91" t="str">
            <v>H</v>
          </cell>
          <cell r="F91">
            <v>2</v>
          </cell>
          <cell r="G91" t="str">
            <v>H5080</v>
          </cell>
          <cell r="H91" t="str">
            <v>H0000</v>
          </cell>
          <cell r="I91" t="str">
            <v>2011/12 TOTAL DH DG HIERACHY</v>
          </cell>
        </row>
        <row r="92">
          <cell r="A92" t="str">
            <v>H1533</v>
          </cell>
          <cell r="B92" t="str">
            <v>CDD Corporate Reserve</v>
          </cell>
          <cell r="D92" t="str">
            <v>CDD Corporate Reserve</v>
          </cell>
          <cell r="E92" t="str">
            <v>H</v>
          </cell>
          <cell r="F92">
            <v>2</v>
          </cell>
          <cell r="G92" t="str">
            <v>H5080</v>
          </cell>
          <cell r="H92" t="str">
            <v>H0000</v>
          </cell>
          <cell r="I92" t="str">
            <v>2011/12 TOTAL DH DG HIERACHY</v>
          </cell>
        </row>
        <row r="93">
          <cell r="A93" t="str">
            <v>H1527</v>
          </cell>
          <cell r="B93" t="str">
            <v>CDD Release from Provision (Admin Corporate Budgets)</v>
          </cell>
          <cell r="D93" t="str">
            <v>CDD Release from Provision (Admin Corporate Budgets)</v>
          </cell>
          <cell r="E93" t="str">
            <v>H</v>
          </cell>
          <cell r="F93">
            <v>2</v>
          </cell>
          <cell r="G93" t="str">
            <v>H5080</v>
          </cell>
          <cell r="H93" t="str">
            <v>H0000</v>
          </cell>
          <cell r="I93" t="str">
            <v>2011/12 TOTAL DH DG HIERACHY</v>
          </cell>
        </row>
        <row r="94">
          <cell r="A94" t="str">
            <v>H1565</v>
          </cell>
          <cell r="B94" t="str">
            <v>CDD spare</v>
          </cell>
          <cell r="D94" t="str">
            <v>CDD spare</v>
          </cell>
          <cell r="E94" t="str">
            <v>H</v>
          </cell>
          <cell r="F94">
            <v>2</v>
          </cell>
          <cell r="G94" t="str">
            <v>H5080</v>
          </cell>
          <cell r="H94" t="str">
            <v>H0000</v>
          </cell>
          <cell r="I94" t="str">
            <v>2011/12 TOTAL DH DG HIERACHY</v>
          </cell>
        </row>
        <row r="95">
          <cell r="A95" t="str">
            <v>H1563</v>
          </cell>
          <cell r="B95" t="str">
            <v>CDD IMB Capital (Admin Capital Budgets)</v>
          </cell>
          <cell r="D95" t="str">
            <v>CDD IMB Capital (Admin Capital Budgets)</v>
          </cell>
          <cell r="E95" t="str">
            <v>H</v>
          </cell>
          <cell r="F95">
            <v>2</v>
          </cell>
          <cell r="G95" t="str">
            <v>H5080</v>
          </cell>
          <cell r="H95" t="str">
            <v>H0000</v>
          </cell>
          <cell r="I95" t="str">
            <v>2011/12 TOTAL DH DG HIERACHY</v>
          </cell>
        </row>
        <row r="96">
          <cell r="A96" t="str">
            <v>H1561</v>
          </cell>
          <cell r="B96" t="str">
            <v>CDD IS / IT Capital Charges (Admin Corporate Budgets)</v>
          </cell>
          <cell r="D96" t="str">
            <v>CDD IS / IT Capital Charges (Admin Corporate Budgets)</v>
          </cell>
          <cell r="E96" t="str">
            <v>H</v>
          </cell>
          <cell r="F96">
            <v>2</v>
          </cell>
          <cell r="G96" t="str">
            <v>H5080</v>
          </cell>
          <cell r="H96" t="str">
            <v>H0000</v>
          </cell>
          <cell r="I96" t="str">
            <v>2011/12 TOTAL DH DG HIERACHY</v>
          </cell>
        </row>
        <row r="97">
          <cell r="A97" t="str">
            <v>H1560</v>
          </cell>
          <cell r="B97" t="str">
            <v>CDD BMS Support (Admin Corporate Budgets)</v>
          </cell>
          <cell r="D97" t="str">
            <v>CDD BMS Support (Admin Corporate Budgets)</v>
          </cell>
          <cell r="E97" t="str">
            <v>H</v>
          </cell>
          <cell r="F97">
            <v>2</v>
          </cell>
          <cell r="G97" t="str">
            <v>H5080</v>
          </cell>
          <cell r="H97" t="str">
            <v>H0000</v>
          </cell>
          <cell r="I97" t="str">
            <v>2011/12 TOTAL DH DG HIERACHY</v>
          </cell>
        </row>
        <row r="98">
          <cell r="A98" t="str">
            <v>H1559</v>
          </cell>
          <cell r="B98" t="str">
            <v>CDD IT Applications (Admin Corporate Budgets)</v>
          </cell>
          <cell r="D98" t="str">
            <v>CDD IT Applications (Admin Corporate Budgets)</v>
          </cell>
          <cell r="E98" t="str">
            <v>H</v>
          </cell>
          <cell r="F98">
            <v>2</v>
          </cell>
          <cell r="G98" t="str">
            <v>H5080</v>
          </cell>
          <cell r="H98" t="str">
            <v>H0000</v>
          </cell>
          <cell r="I98" t="str">
            <v>2011/12 TOTAL DH DG HIERACHY</v>
          </cell>
        </row>
        <row r="99">
          <cell r="A99" t="str">
            <v>H1558</v>
          </cell>
          <cell r="B99" t="str">
            <v>CDD Hosting (Admin Corporate Budgets)</v>
          </cell>
          <cell r="D99" t="str">
            <v>CDD Hosting (Admin Corporate Budgets)</v>
          </cell>
          <cell r="E99" t="str">
            <v>H</v>
          </cell>
          <cell r="F99">
            <v>2</v>
          </cell>
          <cell r="G99" t="str">
            <v>H5080</v>
          </cell>
          <cell r="H99" t="str">
            <v>H0000</v>
          </cell>
          <cell r="I99" t="str">
            <v>2011/12 TOTAL DH DG HIERACHY</v>
          </cell>
        </row>
        <row r="100">
          <cell r="A100" t="str">
            <v>H1557</v>
          </cell>
          <cell r="B100" t="str">
            <v>CDD CSC Contract (Admin Corporate Budgets)</v>
          </cell>
          <cell r="D100" t="str">
            <v>CDD CSC Contract (Admin Corporate Budgets)</v>
          </cell>
          <cell r="E100" t="str">
            <v>H</v>
          </cell>
          <cell r="F100">
            <v>2</v>
          </cell>
          <cell r="G100" t="str">
            <v>H5080</v>
          </cell>
          <cell r="H100" t="str">
            <v>H0000</v>
          </cell>
          <cell r="I100" t="str">
            <v>2011/12 TOTAL DH DG HIERACHY</v>
          </cell>
        </row>
        <row r="101">
          <cell r="A101" t="str">
            <v>H1553</v>
          </cell>
          <cell r="B101" t="str">
            <v>CDD Corporate Holding Budgets</v>
          </cell>
          <cell r="D101" t="str">
            <v>CDD Corporate Holding Budgets</v>
          </cell>
          <cell r="E101" t="str">
            <v>H</v>
          </cell>
          <cell r="F101">
            <v>2</v>
          </cell>
          <cell r="G101" t="str">
            <v>H5080</v>
          </cell>
          <cell r="H101" t="str">
            <v>H0000</v>
          </cell>
          <cell r="I101" t="str">
            <v>2011/12 TOTAL DH DG HIERACHY</v>
          </cell>
        </row>
        <row r="102">
          <cell r="A102" t="str">
            <v>HH100</v>
          </cell>
          <cell r="B102" t="str">
            <v>ACL-REV</v>
          </cell>
          <cell r="D102" t="str">
            <v>ACL-REV</v>
          </cell>
          <cell r="E102" t="str">
            <v>HH</v>
          </cell>
          <cell r="F102">
            <v>1</v>
          </cell>
          <cell r="G102" t="str">
            <v>HH000</v>
          </cell>
          <cell r="H102" t="str">
            <v>HH000</v>
          </cell>
          <cell r="I102" t="str">
            <v>2011/12 SECTOR PARENTS</v>
          </cell>
        </row>
        <row r="103">
          <cell r="A103" t="str">
            <v>HH104</v>
          </cell>
          <cell r="B103" t="str">
            <v>ADMIN CAP</v>
          </cell>
          <cell r="D103" t="str">
            <v>ADMIN CAP</v>
          </cell>
          <cell r="E103" t="str">
            <v>HH</v>
          </cell>
          <cell r="F103">
            <v>1</v>
          </cell>
          <cell r="G103" t="str">
            <v>HH000</v>
          </cell>
          <cell r="H103" t="str">
            <v>HH000</v>
          </cell>
          <cell r="I103" t="str">
            <v>2011/12 SECTOR PARENTS</v>
          </cell>
        </row>
        <row r="104">
          <cell r="A104" t="str">
            <v>HH105</v>
          </cell>
          <cell r="B104" t="str">
            <v>NON ACL</v>
          </cell>
          <cell r="D104" t="str">
            <v>NON ACL</v>
          </cell>
          <cell r="E104" t="str">
            <v>HH</v>
          </cell>
          <cell r="F104">
            <v>1</v>
          </cell>
          <cell r="G104" t="str">
            <v>HH000</v>
          </cell>
          <cell r="H104" t="str">
            <v>HH000</v>
          </cell>
          <cell r="I104" t="str">
            <v>2011/12 SECTOR PARENTS</v>
          </cell>
        </row>
        <row r="105">
          <cell r="A105" t="str">
            <v>HH200</v>
          </cell>
          <cell r="B105" t="str">
            <v>PROG</v>
          </cell>
          <cell r="D105" t="str">
            <v>PROG</v>
          </cell>
          <cell r="E105" t="str">
            <v>HH</v>
          </cell>
          <cell r="F105">
            <v>1</v>
          </cell>
          <cell r="G105" t="str">
            <v>HH000</v>
          </cell>
          <cell r="H105" t="str">
            <v>HH000</v>
          </cell>
          <cell r="I105" t="str">
            <v>2011/12 SECTOR PARENTS</v>
          </cell>
        </row>
        <row r="106">
          <cell r="A106" t="str">
            <v>HH106</v>
          </cell>
          <cell r="B106" t="str">
            <v>ALB ADMIN</v>
          </cell>
          <cell r="D106" t="str">
            <v>ALB ADMIN</v>
          </cell>
          <cell r="E106" t="str">
            <v>HH</v>
          </cell>
          <cell r="F106">
            <v>1</v>
          </cell>
          <cell r="G106" t="str">
            <v>HH000</v>
          </cell>
          <cell r="H106" t="str">
            <v>HH000</v>
          </cell>
          <cell r="I106" t="str">
            <v>2011/12 SECTOR PARENTS</v>
          </cell>
        </row>
        <row r="107">
          <cell r="A107" t="str">
            <v>HH900</v>
          </cell>
          <cell r="B107" t="str">
            <v>NON SPENDING CCs PARENT</v>
          </cell>
          <cell r="D107" t="str">
            <v>NON SPENDING CCs PARENT</v>
          </cell>
          <cell r="E107" t="str">
            <v>HH</v>
          </cell>
          <cell r="F107">
            <v>1</v>
          </cell>
          <cell r="G107" t="str">
            <v>HH000</v>
          </cell>
          <cell r="H107" t="str">
            <v>HH000</v>
          </cell>
          <cell r="I107" t="str">
            <v>2011/12 SECTOR PARENTS</v>
          </cell>
        </row>
        <row r="108">
          <cell r="A108" t="str">
            <v>HH202</v>
          </cell>
          <cell r="B108" t="str">
            <v>NDC-PSS</v>
          </cell>
          <cell r="D108" t="str">
            <v>NDC-PSS</v>
          </cell>
          <cell r="E108" t="str">
            <v>HH</v>
          </cell>
          <cell r="F108">
            <v>2</v>
          </cell>
          <cell r="G108" t="str">
            <v>HH200</v>
          </cell>
          <cell r="H108" t="str">
            <v>HH000</v>
          </cell>
          <cell r="I108" t="str">
            <v>2011/12 SECTOR PARENTS</v>
          </cell>
        </row>
        <row r="109">
          <cell r="A109" t="str">
            <v>HH990</v>
          </cell>
          <cell r="B109" t="str">
            <v>END DATED CCs</v>
          </cell>
          <cell r="D109" t="str">
            <v>END DATED CCs</v>
          </cell>
          <cell r="E109" t="str">
            <v>HH</v>
          </cell>
          <cell r="F109">
            <v>2</v>
          </cell>
          <cell r="G109" t="str">
            <v>HH900</v>
          </cell>
          <cell r="H109" t="str">
            <v>HH000</v>
          </cell>
          <cell r="I109" t="str">
            <v>2011/12 SECTOR PARENTS</v>
          </cell>
        </row>
        <row r="110">
          <cell r="A110" t="str">
            <v>HH208</v>
          </cell>
          <cell r="B110" t="str">
            <v>CTRL CONTROLLABLE</v>
          </cell>
          <cell r="D110" t="str">
            <v>CTRL CONTROLLABLE</v>
          </cell>
          <cell r="E110" t="str">
            <v>HH</v>
          </cell>
          <cell r="F110">
            <v>2</v>
          </cell>
          <cell r="G110" t="str">
            <v>HH200</v>
          </cell>
          <cell r="H110" t="str">
            <v>HH000</v>
          </cell>
          <cell r="I110" t="str">
            <v>2011/12 SECTOR PARENTS</v>
          </cell>
        </row>
        <row r="111">
          <cell r="A111" t="str">
            <v>HH103</v>
          </cell>
          <cell r="B111" t="str">
            <v>ACL-R-TRANSITIONAL</v>
          </cell>
          <cell r="D111" t="str">
            <v>ACL-R-TRANSITIONAL</v>
          </cell>
          <cell r="E111" t="str">
            <v>HH</v>
          </cell>
          <cell r="F111">
            <v>2</v>
          </cell>
          <cell r="G111" t="str">
            <v>HH100</v>
          </cell>
          <cell r="H111" t="str">
            <v>HH000</v>
          </cell>
          <cell r="I111" t="str">
            <v>2011/12 SECTOR PARENTS</v>
          </cell>
        </row>
        <row r="112">
          <cell r="A112" t="str">
            <v>HH205</v>
          </cell>
          <cell r="B112" t="str">
            <v>WFF WELFARE FOODS</v>
          </cell>
          <cell r="D112" t="str">
            <v>WFF WELFARE FOODS</v>
          </cell>
          <cell r="E112" t="str">
            <v>HH</v>
          </cell>
          <cell r="F112">
            <v>2</v>
          </cell>
          <cell r="G112" t="str">
            <v>HH200</v>
          </cell>
          <cell r="H112" t="str">
            <v>HH000</v>
          </cell>
          <cell r="I112" t="str">
            <v>2011/12 SECTOR PARENTS</v>
          </cell>
        </row>
        <row r="113">
          <cell r="A113" t="str">
            <v>HH520</v>
          </cell>
          <cell r="B113" t="str">
            <v>CGF</v>
          </cell>
          <cell r="D113" t="str">
            <v>CGF</v>
          </cell>
          <cell r="E113" t="str">
            <v>HH</v>
          </cell>
          <cell r="F113">
            <v>2</v>
          </cell>
          <cell r="G113" t="str">
            <v>HH200</v>
          </cell>
          <cell r="H113" t="str">
            <v>HH000</v>
          </cell>
          <cell r="I113" t="str">
            <v>2011/12 SECTOR PARENTS</v>
          </cell>
        </row>
        <row r="114">
          <cell r="A114" t="str">
            <v>HH101</v>
          </cell>
          <cell r="B114" t="str">
            <v>ACL-R-CORPORATE</v>
          </cell>
          <cell r="D114" t="str">
            <v>ACL-R-CORPORATE</v>
          </cell>
          <cell r="E114" t="str">
            <v>HH</v>
          </cell>
          <cell r="F114">
            <v>2</v>
          </cell>
          <cell r="G114" t="str">
            <v>HH100</v>
          </cell>
          <cell r="H114" t="str">
            <v>HH000</v>
          </cell>
          <cell r="I114" t="str">
            <v>2011/12 SECTOR PARENTS</v>
          </cell>
        </row>
        <row r="115">
          <cell r="A115" t="str">
            <v>HH201</v>
          </cell>
          <cell r="B115" t="str">
            <v>ALB PROG</v>
          </cell>
          <cell r="D115" t="str">
            <v>ALB PROG</v>
          </cell>
          <cell r="E115" t="str">
            <v>HH</v>
          </cell>
          <cell r="F115">
            <v>2</v>
          </cell>
          <cell r="G115" t="str">
            <v>HH200</v>
          </cell>
          <cell r="H115" t="str">
            <v>HH000</v>
          </cell>
          <cell r="I115" t="str">
            <v>2011/12 SECTOR PARENTS</v>
          </cell>
        </row>
        <row r="116">
          <cell r="A116" t="str">
            <v>HH970</v>
          </cell>
          <cell r="B116" t="str">
            <v>BUDGETING CCs (9****)</v>
          </cell>
          <cell r="D116" t="str">
            <v>BUDGETING CCs (9****)</v>
          </cell>
          <cell r="E116" t="str">
            <v>HH</v>
          </cell>
          <cell r="F116">
            <v>2</v>
          </cell>
          <cell r="G116" t="str">
            <v>HH900</v>
          </cell>
          <cell r="H116" t="str">
            <v>HH000</v>
          </cell>
          <cell r="I116" t="str">
            <v>2011/12 SECTOR PARENTS</v>
          </cell>
        </row>
        <row r="117">
          <cell r="A117" t="str">
            <v>HH102</v>
          </cell>
          <cell r="B117" t="str">
            <v>ACL-R-RUNNING</v>
          </cell>
          <cell r="D117" t="str">
            <v>ACL-R-RUNNING</v>
          </cell>
          <cell r="E117" t="str">
            <v>HH</v>
          </cell>
          <cell r="F117">
            <v>2</v>
          </cell>
          <cell r="G117" t="str">
            <v>HH100</v>
          </cell>
          <cell r="H117" t="str">
            <v>HH000</v>
          </cell>
          <cell r="I117" t="str">
            <v>2011/12 SECTOR PARENTS</v>
          </cell>
        </row>
        <row r="118">
          <cell r="A118" t="str">
            <v>HH960</v>
          </cell>
          <cell r="B118" t="str">
            <v>ZEROs CC (00000)</v>
          </cell>
          <cell r="D118" t="str">
            <v>ZEROs CC (00000)</v>
          </cell>
          <cell r="E118" t="str">
            <v>HH</v>
          </cell>
          <cell r="F118">
            <v>2</v>
          </cell>
          <cell r="G118" t="str">
            <v>HH900</v>
          </cell>
          <cell r="H118" t="str">
            <v>HH000</v>
          </cell>
          <cell r="I118" t="str">
            <v>2011/12 SECTOR PARENTS</v>
          </cell>
        </row>
        <row r="119">
          <cell r="A119" t="str">
            <v>HH204</v>
          </cell>
          <cell r="B119" t="str">
            <v>EEA</v>
          </cell>
          <cell r="D119" t="str">
            <v>EEA</v>
          </cell>
          <cell r="E119" t="str">
            <v>HH</v>
          </cell>
          <cell r="F119">
            <v>2</v>
          </cell>
          <cell r="G119" t="str">
            <v>HH200</v>
          </cell>
          <cell r="H119" t="str">
            <v>HH000</v>
          </cell>
          <cell r="I119" t="str">
            <v>2011/12 SECTOR PARENTS</v>
          </cell>
        </row>
        <row r="120">
          <cell r="A120" t="str">
            <v>HH950</v>
          </cell>
          <cell r="B120" t="str">
            <v>UNASSIGNED TO DG (TO BE CLEARED OUT)</v>
          </cell>
          <cell r="D120" t="str">
            <v>UNASSIGNED TO DG (TO BE CLEARED OUT)</v>
          </cell>
          <cell r="E120" t="str">
            <v>HH</v>
          </cell>
          <cell r="F120">
            <v>2</v>
          </cell>
          <cell r="G120" t="str">
            <v>HH900</v>
          </cell>
          <cell r="H120" t="str">
            <v>HH000</v>
          </cell>
          <cell r="I120" t="str">
            <v>2011/12 SECTOR PARENTS</v>
          </cell>
        </row>
        <row r="121">
          <cell r="A121" t="str">
            <v>HH980</v>
          </cell>
          <cell r="B121" t="str">
            <v>OUTSIDE SECTOR SCOPE (5***&amp; 6***)</v>
          </cell>
          <cell r="D121" t="str">
            <v>OUTSIDE SECTOR SCOPE (5***&amp; 6***)</v>
          </cell>
          <cell r="E121" t="str">
            <v>HH</v>
          </cell>
          <cell r="F121">
            <v>2</v>
          </cell>
          <cell r="G121" t="str">
            <v>HH900</v>
          </cell>
          <cell r="H121" t="str">
            <v>HH000</v>
          </cell>
          <cell r="I121" t="str">
            <v>2011/12 SECTOR PARENTS</v>
          </cell>
        </row>
        <row r="122">
          <cell r="A122" t="str">
            <v>ZA00G</v>
          </cell>
          <cell r="B122" t="str">
            <v>G&amp;O: Foundation Trust Net Expenditure</v>
          </cell>
          <cell r="C122" t="str">
            <v>G&amp;O</v>
          </cell>
          <cell r="D122" t="str">
            <v>Foundation Trust Net Expenditure</v>
          </cell>
          <cell r="E122" t="str">
            <v>ZA</v>
          </cell>
          <cell r="F122">
            <v>1</v>
          </cell>
          <cell r="G122" t="str">
            <v>ZA000</v>
          </cell>
          <cell r="H122" t="str">
            <v>ZA000</v>
          </cell>
          <cell r="I122" t="str">
            <v>ESTIMATE 11-12 PARENTS</v>
          </cell>
        </row>
        <row r="123">
          <cell r="A123" t="str">
            <v>ZA00D</v>
          </cell>
          <cell r="B123" t="str">
            <v>D&amp;M: DH Programme and Administration Expenditure</v>
          </cell>
          <cell r="C123" t="str">
            <v>D&amp;M</v>
          </cell>
          <cell r="D123" t="str">
            <v>DH Programme and Administration Expenditure</v>
          </cell>
          <cell r="E123" t="str">
            <v>ZA</v>
          </cell>
          <cell r="F123">
            <v>1</v>
          </cell>
          <cell r="G123" t="str">
            <v>ZA000</v>
          </cell>
          <cell r="H123" t="str">
            <v>ZA000</v>
          </cell>
          <cell r="I123" t="str">
            <v>ESTIMATE 11-12 PARENTS</v>
          </cell>
        </row>
        <row r="124">
          <cell r="A124" t="str">
            <v>ZA00H</v>
          </cell>
          <cell r="B124" t="str">
            <v>H&amp;P: Non Departmental Public Bodies Net Expenditure</v>
          </cell>
          <cell r="C124" t="str">
            <v>H&amp;P</v>
          </cell>
          <cell r="D124" t="str">
            <v>Non Departmental Public Bodies Net Expenditure</v>
          </cell>
          <cell r="E124" t="str">
            <v>ZA</v>
          </cell>
          <cell r="F124">
            <v>1</v>
          </cell>
          <cell r="G124" t="str">
            <v>ZA000</v>
          </cell>
          <cell r="H124" t="str">
            <v>ZA000</v>
          </cell>
          <cell r="I124" t="str">
            <v>ESTIMATE 11-12 PARENTS</v>
          </cell>
        </row>
        <row r="125">
          <cell r="A125" t="str">
            <v>ZA00F</v>
          </cell>
          <cell r="B125" t="str">
            <v>F&amp;N: NHS Trust Net Expenditure</v>
          </cell>
          <cell r="C125" t="str">
            <v>F&amp;N</v>
          </cell>
          <cell r="D125" t="str">
            <v>NHS Trust Net Expenditure</v>
          </cell>
          <cell r="E125" t="str">
            <v>ZA</v>
          </cell>
          <cell r="F125">
            <v>1</v>
          </cell>
          <cell r="G125" t="str">
            <v>ZA000</v>
          </cell>
          <cell r="H125" t="str">
            <v>ZA000</v>
          </cell>
          <cell r="I125" t="str">
            <v>ESTIMATE 11-12 PARENTS</v>
          </cell>
        </row>
        <row r="126">
          <cell r="A126" t="str">
            <v>ZA00A</v>
          </cell>
          <cell r="B126" t="str">
            <v>A&amp;J: PCT &amp; SHA Expenditure</v>
          </cell>
          <cell r="C126" t="str">
            <v>A&amp;J</v>
          </cell>
          <cell r="D126" t="str">
            <v>PCT &amp; SHA Expenditure</v>
          </cell>
          <cell r="E126" t="str">
            <v>ZA</v>
          </cell>
          <cell r="F126">
            <v>1</v>
          </cell>
          <cell r="G126" t="str">
            <v>ZA000</v>
          </cell>
          <cell r="H126" t="str">
            <v>ZA000</v>
          </cell>
          <cell r="I126" t="str">
            <v>ESTIMATE 11-12 PARENTS</v>
          </cell>
        </row>
        <row r="127">
          <cell r="A127" t="str">
            <v>ZA00C</v>
          </cell>
          <cell r="B127" t="str">
            <v>C&amp;L: Special Health Authorities</v>
          </cell>
          <cell r="C127" t="str">
            <v>C&amp;L</v>
          </cell>
          <cell r="D127" t="str">
            <v>Special Health Authorities</v>
          </cell>
          <cell r="E127" t="str">
            <v>ZA</v>
          </cell>
          <cell r="F127">
            <v>1</v>
          </cell>
          <cell r="G127" t="str">
            <v>ZA000</v>
          </cell>
          <cell r="H127" t="str">
            <v>ZA000</v>
          </cell>
          <cell r="I127" t="str">
            <v>ESTIMATE 11-12 PARENTS</v>
          </cell>
        </row>
        <row r="128">
          <cell r="A128" t="str">
            <v>ZA00E</v>
          </cell>
          <cell r="B128" t="str">
            <v>E: Social Care</v>
          </cell>
          <cell r="C128" t="str">
            <v>E</v>
          </cell>
          <cell r="D128" t="str">
            <v>Social Care</v>
          </cell>
          <cell r="E128" t="str">
            <v>ZA</v>
          </cell>
          <cell r="F128">
            <v>1</v>
          </cell>
          <cell r="G128" t="str">
            <v>ZA000</v>
          </cell>
          <cell r="H128" t="str">
            <v>ZA000</v>
          </cell>
          <cell r="I128" t="str">
            <v>ESTIMATE 11-12 PARENTS</v>
          </cell>
        </row>
        <row r="129">
          <cell r="A129" t="str">
            <v>ZA00B</v>
          </cell>
          <cell r="B129" t="str">
            <v>B&amp;K: DH Programme Expenditure (NHS)</v>
          </cell>
          <cell r="C129" t="str">
            <v>B&amp;K</v>
          </cell>
          <cell r="D129" t="str">
            <v>DH Programme Expenditure (NHS)</v>
          </cell>
          <cell r="E129" t="str">
            <v>ZA</v>
          </cell>
          <cell r="F129">
            <v>1</v>
          </cell>
          <cell r="G129" t="str">
            <v>ZA000</v>
          </cell>
          <cell r="H129" t="str">
            <v>ZA000</v>
          </cell>
          <cell r="I129" t="str">
            <v>ESTIMATE 11-12 PARENTS</v>
          </cell>
        </row>
        <row r="130">
          <cell r="A130" t="str">
            <v>ZA00I</v>
          </cell>
          <cell r="B130" t="str">
            <v>I: PCT &amp; SHA Expenditure - funded from National Insurance Contributions</v>
          </cell>
          <cell r="C130" t="str">
            <v>I</v>
          </cell>
          <cell r="D130" t="str">
            <v>PCT &amp; SHA Expenditure - funded from National Insurance Contributions</v>
          </cell>
          <cell r="E130" t="str">
            <v>ZA</v>
          </cell>
          <cell r="F130">
            <v>1</v>
          </cell>
          <cell r="G130" t="str">
            <v>ZA000</v>
          </cell>
          <cell r="H130" t="str">
            <v>ZA000</v>
          </cell>
          <cell r="I130" t="str">
            <v>ESTIMATE 11-12 PARENTS</v>
          </cell>
        </row>
        <row r="131">
          <cell r="A131" t="str">
            <v>ZD059</v>
          </cell>
          <cell r="B131" t="str">
            <v>D&amp;M: Public health service - programme</v>
          </cell>
          <cell r="C131" t="str">
            <v>D&amp;M</v>
          </cell>
          <cell r="D131" t="str">
            <v>Public health service - programme</v>
          </cell>
          <cell r="E131" t="str">
            <v>ZA</v>
          </cell>
          <cell r="F131">
            <v>2</v>
          </cell>
          <cell r="G131" t="str">
            <v>ZA00D</v>
          </cell>
          <cell r="H131" t="str">
            <v>ZA000</v>
          </cell>
          <cell r="I131" t="str">
            <v>ESTIMATE 11-12 PARENTS</v>
          </cell>
        </row>
        <row r="132">
          <cell r="A132" t="str">
            <v>ZH054</v>
          </cell>
          <cell r="B132" t="str">
            <v>H&amp;P: Monitor - administration</v>
          </cell>
          <cell r="C132" t="str">
            <v>H&amp;P</v>
          </cell>
          <cell r="D132" t="str">
            <v>Monitor - administration</v>
          </cell>
          <cell r="E132" t="str">
            <v>ZA</v>
          </cell>
          <cell r="F132">
            <v>2</v>
          </cell>
          <cell r="G132" t="str">
            <v>ZA00H</v>
          </cell>
          <cell r="H132" t="str">
            <v>ZA000</v>
          </cell>
          <cell r="I132" t="str">
            <v>ESTIMATE 11-12 PARENTS</v>
          </cell>
        </row>
        <row r="133">
          <cell r="A133" t="str">
            <v>ZF040</v>
          </cell>
          <cell r="B133" t="str">
            <v>F&amp;N: NHS Trusts</v>
          </cell>
          <cell r="C133" t="str">
            <v>F&amp;N</v>
          </cell>
          <cell r="D133" t="str">
            <v>NHS Trusts</v>
          </cell>
          <cell r="E133" t="str">
            <v>ZA</v>
          </cell>
          <cell r="F133">
            <v>2</v>
          </cell>
          <cell r="G133" t="str">
            <v>ZA00F</v>
          </cell>
          <cell r="H133" t="str">
            <v>ZA000</v>
          </cell>
          <cell r="I133" t="str">
            <v>ESTIMATE 11-12 PARENTS</v>
          </cell>
        </row>
        <row r="134">
          <cell r="A134" t="str">
            <v>ZD022</v>
          </cell>
          <cell r="B134" t="str">
            <v>D&amp;M: Department of Health - Programme</v>
          </cell>
          <cell r="C134" t="str">
            <v>D&amp;M</v>
          </cell>
          <cell r="D134" t="str">
            <v>Department of Health - Programme</v>
          </cell>
          <cell r="E134" t="str">
            <v>ZA</v>
          </cell>
          <cell r="F134">
            <v>2</v>
          </cell>
          <cell r="G134" t="str">
            <v>ZA00D</v>
          </cell>
          <cell r="H134" t="str">
            <v>ZA000</v>
          </cell>
          <cell r="I134" t="str">
            <v>ESTIMATE 11-12 PARENTS</v>
          </cell>
        </row>
        <row r="135">
          <cell r="A135" t="str">
            <v>ZC061</v>
          </cell>
          <cell r="B135" t="str">
            <v>C&amp;L: National Patient Safety Agency - administration</v>
          </cell>
          <cell r="C135" t="str">
            <v>C&amp;L</v>
          </cell>
          <cell r="D135" t="str">
            <v>National Patient Safety Agency - administration</v>
          </cell>
          <cell r="E135" t="str">
            <v>ZA</v>
          </cell>
          <cell r="F135">
            <v>2</v>
          </cell>
          <cell r="G135" t="str">
            <v>ZA00C</v>
          </cell>
          <cell r="H135" t="str">
            <v>ZA000</v>
          </cell>
          <cell r="I135" t="str">
            <v>ESTIMATE 11-12 PARENTS</v>
          </cell>
        </row>
        <row r="136">
          <cell r="A136" t="str">
            <v>ZC059</v>
          </cell>
          <cell r="B136" t="str">
            <v>C&amp;L: National Treatment Agency - administration</v>
          </cell>
          <cell r="C136" t="str">
            <v>C&amp;L</v>
          </cell>
          <cell r="D136" t="str">
            <v>National Treatment Agency - administration</v>
          </cell>
          <cell r="E136" t="str">
            <v>ZA</v>
          </cell>
          <cell r="F136">
            <v>2</v>
          </cell>
          <cell r="G136" t="str">
            <v>ZA00C</v>
          </cell>
          <cell r="H136" t="str">
            <v>ZA000</v>
          </cell>
          <cell r="I136" t="str">
            <v>ESTIMATE 11-12 PARENTS</v>
          </cell>
        </row>
        <row r="137">
          <cell r="A137" t="str">
            <v>ZA069</v>
          </cell>
          <cell r="B137" t="str">
            <v>A&amp;J: NHS CB (set up) - Administration</v>
          </cell>
          <cell r="C137" t="str">
            <v>A&amp;J</v>
          </cell>
          <cell r="D137" t="str">
            <v>NHS CB (set up) - Administration</v>
          </cell>
          <cell r="E137" t="str">
            <v>ZA</v>
          </cell>
          <cell r="F137">
            <v>2</v>
          </cell>
          <cell r="G137" t="str">
            <v>ZA00A</v>
          </cell>
          <cell r="H137" t="str">
            <v>ZA000</v>
          </cell>
          <cell r="I137" t="str">
            <v>ESTIMATE 11-12 PARENTS</v>
          </cell>
        </row>
        <row r="138">
          <cell r="A138" t="str">
            <v>ZE033</v>
          </cell>
          <cell r="B138" t="str">
            <v>ED 18/10/2011  E: Social Care - Administration</v>
          </cell>
          <cell r="C138" t="str">
            <v>ED 18/10/2011  E</v>
          </cell>
          <cell r="D138" t="str">
            <v>Social Care - Administration</v>
          </cell>
          <cell r="E138" t="str">
            <v>ZA</v>
          </cell>
          <cell r="F138">
            <v>2</v>
          </cell>
          <cell r="G138" t="str">
            <v>ZA00E</v>
          </cell>
          <cell r="H138" t="str">
            <v>ZA000</v>
          </cell>
          <cell r="I138" t="str">
            <v>ESTIMATE 11-12 PARENTS</v>
          </cell>
        </row>
        <row r="139">
          <cell r="A139" t="str">
            <v>ZH051</v>
          </cell>
          <cell r="B139" t="str">
            <v>H&amp;P: GSCC - programme</v>
          </cell>
          <cell r="C139" t="str">
            <v>H&amp;P</v>
          </cell>
          <cell r="D139" t="str">
            <v>GSCC - programme</v>
          </cell>
          <cell r="E139" t="str">
            <v>ZA</v>
          </cell>
          <cell r="F139">
            <v>2</v>
          </cell>
          <cell r="G139" t="str">
            <v>ZA00H</v>
          </cell>
          <cell r="H139" t="str">
            <v>ZA000</v>
          </cell>
          <cell r="I139" t="str">
            <v>ESTIMATE 11-12 PARENTS</v>
          </cell>
        </row>
        <row r="140">
          <cell r="A140" t="str">
            <v>ZH043</v>
          </cell>
          <cell r="B140" t="str">
            <v>H&amp;P: CHRE - programme</v>
          </cell>
          <cell r="C140" t="str">
            <v>H&amp;P</v>
          </cell>
          <cell r="D140" t="str">
            <v>CHRE - programme</v>
          </cell>
          <cell r="E140" t="str">
            <v>ZA</v>
          </cell>
          <cell r="F140">
            <v>2</v>
          </cell>
          <cell r="G140" t="str">
            <v>ZA00H</v>
          </cell>
          <cell r="H140" t="str">
            <v>ZA000</v>
          </cell>
          <cell r="I140" t="str">
            <v>ESTIMATE 11-12 PARENTS</v>
          </cell>
        </row>
        <row r="141">
          <cell r="A141" t="str">
            <v>ZE036</v>
          </cell>
          <cell r="B141" t="str">
            <v>E: Social Care Grant 2</v>
          </cell>
          <cell r="C141" t="str">
            <v>E</v>
          </cell>
          <cell r="D141" t="str">
            <v>Social Care Grant 2</v>
          </cell>
          <cell r="E141" t="str">
            <v>ZA</v>
          </cell>
          <cell r="F141">
            <v>2</v>
          </cell>
          <cell r="G141" t="str">
            <v>ZA00E</v>
          </cell>
          <cell r="H141" t="str">
            <v>ZA000</v>
          </cell>
          <cell r="I141" t="str">
            <v>ESTIMATE 11-12 PARENTS</v>
          </cell>
        </row>
        <row r="142">
          <cell r="A142" t="str">
            <v>ZC060</v>
          </cell>
          <cell r="B142" t="str">
            <v>C&amp;L: National Treatment Agency - programme</v>
          </cell>
          <cell r="C142" t="str">
            <v>C&amp;L</v>
          </cell>
          <cell r="D142" t="str">
            <v>National Treatment Agency - programme</v>
          </cell>
          <cell r="E142" t="str">
            <v>ZA</v>
          </cell>
          <cell r="F142">
            <v>2</v>
          </cell>
          <cell r="G142" t="str">
            <v>ZA00C</v>
          </cell>
          <cell r="H142" t="str">
            <v>ZA000</v>
          </cell>
          <cell r="I142" t="str">
            <v>ESTIMATE 11-12 PARENTS</v>
          </cell>
        </row>
        <row r="143">
          <cell r="A143" t="str">
            <v>ZC020</v>
          </cell>
          <cell r="B143" t="str">
            <v>C&amp;L: NHS Institute for Innovation and Improvement - programme</v>
          </cell>
          <cell r="C143" t="str">
            <v>C&amp;L</v>
          </cell>
          <cell r="D143" t="str">
            <v>NHS Institute for Innovation and Improvement - programme</v>
          </cell>
          <cell r="E143" t="str">
            <v>ZA</v>
          </cell>
          <cell r="F143">
            <v>2</v>
          </cell>
          <cell r="G143" t="str">
            <v>ZA00C</v>
          </cell>
          <cell r="H143" t="str">
            <v>ZA000</v>
          </cell>
          <cell r="I143" t="str">
            <v>ESTIMATE 11-12 PARENTS</v>
          </cell>
        </row>
        <row r="144">
          <cell r="A144" t="str">
            <v>ZC018</v>
          </cell>
          <cell r="B144" t="str">
            <v>C&amp;L: NHS Litigation Authority - programme</v>
          </cell>
          <cell r="C144" t="str">
            <v>C&amp;L</v>
          </cell>
          <cell r="D144" t="str">
            <v>NHS Litigation Authority - programme</v>
          </cell>
          <cell r="E144" t="str">
            <v>ZA</v>
          </cell>
          <cell r="F144">
            <v>2</v>
          </cell>
          <cell r="G144" t="str">
            <v>ZA00C</v>
          </cell>
          <cell r="H144" t="str">
            <v>ZA000</v>
          </cell>
          <cell r="I144" t="str">
            <v>ESTIMATE 11-12 PARENTS</v>
          </cell>
        </row>
        <row r="145">
          <cell r="A145" t="str">
            <v>ZB024</v>
          </cell>
          <cell r="B145" t="str">
            <v>B&amp;K: Department of Health - Programme Budgets</v>
          </cell>
          <cell r="C145" t="str">
            <v>B&amp;K</v>
          </cell>
          <cell r="D145" t="str">
            <v>Department of Health - Programme Budgets</v>
          </cell>
          <cell r="E145" t="str">
            <v>ZA</v>
          </cell>
          <cell r="F145">
            <v>2</v>
          </cell>
          <cell r="G145" t="str">
            <v>ZA00B</v>
          </cell>
          <cell r="H145" t="str">
            <v>ZA000</v>
          </cell>
          <cell r="I145" t="str">
            <v>ESTIMATE 11-12 PARENTS</v>
          </cell>
        </row>
        <row r="146">
          <cell r="A146" t="str">
            <v>ZA006</v>
          </cell>
          <cell r="B146" t="str">
            <v>A&amp;J: Strategic Health Authorities - programme</v>
          </cell>
          <cell r="C146" t="str">
            <v>A&amp;J</v>
          </cell>
          <cell r="D146" t="str">
            <v>Strategic Health Authorities - programme</v>
          </cell>
          <cell r="E146" t="str">
            <v>ZA</v>
          </cell>
          <cell r="F146">
            <v>2</v>
          </cell>
          <cell r="G146" t="str">
            <v>ZA00A</v>
          </cell>
          <cell r="H146" t="str">
            <v>ZA000</v>
          </cell>
          <cell r="I146" t="str">
            <v>ESTIMATE 11-12 PARENTS</v>
          </cell>
        </row>
        <row r="147">
          <cell r="A147" t="str">
            <v>ZA005</v>
          </cell>
          <cell r="B147" t="str">
            <v>A&amp;J: Strategic Health Authorities - administration</v>
          </cell>
          <cell r="C147" t="str">
            <v>A&amp;J</v>
          </cell>
          <cell r="D147" t="str">
            <v>Strategic Health Authorities - administration</v>
          </cell>
          <cell r="E147" t="str">
            <v>ZA</v>
          </cell>
          <cell r="F147">
            <v>2</v>
          </cell>
          <cell r="G147" t="str">
            <v>ZA00A</v>
          </cell>
          <cell r="H147" t="str">
            <v>ZA000</v>
          </cell>
          <cell r="I147" t="str">
            <v>ESTIMATE 11-12 PARENTS</v>
          </cell>
        </row>
        <row r="148">
          <cell r="A148" t="str">
            <v>ZC072</v>
          </cell>
          <cell r="B148" t="str">
            <v>C&amp;L: NHS CB (shadow) - Programme</v>
          </cell>
          <cell r="C148" t="str">
            <v>C&amp;L</v>
          </cell>
          <cell r="D148" t="str">
            <v>NHS CB (shadow) - Programme</v>
          </cell>
          <cell r="E148" t="str">
            <v>ZA</v>
          </cell>
          <cell r="F148">
            <v>2</v>
          </cell>
          <cell r="G148" t="str">
            <v>ZA00C</v>
          </cell>
          <cell r="H148" t="str">
            <v>ZA000</v>
          </cell>
          <cell r="I148" t="str">
            <v>ESTIMATE 11-12 PARENTS</v>
          </cell>
        </row>
        <row r="149">
          <cell r="A149" t="str">
            <v>ZC015</v>
          </cell>
          <cell r="B149" t="str">
            <v>C&amp;L: NICE - administration</v>
          </cell>
          <cell r="C149" t="str">
            <v>C&amp;L</v>
          </cell>
          <cell r="D149" t="str">
            <v>NICE - administration</v>
          </cell>
          <cell r="E149" t="str">
            <v>ZA</v>
          </cell>
          <cell r="F149">
            <v>2</v>
          </cell>
          <cell r="G149" t="str">
            <v>ZA00C</v>
          </cell>
          <cell r="H149" t="str">
            <v>ZA000</v>
          </cell>
          <cell r="I149" t="str">
            <v>ESTIMATE 11-12 PARENTS</v>
          </cell>
        </row>
        <row r="150">
          <cell r="A150" t="str">
            <v>ZA001</v>
          </cell>
          <cell r="B150" t="str">
            <v>A&amp;J: Primary Care Trusts - Administration</v>
          </cell>
          <cell r="C150" t="str">
            <v>A&amp;J</v>
          </cell>
          <cell r="D150" t="str">
            <v>Primary Care Trusts - Administration</v>
          </cell>
          <cell r="E150" t="str">
            <v>ZA</v>
          </cell>
          <cell r="F150">
            <v>2</v>
          </cell>
          <cell r="G150" t="str">
            <v>ZA00A</v>
          </cell>
          <cell r="H150" t="str">
            <v>ZA000</v>
          </cell>
          <cell r="I150" t="str">
            <v>ESTIMATE 11-12 PARENTS</v>
          </cell>
        </row>
        <row r="151">
          <cell r="A151" t="str">
            <v>ZD029</v>
          </cell>
          <cell r="B151" t="str">
            <v>D&amp;M: Research and Development - Administration</v>
          </cell>
          <cell r="C151" t="str">
            <v>D&amp;M</v>
          </cell>
          <cell r="D151" t="str">
            <v>Research and Development - Administration</v>
          </cell>
          <cell r="E151" t="str">
            <v>ZA</v>
          </cell>
          <cell r="F151">
            <v>2</v>
          </cell>
          <cell r="G151" t="str">
            <v>ZA00D</v>
          </cell>
          <cell r="H151" t="str">
            <v>ZA000</v>
          </cell>
          <cell r="I151" t="str">
            <v>ESTIMATE 11-12 PARENTS</v>
          </cell>
        </row>
        <row r="152">
          <cell r="A152" t="str">
            <v>ZI058</v>
          </cell>
          <cell r="B152" t="str">
            <v>I: NI funding</v>
          </cell>
          <cell r="C152" t="str">
            <v>I</v>
          </cell>
          <cell r="D152" t="str">
            <v>Nfunding</v>
          </cell>
          <cell r="E152" t="str">
            <v>ZA</v>
          </cell>
          <cell r="F152">
            <v>2</v>
          </cell>
          <cell r="G152" t="str">
            <v>ZA00I</v>
          </cell>
          <cell r="H152" t="str">
            <v>ZA000</v>
          </cell>
          <cell r="I152" t="str">
            <v>ESTIMATE 11-12 PARENTS</v>
          </cell>
        </row>
        <row r="153">
          <cell r="A153" t="str">
            <v>ZB030</v>
          </cell>
          <cell r="B153" t="str">
            <v>B&amp;K: Research and Development - Programme</v>
          </cell>
          <cell r="C153" t="str">
            <v>B&amp;K</v>
          </cell>
          <cell r="D153" t="str">
            <v>Research and Development - Programme</v>
          </cell>
          <cell r="E153" t="str">
            <v>ZA</v>
          </cell>
          <cell r="F153">
            <v>2</v>
          </cell>
          <cell r="G153" t="str">
            <v>ZA00B</v>
          </cell>
          <cell r="H153" t="str">
            <v>ZA000</v>
          </cell>
          <cell r="I153" t="str">
            <v>ESTIMATE 11-12 PARENTS</v>
          </cell>
        </row>
        <row r="154">
          <cell r="A154" t="str">
            <v>ZC017</v>
          </cell>
          <cell r="B154" t="str">
            <v>C&amp;L: NHS Litigation Authority - administration</v>
          </cell>
          <cell r="C154" t="str">
            <v>C&amp;L</v>
          </cell>
          <cell r="D154" t="str">
            <v>NHS Litigation Authority - administration</v>
          </cell>
          <cell r="E154" t="str">
            <v>ZA</v>
          </cell>
          <cell r="F154">
            <v>2</v>
          </cell>
          <cell r="G154" t="str">
            <v>ZA00C</v>
          </cell>
          <cell r="H154" t="str">
            <v>ZA000</v>
          </cell>
          <cell r="I154" t="str">
            <v>ESTIMATE 11-12 PARENTS</v>
          </cell>
        </row>
        <row r="155">
          <cell r="A155" t="str">
            <v>ZC016</v>
          </cell>
          <cell r="B155" t="str">
            <v>C&amp;L: NICE - programme</v>
          </cell>
          <cell r="C155" t="str">
            <v>C&amp;L</v>
          </cell>
          <cell r="D155" t="str">
            <v>NICE - programme</v>
          </cell>
          <cell r="E155" t="str">
            <v>ZA</v>
          </cell>
          <cell r="F155">
            <v>2</v>
          </cell>
          <cell r="G155" t="str">
            <v>ZA00C</v>
          </cell>
          <cell r="H155" t="str">
            <v>ZA000</v>
          </cell>
          <cell r="I155" t="str">
            <v>ESTIMATE 11-12 PARENTS</v>
          </cell>
        </row>
        <row r="156">
          <cell r="A156" t="str">
            <v>ZA002</v>
          </cell>
          <cell r="B156" t="str">
            <v>A&amp;J: Primary Care Trusts - Programme</v>
          </cell>
          <cell r="C156" t="str">
            <v>A&amp;J</v>
          </cell>
          <cell r="D156" t="str">
            <v>Primary Care Trusts - Programme</v>
          </cell>
          <cell r="E156" t="str">
            <v>ZA</v>
          </cell>
          <cell r="F156">
            <v>2</v>
          </cell>
          <cell r="G156" t="str">
            <v>ZA00A</v>
          </cell>
          <cell r="H156" t="str">
            <v>ZA000</v>
          </cell>
          <cell r="I156" t="str">
            <v>ESTIMATE 11-12 PARENTS</v>
          </cell>
        </row>
        <row r="157">
          <cell r="A157" t="str">
            <v>ZE035</v>
          </cell>
          <cell r="B157" t="str">
            <v>E: Social Care Grant 1</v>
          </cell>
          <cell r="C157" t="str">
            <v>E</v>
          </cell>
          <cell r="D157" t="str">
            <v>Social Care Grant 1</v>
          </cell>
          <cell r="E157" t="str">
            <v>ZA</v>
          </cell>
          <cell r="F157">
            <v>2</v>
          </cell>
          <cell r="G157" t="str">
            <v>ZA00E</v>
          </cell>
          <cell r="H157" t="str">
            <v>ZA000</v>
          </cell>
          <cell r="I157" t="str">
            <v>ESTIMATE 11-12 PARENTS</v>
          </cell>
        </row>
        <row r="158">
          <cell r="A158" t="str">
            <v>ZD068</v>
          </cell>
          <cell r="B158" t="str">
            <v>M&amp;M CGF - AME - Programme</v>
          </cell>
          <cell r="C158" t="str">
            <v>M&amp;M</v>
          </cell>
          <cell r="D158" t="str">
            <v>CGF - AME - Programme</v>
          </cell>
          <cell r="E158" t="str">
            <v>ZA</v>
          </cell>
          <cell r="F158">
            <v>2</v>
          </cell>
          <cell r="G158" t="str">
            <v>ZA00D</v>
          </cell>
          <cell r="H158" t="str">
            <v>ZA000</v>
          </cell>
          <cell r="I158" t="str">
            <v>ESTIMATE 11-12 PARENTS</v>
          </cell>
        </row>
        <row r="159">
          <cell r="A159" t="str">
            <v>ZD066</v>
          </cell>
          <cell r="B159" t="str">
            <v>D&amp;M NHS BT - PC - Programme</v>
          </cell>
          <cell r="C159" t="str">
            <v>D&amp;M</v>
          </cell>
          <cell r="D159" t="str">
            <v>NHS BT - PC - Programme</v>
          </cell>
          <cell r="E159" t="str">
            <v>ZA</v>
          </cell>
          <cell r="F159">
            <v>2</v>
          </cell>
          <cell r="G159" t="str">
            <v>ZA00D</v>
          </cell>
          <cell r="H159" t="str">
            <v>ZA000</v>
          </cell>
          <cell r="I159" t="str">
            <v>ESTIMATE 11-12 PARENTS</v>
          </cell>
        </row>
        <row r="160">
          <cell r="A160" t="str">
            <v>ZD028</v>
          </cell>
          <cell r="B160" t="str">
            <v>D&amp;M: Healthy Start - Programme</v>
          </cell>
          <cell r="C160" t="str">
            <v>D&amp;M</v>
          </cell>
          <cell r="D160" t="str">
            <v>Healthy Start - Programme</v>
          </cell>
          <cell r="E160" t="str">
            <v>ZA</v>
          </cell>
          <cell r="F160">
            <v>2</v>
          </cell>
          <cell r="G160" t="str">
            <v>ZA00D</v>
          </cell>
          <cell r="H160" t="str">
            <v>ZA000</v>
          </cell>
          <cell r="I160" t="str">
            <v>ESTIMATE 11-12 PARENTS</v>
          </cell>
        </row>
        <row r="161">
          <cell r="A161" t="str">
            <v>ZD023</v>
          </cell>
          <cell r="B161" t="str">
            <v>ED 18/10/2011 D&amp;M: Other Centrally Funded - Administration</v>
          </cell>
          <cell r="C161" t="str">
            <v>ED 18/10/2011 D&amp;M</v>
          </cell>
          <cell r="D161" t="str">
            <v>Other Centrally Funded - Administration</v>
          </cell>
          <cell r="E161" t="str">
            <v>ZA</v>
          </cell>
          <cell r="F161">
            <v>2</v>
          </cell>
          <cell r="G161" t="str">
            <v>ZA00D</v>
          </cell>
          <cell r="H161" t="str">
            <v>ZA000</v>
          </cell>
          <cell r="I161" t="str">
            <v>ESTIMATE 11-12 PARENTS</v>
          </cell>
        </row>
        <row r="162">
          <cell r="A162" t="str">
            <v>ZH048</v>
          </cell>
          <cell r="B162" t="str">
            <v>H&amp;P: HFEA - administration</v>
          </cell>
          <cell r="C162" t="str">
            <v>H&amp;P</v>
          </cell>
          <cell r="D162" t="str">
            <v>HFEA - administration</v>
          </cell>
          <cell r="E162" t="str">
            <v>ZA</v>
          </cell>
          <cell r="F162">
            <v>2</v>
          </cell>
          <cell r="G162" t="str">
            <v>ZA00H</v>
          </cell>
          <cell r="H162" t="str">
            <v>ZA000</v>
          </cell>
          <cell r="I162" t="str">
            <v>ESTIMATE 11-12 PARENTS</v>
          </cell>
        </row>
        <row r="163">
          <cell r="A163" t="str">
            <v>ZE038</v>
          </cell>
          <cell r="B163" t="str">
            <v>E: Social Care Grant 4</v>
          </cell>
          <cell r="C163" t="str">
            <v>E</v>
          </cell>
          <cell r="D163" t="str">
            <v>Social Care Grant 4</v>
          </cell>
          <cell r="E163" t="str">
            <v>ZA</v>
          </cell>
          <cell r="F163">
            <v>2</v>
          </cell>
          <cell r="G163" t="str">
            <v>ZA00E</v>
          </cell>
          <cell r="H163" t="str">
            <v>ZA000</v>
          </cell>
          <cell r="I163" t="str">
            <v>ESTIMATE 11-12 PARENTS</v>
          </cell>
        </row>
        <row r="164">
          <cell r="A164" t="str">
            <v>ZC012</v>
          </cell>
          <cell r="B164" t="str">
            <v>C&amp;L:  NHS Business Services Authority - programme</v>
          </cell>
          <cell r="C164" t="str">
            <v>C&amp;L</v>
          </cell>
          <cell r="D164" t="str">
            <v xml:space="preserve"> NHS Business Services Authority - programme</v>
          </cell>
          <cell r="E164" t="str">
            <v>ZA</v>
          </cell>
          <cell r="F164">
            <v>2</v>
          </cell>
          <cell r="G164" t="str">
            <v>ZA00C</v>
          </cell>
          <cell r="H164" t="str">
            <v>ZA000</v>
          </cell>
          <cell r="I164" t="str">
            <v>ESTIMATE 11-12 PARENTS</v>
          </cell>
        </row>
        <row r="165">
          <cell r="A165" t="str">
            <v>ZA003</v>
          </cell>
          <cell r="B165" t="str">
            <v>A&amp;J: Primary Care Trusts - Financing  Trust and  FT Depreciation</v>
          </cell>
          <cell r="C165" t="str">
            <v>A&amp;J</v>
          </cell>
          <cell r="D165" t="str">
            <v>Primary Care Trusts - Financing  Trust and  FT Depreciation</v>
          </cell>
          <cell r="E165" t="str">
            <v>ZA</v>
          </cell>
          <cell r="F165">
            <v>2</v>
          </cell>
          <cell r="G165" t="str">
            <v>ZA00A</v>
          </cell>
          <cell r="H165" t="str">
            <v>ZA000</v>
          </cell>
          <cell r="I165" t="str">
            <v>ESTIMATE 11-12 PARENTS</v>
          </cell>
        </row>
        <row r="166">
          <cell r="A166" t="str">
            <v>ZC011</v>
          </cell>
          <cell r="B166" t="str">
            <v>C&amp;L: NHS Business Services Authority - administration</v>
          </cell>
          <cell r="C166" t="str">
            <v>C&amp;L</v>
          </cell>
          <cell r="D166" t="str">
            <v>NHS Business Services Authority - administration</v>
          </cell>
          <cell r="E166" t="str">
            <v>ZA</v>
          </cell>
          <cell r="F166">
            <v>2</v>
          </cell>
          <cell r="G166" t="str">
            <v>ZA00C</v>
          </cell>
          <cell r="H166" t="str">
            <v>ZA000</v>
          </cell>
          <cell r="I166" t="str">
            <v>ESTIMATE 11-12 PARENTS</v>
          </cell>
        </row>
        <row r="167">
          <cell r="A167" t="str">
            <v>ZH049</v>
          </cell>
          <cell r="B167" t="str">
            <v>H&amp;P: HFEA - programme</v>
          </cell>
          <cell r="C167" t="str">
            <v>H&amp;P</v>
          </cell>
          <cell r="D167" t="str">
            <v>HFEA - programme</v>
          </cell>
          <cell r="E167" t="str">
            <v>ZA</v>
          </cell>
          <cell r="F167">
            <v>2</v>
          </cell>
          <cell r="G167" t="str">
            <v>ZA00H</v>
          </cell>
          <cell r="H167" t="str">
            <v>ZA000</v>
          </cell>
          <cell r="I167" t="str">
            <v>ESTIMATE 11-12 PARENTS</v>
          </cell>
        </row>
        <row r="168">
          <cell r="A168" t="str">
            <v>ZH046</v>
          </cell>
          <cell r="B168" t="str">
            <v>H&amp;P: HPA - administration</v>
          </cell>
          <cell r="C168" t="str">
            <v>H&amp;P</v>
          </cell>
          <cell r="D168" t="str">
            <v>HPA - administration</v>
          </cell>
          <cell r="E168" t="str">
            <v>ZA</v>
          </cell>
          <cell r="F168">
            <v>2</v>
          </cell>
          <cell r="G168" t="str">
            <v>ZA00H</v>
          </cell>
          <cell r="H168" t="str">
            <v>ZA000</v>
          </cell>
          <cell r="I168" t="str">
            <v>ESTIMATE 11-12 PARENTS</v>
          </cell>
        </row>
        <row r="169">
          <cell r="A169" t="str">
            <v>ZH045</v>
          </cell>
          <cell r="B169" t="str">
            <v>H&amp;P: NHS AC - programme</v>
          </cell>
          <cell r="C169" t="str">
            <v>H&amp;P</v>
          </cell>
          <cell r="D169" t="str">
            <v>NHS AC - programme</v>
          </cell>
          <cell r="E169" t="str">
            <v>ZA</v>
          </cell>
          <cell r="F169">
            <v>2</v>
          </cell>
          <cell r="G169" t="str">
            <v>ZA00H</v>
          </cell>
          <cell r="H169" t="str">
            <v>ZA000</v>
          </cell>
          <cell r="I169" t="str">
            <v>ESTIMATE 11-12 PARENTS</v>
          </cell>
        </row>
        <row r="170">
          <cell r="A170" t="str">
            <v>ZH044</v>
          </cell>
          <cell r="B170" t="str">
            <v>H&amp;P: NHS AC - administration</v>
          </cell>
          <cell r="C170" t="str">
            <v>H&amp;P</v>
          </cell>
          <cell r="D170" t="str">
            <v>NHS AC - administration</v>
          </cell>
          <cell r="E170" t="str">
            <v>ZA</v>
          </cell>
          <cell r="F170">
            <v>2</v>
          </cell>
          <cell r="G170" t="str">
            <v>ZA00H</v>
          </cell>
          <cell r="H170" t="str">
            <v>ZA000</v>
          </cell>
          <cell r="I170" t="str">
            <v>ESTIMATE 11-12 PARENTS</v>
          </cell>
        </row>
        <row r="171">
          <cell r="A171" t="str">
            <v>ZE039</v>
          </cell>
          <cell r="B171" t="str">
            <v>E: Social Care Grant 5</v>
          </cell>
          <cell r="C171" t="str">
            <v>E</v>
          </cell>
          <cell r="D171" t="str">
            <v>Social Care Grant 5</v>
          </cell>
          <cell r="E171" t="str">
            <v>ZA</v>
          </cell>
          <cell r="F171">
            <v>2</v>
          </cell>
          <cell r="G171" t="str">
            <v>ZA00E</v>
          </cell>
          <cell r="H171" t="str">
            <v>ZA000</v>
          </cell>
          <cell r="I171" t="str">
            <v>ESTIMATE 11-12 PARENTS</v>
          </cell>
        </row>
        <row r="172">
          <cell r="A172" t="str">
            <v>ZB032</v>
          </cell>
          <cell r="B172" t="str">
            <v>B&amp;K: Connecting for Health - Programme</v>
          </cell>
          <cell r="C172" t="str">
            <v>B&amp;K</v>
          </cell>
          <cell r="D172" t="str">
            <v>Connecting for Health - Programme</v>
          </cell>
          <cell r="E172" t="str">
            <v>ZA</v>
          </cell>
          <cell r="F172">
            <v>2</v>
          </cell>
          <cell r="G172" t="str">
            <v>ZA00B</v>
          </cell>
          <cell r="H172" t="str">
            <v>ZA000</v>
          </cell>
          <cell r="I172" t="str">
            <v>ESTIMATE 11-12 PARENTS</v>
          </cell>
        </row>
        <row r="173">
          <cell r="A173" t="str">
            <v>ZC073</v>
          </cell>
          <cell r="B173" t="str">
            <v>C&amp;L: HRA Health Research Authority - Administration</v>
          </cell>
          <cell r="C173" t="str">
            <v>C&amp;L</v>
          </cell>
          <cell r="D173" t="str">
            <v>HRA Health Research Authority - Administration</v>
          </cell>
          <cell r="E173" t="str">
            <v>ZA</v>
          </cell>
          <cell r="F173">
            <v>2</v>
          </cell>
          <cell r="G173" t="str">
            <v>ZA00C</v>
          </cell>
          <cell r="H173" t="str">
            <v>ZA000</v>
          </cell>
          <cell r="I173" t="str">
            <v>ESTIMATE 11-12 PARENTS</v>
          </cell>
        </row>
        <row r="174">
          <cell r="A174" t="str">
            <v>ZC062</v>
          </cell>
          <cell r="B174" t="str">
            <v>C&amp;L: National Patient Safety Agency - programme</v>
          </cell>
          <cell r="C174" t="str">
            <v>C&amp;L</v>
          </cell>
          <cell r="D174" t="str">
            <v>National Patient Safety Agency - programme</v>
          </cell>
          <cell r="E174" t="str">
            <v>ZA</v>
          </cell>
          <cell r="F174">
            <v>2</v>
          </cell>
          <cell r="G174" t="str">
            <v>ZA00C</v>
          </cell>
          <cell r="H174" t="str">
            <v>ZA000</v>
          </cell>
          <cell r="I174" t="str">
            <v>ESTIMATE 11-12 PARENTS</v>
          </cell>
        </row>
        <row r="175">
          <cell r="A175" t="str">
            <v>ZC013</v>
          </cell>
          <cell r="B175" t="str">
            <v>C&amp;L: Health and Social Care Information Centre - administration</v>
          </cell>
          <cell r="C175" t="str">
            <v>C&amp;L</v>
          </cell>
          <cell r="D175" t="str">
            <v>Health and Social Care Information Centre - administration</v>
          </cell>
          <cell r="E175" t="str">
            <v>ZA</v>
          </cell>
          <cell r="F175">
            <v>2</v>
          </cell>
          <cell r="G175" t="str">
            <v>ZA00C</v>
          </cell>
          <cell r="H175" t="str">
            <v>ZA000</v>
          </cell>
          <cell r="I175" t="str">
            <v>ESTIMATE 11-12 PARENTS</v>
          </cell>
        </row>
        <row r="176">
          <cell r="A176" t="str">
            <v>ZA070</v>
          </cell>
          <cell r="B176" t="str">
            <v>A&amp;J: NHS CB (set up) - Programme</v>
          </cell>
          <cell r="C176" t="str">
            <v>A&amp;J</v>
          </cell>
          <cell r="D176" t="str">
            <v>NHS CB (set up) - Programme</v>
          </cell>
          <cell r="E176" t="str">
            <v>ZA</v>
          </cell>
          <cell r="F176">
            <v>2</v>
          </cell>
          <cell r="G176" t="str">
            <v>ZA00A</v>
          </cell>
          <cell r="H176" t="str">
            <v>ZA000</v>
          </cell>
          <cell r="I176" t="str">
            <v>ESTIMATE 11-12 PARENTS</v>
          </cell>
        </row>
        <row r="177">
          <cell r="A177" t="str">
            <v>ZD067</v>
          </cell>
          <cell r="B177" t="str">
            <v>D&amp;M MHRA - PC - Programme</v>
          </cell>
          <cell r="C177" t="str">
            <v>D&amp;M</v>
          </cell>
          <cell r="D177" t="str">
            <v>MHRA - PC - Programme</v>
          </cell>
          <cell r="E177" t="str">
            <v>ZA</v>
          </cell>
          <cell r="F177">
            <v>2</v>
          </cell>
          <cell r="G177" t="str">
            <v>ZA00D</v>
          </cell>
          <cell r="H177" t="str">
            <v>ZA000</v>
          </cell>
          <cell r="I177" t="str">
            <v>ESTIMATE 11-12 PARENTS</v>
          </cell>
        </row>
        <row r="178">
          <cell r="A178" t="str">
            <v>ZD031</v>
          </cell>
          <cell r="B178" t="str">
            <v>D&amp;M: Connecting for Health - Administration</v>
          </cell>
          <cell r="C178" t="str">
            <v>D&amp;M</v>
          </cell>
          <cell r="D178" t="str">
            <v>Connecting for Health - Administration</v>
          </cell>
          <cell r="E178" t="str">
            <v>ZA</v>
          </cell>
          <cell r="F178">
            <v>2</v>
          </cell>
          <cell r="G178" t="str">
            <v>ZA00D</v>
          </cell>
          <cell r="H178" t="str">
            <v>ZA000</v>
          </cell>
          <cell r="I178" t="str">
            <v>ESTIMATE 11-12 PARENTS</v>
          </cell>
        </row>
        <row r="179">
          <cell r="A179" t="str">
            <v>ZD025</v>
          </cell>
          <cell r="B179" t="str">
            <v>D&amp;M: EEA Medical Costs - administration</v>
          </cell>
          <cell r="C179" t="str">
            <v>D&amp;M</v>
          </cell>
          <cell r="D179" t="str">
            <v>EEA Medical Costs - administration</v>
          </cell>
          <cell r="E179" t="str">
            <v>ZA</v>
          </cell>
          <cell r="F179">
            <v>2</v>
          </cell>
          <cell r="G179" t="str">
            <v>ZA00D</v>
          </cell>
          <cell r="H179" t="str">
            <v>ZA000</v>
          </cell>
          <cell r="I179" t="str">
            <v>ESTIMATE 11-12 PARENTS</v>
          </cell>
        </row>
        <row r="180">
          <cell r="A180" t="str">
            <v>ZH065</v>
          </cell>
          <cell r="B180" t="str">
            <v>H&amp;P: Human Tissue Authority - programme</v>
          </cell>
          <cell r="C180" t="str">
            <v>H&amp;P</v>
          </cell>
          <cell r="D180" t="str">
            <v>Human Tissue Authority - programme</v>
          </cell>
          <cell r="E180" t="str">
            <v>ZA</v>
          </cell>
          <cell r="F180">
            <v>2</v>
          </cell>
          <cell r="G180" t="str">
            <v>ZA00H</v>
          </cell>
          <cell r="H180" t="str">
            <v>ZA000</v>
          </cell>
          <cell r="I180" t="str">
            <v>ESTIMATE 11-12 PARENTS</v>
          </cell>
        </row>
        <row r="181">
          <cell r="A181" t="str">
            <v>ZH047</v>
          </cell>
          <cell r="B181" t="str">
            <v>H&amp;P: HPA - programme</v>
          </cell>
          <cell r="C181" t="str">
            <v>H&amp;P</v>
          </cell>
          <cell r="D181" t="str">
            <v>HPA - programme</v>
          </cell>
          <cell r="E181" t="str">
            <v>ZA</v>
          </cell>
          <cell r="F181">
            <v>2</v>
          </cell>
          <cell r="G181" t="str">
            <v>ZA00H</v>
          </cell>
          <cell r="H181" t="str">
            <v>ZA000</v>
          </cell>
          <cell r="I181" t="str">
            <v>ESTIMATE 11-12 PARENTS</v>
          </cell>
        </row>
        <row r="182">
          <cell r="A182" t="str">
            <v>ZH042</v>
          </cell>
          <cell r="B182" t="str">
            <v>H&amp;P: CHRE -  administration</v>
          </cell>
          <cell r="C182" t="str">
            <v>H&amp;P</v>
          </cell>
          <cell r="D182" t="str">
            <v>CHRE -  administration</v>
          </cell>
          <cell r="E182" t="str">
            <v>ZA</v>
          </cell>
          <cell r="F182">
            <v>2</v>
          </cell>
          <cell r="G182" t="str">
            <v>ZA00H</v>
          </cell>
          <cell r="H182" t="str">
            <v>ZA000</v>
          </cell>
          <cell r="I182" t="str">
            <v>ESTIMATE 11-12 PARENTS</v>
          </cell>
        </row>
        <row r="183">
          <cell r="A183" t="str">
            <v>ZD027</v>
          </cell>
          <cell r="B183" t="str">
            <v>D&amp;M: Healthy Start - Administration</v>
          </cell>
          <cell r="C183" t="str">
            <v>D&amp;M</v>
          </cell>
          <cell r="D183" t="str">
            <v>Healthy Start - Administration</v>
          </cell>
          <cell r="E183" t="str">
            <v>ZA</v>
          </cell>
          <cell r="F183">
            <v>2</v>
          </cell>
          <cell r="G183" t="str">
            <v>ZA00D</v>
          </cell>
          <cell r="H183" t="str">
            <v>ZA000</v>
          </cell>
          <cell r="I183" t="str">
            <v>ESTIMATE 11-12 PARENTS</v>
          </cell>
        </row>
        <row r="184">
          <cell r="A184" t="str">
            <v>ZD026</v>
          </cell>
          <cell r="B184" t="str">
            <v>D&amp;M: EEA Medical Costs - programme</v>
          </cell>
          <cell r="C184" t="str">
            <v>D&amp;M</v>
          </cell>
          <cell r="D184" t="str">
            <v>EEA Medical Costs - programme</v>
          </cell>
          <cell r="E184" t="str">
            <v>ZA</v>
          </cell>
          <cell r="F184">
            <v>2</v>
          </cell>
          <cell r="G184" t="str">
            <v>ZA00D</v>
          </cell>
          <cell r="H184" t="str">
            <v>ZA000</v>
          </cell>
          <cell r="I184" t="str">
            <v>ESTIMATE 11-12 PARENTS</v>
          </cell>
        </row>
        <row r="185">
          <cell r="A185" t="str">
            <v>ZH052</v>
          </cell>
          <cell r="B185" t="str">
            <v>H&amp;P: CQC - administration</v>
          </cell>
          <cell r="C185" t="str">
            <v>H&amp;P</v>
          </cell>
          <cell r="D185" t="str">
            <v>CQC - administration</v>
          </cell>
          <cell r="E185" t="str">
            <v>ZA</v>
          </cell>
          <cell r="F185">
            <v>2</v>
          </cell>
          <cell r="G185" t="str">
            <v>ZA00H</v>
          </cell>
          <cell r="H185" t="str">
            <v>ZA000</v>
          </cell>
          <cell r="I185" t="str">
            <v>ESTIMATE 11-12 PARENTS</v>
          </cell>
        </row>
        <row r="186">
          <cell r="A186" t="str">
            <v>ZG041</v>
          </cell>
          <cell r="B186" t="str">
            <v>G&amp;O: NHS Foundation Trusts</v>
          </cell>
          <cell r="C186" t="str">
            <v>G&amp;O</v>
          </cell>
          <cell r="D186" t="str">
            <v>NHS Foundation Trusts</v>
          </cell>
          <cell r="E186" t="str">
            <v>ZA</v>
          </cell>
          <cell r="F186">
            <v>2</v>
          </cell>
          <cell r="G186" t="str">
            <v>ZA00G</v>
          </cell>
          <cell r="H186" t="str">
            <v>ZA000</v>
          </cell>
          <cell r="I186" t="str">
            <v>ESTIMATE 11-12 PARENTS</v>
          </cell>
        </row>
        <row r="187">
          <cell r="A187" t="str">
            <v>ZE037</v>
          </cell>
          <cell r="B187" t="str">
            <v>E: Social Care Grant 3</v>
          </cell>
          <cell r="C187" t="str">
            <v>E</v>
          </cell>
          <cell r="D187" t="str">
            <v>Social Care Grant 3</v>
          </cell>
          <cell r="E187" t="str">
            <v>ZA</v>
          </cell>
          <cell r="F187">
            <v>2</v>
          </cell>
          <cell r="G187" t="str">
            <v>ZA00E</v>
          </cell>
          <cell r="H187" t="str">
            <v>ZA000</v>
          </cell>
          <cell r="I187" t="str">
            <v>ESTIMATE 11-12 PARENTS</v>
          </cell>
        </row>
        <row r="188">
          <cell r="A188" t="str">
            <v>ZD021</v>
          </cell>
          <cell r="B188" t="str">
            <v>D&amp;M: Department of Health - Administration</v>
          </cell>
          <cell r="C188" t="str">
            <v>D&amp;M</v>
          </cell>
          <cell r="D188" t="str">
            <v>Department of Health - Administration</v>
          </cell>
          <cell r="E188" t="str">
            <v>ZA</v>
          </cell>
          <cell r="F188">
            <v>2</v>
          </cell>
          <cell r="G188" t="str">
            <v>ZA00D</v>
          </cell>
          <cell r="H188" t="str">
            <v>ZA000</v>
          </cell>
          <cell r="I188" t="str">
            <v>ESTIMATE 11-12 PARENTS</v>
          </cell>
        </row>
        <row r="189">
          <cell r="A189" t="str">
            <v>ZC074</v>
          </cell>
          <cell r="B189" t="str">
            <v>C&amp;L: HRA Health Research Authority - Programme</v>
          </cell>
          <cell r="C189" t="str">
            <v>C&amp;L</v>
          </cell>
          <cell r="D189" t="str">
            <v>HRA Health Research Authority - Programme</v>
          </cell>
          <cell r="E189" t="str">
            <v>ZA</v>
          </cell>
          <cell r="F189">
            <v>2</v>
          </cell>
          <cell r="G189" t="str">
            <v>ZA00C</v>
          </cell>
          <cell r="H189" t="str">
            <v>ZA000</v>
          </cell>
          <cell r="I189" t="str">
            <v>ESTIMATE 11-12 PARENTS</v>
          </cell>
        </row>
        <row r="190">
          <cell r="A190" t="str">
            <v>ZC014</v>
          </cell>
          <cell r="B190" t="str">
            <v>C&amp;L: Health and Social Care Information Centre - programme</v>
          </cell>
          <cell r="C190" t="str">
            <v>C&amp;L</v>
          </cell>
          <cell r="D190" t="str">
            <v>Health and Social Care Information Centre - programme</v>
          </cell>
          <cell r="E190" t="str">
            <v>ZA</v>
          </cell>
          <cell r="F190">
            <v>2</v>
          </cell>
          <cell r="G190" t="str">
            <v>ZA00C</v>
          </cell>
          <cell r="H190" t="str">
            <v>ZA000</v>
          </cell>
          <cell r="I190" t="str">
            <v>ESTIMATE 11-12 PARENTS</v>
          </cell>
        </row>
        <row r="191">
          <cell r="A191" t="str">
            <v>ZE034</v>
          </cell>
          <cell r="B191" t="str">
            <v>ED 18/10/2011 E: Social Care - Programme Funded budgets</v>
          </cell>
          <cell r="C191" t="str">
            <v>ED 18/10/2011 E</v>
          </cell>
          <cell r="D191" t="str">
            <v>Social Care - Programme Funded budgets</v>
          </cell>
          <cell r="E191" t="str">
            <v>ZA</v>
          </cell>
          <cell r="F191">
            <v>2</v>
          </cell>
          <cell r="G191" t="str">
            <v>ZA00E</v>
          </cell>
          <cell r="H191" t="str">
            <v>ZA000</v>
          </cell>
          <cell r="I191" t="str">
            <v>ESTIMATE 11-12 PARENTS</v>
          </cell>
        </row>
        <row r="192">
          <cell r="A192" t="str">
            <v>ZD058</v>
          </cell>
          <cell r="B192" t="str">
            <v>D&amp;M: Public health service - administration</v>
          </cell>
          <cell r="C192" t="str">
            <v>D&amp;M</v>
          </cell>
          <cell r="D192" t="str">
            <v>Public health service - administration</v>
          </cell>
          <cell r="E192" t="str">
            <v>ZA</v>
          </cell>
          <cell r="F192">
            <v>2</v>
          </cell>
          <cell r="G192" t="str">
            <v>ZA00D</v>
          </cell>
          <cell r="H192" t="str">
            <v>ZA000</v>
          </cell>
          <cell r="I192" t="str">
            <v>ESTIMATE 11-12 PARENTS</v>
          </cell>
        </row>
        <row r="193">
          <cell r="A193" t="str">
            <v>ZH064</v>
          </cell>
          <cell r="B193" t="str">
            <v>H&amp;P: Human Tissue Authority - administration</v>
          </cell>
          <cell r="C193" t="str">
            <v>H&amp;P</v>
          </cell>
          <cell r="D193" t="str">
            <v>Human Tissue Authority - administration</v>
          </cell>
          <cell r="E193" t="str">
            <v>ZA</v>
          </cell>
          <cell r="F193">
            <v>2</v>
          </cell>
          <cell r="G193" t="str">
            <v>ZA00H</v>
          </cell>
          <cell r="H193" t="str">
            <v>ZA000</v>
          </cell>
          <cell r="I193" t="str">
            <v>ESTIMATE 11-12 PARENTS</v>
          </cell>
        </row>
        <row r="194">
          <cell r="A194" t="str">
            <v>ZH057</v>
          </cell>
          <cell r="B194" t="str">
            <v>ED 20/10/11 H&amp;P: NHS Commissioning Board - Programme</v>
          </cell>
          <cell r="C194" t="str">
            <v>ED 20/10/11 H&amp;P</v>
          </cell>
          <cell r="D194" t="str">
            <v>NHS Commissioning Board - Programme</v>
          </cell>
          <cell r="E194" t="str">
            <v>ZA</v>
          </cell>
          <cell r="F194">
            <v>2</v>
          </cell>
          <cell r="G194" t="str">
            <v>ZA00H</v>
          </cell>
          <cell r="H194" t="str">
            <v>ZA000</v>
          </cell>
          <cell r="I194" t="str">
            <v>ESTIMATE 11-12 PARENTS</v>
          </cell>
        </row>
        <row r="195">
          <cell r="A195" t="str">
            <v>ZH056</v>
          </cell>
          <cell r="B195" t="str">
            <v>ED 20/10/11 H&amp;P: NHS Commissioning Board - administration</v>
          </cell>
          <cell r="C195" t="str">
            <v>ED 20/10/11 H&amp;P</v>
          </cell>
          <cell r="D195" t="str">
            <v>NHS Commissioning Board - administration</v>
          </cell>
          <cell r="E195" t="str">
            <v>ZA</v>
          </cell>
          <cell r="F195">
            <v>2</v>
          </cell>
          <cell r="G195" t="str">
            <v>ZA00H</v>
          </cell>
          <cell r="H195" t="str">
            <v>ZA000</v>
          </cell>
          <cell r="I195" t="str">
            <v>ESTIMATE 11-12 PARENTS</v>
          </cell>
        </row>
        <row r="196">
          <cell r="A196" t="str">
            <v>ZH055</v>
          </cell>
          <cell r="B196" t="str">
            <v>H&amp;P: Monitor - programme</v>
          </cell>
          <cell r="C196" t="str">
            <v>H&amp;P</v>
          </cell>
          <cell r="D196" t="str">
            <v>Monitor - programme</v>
          </cell>
          <cell r="E196" t="str">
            <v>ZA</v>
          </cell>
          <cell r="F196">
            <v>2</v>
          </cell>
          <cell r="G196" t="str">
            <v>ZA00H</v>
          </cell>
          <cell r="H196" t="str">
            <v>ZA000</v>
          </cell>
          <cell r="I196" t="str">
            <v>ESTIMATE 11-12 PARENTS</v>
          </cell>
        </row>
        <row r="197">
          <cell r="A197" t="str">
            <v>ZH053</v>
          </cell>
          <cell r="B197" t="str">
            <v>H&amp;P: CQC -  programme</v>
          </cell>
          <cell r="C197" t="str">
            <v>H&amp;P</v>
          </cell>
          <cell r="D197" t="str">
            <v>CQC -  programme</v>
          </cell>
          <cell r="E197" t="str">
            <v>ZA</v>
          </cell>
          <cell r="F197">
            <v>2</v>
          </cell>
          <cell r="G197" t="str">
            <v>ZA00H</v>
          </cell>
          <cell r="H197" t="str">
            <v>ZA000</v>
          </cell>
          <cell r="I197" t="str">
            <v>ESTIMATE 11-12 PARENTS</v>
          </cell>
        </row>
        <row r="198">
          <cell r="A198" t="str">
            <v>ZH050</v>
          </cell>
          <cell r="B198" t="str">
            <v>H&amp;P: GSCC - administration</v>
          </cell>
          <cell r="C198" t="str">
            <v>H&amp;P</v>
          </cell>
          <cell r="D198" t="str">
            <v>GSCC - administration</v>
          </cell>
          <cell r="E198" t="str">
            <v>ZA</v>
          </cell>
          <cell r="F198">
            <v>2</v>
          </cell>
          <cell r="G198" t="str">
            <v>ZA00H</v>
          </cell>
          <cell r="H198" t="str">
            <v>ZA000</v>
          </cell>
          <cell r="I198" t="str">
            <v>ESTIMATE 11-12 PARENTS</v>
          </cell>
        </row>
        <row r="199">
          <cell r="A199" t="str">
            <v>ZC071</v>
          </cell>
          <cell r="B199" t="str">
            <v>C&amp;L: NHS CB (shadow) - Administration</v>
          </cell>
          <cell r="C199" t="str">
            <v>C&amp;L</v>
          </cell>
          <cell r="D199" t="str">
            <v>NHS CB (shadow) - Administration</v>
          </cell>
          <cell r="E199" t="str">
            <v>ZA</v>
          </cell>
          <cell r="F199">
            <v>2</v>
          </cell>
          <cell r="G199" t="str">
            <v>ZA00C</v>
          </cell>
          <cell r="H199" t="str">
            <v>ZA000</v>
          </cell>
          <cell r="I199" t="str">
            <v>ESTIMATE 11-12 PARENTS</v>
          </cell>
        </row>
        <row r="200">
          <cell r="A200" t="str">
            <v>ZC019</v>
          </cell>
          <cell r="B200" t="str">
            <v>C&amp;L: NHS Institute for Innovation and Improvement - administration</v>
          </cell>
          <cell r="C200" t="str">
            <v>C&amp;L</v>
          </cell>
          <cell r="D200" t="str">
            <v>NHS Institute for Innovation and Improvement - administration</v>
          </cell>
          <cell r="E200" t="str">
            <v>ZA</v>
          </cell>
          <cell r="F200">
            <v>2</v>
          </cell>
          <cell r="G200" t="str">
            <v>ZA00C</v>
          </cell>
          <cell r="H200" t="str">
            <v>ZA000</v>
          </cell>
          <cell r="I200" t="str">
            <v>ESTIMATE 11-12 PARENTS</v>
          </cell>
        </row>
        <row r="201">
          <cell r="A201" t="str">
            <v>ZD091</v>
          </cell>
          <cell r="B201" t="str">
            <v>CC NOT IN USE: SHOULD BE NIL VALUE:- Administration</v>
          </cell>
          <cell r="C201" t="str">
            <v>CC NOT IN USE</v>
          </cell>
          <cell r="D201" t="str">
            <v>SHOULD BE NIL VALUE:- Administration</v>
          </cell>
          <cell r="E201" t="str">
            <v>ZA</v>
          </cell>
          <cell r="F201">
            <v>3</v>
          </cell>
          <cell r="G201" t="str">
            <v>ZD021</v>
          </cell>
          <cell r="H201" t="str">
            <v>ZA000</v>
          </cell>
          <cell r="I201" t="str">
            <v>ESTIMATE 11-12 PARENTS</v>
          </cell>
        </row>
        <row r="202">
          <cell r="A202" t="str">
            <v>ZD092</v>
          </cell>
          <cell r="B202" t="str">
            <v>CC NOT IN USE: SHOULD BE NIL VALUE:- Programme</v>
          </cell>
          <cell r="C202" t="str">
            <v>CC NOT IN USE</v>
          </cell>
          <cell r="D202" t="str">
            <v>SHOULD BE NIL VALUE:- Programme</v>
          </cell>
          <cell r="E202" t="str">
            <v>ZA</v>
          </cell>
          <cell r="F202">
            <v>3</v>
          </cell>
          <cell r="G202" t="str">
            <v>ZD022</v>
          </cell>
          <cell r="H202" t="str">
            <v>ZA000</v>
          </cell>
          <cell r="I202" t="str">
            <v>ESTIMATE 11-12 PARENTS</v>
          </cell>
        </row>
        <row r="203">
          <cell r="A203" t="str">
            <v>ZC059</v>
          </cell>
          <cell r="B203" t="str">
            <v>C&amp;L: National Treatment Agency - administration</v>
          </cell>
          <cell r="C203" t="str">
            <v>C&amp;L</v>
          </cell>
          <cell r="D203" t="str">
            <v>National Treatment Agency - administration</v>
          </cell>
          <cell r="E203" t="str">
            <v>ZA010</v>
          </cell>
          <cell r="F203">
            <v>1</v>
          </cell>
          <cell r="G203" t="str">
            <v>ZA010</v>
          </cell>
          <cell r="H203" t="str">
            <v>ZA010</v>
          </cell>
          <cell r="I203" t="str">
            <v>ADMIN P0Ps GROUPED</v>
          </cell>
        </row>
        <row r="204">
          <cell r="A204" t="str">
            <v>ZD021</v>
          </cell>
          <cell r="B204" t="str">
            <v>D&amp;M: Department of Health - Administration</v>
          </cell>
          <cell r="C204" t="str">
            <v>D&amp;M</v>
          </cell>
          <cell r="D204" t="str">
            <v>Department of Health - Administration</v>
          </cell>
          <cell r="E204" t="str">
            <v>ZA010</v>
          </cell>
          <cell r="F204">
            <v>1</v>
          </cell>
          <cell r="G204" t="str">
            <v>ZA010</v>
          </cell>
          <cell r="H204" t="str">
            <v>ZA010</v>
          </cell>
          <cell r="I204" t="str">
            <v>ADMIN P0Ps GROUPED</v>
          </cell>
        </row>
        <row r="205">
          <cell r="A205" t="str">
            <v>ZA005</v>
          </cell>
          <cell r="B205" t="str">
            <v>A&amp;J: Strategic Health Authorities - administration</v>
          </cell>
          <cell r="C205" t="str">
            <v>A&amp;J</v>
          </cell>
          <cell r="D205" t="str">
            <v>Strategic Health Authorities - administration</v>
          </cell>
          <cell r="E205" t="str">
            <v>ZA010</v>
          </cell>
          <cell r="F205">
            <v>1</v>
          </cell>
          <cell r="G205" t="str">
            <v>ZA010</v>
          </cell>
          <cell r="H205" t="str">
            <v>ZA010</v>
          </cell>
          <cell r="I205" t="str">
            <v>ADMIN P0Ps GROUPED</v>
          </cell>
        </row>
        <row r="206">
          <cell r="A206" t="str">
            <v>ZC013</v>
          </cell>
          <cell r="B206" t="str">
            <v>C&amp;L: Health and Social Care Information Centre - administration</v>
          </cell>
          <cell r="C206" t="str">
            <v>C&amp;L</v>
          </cell>
          <cell r="D206" t="str">
            <v>Health and Social Care Information Centre - administration</v>
          </cell>
          <cell r="E206" t="str">
            <v>ZA010</v>
          </cell>
          <cell r="F206">
            <v>1</v>
          </cell>
          <cell r="G206" t="str">
            <v>ZA010</v>
          </cell>
          <cell r="H206" t="str">
            <v>ZA010</v>
          </cell>
          <cell r="I206" t="str">
            <v>ADMIN P0Ps GROUPED</v>
          </cell>
        </row>
        <row r="207">
          <cell r="A207" t="str">
            <v>ZC071</v>
          </cell>
          <cell r="B207" t="str">
            <v>C&amp;L: NHS CB (shadow) - Administration</v>
          </cell>
          <cell r="C207" t="str">
            <v>C&amp;L</v>
          </cell>
          <cell r="D207" t="str">
            <v>NHS CB (shadow) - Administration</v>
          </cell>
          <cell r="E207" t="str">
            <v>ZA010</v>
          </cell>
          <cell r="F207">
            <v>1</v>
          </cell>
          <cell r="G207" t="str">
            <v>ZA010</v>
          </cell>
          <cell r="H207" t="str">
            <v>ZA010</v>
          </cell>
          <cell r="I207" t="str">
            <v>ADMIN P0Ps GROUPED</v>
          </cell>
        </row>
        <row r="208">
          <cell r="A208" t="str">
            <v>ZH052</v>
          </cell>
          <cell r="B208" t="str">
            <v>H&amp;P: CQC - administration</v>
          </cell>
          <cell r="C208" t="str">
            <v>H&amp;P</v>
          </cell>
          <cell r="D208" t="str">
            <v>CQC - administration</v>
          </cell>
          <cell r="E208" t="str">
            <v>ZA010</v>
          </cell>
          <cell r="F208">
            <v>1</v>
          </cell>
          <cell r="G208" t="str">
            <v>ZA010</v>
          </cell>
          <cell r="H208" t="str">
            <v>ZA010</v>
          </cell>
          <cell r="I208" t="str">
            <v>ADMIN P0Ps GROUPED</v>
          </cell>
        </row>
        <row r="209">
          <cell r="A209" t="str">
            <v>ZA001</v>
          </cell>
          <cell r="B209" t="str">
            <v>A&amp;J: Primary Care Trusts - Administration</v>
          </cell>
          <cell r="C209" t="str">
            <v>A&amp;J</v>
          </cell>
          <cell r="D209" t="str">
            <v>Primary Care Trusts - Administration</v>
          </cell>
          <cell r="E209" t="str">
            <v>ZA010</v>
          </cell>
          <cell r="F209">
            <v>1</v>
          </cell>
          <cell r="G209" t="str">
            <v>ZA010</v>
          </cell>
          <cell r="H209" t="str">
            <v>ZA010</v>
          </cell>
          <cell r="I209" t="str">
            <v>ADMIN P0Ps GROUPED</v>
          </cell>
        </row>
        <row r="210">
          <cell r="A210" t="str">
            <v>ZH042</v>
          </cell>
          <cell r="B210" t="str">
            <v>H&amp;P: CHRE -  administration</v>
          </cell>
          <cell r="C210" t="str">
            <v>H&amp;P</v>
          </cell>
          <cell r="D210" t="str">
            <v>CHRE -  administration</v>
          </cell>
          <cell r="E210" t="str">
            <v>ZA010</v>
          </cell>
          <cell r="F210">
            <v>1</v>
          </cell>
          <cell r="G210" t="str">
            <v>ZA010</v>
          </cell>
          <cell r="H210" t="str">
            <v>ZA010</v>
          </cell>
          <cell r="I210" t="str">
            <v>ADMIN P0Ps GROUPED</v>
          </cell>
        </row>
        <row r="211">
          <cell r="A211" t="str">
            <v>ZH046</v>
          </cell>
          <cell r="B211" t="str">
            <v>H&amp;P: HPA - administration</v>
          </cell>
          <cell r="C211" t="str">
            <v>H&amp;P</v>
          </cell>
          <cell r="D211" t="str">
            <v>HPA - administration</v>
          </cell>
          <cell r="E211" t="str">
            <v>ZA010</v>
          </cell>
          <cell r="F211">
            <v>1</v>
          </cell>
          <cell r="G211" t="str">
            <v>ZA010</v>
          </cell>
          <cell r="H211" t="str">
            <v>ZA010</v>
          </cell>
          <cell r="I211" t="str">
            <v>ADMIN P0Ps GROUPED</v>
          </cell>
        </row>
        <row r="212">
          <cell r="A212" t="str">
            <v>ZD031</v>
          </cell>
          <cell r="B212" t="str">
            <v>D&amp;M: Connecting for Health - Administration</v>
          </cell>
          <cell r="C212" t="str">
            <v>D&amp;M</v>
          </cell>
          <cell r="D212" t="str">
            <v>Connecting for Health - Administration</v>
          </cell>
          <cell r="E212" t="str">
            <v>ZA010</v>
          </cell>
          <cell r="F212">
            <v>1</v>
          </cell>
          <cell r="G212" t="str">
            <v>ZA010</v>
          </cell>
          <cell r="H212" t="str">
            <v>ZA010</v>
          </cell>
          <cell r="I212" t="str">
            <v>ADMIN P0Ps GROUPED</v>
          </cell>
        </row>
        <row r="213">
          <cell r="A213" t="str">
            <v>ZC019</v>
          </cell>
          <cell r="B213" t="str">
            <v>C&amp;L: NHS Institute for Innovation and Improvement - administration</v>
          </cell>
          <cell r="C213" t="str">
            <v>C&amp;L</v>
          </cell>
          <cell r="D213" t="str">
            <v>NHS Institute for Innovation and Improvement - administration</v>
          </cell>
          <cell r="E213" t="str">
            <v>ZA010</v>
          </cell>
          <cell r="F213">
            <v>1</v>
          </cell>
          <cell r="G213" t="str">
            <v>ZA010</v>
          </cell>
          <cell r="H213" t="str">
            <v>ZA010</v>
          </cell>
          <cell r="I213" t="str">
            <v>ADMIN P0Ps GROUPED</v>
          </cell>
        </row>
        <row r="214">
          <cell r="A214" t="str">
            <v>ZD025</v>
          </cell>
          <cell r="B214" t="str">
            <v>D&amp;M: EEA Medical Costs - administration</v>
          </cell>
          <cell r="C214" t="str">
            <v>D&amp;M</v>
          </cell>
          <cell r="D214" t="str">
            <v>EEA Medical Costs - administration</v>
          </cell>
          <cell r="E214" t="str">
            <v>ZA010</v>
          </cell>
          <cell r="F214">
            <v>1</v>
          </cell>
          <cell r="G214" t="str">
            <v>ZA010</v>
          </cell>
          <cell r="H214" t="str">
            <v>ZA010</v>
          </cell>
          <cell r="I214" t="str">
            <v>ADMIN P0Ps GROUPED</v>
          </cell>
        </row>
        <row r="215">
          <cell r="A215" t="str">
            <v>ZD027</v>
          </cell>
          <cell r="B215" t="str">
            <v>D&amp;M: Healthy Start - Administration</v>
          </cell>
          <cell r="C215" t="str">
            <v>D&amp;M</v>
          </cell>
          <cell r="D215" t="str">
            <v>Healthy Start - Administration</v>
          </cell>
          <cell r="E215" t="str">
            <v>ZA010</v>
          </cell>
          <cell r="F215">
            <v>1</v>
          </cell>
          <cell r="G215" t="str">
            <v>ZA010</v>
          </cell>
          <cell r="H215" t="str">
            <v>ZA010</v>
          </cell>
          <cell r="I215" t="str">
            <v>ADMIN P0Ps GROUPED</v>
          </cell>
        </row>
        <row r="216">
          <cell r="A216" t="str">
            <v>ZH048</v>
          </cell>
          <cell r="B216" t="str">
            <v>H&amp;P: HFEA - administration</v>
          </cell>
          <cell r="C216" t="str">
            <v>H&amp;P</v>
          </cell>
          <cell r="D216" t="str">
            <v>HFEA - administration</v>
          </cell>
          <cell r="E216" t="str">
            <v>ZA010</v>
          </cell>
          <cell r="F216">
            <v>1</v>
          </cell>
          <cell r="G216" t="str">
            <v>ZA010</v>
          </cell>
          <cell r="H216" t="str">
            <v>ZA010</v>
          </cell>
          <cell r="I216" t="str">
            <v>ADMIN P0Ps GROUPED</v>
          </cell>
        </row>
        <row r="217">
          <cell r="A217" t="str">
            <v>ZD029</v>
          </cell>
          <cell r="B217" t="str">
            <v>D&amp;M: Research and Development - Administration</v>
          </cell>
          <cell r="C217" t="str">
            <v>D&amp;M</v>
          </cell>
          <cell r="D217" t="str">
            <v>Research and Development - Administration</v>
          </cell>
          <cell r="E217" t="str">
            <v>ZA010</v>
          </cell>
          <cell r="F217">
            <v>1</v>
          </cell>
          <cell r="G217" t="str">
            <v>ZA010</v>
          </cell>
          <cell r="H217" t="str">
            <v>ZA010</v>
          </cell>
          <cell r="I217" t="str">
            <v>ADMIN P0Ps GROUPED</v>
          </cell>
        </row>
        <row r="218">
          <cell r="A218" t="str">
            <v>ZD058</v>
          </cell>
          <cell r="B218" t="str">
            <v>D&amp;M: Public health service - administration</v>
          </cell>
          <cell r="C218" t="str">
            <v>D&amp;M</v>
          </cell>
          <cell r="D218" t="str">
            <v>Public health service - administration</v>
          </cell>
          <cell r="E218" t="str">
            <v>ZA010</v>
          </cell>
          <cell r="F218">
            <v>1</v>
          </cell>
          <cell r="G218" t="str">
            <v>ZA010</v>
          </cell>
          <cell r="H218" t="str">
            <v>ZA010</v>
          </cell>
          <cell r="I218" t="str">
            <v>ADMIN P0Ps GROUPED</v>
          </cell>
        </row>
        <row r="219">
          <cell r="A219" t="str">
            <v>ZE033</v>
          </cell>
          <cell r="B219" t="str">
            <v>ED 18/10/2011  E: Social Care - Administration</v>
          </cell>
          <cell r="C219" t="str">
            <v>ED 18/10/2011  E</v>
          </cell>
          <cell r="D219" t="str">
            <v>Social Care - Administration</v>
          </cell>
          <cell r="E219" t="str">
            <v>ZA010</v>
          </cell>
          <cell r="F219">
            <v>1</v>
          </cell>
          <cell r="G219" t="str">
            <v>ZA010</v>
          </cell>
          <cell r="H219" t="str">
            <v>ZA010</v>
          </cell>
          <cell r="I219" t="str">
            <v>ADMIN P0Ps GROUPED</v>
          </cell>
        </row>
        <row r="220">
          <cell r="A220" t="str">
            <v>ZH044</v>
          </cell>
          <cell r="B220" t="str">
            <v>H&amp;P: NHS AC - administration</v>
          </cell>
          <cell r="C220" t="str">
            <v>H&amp;P</v>
          </cell>
          <cell r="D220" t="str">
            <v>NHS AC - administration</v>
          </cell>
          <cell r="E220" t="str">
            <v>ZA010</v>
          </cell>
          <cell r="F220">
            <v>1</v>
          </cell>
          <cell r="G220" t="str">
            <v>ZA010</v>
          </cell>
          <cell r="H220" t="str">
            <v>ZA010</v>
          </cell>
          <cell r="I220" t="str">
            <v>ADMIN P0Ps GROUPED</v>
          </cell>
        </row>
        <row r="221">
          <cell r="A221" t="str">
            <v>ZA069</v>
          </cell>
          <cell r="B221" t="str">
            <v>A&amp;J: NHS CB (set up) - Administration</v>
          </cell>
          <cell r="C221" t="str">
            <v>A&amp;J</v>
          </cell>
          <cell r="D221" t="str">
            <v>NHS CB (set up) - Administration</v>
          </cell>
          <cell r="E221" t="str">
            <v>ZA010</v>
          </cell>
          <cell r="F221">
            <v>1</v>
          </cell>
          <cell r="G221" t="str">
            <v>ZA010</v>
          </cell>
          <cell r="H221" t="str">
            <v>ZA010</v>
          </cell>
          <cell r="I221" t="str">
            <v>ADMIN P0Ps GROUPED</v>
          </cell>
        </row>
        <row r="222">
          <cell r="A222" t="str">
            <v>ZC073</v>
          </cell>
          <cell r="B222" t="str">
            <v>C&amp;L: HRA Health Research Authority - Administration</v>
          </cell>
          <cell r="C222" t="str">
            <v>C&amp;L</v>
          </cell>
          <cell r="D222" t="str">
            <v>HRA Health Research Authority - Administration</v>
          </cell>
          <cell r="E222" t="str">
            <v>ZA010</v>
          </cell>
          <cell r="F222">
            <v>1</v>
          </cell>
          <cell r="G222" t="str">
            <v>ZA010</v>
          </cell>
          <cell r="H222" t="str">
            <v>ZA010</v>
          </cell>
          <cell r="I222" t="str">
            <v>ADMIN P0Ps GROUPED</v>
          </cell>
        </row>
        <row r="223">
          <cell r="A223" t="str">
            <v>ZH050</v>
          </cell>
          <cell r="B223" t="str">
            <v>H&amp;P: GSCC - administration</v>
          </cell>
          <cell r="C223" t="str">
            <v>H&amp;P</v>
          </cell>
          <cell r="D223" t="str">
            <v>GSCC - administration</v>
          </cell>
          <cell r="E223" t="str">
            <v>ZA010</v>
          </cell>
          <cell r="F223">
            <v>1</v>
          </cell>
          <cell r="G223" t="str">
            <v>ZA010</v>
          </cell>
          <cell r="H223" t="str">
            <v>ZA010</v>
          </cell>
          <cell r="I223" t="str">
            <v>ADMIN P0Ps GROUPED</v>
          </cell>
        </row>
        <row r="224">
          <cell r="A224" t="str">
            <v>ZC015</v>
          </cell>
          <cell r="B224" t="str">
            <v>C&amp;L: NICE - administration</v>
          </cell>
          <cell r="C224" t="str">
            <v>C&amp;L</v>
          </cell>
          <cell r="D224" t="str">
            <v>NICE - administration</v>
          </cell>
          <cell r="E224" t="str">
            <v>ZA010</v>
          </cell>
          <cell r="F224">
            <v>1</v>
          </cell>
          <cell r="G224" t="str">
            <v>ZA010</v>
          </cell>
          <cell r="H224" t="str">
            <v>ZA010</v>
          </cell>
          <cell r="I224" t="str">
            <v>ADMIN P0Ps GROUPED</v>
          </cell>
        </row>
        <row r="225">
          <cell r="A225" t="str">
            <v>ZC017</v>
          </cell>
          <cell r="B225" t="str">
            <v>C&amp;L: NHS Litigation Authority - administration</v>
          </cell>
          <cell r="C225" t="str">
            <v>C&amp;L</v>
          </cell>
          <cell r="D225" t="str">
            <v>NHS Litigation Authority - administration</v>
          </cell>
          <cell r="E225" t="str">
            <v>ZA010</v>
          </cell>
          <cell r="F225">
            <v>1</v>
          </cell>
          <cell r="G225" t="str">
            <v>ZA010</v>
          </cell>
          <cell r="H225" t="str">
            <v>ZA010</v>
          </cell>
          <cell r="I225" t="str">
            <v>ADMIN P0Ps GROUPED</v>
          </cell>
        </row>
        <row r="226">
          <cell r="A226" t="str">
            <v>ZC061</v>
          </cell>
          <cell r="B226" t="str">
            <v>C&amp;L: National Patient Safety Agency - administration</v>
          </cell>
          <cell r="C226" t="str">
            <v>C&amp;L</v>
          </cell>
          <cell r="D226" t="str">
            <v>National Patient Safety Agency - administration</v>
          </cell>
          <cell r="E226" t="str">
            <v>ZA010</v>
          </cell>
          <cell r="F226">
            <v>1</v>
          </cell>
          <cell r="G226" t="str">
            <v>ZA010</v>
          </cell>
          <cell r="H226" t="str">
            <v>ZA010</v>
          </cell>
          <cell r="I226" t="str">
            <v>ADMIN P0Ps GROUPED</v>
          </cell>
        </row>
        <row r="227">
          <cell r="A227" t="str">
            <v>ZD023</v>
          </cell>
          <cell r="B227" t="str">
            <v>ED 18/10/2011 D&amp;M: Other Centrally Funded - Administration</v>
          </cell>
          <cell r="C227" t="str">
            <v>ED 18/10/2011 D&amp;M</v>
          </cell>
          <cell r="D227" t="str">
            <v>Other Centrally Funded - Administration</v>
          </cell>
          <cell r="E227" t="str">
            <v>ZA010</v>
          </cell>
          <cell r="F227">
            <v>1</v>
          </cell>
          <cell r="G227" t="str">
            <v>ZA010</v>
          </cell>
          <cell r="H227" t="str">
            <v>ZA010</v>
          </cell>
          <cell r="I227" t="str">
            <v>ADMIN P0Ps GROUPED</v>
          </cell>
        </row>
        <row r="228">
          <cell r="A228" t="str">
            <v>ZH056</v>
          </cell>
          <cell r="B228" t="str">
            <v>ED 20/10/11 H&amp;P: NHS Commissioning Board - administration</v>
          </cell>
          <cell r="C228" t="str">
            <v>ED 20/10/11 H&amp;P</v>
          </cell>
          <cell r="D228" t="str">
            <v>NHS Commissioning Board - administration</v>
          </cell>
          <cell r="E228" t="str">
            <v>ZA010</v>
          </cell>
          <cell r="F228">
            <v>1</v>
          </cell>
          <cell r="G228" t="str">
            <v>ZA010</v>
          </cell>
          <cell r="H228" t="str">
            <v>ZA010</v>
          </cell>
          <cell r="I228" t="str">
            <v>ADMIN P0Ps GROUPED</v>
          </cell>
        </row>
        <row r="229">
          <cell r="A229" t="str">
            <v>ZH064</v>
          </cell>
          <cell r="B229" t="str">
            <v>H&amp;P: Human Tissue Authority - administration</v>
          </cell>
          <cell r="C229" t="str">
            <v>H&amp;P</v>
          </cell>
          <cell r="D229" t="str">
            <v>Human Tissue Authority - administration</v>
          </cell>
          <cell r="E229" t="str">
            <v>ZA010</v>
          </cell>
          <cell r="F229">
            <v>1</v>
          </cell>
          <cell r="G229" t="str">
            <v>ZA010</v>
          </cell>
          <cell r="H229" t="str">
            <v>ZA010</v>
          </cell>
          <cell r="I229" t="str">
            <v>ADMIN P0Ps GROUPED</v>
          </cell>
        </row>
        <row r="230">
          <cell r="A230" t="str">
            <v>ZC011</v>
          </cell>
          <cell r="B230" t="str">
            <v>C&amp;L: NHS Business Services Authority - administration</v>
          </cell>
          <cell r="C230" t="str">
            <v>C&amp;L</v>
          </cell>
          <cell r="D230" t="str">
            <v>NHS Business Services Authority - administration</v>
          </cell>
          <cell r="E230" t="str">
            <v>ZA010</v>
          </cell>
          <cell r="F230">
            <v>1</v>
          </cell>
          <cell r="G230" t="str">
            <v>ZA010</v>
          </cell>
          <cell r="H230" t="str">
            <v>ZA010</v>
          </cell>
          <cell r="I230" t="str">
            <v>ADMIN P0Ps GROUPED</v>
          </cell>
        </row>
        <row r="231">
          <cell r="A231" t="str">
            <v>ZH054</v>
          </cell>
          <cell r="B231" t="str">
            <v>H&amp;P: Monitor - administration</v>
          </cell>
          <cell r="C231" t="str">
            <v>H&amp;P</v>
          </cell>
          <cell r="D231" t="str">
            <v>Monitor - administration</v>
          </cell>
          <cell r="E231" t="str">
            <v>ZA010</v>
          </cell>
          <cell r="F231">
            <v>1</v>
          </cell>
          <cell r="G231" t="str">
            <v>ZA010</v>
          </cell>
          <cell r="H231" t="str">
            <v>ZA010</v>
          </cell>
          <cell r="I231" t="str">
            <v>ADMIN P0Ps GROUPED</v>
          </cell>
        </row>
        <row r="232">
          <cell r="A232" t="str">
            <v>ZD091</v>
          </cell>
          <cell r="B232" t="str">
            <v>CC NOT IN USE: SHOULD BE NIL VALUE:- Administration</v>
          </cell>
          <cell r="C232" t="str">
            <v>CC NOT IN USE</v>
          </cell>
          <cell r="D232" t="str">
            <v>SHOULD BE NIL VALUE:- Administration</v>
          </cell>
          <cell r="E232" t="str">
            <v>ZA010</v>
          </cell>
          <cell r="F232">
            <v>2</v>
          </cell>
          <cell r="G232" t="str">
            <v>ZD021</v>
          </cell>
          <cell r="H232" t="str">
            <v>ZA010</v>
          </cell>
          <cell r="I232" t="str">
            <v>ADMIN P0Ps GROUPED</v>
          </cell>
        </row>
        <row r="233">
          <cell r="A233" t="str">
            <v>ZC016</v>
          </cell>
          <cell r="B233" t="str">
            <v>C&amp;L: NICE - programme</v>
          </cell>
          <cell r="C233" t="str">
            <v>C&amp;L</v>
          </cell>
          <cell r="D233" t="str">
            <v>NICE - programme</v>
          </cell>
          <cell r="E233" t="str">
            <v>ZA020</v>
          </cell>
          <cell r="F233">
            <v>1</v>
          </cell>
          <cell r="G233" t="str">
            <v>ZA020</v>
          </cell>
          <cell r="H233" t="str">
            <v>ZA020</v>
          </cell>
          <cell r="I233" t="str">
            <v>PROG P0Ps GROUPED</v>
          </cell>
        </row>
        <row r="234">
          <cell r="A234" t="str">
            <v>ZD059</v>
          </cell>
          <cell r="B234" t="str">
            <v>D&amp;M: Public health service - programme</v>
          </cell>
          <cell r="C234" t="str">
            <v>D&amp;M</v>
          </cell>
          <cell r="D234" t="str">
            <v>Public health service - programme</v>
          </cell>
          <cell r="E234" t="str">
            <v>ZA020</v>
          </cell>
          <cell r="F234">
            <v>1</v>
          </cell>
          <cell r="G234" t="str">
            <v>ZA020</v>
          </cell>
          <cell r="H234" t="str">
            <v>ZA020</v>
          </cell>
          <cell r="I234" t="str">
            <v>PROG P0Ps GROUPED</v>
          </cell>
        </row>
        <row r="235">
          <cell r="A235" t="str">
            <v>ZD028</v>
          </cell>
          <cell r="B235" t="str">
            <v>D&amp;M: Healthy Start - Programme</v>
          </cell>
          <cell r="C235" t="str">
            <v>D&amp;M</v>
          </cell>
          <cell r="D235" t="str">
            <v>Healthy Start - Programme</v>
          </cell>
          <cell r="E235" t="str">
            <v>ZA020</v>
          </cell>
          <cell r="F235">
            <v>1</v>
          </cell>
          <cell r="G235" t="str">
            <v>ZA020</v>
          </cell>
          <cell r="H235" t="str">
            <v>ZA020</v>
          </cell>
          <cell r="I235" t="str">
            <v>PROG P0Ps GROUPED</v>
          </cell>
        </row>
        <row r="236">
          <cell r="A236" t="str">
            <v>ZH053</v>
          </cell>
          <cell r="B236" t="str">
            <v>H&amp;P: CQC -  programme</v>
          </cell>
          <cell r="C236" t="str">
            <v>H&amp;P</v>
          </cell>
          <cell r="D236" t="str">
            <v>CQC -  programme</v>
          </cell>
          <cell r="E236" t="str">
            <v>ZA020</v>
          </cell>
          <cell r="F236">
            <v>1</v>
          </cell>
          <cell r="G236" t="str">
            <v>ZA020</v>
          </cell>
          <cell r="H236" t="str">
            <v>ZA020</v>
          </cell>
          <cell r="I236" t="str">
            <v>PROG P0Ps GROUPED</v>
          </cell>
        </row>
        <row r="237">
          <cell r="A237" t="str">
            <v>ZH045</v>
          </cell>
          <cell r="B237" t="str">
            <v>H&amp;P: NHS AC - programme</v>
          </cell>
          <cell r="C237" t="str">
            <v>H&amp;P</v>
          </cell>
          <cell r="D237" t="str">
            <v>NHS AC - programme</v>
          </cell>
          <cell r="E237" t="str">
            <v>ZA020</v>
          </cell>
          <cell r="F237">
            <v>1</v>
          </cell>
          <cell r="G237" t="str">
            <v>ZA020</v>
          </cell>
          <cell r="H237" t="str">
            <v>ZA020</v>
          </cell>
          <cell r="I237" t="str">
            <v>PROG P0Ps GROUPED</v>
          </cell>
        </row>
        <row r="238">
          <cell r="A238" t="str">
            <v>ZE036</v>
          </cell>
          <cell r="B238" t="str">
            <v>E: Social Care Grant 2</v>
          </cell>
          <cell r="C238" t="str">
            <v>E</v>
          </cell>
          <cell r="D238" t="str">
            <v>Social Care Grant 2</v>
          </cell>
          <cell r="E238" t="str">
            <v>ZA020</v>
          </cell>
          <cell r="F238">
            <v>1</v>
          </cell>
          <cell r="G238" t="str">
            <v>ZA020</v>
          </cell>
          <cell r="H238" t="str">
            <v>ZA020</v>
          </cell>
          <cell r="I238" t="str">
            <v>PROG P0Ps GROUPED</v>
          </cell>
        </row>
        <row r="239">
          <cell r="A239" t="str">
            <v>ZC072</v>
          </cell>
          <cell r="B239" t="str">
            <v>C&amp;L: NHS CB (shadow) - Programme</v>
          </cell>
          <cell r="C239" t="str">
            <v>C&amp;L</v>
          </cell>
          <cell r="D239" t="str">
            <v>NHS CB (shadow) - Programme</v>
          </cell>
          <cell r="E239" t="str">
            <v>ZA020</v>
          </cell>
          <cell r="F239">
            <v>1</v>
          </cell>
          <cell r="G239" t="str">
            <v>ZA020</v>
          </cell>
          <cell r="H239" t="str">
            <v>ZA020</v>
          </cell>
          <cell r="I239" t="str">
            <v>PROG P0Ps GROUPED</v>
          </cell>
        </row>
        <row r="240">
          <cell r="A240" t="str">
            <v>ZC062</v>
          </cell>
          <cell r="B240" t="str">
            <v>C&amp;L: National Patient Safety Agency - programme</v>
          </cell>
          <cell r="C240" t="str">
            <v>C&amp;L</v>
          </cell>
          <cell r="D240" t="str">
            <v>National Patient Safety Agency - programme</v>
          </cell>
          <cell r="E240" t="str">
            <v>ZA020</v>
          </cell>
          <cell r="F240">
            <v>1</v>
          </cell>
          <cell r="G240" t="str">
            <v>ZA020</v>
          </cell>
          <cell r="H240" t="str">
            <v>ZA020</v>
          </cell>
          <cell r="I240" t="str">
            <v>PROG P0Ps GROUPED</v>
          </cell>
        </row>
        <row r="241">
          <cell r="A241" t="str">
            <v>ZB032</v>
          </cell>
          <cell r="B241" t="str">
            <v>B&amp;K: Connecting for Health - Programme</v>
          </cell>
          <cell r="C241" t="str">
            <v>B&amp;K</v>
          </cell>
          <cell r="D241" t="str">
            <v>Connecting for Health - Programme</v>
          </cell>
          <cell r="E241" t="str">
            <v>ZA020</v>
          </cell>
          <cell r="F241">
            <v>1</v>
          </cell>
          <cell r="G241" t="str">
            <v>ZA020</v>
          </cell>
          <cell r="H241" t="str">
            <v>ZA020</v>
          </cell>
          <cell r="I241" t="str">
            <v>PROG P0Ps GROUPED</v>
          </cell>
        </row>
        <row r="242">
          <cell r="A242" t="str">
            <v>ZE035</v>
          </cell>
          <cell r="B242" t="str">
            <v>E: Social Care Grant 1</v>
          </cell>
          <cell r="C242" t="str">
            <v>E</v>
          </cell>
          <cell r="D242" t="str">
            <v>Social Care Grant 1</v>
          </cell>
          <cell r="E242" t="str">
            <v>ZA020</v>
          </cell>
          <cell r="F242">
            <v>1</v>
          </cell>
          <cell r="G242" t="str">
            <v>ZA020</v>
          </cell>
          <cell r="H242" t="str">
            <v>ZA020</v>
          </cell>
          <cell r="I242" t="str">
            <v>PROG P0Ps GROUPED</v>
          </cell>
        </row>
        <row r="243">
          <cell r="A243" t="str">
            <v>ZC018</v>
          </cell>
          <cell r="B243" t="str">
            <v>C&amp;L: NHS Litigation Authority - programme</v>
          </cell>
          <cell r="C243" t="str">
            <v>C&amp;L</v>
          </cell>
          <cell r="D243" t="str">
            <v>NHS Litigation Authority - programme</v>
          </cell>
          <cell r="E243" t="str">
            <v>ZA020</v>
          </cell>
          <cell r="F243">
            <v>1</v>
          </cell>
          <cell r="G243" t="str">
            <v>ZA020</v>
          </cell>
          <cell r="H243" t="str">
            <v>ZA020</v>
          </cell>
          <cell r="I243" t="str">
            <v>PROG P0Ps GROUPED</v>
          </cell>
        </row>
        <row r="244">
          <cell r="A244" t="str">
            <v>ZB030</v>
          </cell>
          <cell r="B244" t="str">
            <v>B&amp;K: Research and Development - Programme</v>
          </cell>
          <cell r="C244" t="str">
            <v>B&amp;K</v>
          </cell>
          <cell r="D244" t="str">
            <v>Research and Development - Programme</v>
          </cell>
          <cell r="E244" t="str">
            <v>ZA020</v>
          </cell>
          <cell r="F244">
            <v>1</v>
          </cell>
          <cell r="G244" t="str">
            <v>ZA020</v>
          </cell>
          <cell r="H244" t="str">
            <v>ZA020</v>
          </cell>
          <cell r="I244" t="str">
            <v>PROG P0Ps GROUPED</v>
          </cell>
        </row>
        <row r="245">
          <cell r="A245" t="str">
            <v>ZC012</v>
          </cell>
          <cell r="B245" t="str">
            <v>C&amp;L:  NHS Business Services Authority - programme</v>
          </cell>
          <cell r="C245" t="str">
            <v>C&amp;L</v>
          </cell>
          <cell r="D245" t="str">
            <v xml:space="preserve"> NHS Business Services Authority - programme</v>
          </cell>
          <cell r="E245" t="str">
            <v>ZA020</v>
          </cell>
          <cell r="F245">
            <v>1</v>
          </cell>
          <cell r="G245" t="str">
            <v>ZA020</v>
          </cell>
          <cell r="H245" t="str">
            <v>ZA020</v>
          </cell>
          <cell r="I245" t="str">
            <v>PROG P0Ps GROUPED</v>
          </cell>
        </row>
        <row r="246">
          <cell r="A246" t="str">
            <v>ZA006</v>
          </cell>
          <cell r="B246" t="str">
            <v>A&amp;J: Strategic Health Authorities - programme</v>
          </cell>
          <cell r="C246" t="str">
            <v>A&amp;J</v>
          </cell>
          <cell r="D246" t="str">
            <v>Strategic Health Authorities - programme</v>
          </cell>
          <cell r="E246" t="str">
            <v>ZA020</v>
          </cell>
          <cell r="F246">
            <v>1</v>
          </cell>
          <cell r="G246" t="str">
            <v>ZA020</v>
          </cell>
          <cell r="H246" t="str">
            <v>ZA020</v>
          </cell>
          <cell r="I246" t="str">
            <v>PROG P0Ps GROUPED</v>
          </cell>
        </row>
        <row r="247">
          <cell r="A247" t="str">
            <v>ZE038</v>
          </cell>
          <cell r="B247" t="str">
            <v>E: Social Care Grant 4</v>
          </cell>
          <cell r="C247" t="str">
            <v>E</v>
          </cell>
          <cell r="D247" t="str">
            <v>Social Care Grant 4</v>
          </cell>
          <cell r="E247" t="str">
            <v>ZA020</v>
          </cell>
          <cell r="F247">
            <v>1</v>
          </cell>
          <cell r="G247" t="str">
            <v>ZA020</v>
          </cell>
          <cell r="H247" t="str">
            <v>ZA020</v>
          </cell>
          <cell r="I247" t="str">
            <v>PROG P0Ps GROUPED</v>
          </cell>
        </row>
        <row r="248">
          <cell r="A248" t="str">
            <v>ZF040</v>
          </cell>
          <cell r="B248" t="str">
            <v>F&amp;N: NHS Trusts</v>
          </cell>
          <cell r="C248" t="str">
            <v>F&amp;N</v>
          </cell>
          <cell r="D248" t="str">
            <v>NHS Trusts</v>
          </cell>
          <cell r="E248" t="str">
            <v>ZA020</v>
          </cell>
          <cell r="F248">
            <v>1</v>
          </cell>
          <cell r="G248" t="str">
            <v>ZA020</v>
          </cell>
          <cell r="H248" t="str">
            <v>ZA020</v>
          </cell>
          <cell r="I248" t="str">
            <v>PROG P0Ps GROUPED</v>
          </cell>
        </row>
        <row r="249">
          <cell r="A249" t="str">
            <v>ZH057</v>
          </cell>
          <cell r="B249" t="str">
            <v>ED 20/10/11 H&amp;P: NHS Commissioning Board - Programme</v>
          </cell>
          <cell r="C249" t="str">
            <v>ED 20/10/11 H&amp;P</v>
          </cell>
          <cell r="D249" t="str">
            <v>NHS Commissioning Board - Programme</v>
          </cell>
          <cell r="E249" t="str">
            <v>ZA020</v>
          </cell>
          <cell r="F249">
            <v>1</v>
          </cell>
          <cell r="G249" t="str">
            <v>ZA020</v>
          </cell>
          <cell r="H249" t="str">
            <v>ZA020</v>
          </cell>
          <cell r="I249" t="str">
            <v>PROG P0Ps GROUPED</v>
          </cell>
        </row>
        <row r="250">
          <cell r="A250" t="str">
            <v>ZA003</v>
          </cell>
          <cell r="B250" t="str">
            <v>A&amp;J: Primary Care Trusts - Financing  Trust and  FT Depreciation</v>
          </cell>
          <cell r="C250" t="str">
            <v>A&amp;J</v>
          </cell>
          <cell r="D250" t="str">
            <v>Primary Care Trusts - Financing  Trust and  FT Depreciation</v>
          </cell>
          <cell r="E250" t="str">
            <v>ZA020</v>
          </cell>
          <cell r="F250">
            <v>1</v>
          </cell>
          <cell r="G250" t="str">
            <v>ZA020</v>
          </cell>
          <cell r="H250" t="str">
            <v>ZA020</v>
          </cell>
          <cell r="I250" t="str">
            <v>PROG P0Ps GROUPED</v>
          </cell>
        </row>
        <row r="251">
          <cell r="A251" t="str">
            <v>ZA070</v>
          </cell>
          <cell r="B251" t="str">
            <v>A&amp;J: NHS CB (set up) - Programme</v>
          </cell>
          <cell r="C251" t="str">
            <v>A&amp;J</v>
          </cell>
          <cell r="D251" t="str">
            <v>NHS CB (set up) - Programme</v>
          </cell>
          <cell r="E251" t="str">
            <v>ZA020</v>
          </cell>
          <cell r="F251">
            <v>1</v>
          </cell>
          <cell r="G251" t="str">
            <v>ZA020</v>
          </cell>
          <cell r="H251" t="str">
            <v>ZA020</v>
          </cell>
          <cell r="I251" t="str">
            <v>PROG P0Ps GROUPED</v>
          </cell>
        </row>
        <row r="252">
          <cell r="A252" t="str">
            <v>ZC060</v>
          </cell>
          <cell r="B252" t="str">
            <v>C&amp;L: National Treatment Agency - programme</v>
          </cell>
          <cell r="C252" t="str">
            <v>C&amp;L</v>
          </cell>
          <cell r="D252" t="str">
            <v>National Treatment Agency - programme</v>
          </cell>
          <cell r="E252" t="str">
            <v>ZA020</v>
          </cell>
          <cell r="F252">
            <v>1</v>
          </cell>
          <cell r="G252" t="str">
            <v>ZA020</v>
          </cell>
          <cell r="H252" t="str">
            <v>ZA020</v>
          </cell>
          <cell r="I252" t="str">
            <v>PROG P0Ps GROUPED</v>
          </cell>
        </row>
        <row r="253">
          <cell r="A253" t="str">
            <v>ZE037</v>
          </cell>
          <cell r="B253" t="str">
            <v>E: Social Care Grant 3</v>
          </cell>
          <cell r="C253" t="str">
            <v>E</v>
          </cell>
          <cell r="D253" t="str">
            <v>Social Care Grant 3</v>
          </cell>
          <cell r="E253" t="str">
            <v>ZA020</v>
          </cell>
          <cell r="F253">
            <v>1</v>
          </cell>
          <cell r="G253" t="str">
            <v>ZA020</v>
          </cell>
          <cell r="H253" t="str">
            <v>ZA020</v>
          </cell>
          <cell r="I253" t="str">
            <v>PROG P0Ps GROUPED</v>
          </cell>
        </row>
        <row r="254">
          <cell r="A254" t="str">
            <v>ZH055</v>
          </cell>
          <cell r="B254" t="str">
            <v>H&amp;P: Monitor - programme</v>
          </cell>
          <cell r="C254" t="str">
            <v>H&amp;P</v>
          </cell>
          <cell r="D254" t="str">
            <v>Monitor - programme</v>
          </cell>
          <cell r="E254" t="str">
            <v>ZA020</v>
          </cell>
          <cell r="F254">
            <v>1</v>
          </cell>
          <cell r="G254" t="str">
            <v>ZA020</v>
          </cell>
          <cell r="H254" t="str">
            <v>ZA020</v>
          </cell>
          <cell r="I254" t="str">
            <v>PROG P0Ps GROUPED</v>
          </cell>
        </row>
        <row r="255">
          <cell r="A255" t="str">
            <v>ZD068</v>
          </cell>
          <cell r="B255" t="str">
            <v>M&amp;M CGF - AME - Programme</v>
          </cell>
          <cell r="C255" t="str">
            <v>M&amp;M</v>
          </cell>
          <cell r="D255" t="str">
            <v>CGF - AME - Programme</v>
          </cell>
          <cell r="E255" t="str">
            <v>ZA020</v>
          </cell>
          <cell r="F255">
            <v>1</v>
          </cell>
          <cell r="G255" t="str">
            <v>ZA020</v>
          </cell>
          <cell r="H255" t="str">
            <v>ZA020</v>
          </cell>
          <cell r="I255" t="str">
            <v>PROG P0Ps GROUPED</v>
          </cell>
        </row>
        <row r="256">
          <cell r="A256" t="str">
            <v>ZA002</v>
          </cell>
          <cell r="B256" t="str">
            <v>A&amp;J: Primary Care Trusts - Programme</v>
          </cell>
          <cell r="C256" t="str">
            <v>A&amp;J</v>
          </cell>
          <cell r="D256" t="str">
            <v>Primary Care Trusts - Programme</v>
          </cell>
          <cell r="E256" t="str">
            <v>ZA020</v>
          </cell>
          <cell r="F256">
            <v>1</v>
          </cell>
          <cell r="G256" t="str">
            <v>ZA020</v>
          </cell>
          <cell r="H256" t="str">
            <v>ZA020</v>
          </cell>
          <cell r="I256" t="str">
            <v>PROG P0Ps GROUPED</v>
          </cell>
        </row>
        <row r="257">
          <cell r="A257" t="str">
            <v>ZB024</v>
          </cell>
          <cell r="B257" t="str">
            <v>B&amp;K: Department of Health - Programme Budgets</v>
          </cell>
          <cell r="C257" t="str">
            <v>B&amp;K</v>
          </cell>
          <cell r="D257" t="str">
            <v>Department of Health - Programme Budgets</v>
          </cell>
          <cell r="E257" t="str">
            <v>ZA020</v>
          </cell>
          <cell r="F257">
            <v>1</v>
          </cell>
          <cell r="G257" t="str">
            <v>ZA020</v>
          </cell>
          <cell r="H257" t="str">
            <v>ZA020</v>
          </cell>
          <cell r="I257" t="str">
            <v>PROG P0Ps GROUPED</v>
          </cell>
        </row>
        <row r="258">
          <cell r="A258" t="str">
            <v>ZC074</v>
          </cell>
          <cell r="B258" t="str">
            <v>C&amp;L: HRA Health Research Authority - Programme</v>
          </cell>
          <cell r="C258" t="str">
            <v>C&amp;L</v>
          </cell>
          <cell r="D258" t="str">
            <v>HRA Health Research Authority - Programme</v>
          </cell>
          <cell r="E258" t="str">
            <v>ZA020</v>
          </cell>
          <cell r="F258">
            <v>1</v>
          </cell>
          <cell r="G258" t="str">
            <v>ZA020</v>
          </cell>
          <cell r="H258" t="str">
            <v>ZA020</v>
          </cell>
          <cell r="I258" t="str">
            <v>PROG P0Ps GROUPED</v>
          </cell>
        </row>
        <row r="259">
          <cell r="A259" t="str">
            <v>ZG041</v>
          </cell>
          <cell r="B259" t="str">
            <v>G&amp;O: NHS Foundation Trusts</v>
          </cell>
          <cell r="C259" t="str">
            <v>G&amp;O</v>
          </cell>
          <cell r="D259" t="str">
            <v>NHS Foundation Trusts</v>
          </cell>
          <cell r="E259" t="str">
            <v>ZA020</v>
          </cell>
          <cell r="F259">
            <v>1</v>
          </cell>
          <cell r="G259" t="str">
            <v>ZA020</v>
          </cell>
          <cell r="H259" t="str">
            <v>ZA020</v>
          </cell>
          <cell r="I259" t="str">
            <v>PROG P0Ps GROUPED</v>
          </cell>
        </row>
        <row r="260">
          <cell r="A260" t="str">
            <v>ZD026</v>
          </cell>
          <cell r="B260" t="str">
            <v>D&amp;M: EEA Medical Costs - programme</v>
          </cell>
          <cell r="C260" t="str">
            <v>D&amp;M</v>
          </cell>
          <cell r="D260" t="str">
            <v>EEA Medical Costs - programme</v>
          </cell>
          <cell r="E260" t="str">
            <v>ZA020</v>
          </cell>
          <cell r="F260">
            <v>1</v>
          </cell>
          <cell r="G260" t="str">
            <v>ZA020</v>
          </cell>
          <cell r="H260" t="str">
            <v>ZA020</v>
          </cell>
          <cell r="I260" t="str">
            <v>PROG P0Ps GROUPED</v>
          </cell>
        </row>
        <row r="261">
          <cell r="A261" t="str">
            <v>ZE034</v>
          </cell>
          <cell r="B261" t="str">
            <v>ED 18/10/2011 E: Social Care - Programme Funded budgets</v>
          </cell>
          <cell r="C261" t="str">
            <v>ED 18/10/2011 E</v>
          </cell>
          <cell r="D261" t="str">
            <v>Social Care - Programme Funded budgets</v>
          </cell>
          <cell r="E261" t="str">
            <v>ZA020</v>
          </cell>
          <cell r="F261">
            <v>1</v>
          </cell>
          <cell r="G261" t="str">
            <v>ZA020</v>
          </cell>
          <cell r="H261" t="str">
            <v>ZA020</v>
          </cell>
          <cell r="I261" t="str">
            <v>PROG P0Ps GROUPED</v>
          </cell>
        </row>
        <row r="262">
          <cell r="A262" t="str">
            <v>ZD022</v>
          </cell>
          <cell r="B262" t="str">
            <v>D&amp;M: Department of Health - Programme</v>
          </cell>
          <cell r="C262" t="str">
            <v>D&amp;M</v>
          </cell>
          <cell r="D262" t="str">
            <v>Department of Health - Programme</v>
          </cell>
          <cell r="E262" t="str">
            <v>ZA020</v>
          </cell>
          <cell r="F262">
            <v>1</v>
          </cell>
          <cell r="G262" t="str">
            <v>ZA020</v>
          </cell>
          <cell r="H262" t="str">
            <v>ZA020</v>
          </cell>
          <cell r="I262" t="str">
            <v>PROG P0Ps GROUPED</v>
          </cell>
        </row>
        <row r="263">
          <cell r="A263" t="str">
            <v>ZE039</v>
          </cell>
          <cell r="B263" t="str">
            <v>E: Social Care Grant 5</v>
          </cell>
          <cell r="C263" t="str">
            <v>E</v>
          </cell>
          <cell r="D263" t="str">
            <v>Social Care Grant 5</v>
          </cell>
          <cell r="E263" t="str">
            <v>ZA020</v>
          </cell>
          <cell r="F263">
            <v>1</v>
          </cell>
          <cell r="G263" t="str">
            <v>ZA020</v>
          </cell>
          <cell r="H263" t="str">
            <v>ZA020</v>
          </cell>
          <cell r="I263" t="str">
            <v>PROG P0Ps GROUPED</v>
          </cell>
        </row>
        <row r="264">
          <cell r="A264" t="str">
            <v>ZH049</v>
          </cell>
          <cell r="B264" t="str">
            <v>H&amp;P: HFEA - programme</v>
          </cell>
          <cell r="C264" t="str">
            <v>H&amp;P</v>
          </cell>
          <cell r="D264" t="str">
            <v>HFEA - programme</v>
          </cell>
          <cell r="E264" t="str">
            <v>ZA020</v>
          </cell>
          <cell r="F264">
            <v>1</v>
          </cell>
          <cell r="G264" t="str">
            <v>ZA020</v>
          </cell>
          <cell r="H264" t="str">
            <v>ZA020</v>
          </cell>
          <cell r="I264" t="str">
            <v>PROG P0Ps GROUPED</v>
          </cell>
        </row>
        <row r="265">
          <cell r="A265" t="str">
            <v>ZH051</v>
          </cell>
          <cell r="B265" t="str">
            <v>H&amp;P: GSCC - programme</v>
          </cell>
          <cell r="C265" t="str">
            <v>H&amp;P</v>
          </cell>
          <cell r="D265" t="str">
            <v>GSCC - programme</v>
          </cell>
          <cell r="E265" t="str">
            <v>ZA020</v>
          </cell>
          <cell r="F265">
            <v>1</v>
          </cell>
          <cell r="G265" t="str">
            <v>ZA020</v>
          </cell>
          <cell r="H265" t="str">
            <v>ZA020</v>
          </cell>
          <cell r="I265" t="str">
            <v>PROG P0Ps GROUPED</v>
          </cell>
        </row>
        <row r="266">
          <cell r="A266" t="str">
            <v>ZH065</v>
          </cell>
          <cell r="B266" t="str">
            <v>H&amp;P: Human Tissue Authority - programme</v>
          </cell>
          <cell r="C266" t="str">
            <v>H&amp;P</v>
          </cell>
          <cell r="D266" t="str">
            <v>Human Tissue Authority - programme</v>
          </cell>
          <cell r="E266" t="str">
            <v>ZA020</v>
          </cell>
          <cell r="F266">
            <v>1</v>
          </cell>
          <cell r="G266" t="str">
            <v>ZA020</v>
          </cell>
          <cell r="H266" t="str">
            <v>ZA020</v>
          </cell>
          <cell r="I266" t="str">
            <v>PROG P0Ps GROUPED</v>
          </cell>
        </row>
        <row r="267">
          <cell r="A267" t="str">
            <v>ZC014</v>
          </cell>
          <cell r="B267" t="str">
            <v>C&amp;L: Health and Social Care Information Centre - programme</v>
          </cell>
          <cell r="C267" t="str">
            <v>C&amp;L</v>
          </cell>
          <cell r="D267" t="str">
            <v>Health and Social Care Information Centre - programme</v>
          </cell>
          <cell r="E267" t="str">
            <v>ZA020</v>
          </cell>
          <cell r="F267">
            <v>1</v>
          </cell>
          <cell r="G267" t="str">
            <v>ZA020</v>
          </cell>
          <cell r="H267" t="str">
            <v>ZA020</v>
          </cell>
          <cell r="I267" t="str">
            <v>PROG P0Ps GROUPED</v>
          </cell>
        </row>
        <row r="268">
          <cell r="A268" t="str">
            <v>ZC020</v>
          </cell>
          <cell r="B268" t="str">
            <v>C&amp;L: NHS Institute for Innovation and Improvement - programme</v>
          </cell>
          <cell r="C268" t="str">
            <v>C&amp;L</v>
          </cell>
          <cell r="D268" t="str">
            <v>NHS Institute for Innovation and Improvement - programme</v>
          </cell>
          <cell r="E268" t="str">
            <v>ZA020</v>
          </cell>
          <cell r="F268">
            <v>1</v>
          </cell>
          <cell r="G268" t="str">
            <v>ZA020</v>
          </cell>
          <cell r="H268" t="str">
            <v>ZA020</v>
          </cell>
          <cell r="I268" t="str">
            <v>PROG P0Ps GROUPED</v>
          </cell>
        </row>
        <row r="269">
          <cell r="A269" t="str">
            <v>ZH047</v>
          </cell>
          <cell r="B269" t="str">
            <v>H&amp;P: HPA - programme</v>
          </cell>
          <cell r="C269" t="str">
            <v>H&amp;P</v>
          </cell>
          <cell r="D269" t="str">
            <v>HPA - programme</v>
          </cell>
          <cell r="E269" t="str">
            <v>ZA020</v>
          </cell>
          <cell r="F269">
            <v>1</v>
          </cell>
          <cell r="G269" t="str">
            <v>ZA020</v>
          </cell>
          <cell r="H269" t="str">
            <v>ZA020</v>
          </cell>
          <cell r="I269" t="str">
            <v>PROG P0Ps GROUPED</v>
          </cell>
        </row>
        <row r="270">
          <cell r="A270" t="str">
            <v>ZI058</v>
          </cell>
          <cell r="B270" t="str">
            <v>I: NI funding</v>
          </cell>
          <cell r="C270" t="str">
            <v>I</v>
          </cell>
          <cell r="D270" t="str">
            <v>Nfunding</v>
          </cell>
          <cell r="E270" t="str">
            <v>ZA020</v>
          </cell>
          <cell r="F270">
            <v>1</v>
          </cell>
          <cell r="G270" t="str">
            <v>ZA020</v>
          </cell>
          <cell r="H270" t="str">
            <v>ZA020</v>
          </cell>
          <cell r="I270" t="str">
            <v>PROG P0Ps GROUPED</v>
          </cell>
        </row>
        <row r="271">
          <cell r="A271" t="str">
            <v>ZD067</v>
          </cell>
          <cell r="B271" t="str">
            <v>D&amp;M MHRA - PC - Programme</v>
          </cell>
          <cell r="C271" t="str">
            <v>D&amp;M</v>
          </cell>
          <cell r="D271" t="str">
            <v>MHRA - PC - Programme</v>
          </cell>
          <cell r="E271" t="str">
            <v>ZA020</v>
          </cell>
          <cell r="F271">
            <v>1</v>
          </cell>
          <cell r="G271" t="str">
            <v>ZA020</v>
          </cell>
          <cell r="H271" t="str">
            <v>ZA020</v>
          </cell>
          <cell r="I271" t="str">
            <v>PROG P0Ps GROUPED</v>
          </cell>
        </row>
        <row r="272">
          <cell r="A272" t="str">
            <v>ZH043</v>
          </cell>
          <cell r="B272" t="str">
            <v>H&amp;P: CHRE - programme</v>
          </cell>
          <cell r="C272" t="str">
            <v>H&amp;P</v>
          </cell>
          <cell r="D272" t="str">
            <v>CHRE - programme</v>
          </cell>
          <cell r="E272" t="str">
            <v>ZA020</v>
          </cell>
          <cell r="F272">
            <v>1</v>
          </cell>
          <cell r="G272" t="str">
            <v>ZA020</v>
          </cell>
          <cell r="H272" t="str">
            <v>ZA020</v>
          </cell>
          <cell r="I272" t="str">
            <v>PROG P0Ps GROUPED</v>
          </cell>
        </row>
        <row r="273">
          <cell r="A273" t="str">
            <v>ZD066</v>
          </cell>
          <cell r="B273" t="str">
            <v>D&amp;M NHS BT - PC - Programme</v>
          </cell>
          <cell r="C273" t="str">
            <v>D&amp;M</v>
          </cell>
          <cell r="D273" t="str">
            <v>NHS BT - PC - Programme</v>
          </cell>
          <cell r="E273" t="str">
            <v>ZA020</v>
          </cell>
          <cell r="F273">
            <v>1</v>
          </cell>
          <cell r="G273" t="str">
            <v>ZA020</v>
          </cell>
          <cell r="H273" t="str">
            <v>ZA020</v>
          </cell>
          <cell r="I273" t="str">
            <v>PROG P0Ps GROUPED</v>
          </cell>
        </row>
        <row r="274">
          <cell r="A274" t="str">
            <v>ZD092</v>
          </cell>
          <cell r="B274" t="str">
            <v>CC NOT IN USE: SHOULD BE NIL VALUE:- Programme</v>
          </cell>
          <cell r="C274" t="str">
            <v>CC NOT IN USE</v>
          </cell>
          <cell r="D274" t="str">
            <v>SHOULD BE NIL VALUE:- Programme</v>
          </cell>
          <cell r="E274" t="str">
            <v>ZA020</v>
          </cell>
          <cell r="F274">
            <v>2</v>
          </cell>
          <cell r="G274" t="str">
            <v>ZD022</v>
          </cell>
          <cell r="H274" t="str">
            <v>ZA020</v>
          </cell>
          <cell r="I274" t="str">
            <v>PROG P0Ps GROUPED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ily CF Monitoring - Input"/>
      <sheetName val="Risks &amp; Opps"/>
      <sheetName val="LTF - Output"/>
      <sheetName val="Lists"/>
      <sheetName val="Macro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Shared Hyp&gt;OSCAR Mapping"/>
      <sheetName val="Org Specific Hyp&gt;OSCAR Mapping"/>
      <sheetName val="OSCAR Account Lookup"/>
      <sheetName val="Hyperion Accounts Lookup"/>
      <sheetName val="OSCAR Sub_Segment Table"/>
      <sheetName val="Hyp&gt;OSCAR Mapping Output"/>
      <sheetName val="FOT SUMIFS"/>
      <sheetName val="M3 YTD SUMIFS"/>
      <sheetName val="SUMIFS DH"/>
      <sheetName val="Hyp&gt;OSCAR Data for Pivots"/>
      <sheetName val="OSCAR Output Pivot"/>
      <sheetName val="OSCAR Elims Before Adjustments"/>
      <sheetName val="OSCAR Elims After Adjustments"/>
      <sheetName val="OSCAR Net Pivot"/>
      <sheetName val="Eliminations Adjustments"/>
      <sheetName val="Net Inc &amp; Exp"/>
      <sheetName val="NHSE Inter Group Eliminations"/>
      <sheetName val="16.17 M04 Sept NHS OSCAR v1"/>
    </sheetNames>
    <sheetDataSet>
      <sheetData sheetId="0">
        <row r="1">
          <cell r="A1">
            <v>22</v>
          </cell>
        </row>
      </sheetData>
      <sheetData sheetId="1" refreshError="1"/>
      <sheetData sheetId="2" refreshError="1"/>
      <sheetData sheetId="3"/>
      <sheetData sheetId="4" refreshError="1"/>
      <sheetData sheetId="5">
        <row r="2">
          <cell r="A2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 Risk Register"/>
      <sheetName val="Parameters"/>
      <sheetName val="(Front sheet)"/>
      <sheetName val="Sheet1"/>
      <sheetName val="Sheet2"/>
      <sheetName val="4.2 Programme Funded Staff"/>
      <sheetName val="M0"/>
      <sheetName val="M0 - HR"/>
      <sheetName val="SR Pivot Data"/>
      <sheetName val="HR Pivot Data"/>
    </sheetNames>
    <sheetDataSet>
      <sheetData sheetId="0"/>
      <sheetData sheetId="1">
        <row r="10">
          <cell r="H10" t="str">
            <v>MON (MIR033)</v>
          </cell>
        </row>
        <row r="11">
          <cell r="H11" t="str">
            <v>NHSTDA (T1490)</v>
          </cell>
        </row>
        <row r="12">
          <cell r="H12" t="str">
            <v>CQC (CQC033)</v>
          </cell>
        </row>
        <row r="13">
          <cell r="H13" t="str">
            <v>NHSRES (ST1150)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line"/>
      <sheetName val="Capital Impact to STP"/>
      <sheetName val="Summary (i)"/>
      <sheetName val="Summary"/>
      <sheetName val="Supporting info &gt;&gt;&gt;"/>
      <sheetName val="Dependants"/>
      <sheetName val="Uprating data"/>
      <sheetName val="1.1 Provider Core Capital"/>
      <sheetName val="1.2 Primary Care Core Capital "/>
      <sheetName val="1.3 STP Capital"/>
      <sheetName val="2.1 Digital"/>
      <sheetName val="2.2 Cancer"/>
      <sheetName val="2.3 Diagnostics"/>
      <sheetName val="2.4 Mental Health"/>
      <sheetName val="2.5 Primary Care (inc ETTF)"/>
      <sheetName val="2.6  Urgent &amp; Emergency Care"/>
      <sheetName val="2.7 Long Term Plan Other"/>
      <sheetName val="3.1 Backlog Maintenance"/>
      <sheetName val="3.2 Sustainability - CHP_Energy"/>
      <sheetName val="3.3 Large hospital Reprov"/>
      <sheetName val="4.1 Private Finance "/>
      <sheetName val="4.2 Disposal"/>
      <sheetName val="4.3 DHSC Capital required"/>
      <sheetName val="4.4 DH CDEL Settlement"/>
      <sheetName val="Additional Source Info&gt;&gt;&gt;"/>
      <sheetName val="DHSC Forecast CDEL Applicat (2)"/>
      <sheetName val="DHSC Forecast CDEL Applications"/>
      <sheetName val="LTP - Transformation req"/>
      <sheetName val="LTP - Transformation req (Org)"/>
      <sheetName val="W4 - Large schemes profile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GDP Deflator</v>
          </cell>
        </row>
        <row r="4">
          <cell r="B4" t="str">
            <v>Baseline</v>
          </cell>
        </row>
        <row r="6">
          <cell r="B6" t="str">
            <v>Activity growth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F_LOADFILE"/>
      <sheetName val="PSAT SUMMARY"/>
      <sheetName val="ESA_SUMMARY"/>
      <sheetName val="ADJUSTMENTS"/>
      <sheetName val="OTHER"/>
      <sheetName val="ONS_FORECAST"/>
      <sheetName val="ONS_OUTTURN"/>
      <sheetName val="ADJUST_COINS"/>
      <sheetName val="COINS_FORECAST_SUMMARY"/>
      <sheetName val="COINS_FORECAST_DATA"/>
      <sheetName val="LOOKUP"/>
      <sheetName val="Budgets 07-08 Profile"/>
      <sheetName val="Budgets 07-08 Initial Profile"/>
      <sheetName val="Budgets 07-08 Plans"/>
      <sheetName val="Budgets 06-07"/>
      <sheetName val="Budgets 06-07 Final FO"/>
      <sheetName val="Budgets 06-07 Outturn"/>
      <sheetName val="NA 06-07"/>
      <sheetName val="NA 06-07 Final FO"/>
      <sheetName val="NA 06-07 Outturn"/>
      <sheetName val="NA 07-08 Profile"/>
      <sheetName val="NA 07-08 Initial Profile"/>
      <sheetName val="NA 07-08 Plans"/>
      <sheetName val="GEP Charts"/>
      <sheetName val="GEP Data"/>
      <sheetName val="Prin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6</v>
          </cell>
          <cell r="Q1">
            <v>7</v>
          </cell>
          <cell r="R1">
            <v>8</v>
          </cell>
          <cell r="S1">
            <v>9</v>
          </cell>
        </row>
        <row r="2">
          <cell r="B2" t="str">
            <v>PEFID</v>
          </cell>
          <cell r="P2" t="str">
            <v>2004/05</v>
          </cell>
          <cell r="Q2" t="str">
            <v>2005/06</v>
          </cell>
          <cell r="R2" t="str">
            <v>2006/07</v>
          </cell>
          <cell r="S2" t="str">
            <v>2007/08</v>
          </cell>
          <cell r="T2" t="str">
            <v>2008/09</v>
          </cell>
          <cell r="U2" t="str">
            <v>2009/10</v>
          </cell>
          <cell r="V2" t="str">
            <v>2010/11</v>
          </cell>
          <cell r="W2" t="str">
            <v>2011/12</v>
          </cell>
          <cell r="X2" t="str">
            <v>2012/13</v>
          </cell>
        </row>
        <row r="3">
          <cell r="B3" t="str">
            <v>BBC1</v>
          </cell>
          <cell r="P3">
            <v>32</v>
          </cell>
          <cell r="Q3">
            <v>14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B4" t="str">
            <v>TMPK</v>
          </cell>
          <cell r="P4">
            <v>45</v>
          </cell>
          <cell r="Q4">
            <v>15</v>
          </cell>
          <cell r="R4">
            <v>6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B5" t="str">
            <v>BBC1</v>
          </cell>
          <cell r="P5">
            <v>-39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B6" t="str">
            <v>BBC1</v>
          </cell>
          <cell r="P6">
            <v>-39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B7" t="str">
            <v>ACTC</v>
          </cell>
          <cell r="P7">
            <v>225</v>
          </cell>
          <cell r="Q7">
            <v>253</v>
          </cell>
          <cell r="R7">
            <v>387</v>
          </cell>
          <cell r="S7">
            <v>400.8</v>
          </cell>
          <cell r="T7">
            <v>317.60000000000002</v>
          </cell>
          <cell r="U7">
            <v>233.6</v>
          </cell>
          <cell r="V7">
            <v>29.6</v>
          </cell>
          <cell r="W7">
            <v>0</v>
          </cell>
          <cell r="X7">
            <v>0</v>
          </cell>
        </row>
        <row r="8">
          <cell r="B8" t="str">
            <v>AQIN</v>
          </cell>
          <cell r="P8">
            <v>0</v>
          </cell>
          <cell r="Q8">
            <v>356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B9" t="str">
            <v>AMTS</v>
          </cell>
          <cell r="P9">
            <v>196</v>
          </cell>
          <cell r="Q9">
            <v>215</v>
          </cell>
          <cell r="R9">
            <v>288</v>
          </cell>
          <cell r="S9">
            <v>377.1</v>
          </cell>
          <cell r="T9">
            <v>456.19999999999993</v>
          </cell>
          <cell r="U9">
            <v>535.29999999999995</v>
          </cell>
          <cell r="V9">
            <v>614.4</v>
          </cell>
          <cell r="W9">
            <v>693.5</v>
          </cell>
          <cell r="X9">
            <v>772.59999999999991</v>
          </cell>
        </row>
        <row r="10">
          <cell r="B10" t="str">
            <v>AMTS</v>
          </cell>
          <cell r="P10">
            <v>36</v>
          </cell>
          <cell r="Q10">
            <v>48</v>
          </cell>
          <cell r="R10">
            <v>60</v>
          </cell>
          <cell r="S10">
            <v>79.2</v>
          </cell>
          <cell r="T10">
            <v>96</v>
          </cell>
          <cell r="U10">
            <v>112.8</v>
          </cell>
          <cell r="V10">
            <v>129.60000000000002</v>
          </cell>
          <cell r="W10">
            <v>146.4</v>
          </cell>
          <cell r="X10">
            <v>163.20000000000002</v>
          </cell>
        </row>
        <row r="11">
          <cell r="B11" t="str">
            <v>AMTS</v>
          </cell>
          <cell r="P11">
            <v>2062</v>
          </cell>
          <cell r="Q11">
            <v>1824</v>
          </cell>
          <cell r="R11">
            <v>1926</v>
          </cell>
          <cell r="S11">
            <v>2046.1</v>
          </cell>
          <cell r="T11">
            <v>2087</v>
          </cell>
          <cell r="U11">
            <v>2127.9</v>
          </cell>
          <cell r="V11">
            <v>2168.8000000000002</v>
          </cell>
          <cell r="W11">
            <v>2209.6999999999998</v>
          </cell>
          <cell r="X11">
            <v>2250.6</v>
          </cell>
        </row>
        <row r="12">
          <cell r="B12" t="str">
            <v>ANUC</v>
          </cell>
          <cell r="P12">
            <v>0</v>
          </cell>
          <cell r="Q12">
            <v>720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B13" t="str">
            <v>ANUC</v>
          </cell>
          <cell r="P13">
            <v>289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B14" t="str">
            <v>G7M8</v>
          </cell>
          <cell r="P14">
            <v>2</v>
          </cell>
          <cell r="Q14">
            <v>2</v>
          </cell>
          <cell r="R14">
            <v>0</v>
          </cell>
          <cell r="S14">
            <v>0.39999999999999991</v>
          </cell>
          <cell r="T14">
            <v>0</v>
          </cell>
          <cell r="U14">
            <v>-0.39999999999999991</v>
          </cell>
          <cell r="V14">
            <v>-0.79999999999999982</v>
          </cell>
          <cell r="W14">
            <v>-1.1999999999999997</v>
          </cell>
          <cell r="X14">
            <v>-1.6</v>
          </cell>
        </row>
        <row r="15">
          <cell r="B15" t="str">
            <v>-D29K</v>
          </cell>
          <cell r="P15">
            <v>739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B16" t="str">
            <v>ATNK</v>
          </cell>
          <cell r="P16">
            <v>-1884</v>
          </cell>
          <cell r="Q16">
            <v>-532</v>
          </cell>
          <cell r="R16">
            <v>-3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B17" t="str">
            <v>-ABN1</v>
          </cell>
          <cell r="P17">
            <v>0</v>
          </cell>
          <cell r="Q17">
            <v>-15579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B18" t="str">
            <v>IGNORE</v>
          </cell>
          <cell r="P18">
            <v>1157</v>
          </cell>
          <cell r="Q18">
            <v>1108</v>
          </cell>
          <cell r="R18">
            <v>1112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B19" t="str">
            <v>IGNORE</v>
          </cell>
          <cell r="P19">
            <v>-139</v>
          </cell>
          <cell r="Q19">
            <v>-172</v>
          </cell>
          <cell r="R19">
            <v>-266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B20" t="str">
            <v>BBC2</v>
          </cell>
          <cell r="P20">
            <v>10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B21" t="str">
            <v>AGGE</v>
          </cell>
          <cell r="P21">
            <v>105</v>
          </cell>
          <cell r="Q21">
            <v>97</v>
          </cell>
          <cell r="R21">
            <v>96</v>
          </cell>
          <cell r="S21">
            <v>102.26885711004769</v>
          </cell>
          <cell r="T21">
            <v>107.08896769216426</v>
          </cell>
          <cell r="U21">
            <v>111.98730731337226</v>
          </cell>
          <cell r="V21">
            <v>117.64698414642616</v>
          </cell>
          <cell r="W21">
            <v>122.91426202037462</v>
          </cell>
          <cell r="X21">
            <v>128.53131303116723</v>
          </cell>
        </row>
        <row r="22">
          <cell r="B22" t="str">
            <v>DEF1</v>
          </cell>
          <cell r="P22">
            <v>-33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B23" t="str">
            <v>DEF1</v>
          </cell>
          <cell r="P23">
            <v>0</v>
          </cell>
          <cell r="Q23">
            <v>-118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B24" t="str">
            <v>DEF1</v>
          </cell>
          <cell r="P24">
            <v>0</v>
          </cell>
          <cell r="Q24">
            <v>-190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B25" t="str">
            <v>REC1</v>
          </cell>
          <cell r="P25">
            <v>0</v>
          </cell>
          <cell r="Q25">
            <v>0</v>
          </cell>
          <cell r="R25">
            <v>113</v>
          </cell>
          <cell r="S25">
            <v>112.56100000000001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B26" t="str">
            <v>REC1</v>
          </cell>
          <cell r="P26">
            <v>-2</v>
          </cell>
          <cell r="Q26">
            <v>-39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B27" t="str">
            <v>ASWI</v>
          </cell>
          <cell r="P27">
            <v>172</v>
          </cell>
          <cell r="Q27">
            <v>216</v>
          </cell>
          <cell r="R27">
            <v>332</v>
          </cell>
          <cell r="S27">
            <v>519.99099999999999</v>
          </cell>
          <cell r="T27">
            <v>257.012</v>
          </cell>
          <cell r="U27">
            <v>262.012</v>
          </cell>
          <cell r="V27">
            <v>284.31200000000001</v>
          </cell>
          <cell r="W27">
            <v>0</v>
          </cell>
          <cell r="X27">
            <v>0</v>
          </cell>
        </row>
        <row r="28">
          <cell r="B28" t="str">
            <v>IGNORE</v>
          </cell>
          <cell r="P28">
            <v>0</v>
          </cell>
          <cell r="Q28">
            <v>0</v>
          </cell>
          <cell r="R28">
            <v>-1788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B29" t="str">
            <v>IGNORE</v>
          </cell>
          <cell r="P29">
            <v>0</v>
          </cell>
          <cell r="Q29">
            <v>0</v>
          </cell>
          <cell r="R29">
            <v>-110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B30" t="str">
            <v>IGNORE</v>
          </cell>
          <cell r="P30">
            <v>-3084</v>
          </cell>
          <cell r="Q30">
            <v>-704</v>
          </cell>
          <cell r="R30">
            <v>-2300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B31" t="str">
            <v>ACMP</v>
          </cell>
          <cell r="P31">
            <v>-802</v>
          </cell>
          <cell r="Q31">
            <v>-896</v>
          </cell>
          <cell r="R31">
            <v>-820</v>
          </cell>
          <cell r="S31">
            <v>-743.53</v>
          </cell>
          <cell r="T31">
            <v>-719.56</v>
          </cell>
          <cell r="U31">
            <v>-1169.3720000000001</v>
          </cell>
          <cell r="V31">
            <v>-1290.3720000000001</v>
          </cell>
          <cell r="W31">
            <v>0</v>
          </cell>
          <cell r="X31">
            <v>0</v>
          </cell>
        </row>
        <row r="32">
          <cell r="B32" t="str">
            <v>-ZMMW</v>
          </cell>
          <cell r="P32">
            <v>-18</v>
          </cell>
          <cell r="Q32">
            <v>-18</v>
          </cell>
          <cell r="R32">
            <v>-18</v>
          </cell>
          <cell r="S32">
            <v>-13.2</v>
          </cell>
          <cell r="T32">
            <v>-10.799999999999997</v>
          </cell>
          <cell r="U32">
            <v>-8.3999999999999986</v>
          </cell>
          <cell r="V32">
            <v>-6</v>
          </cell>
          <cell r="W32">
            <v>-3.5999999999999979</v>
          </cell>
          <cell r="X32">
            <v>-1.1999999999999993</v>
          </cell>
        </row>
        <row r="33">
          <cell r="B33" t="str">
            <v>-G92V</v>
          </cell>
          <cell r="P33">
            <v>0</v>
          </cell>
          <cell r="Q33">
            <v>-78</v>
          </cell>
          <cell r="R33">
            <v>0</v>
          </cell>
          <cell r="S33">
            <v>-78.599000000000004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B34" t="str">
            <v>-G92U</v>
          </cell>
          <cell r="P34">
            <v>0</v>
          </cell>
          <cell r="Q34">
            <v>-46</v>
          </cell>
          <cell r="R34">
            <v>0</v>
          </cell>
          <cell r="S34">
            <v>-50.616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B35" t="str">
            <v>ADAC</v>
          </cell>
          <cell r="P35">
            <v>191</v>
          </cell>
          <cell r="Q35">
            <v>186</v>
          </cell>
          <cell r="R35">
            <v>95</v>
          </cell>
          <cell r="S35">
            <v>90.956000000000003</v>
          </cell>
          <cell r="T35">
            <v>90.954999999999998</v>
          </cell>
          <cell r="U35">
            <v>90.954999999999998</v>
          </cell>
          <cell r="V35">
            <v>90.954999999999998</v>
          </cell>
          <cell r="W35">
            <v>0</v>
          </cell>
          <cell r="X35">
            <v>0</v>
          </cell>
        </row>
        <row r="36">
          <cell r="B36" t="str">
            <v>GWN6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  <row r="37">
          <cell r="B37" t="str">
            <v>IGNORE</v>
          </cell>
          <cell r="P37">
            <v>0</v>
          </cell>
          <cell r="Q37">
            <v>0</v>
          </cell>
          <cell r="R37">
            <v>-365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</row>
        <row r="38">
          <cell r="B38" t="str">
            <v>PRV1</v>
          </cell>
          <cell r="P38">
            <v>-40</v>
          </cell>
          <cell r="Q38">
            <v>-40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B39" t="str">
            <v>-ADFD</v>
          </cell>
          <cell r="P39">
            <v>0</v>
          </cell>
          <cell r="Q39">
            <v>-21</v>
          </cell>
          <cell r="R39">
            <v>-9</v>
          </cell>
          <cell r="S39">
            <v>-15.212</v>
          </cell>
          <cell r="T39">
            <v>-59.665999999999997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</row>
        <row r="40">
          <cell r="B40" t="str">
            <v>FISM</v>
          </cell>
          <cell r="P40">
            <v>71</v>
          </cell>
          <cell r="Q40">
            <v>79</v>
          </cell>
          <cell r="R40">
            <v>0</v>
          </cell>
          <cell r="S40">
            <v>42.2</v>
          </cell>
          <cell r="T40">
            <v>43.4</v>
          </cell>
          <cell r="U40">
            <v>44.6</v>
          </cell>
          <cell r="V40">
            <v>45.8</v>
          </cell>
          <cell r="W40">
            <v>47</v>
          </cell>
          <cell r="X40">
            <v>48.2</v>
          </cell>
        </row>
        <row r="41">
          <cell r="B41" t="str">
            <v>IGNORE</v>
          </cell>
          <cell r="P41">
            <v>-148</v>
          </cell>
          <cell r="Q41">
            <v>-148</v>
          </cell>
          <cell r="R41">
            <v>-148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</row>
        <row r="42">
          <cell r="B42" t="str">
            <v>IGNORE</v>
          </cell>
          <cell r="P42">
            <v>-2521</v>
          </cell>
          <cell r="Q42">
            <v>-3354</v>
          </cell>
          <cell r="R42">
            <v>-3395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B43" t="str">
            <v>PRV2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</row>
        <row r="44">
          <cell r="B44" t="str">
            <v>REC1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</row>
        <row r="45">
          <cell r="B45" t="str">
            <v>PRV1</v>
          </cell>
          <cell r="P45">
            <v>0</v>
          </cell>
          <cell r="Q45">
            <v>-209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</row>
        <row r="46">
          <cell r="B46" t="str">
            <v>IGNORE</v>
          </cell>
          <cell r="P46">
            <v>-19</v>
          </cell>
          <cell r="Q46">
            <v>-38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B47" t="str">
            <v>IGNORE</v>
          </cell>
          <cell r="P47">
            <v>0</v>
          </cell>
          <cell r="Q47">
            <v>0</v>
          </cell>
          <cell r="R47">
            <v>-31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</row>
        <row r="48">
          <cell r="B48" t="str">
            <v>IGNORE</v>
          </cell>
          <cell r="P48">
            <v>0</v>
          </cell>
          <cell r="Q48">
            <v>0</v>
          </cell>
          <cell r="R48">
            <v>-202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B49" t="str">
            <v>-GH5I</v>
          </cell>
          <cell r="P49">
            <v>-255</v>
          </cell>
          <cell r="Q49">
            <v>-172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B50" t="str">
            <v>ASWI</v>
          </cell>
          <cell r="P50">
            <v>250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</row>
        <row r="51">
          <cell r="B51" t="str">
            <v>P2D6</v>
          </cell>
          <cell r="P51">
            <v>-458</v>
          </cell>
          <cell r="Q51">
            <v>-398</v>
          </cell>
          <cell r="R51">
            <v>-338</v>
          </cell>
          <cell r="S51">
            <v>0</v>
          </cell>
          <cell r="T51">
            <v>0</v>
          </cell>
          <cell r="U51">
            <v>-282.81329999999997</v>
          </cell>
          <cell r="V51">
            <v>-293.6223</v>
          </cell>
          <cell r="W51">
            <v>0</v>
          </cell>
          <cell r="X51">
            <v>0</v>
          </cell>
        </row>
        <row r="52">
          <cell r="B52" t="str">
            <v>IGNORE</v>
          </cell>
          <cell r="P52">
            <v>337</v>
          </cell>
          <cell r="Q52">
            <v>319</v>
          </cell>
          <cell r="R52">
            <v>376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B53" t="str">
            <v>IGNORE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</row>
        <row r="54">
          <cell r="B54" t="str">
            <v>-ADFD</v>
          </cell>
          <cell r="P54">
            <v>-6</v>
          </cell>
          <cell r="Q54">
            <v>-37</v>
          </cell>
          <cell r="R54">
            <v>-14</v>
          </cell>
          <cell r="S54">
            <v>-0.93500000000000005</v>
          </cell>
          <cell r="T54">
            <v>-23.327999999999999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</row>
        <row r="55">
          <cell r="B55" t="str">
            <v>AJET</v>
          </cell>
          <cell r="P55">
            <v>34</v>
          </cell>
          <cell r="Q55">
            <v>32</v>
          </cell>
          <cell r="R55">
            <v>43</v>
          </cell>
          <cell r="S55">
            <v>45.807925580542197</v>
          </cell>
          <cell r="T55">
            <v>47.966933445448575</v>
          </cell>
          <cell r="U55">
            <v>50.160981400781324</v>
          </cell>
          <cell r="V55">
            <v>52.69604498225339</v>
          </cell>
          <cell r="W55">
            <v>55.055346529959472</v>
          </cell>
          <cell r="X55">
            <v>57.571317295210321</v>
          </cell>
        </row>
        <row r="56">
          <cell r="B56" t="str">
            <v>-G92R</v>
          </cell>
          <cell r="P56">
            <v>0</v>
          </cell>
          <cell r="Q56">
            <v>2898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B57" t="str">
            <v>IGNORE</v>
          </cell>
          <cell r="P57">
            <v>0</v>
          </cell>
          <cell r="Q57">
            <v>0</v>
          </cell>
          <cell r="R57">
            <v>-1343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</row>
        <row r="58">
          <cell r="B58" t="str">
            <v>-GTL3</v>
          </cell>
          <cell r="P58">
            <v>-10</v>
          </cell>
          <cell r="Q58">
            <v>-10</v>
          </cell>
          <cell r="R58">
            <v>0</v>
          </cell>
          <cell r="S58">
            <v>-2.7999999999999989</v>
          </cell>
          <cell r="T58">
            <v>-1.1999999999999993</v>
          </cell>
          <cell r="U58">
            <v>0.40000000000000036</v>
          </cell>
          <cell r="V58">
            <v>2</v>
          </cell>
          <cell r="W58">
            <v>3.5999999999999996</v>
          </cell>
          <cell r="X58">
            <v>5.2000000000000011</v>
          </cell>
        </row>
        <row r="59">
          <cell r="B59" t="str">
            <v>IGNORE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</row>
        <row r="60">
          <cell r="B60" t="str">
            <v>IGNORE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</row>
        <row r="61">
          <cell r="B61" t="str">
            <v>IGNORE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</row>
        <row r="62">
          <cell r="B62" t="str">
            <v>AFTR</v>
          </cell>
          <cell r="P62">
            <v>-1365</v>
          </cell>
          <cell r="Q62">
            <v>-1354</v>
          </cell>
          <cell r="R62">
            <v>-1356</v>
          </cell>
          <cell r="S62">
            <v>-1444.5476066794236</v>
          </cell>
          <cell r="T62">
            <v>-1512.6316686518201</v>
          </cell>
          <cell r="U62">
            <v>-1581.8207158013831</v>
          </cell>
          <cell r="V62">
            <v>-1661.7636510682696</v>
          </cell>
          <cell r="W62">
            <v>-1736.1639510377915</v>
          </cell>
          <cell r="X62">
            <v>-1815.504796565237</v>
          </cell>
        </row>
        <row r="63">
          <cell r="B63" t="str">
            <v>AFTR</v>
          </cell>
          <cell r="P63">
            <v>-1060</v>
          </cell>
          <cell r="Q63">
            <v>-1124</v>
          </cell>
          <cell r="R63">
            <v>-1128</v>
          </cell>
          <cell r="S63">
            <v>-1201.6590710430603</v>
          </cell>
          <cell r="T63">
            <v>-1258.2953703829301</v>
          </cell>
          <cell r="U63">
            <v>-1315.8508609321241</v>
          </cell>
          <cell r="V63">
            <v>-1382.3520637205074</v>
          </cell>
          <cell r="W63">
            <v>-1444.2425787394018</v>
          </cell>
          <cell r="X63">
            <v>-1510.2429281162149</v>
          </cell>
        </row>
        <row r="64">
          <cell r="B64" t="str">
            <v>IGNORE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</row>
        <row r="65">
          <cell r="B65" t="str">
            <v>IGNORE</v>
          </cell>
          <cell r="P65">
            <v>-26084</v>
          </cell>
          <cell r="Q65">
            <v>-26653</v>
          </cell>
          <cell r="R65">
            <v>-27047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B66" t="str">
            <v>P2D6</v>
          </cell>
          <cell r="P66">
            <v>-25</v>
          </cell>
          <cell r="Q66">
            <v>-27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</row>
        <row r="67">
          <cell r="B67" t="str">
            <v>IGNORE</v>
          </cell>
          <cell r="P67">
            <v>-5</v>
          </cell>
          <cell r="Q67">
            <v>-26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</row>
        <row r="68">
          <cell r="B68" t="str">
            <v>-ANUC</v>
          </cell>
          <cell r="P68">
            <v>0</v>
          </cell>
          <cell r="Q68">
            <v>-720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</row>
        <row r="69">
          <cell r="B69" t="str">
            <v>-ANUC</v>
          </cell>
          <cell r="P69">
            <v>-289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</row>
        <row r="70">
          <cell r="B70" t="str">
            <v>IGNORE</v>
          </cell>
          <cell r="P70">
            <v>-4493</v>
          </cell>
          <cell r="Q70">
            <v>-5537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</row>
        <row r="71">
          <cell r="B71" t="str">
            <v>-ADFD</v>
          </cell>
          <cell r="P71">
            <v>-4</v>
          </cell>
          <cell r="Q71">
            <v>-73</v>
          </cell>
          <cell r="R71">
            <v>-29</v>
          </cell>
          <cell r="S71">
            <v>-17.242999999999999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</row>
        <row r="72">
          <cell r="B72" t="str">
            <v>IGNORE</v>
          </cell>
          <cell r="P72">
            <v>0</v>
          </cell>
          <cell r="Q72">
            <v>1</v>
          </cell>
          <cell r="R72">
            <v>4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</row>
        <row r="73">
          <cell r="B73" t="str">
            <v>AGGE</v>
          </cell>
          <cell r="P73">
            <v>7</v>
          </cell>
          <cell r="Q73">
            <v>92</v>
          </cell>
          <cell r="R73">
            <v>92</v>
          </cell>
          <cell r="S73">
            <v>98.007654730462377</v>
          </cell>
          <cell r="T73">
            <v>102.62692737165742</v>
          </cell>
          <cell r="U73">
            <v>107.32116950864842</v>
          </cell>
          <cell r="V73">
            <v>112.74502647365843</v>
          </cell>
          <cell r="W73">
            <v>117.79283443619236</v>
          </cell>
          <cell r="X73">
            <v>123.17584165486861</v>
          </cell>
        </row>
        <row r="74">
          <cell r="B74" t="str">
            <v>-ADFD</v>
          </cell>
          <cell r="P74">
            <v>-13</v>
          </cell>
          <cell r="Q74">
            <v>-78</v>
          </cell>
          <cell r="R74">
            <v>-79</v>
          </cell>
          <cell r="S74">
            <v>-41.658999999999999</v>
          </cell>
          <cell r="T74">
            <v>-87.120999999999995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</row>
        <row r="75">
          <cell r="B75" t="str">
            <v>-ADFD</v>
          </cell>
          <cell r="P75">
            <v>0</v>
          </cell>
          <cell r="Q75">
            <v>-130</v>
          </cell>
          <cell r="R75">
            <v>-74</v>
          </cell>
          <cell r="S75">
            <v>-8.7279999999999998</v>
          </cell>
          <cell r="T75">
            <v>-130.55000000000001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</row>
        <row r="76">
          <cell r="B76" t="str">
            <v>-ADFD</v>
          </cell>
          <cell r="P76">
            <v>0</v>
          </cell>
          <cell r="Q76">
            <v>-139</v>
          </cell>
          <cell r="R76">
            <v>-125</v>
          </cell>
          <cell r="S76">
            <v>-0.17299999999999999</v>
          </cell>
          <cell r="T76">
            <v>-206.58199999999999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</row>
        <row r="77">
          <cell r="B77" t="str">
            <v>NDRC</v>
          </cell>
          <cell r="P77">
            <v>-434</v>
          </cell>
          <cell r="Q77">
            <v>-434</v>
          </cell>
          <cell r="R77">
            <v>-454</v>
          </cell>
          <cell r="S77">
            <v>-478.08984731337779</v>
          </cell>
          <cell r="T77">
            <v>-495.59593648980245</v>
          </cell>
          <cell r="U77">
            <v>-511.28489106619503</v>
          </cell>
          <cell r="V77">
            <v>-538.42962458209752</v>
          </cell>
          <cell r="W77">
            <v>-567.01550484519373</v>
          </cell>
          <cell r="X77">
            <v>-597.11904408006433</v>
          </cell>
        </row>
        <row r="78">
          <cell r="B78" t="str">
            <v>-ASEB</v>
          </cell>
          <cell r="P78">
            <v>-110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</row>
        <row r="79">
          <cell r="B79" t="str">
            <v>-ASEB</v>
          </cell>
          <cell r="P79">
            <v>-43</v>
          </cell>
          <cell r="Q79">
            <v>-63</v>
          </cell>
          <cell r="R79">
            <v>-54</v>
          </cell>
          <cell r="S79">
            <v>-54.338999999999999</v>
          </cell>
          <cell r="T79">
            <v>-54.039000000000001</v>
          </cell>
          <cell r="U79">
            <v>-55.439</v>
          </cell>
          <cell r="V79">
            <v>-55.838999999999999</v>
          </cell>
          <cell r="W79">
            <v>0</v>
          </cell>
          <cell r="X79">
            <v>0</v>
          </cell>
        </row>
        <row r="80">
          <cell r="B80" t="str">
            <v>-ASEB</v>
          </cell>
          <cell r="P80">
            <v>-287</v>
          </cell>
          <cell r="Q80">
            <v>-305</v>
          </cell>
          <cell r="R80">
            <v>-310</v>
          </cell>
          <cell r="S80">
            <v>-319.38099999999997</v>
          </cell>
          <cell r="T80">
            <v>-319.28100000000001</v>
          </cell>
          <cell r="U80">
            <v>-317.88099999999997</v>
          </cell>
          <cell r="V80">
            <v>-317.48099999999999</v>
          </cell>
          <cell r="W80">
            <v>0</v>
          </cell>
          <cell r="X80">
            <v>0</v>
          </cell>
        </row>
        <row r="81">
          <cell r="B81" t="str">
            <v>ISDR</v>
          </cell>
          <cell r="P81">
            <v>31</v>
          </cell>
          <cell r="Q81">
            <v>44</v>
          </cell>
          <cell r="R81">
            <v>59</v>
          </cell>
          <cell r="S81">
            <v>62.852735098883478</v>
          </cell>
          <cell r="T81">
            <v>65.815094727475952</v>
          </cell>
          <cell r="U81">
            <v>68.825532619676707</v>
          </cell>
          <cell r="V81">
            <v>74.220782955976759</v>
          </cell>
          <cell r="W81">
            <v>79.637356194137723</v>
          </cell>
          <cell r="X81">
            <v>85.525100687526134</v>
          </cell>
        </row>
        <row r="82">
          <cell r="B82" t="str">
            <v>D29K</v>
          </cell>
          <cell r="P82">
            <v>-739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</row>
        <row r="83">
          <cell r="B83" t="str">
            <v>ASWI</v>
          </cell>
          <cell r="P83">
            <v>233</v>
          </cell>
          <cell r="Q83">
            <v>233</v>
          </cell>
          <cell r="R83">
            <v>232</v>
          </cell>
          <cell r="S83">
            <v>257.3</v>
          </cell>
          <cell r="T83">
            <v>270.60000000000002</v>
          </cell>
          <cell r="U83">
            <v>283.89999999999998</v>
          </cell>
          <cell r="V83">
            <v>297.2</v>
          </cell>
          <cell r="W83">
            <v>310.5</v>
          </cell>
          <cell r="X83">
            <v>323.8</v>
          </cell>
        </row>
        <row r="84">
          <cell r="B84" t="str">
            <v>VRCC</v>
          </cell>
          <cell r="P84">
            <v>3223</v>
          </cell>
          <cell r="Q84">
            <v>3281</v>
          </cell>
          <cell r="R84">
            <v>3900</v>
          </cell>
          <cell r="S84">
            <v>4080.215251065164</v>
          </cell>
          <cell r="T84">
            <v>4839.2080921931602</v>
          </cell>
          <cell r="U84">
            <v>5260.834118284276</v>
          </cell>
          <cell r="V84">
            <v>5756.2079979159862</v>
          </cell>
          <cell r="W84">
            <v>6189.3346045470198</v>
          </cell>
          <cell r="X84">
            <v>6636.0166585117422</v>
          </cell>
        </row>
        <row r="85">
          <cell r="B85" t="str">
            <v>IGNORE</v>
          </cell>
          <cell r="P85">
            <v>-1157</v>
          </cell>
          <cell r="Q85">
            <v>-1108</v>
          </cell>
          <cell r="R85">
            <v>-1112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B86" t="str">
            <v>ATRI</v>
          </cell>
          <cell r="P86">
            <v>70</v>
          </cell>
          <cell r="Q86">
            <v>69</v>
          </cell>
          <cell r="R86">
            <v>68</v>
          </cell>
          <cell r="S86">
            <v>68.903999999999996</v>
          </cell>
          <cell r="T86">
            <v>72</v>
          </cell>
          <cell r="U86">
            <v>72</v>
          </cell>
          <cell r="V86">
            <v>72</v>
          </cell>
          <cell r="W86">
            <v>0</v>
          </cell>
          <cell r="X86">
            <v>0</v>
          </cell>
        </row>
        <row r="87">
          <cell r="B87" t="str">
            <v>REC2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B88" t="str">
            <v>REC2</v>
          </cell>
          <cell r="P88">
            <v>0</v>
          </cell>
          <cell r="Q88">
            <v>-400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B89" t="str">
            <v>REEA</v>
          </cell>
          <cell r="P89">
            <v>-32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B90" t="str">
            <v>IGNORE</v>
          </cell>
          <cell r="P90">
            <v>0</v>
          </cell>
          <cell r="Q90">
            <v>0</v>
          </cell>
          <cell r="R90">
            <v>1788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</row>
        <row r="91">
          <cell r="B91" t="str">
            <v>IGNORE</v>
          </cell>
          <cell r="P91">
            <v>0</v>
          </cell>
          <cell r="Q91">
            <v>0</v>
          </cell>
          <cell r="R91">
            <v>110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</row>
        <row r="92">
          <cell r="B92" t="str">
            <v>ACFR</v>
          </cell>
          <cell r="P92">
            <v>-34</v>
          </cell>
          <cell r="Q92">
            <v>-38</v>
          </cell>
          <cell r="R92">
            <v>-90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</row>
        <row r="93">
          <cell r="B93" t="str">
            <v>ACFR</v>
          </cell>
          <cell r="P93">
            <v>-36</v>
          </cell>
          <cell r="Q93">
            <v>-73</v>
          </cell>
          <cell r="R93">
            <v>-37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</row>
        <row r="94">
          <cell r="B94" t="str">
            <v>IGNORE</v>
          </cell>
          <cell r="P94">
            <v>0</v>
          </cell>
          <cell r="Q94">
            <v>0</v>
          </cell>
          <cell r="R94">
            <v>365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B95" t="str">
            <v>ADWP</v>
          </cell>
          <cell r="P95">
            <v>0</v>
          </cell>
          <cell r="Q95">
            <v>104</v>
          </cell>
          <cell r="R95">
            <v>118</v>
          </cell>
          <cell r="S95">
            <v>16.268999999999998</v>
          </cell>
          <cell r="T95">
            <v>157.065</v>
          </cell>
          <cell r="U95">
            <v>173.62200000000001</v>
          </cell>
          <cell r="V95">
            <v>182.797</v>
          </cell>
          <cell r="W95">
            <v>0</v>
          </cell>
          <cell r="X95">
            <v>0</v>
          </cell>
        </row>
        <row r="96">
          <cell r="B96" t="str">
            <v>EUOR</v>
          </cell>
          <cell r="P96">
            <v>-559</v>
          </cell>
          <cell r="Q96">
            <v>-572</v>
          </cell>
          <cell r="R96">
            <v>-583</v>
          </cell>
          <cell r="S96">
            <v>-622.70000000000005</v>
          </cell>
          <cell r="T96">
            <v>-651</v>
          </cell>
          <cell r="U96">
            <v>-679.3</v>
          </cell>
          <cell r="V96">
            <v>-707.6</v>
          </cell>
          <cell r="W96">
            <v>-735.9</v>
          </cell>
          <cell r="X96">
            <v>-764.2</v>
          </cell>
        </row>
        <row r="97">
          <cell r="B97" t="str">
            <v>REC1</v>
          </cell>
          <cell r="P97">
            <v>19</v>
          </cell>
          <cell r="Q97">
            <v>20</v>
          </cell>
          <cell r="R97">
            <v>20</v>
          </cell>
          <cell r="S97">
            <v>21.306011897926602</v>
          </cell>
          <cell r="T97">
            <v>22.310201602534221</v>
          </cell>
          <cell r="U97">
            <v>23.330689023619222</v>
          </cell>
          <cell r="V97">
            <v>24.509788363838787</v>
          </cell>
          <cell r="W97">
            <v>25.607137920911384</v>
          </cell>
          <cell r="X97">
            <v>26.777356881493176</v>
          </cell>
        </row>
        <row r="98">
          <cell r="B98" t="str">
            <v>IGNORE</v>
          </cell>
          <cell r="P98">
            <v>0</v>
          </cell>
          <cell r="Q98">
            <v>0</v>
          </cell>
          <cell r="R98">
            <v>31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</row>
        <row r="99">
          <cell r="B99" t="str">
            <v>IGNORE</v>
          </cell>
          <cell r="P99">
            <v>0</v>
          </cell>
          <cell r="Q99">
            <v>0</v>
          </cell>
          <cell r="R99">
            <v>202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</row>
        <row r="100">
          <cell r="B100" t="str">
            <v>ATRI</v>
          </cell>
          <cell r="P100">
            <v>-128</v>
          </cell>
          <cell r="Q100">
            <v>-157</v>
          </cell>
          <cell r="R100">
            <v>-171</v>
          </cell>
          <cell r="S100">
            <v>-182.16640172727244</v>
          </cell>
          <cell r="T100">
            <v>-190.75222370166759</v>
          </cell>
          <cell r="U100">
            <v>-199.47739115194435</v>
          </cell>
          <cell r="V100">
            <v>-209.55869051082163</v>
          </cell>
          <cell r="W100">
            <v>-218.94102922379233</v>
          </cell>
          <cell r="X100">
            <v>-228.94640133676666</v>
          </cell>
        </row>
        <row r="101">
          <cell r="B101" t="str">
            <v>SSPR</v>
          </cell>
          <cell r="P101">
            <v>0</v>
          </cell>
          <cell r="Q101">
            <v>967</v>
          </cell>
          <cell r="R101">
            <v>475</v>
          </cell>
          <cell r="S101">
            <v>408.44299999999998</v>
          </cell>
          <cell r="T101">
            <v>445.27300000000002</v>
          </cell>
          <cell r="U101">
            <v>483.29399999999998</v>
          </cell>
          <cell r="V101">
            <v>499.82400000000001</v>
          </cell>
          <cell r="W101">
            <v>0</v>
          </cell>
          <cell r="X101">
            <v>0</v>
          </cell>
        </row>
        <row r="102">
          <cell r="B102" t="str">
            <v>IGNORE</v>
          </cell>
          <cell r="P102">
            <v>0</v>
          </cell>
          <cell r="Q102">
            <v>0</v>
          </cell>
          <cell r="R102">
            <v>1343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</row>
        <row r="103">
          <cell r="B103" t="str">
            <v>IGNORE</v>
          </cell>
          <cell r="P103">
            <v>4493</v>
          </cell>
          <cell r="Q103">
            <v>5537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</row>
        <row r="104">
          <cell r="B104" t="str">
            <v>ANIG</v>
          </cell>
          <cell r="P104">
            <v>116</v>
          </cell>
          <cell r="Q104">
            <v>1246</v>
          </cell>
          <cell r="R104">
            <v>1406</v>
          </cell>
          <cell r="S104">
            <v>1662.8</v>
          </cell>
          <cell r="T104">
            <v>2010.0000000000002</v>
          </cell>
          <cell r="U104">
            <v>2357.1999999999998</v>
          </cell>
          <cell r="V104">
            <v>2704.3999999999996</v>
          </cell>
          <cell r="W104">
            <v>3051.6000000000004</v>
          </cell>
          <cell r="X104">
            <v>3398.8</v>
          </cell>
        </row>
        <row r="105">
          <cell r="B105" t="str">
            <v>DFID</v>
          </cell>
          <cell r="P105">
            <v>12</v>
          </cell>
          <cell r="Q105">
            <v>16</v>
          </cell>
          <cell r="R105">
            <v>16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</row>
        <row r="106">
          <cell r="B106" t="str">
            <v>DFID</v>
          </cell>
          <cell r="P106">
            <v>2</v>
          </cell>
          <cell r="Q106">
            <v>1</v>
          </cell>
          <cell r="R106">
            <v>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</row>
        <row r="107">
          <cell r="B107" t="str">
            <v>RERW</v>
          </cell>
          <cell r="P107">
            <v>0</v>
          </cell>
          <cell r="Q107">
            <v>-3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</row>
        <row r="108">
          <cell r="B108" t="str">
            <v>POOL</v>
          </cell>
          <cell r="P108">
            <v>1753</v>
          </cell>
          <cell r="Q108">
            <v>1027</v>
          </cell>
          <cell r="R108">
            <v>771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</row>
        <row r="109">
          <cell r="B109" t="str">
            <v>IGNORE</v>
          </cell>
          <cell r="P109">
            <v>55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</row>
        <row r="110">
          <cell r="B110" t="str">
            <v>BON2</v>
          </cell>
          <cell r="P110">
            <v>0</v>
          </cell>
          <cell r="Q110">
            <v>0</v>
          </cell>
          <cell r="R110">
            <v>-40</v>
          </cell>
          <cell r="S110">
            <v>-32</v>
          </cell>
          <cell r="T110">
            <v>-40</v>
          </cell>
          <cell r="U110">
            <v>-48</v>
          </cell>
          <cell r="V110">
            <v>-56</v>
          </cell>
          <cell r="W110">
            <v>-64</v>
          </cell>
          <cell r="X110">
            <v>-72</v>
          </cell>
        </row>
        <row r="111">
          <cell r="B111" t="str">
            <v>BON1</v>
          </cell>
          <cell r="P111">
            <v>-2</v>
          </cell>
          <cell r="Q111">
            <v>-2</v>
          </cell>
          <cell r="R111">
            <v>-2</v>
          </cell>
          <cell r="S111">
            <v>-2.1</v>
          </cell>
          <cell r="T111">
            <v>-2.2000000000000002</v>
          </cell>
          <cell r="U111">
            <v>-2.2999999999999998</v>
          </cell>
          <cell r="V111">
            <v>-2.4</v>
          </cell>
          <cell r="W111">
            <v>-2.5</v>
          </cell>
          <cell r="X111">
            <v>-2.6</v>
          </cell>
        </row>
        <row r="112">
          <cell r="B112" t="str">
            <v>ANDR</v>
          </cell>
          <cell r="P112">
            <v>119</v>
          </cell>
          <cell r="Q112">
            <v>116</v>
          </cell>
          <cell r="R112">
            <v>111</v>
          </cell>
          <cell r="S112">
            <v>118.8</v>
          </cell>
          <cell r="T112">
            <v>122</v>
          </cell>
          <cell r="U112">
            <v>125.19999999999999</v>
          </cell>
          <cell r="V112">
            <v>128.4</v>
          </cell>
          <cell r="W112">
            <v>131.6</v>
          </cell>
          <cell r="X112">
            <v>134.80000000000001</v>
          </cell>
        </row>
        <row r="113">
          <cell r="B113" t="str">
            <v>PCD1</v>
          </cell>
          <cell r="P113">
            <v>0</v>
          </cell>
          <cell r="Q113">
            <v>119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</row>
        <row r="114">
          <cell r="B114" t="str">
            <v>PCD1</v>
          </cell>
          <cell r="P114">
            <v>30</v>
          </cell>
          <cell r="Q114">
            <v>30</v>
          </cell>
          <cell r="R114">
            <v>8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</row>
        <row r="115">
          <cell r="B115" t="str">
            <v>PCD1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</row>
        <row r="116">
          <cell r="B116" t="str">
            <v>PCD1</v>
          </cell>
          <cell r="P116">
            <v>0</v>
          </cell>
          <cell r="Q116">
            <v>0</v>
          </cell>
          <cell r="R116">
            <v>355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</row>
        <row r="117">
          <cell r="B117" t="str">
            <v>ABN2</v>
          </cell>
          <cell r="P117">
            <v>0</v>
          </cell>
          <cell r="Q117">
            <v>-1439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</row>
        <row r="118">
          <cell r="B118" t="str">
            <v>ABN2</v>
          </cell>
          <cell r="P118">
            <v>0</v>
          </cell>
          <cell r="Q118">
            <v>-682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</row>
        <row r="119">
          <cell r="B119" t="str">
            <v>ABN2</v>
          </cell>
          <cell r="P119">
            <v>0</v>
          </cell>
          <cell r="Q119">
            <v>-1790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B120" t="str">
            <v>ABN2</v>
          </cell>
          <cell r="P120">
            <v>0</v>
          </cell>
          <cell r="Q120">
            <v>-34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</row>
        <row r="121">
          <cell r="B121" t="str">
            <v>ABN2</v>
          </cell>
          <cell r="P121">
            <v>0</v>
          </cell>
          <cell r="Q121">
            <v>-113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</row>
        <row r="122">
          <cell r="B122" t="str">
            <v>ABN1</v>
          </cell>
          <cell r="P122">
            <v>0</v>
          </cell>
          <cell r="Q122">
            <v>15579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</row>
        <row r="123">
          <cell r="B123" t="str">
            <v>AODT</v>
          </cell>
          <cell r="P123">
            <v>610</v>
          </cell>
          <cell r="Q123">
            <v>368</v>
          </cell>
          <cell r="R123">
            <v>543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</row>
        <row r="124">
          <cell r="B124" t="str">
            <v>ATNK</v>
          </cell>
          <cell r="P124">
            <v>1884</v>
          </cell>
          <cell r="Q124">
            <v>532</v>
          </cell>
          <cell r="R124">
            <v>3</v>
          </cell>
          <cell r="S124">
            <v>0</v>
          </cell>
          <cell r="T124">
            <v>-1672.6000000000004</v>
          </cell>
          <cell r="U124">
            <v>-2495.8000000000002</v>
          </cell>
          <cell r="V124">
            <v>-3319</v>
          </cell>
          <cell r="W124">
            <v>-4142.2</v>
          </cell>
          <cell r="X124">
            <v>-4965.4000000000005</v>
          </cell>
        </row>
        <row r="125">
          <cell r="B125" t="str">
            <v>AODT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B126" t="str">
            <v>POOL</v>
          </cell>
          <cell r="P126">
            <v>0</v>
          </cell>
          <cell r="Q126">
            <v>0</v>
          </cell>
          <cell r="R126">
            <v>101</v>
          </cell>
          <cell r="S126">
            <v>119.999</v>
          </cell>
          <cell r="T126">
            <v>133.19999999999999</v>
          </cell>
          <cell r="U126">
            <v>133.19999999999999</v>
          </cell>
          <cell r="V126">
            <v>133.19999999999999</v>
          </cell>
          <cell r="W126">
            <v>0</v>
          </cell>
          <cell r="X126">
            <v>0</v>
          </cell>
        </row>
        <row r="127">
          <cell r="B127" t="str">
            <v>IGNORE</v>
          </cell>
          <cell r="P127">
            <v>0</v>
          </cell>
          <cell r="Q127">
            <v>79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</row>
        <row r="128">
          <cell r="B128" t="str">
            <v>IGNORE</v>
          </cell>
          <cell r="P128">
            <v>560</v>
          </cell>
          <cell r="Q128">
            <v>228</v>
          </cell>
          <cell r="R128">
            <v>228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</row>
        <row r="129">
          <cell r="B129" t="str">
            <v>GH4V</v>
          </cell>
          <cell r="P129">
            <v>31</v>
          </cell>
          <cell r="Q129">
            <v>31</v>
          </cell>
          <cell r="R129">
            <v>32</v>
          </cell>
          <cell r="S129">
            <v>45.6</v>
          </cell>
          <cell r="T129">
            <v>54</v>
          </cell>
          <cell r="U129">
            <v>62.4</v>
          </cell>
          <cell r="V129">
            <v>70.800000000000011</v>
          </cell>
          <cell r="W129">
            <v>79.199999999999989</v>
          </cell>
          <cell r="X129">
            <v>87.6</v>
          </cell>
        </row>
        <row r="130">
          <cell r="B130" t="str">
            <v>DFID</v>
          </cell>
          <cell r="P130">
            <v>388</v>
          </cell>
          <cell r="Q130">
            <v>464</v>
          </cell>
          <cell r="R130">
            <v>408</v>
          </cell>
          <cell r="S130">
            <v>448.50384000000003</v>
          </cell>
          <cell r="T130">
            <v>380.93183999999997</v>
          </cell>
          <cell r="U130">
            <v>511.74</v>
          </cell>
          <cell r="V130">
            <v>574.02</v>
          </cell>
          <cell r="W130">
            <v>0</v>
          </cell>
          <cell r="X130">
            <v>0</v>
          </cell>
        </row>
        <row r="131">
          <cell r="B131" t="str">
            <v>RERW</v>
          </cell>
          <cell r="P131">
            <v>-3132</v>
          </cell>
          <cell r="Q131">
            <v>-57</v>
          </cell>
          <cell r="R131">
            <v>349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</row>
        <row r="132">
          <cell r="B132" t="str">
            <v>NET1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</row>
        <row r="133">
          <cell r="B133" t="str">
            <v>CONP</v>
          </cell>
          <cell r="P133">
            <v>14</v>
          </cell>
          <cell r="Q133">
            <v>28</v>
          </cell>
          <cell r="R133">
            <v>23</v>
          </cell>
          <cell r="S133">
            <v>24.501913682615594</v>
          </cell>
          <cell r="T133">
            <v>25.656731842914354</v>
          </cell>
          <cell r="U133">
            <v>26.830292377162106</v>
          </cell>
          <cell r="V133">
            <v>28.933525559109587</v>
          </cell>
          <cell r="W133">
            <v>31.045071058731658</v>
          </cell>
          <cell r="X133">
            <v>33.340293488357652</v>
          </cell>
        </row>
        <row r="134">
          <cell r="B134" t="str">
            <v>IGNORE</v>
          </cell>
          <cell r="P134">
            <v>1654</v>
          </cell>
          <cell r="Q134">
            <v>1586</v>
          </cell>
          <cell r="R134">
            <v>1918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</row>
        <row r="135">
          <cell r="B135" t="str">
            <v>IGNORE</v>
          </cell>
          <cell r="P135">
            <v>-1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</row>
        <row r="136">
          <cell r="B136" t="str">
            <v>ATNL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</row>
        <row r="137">
          <cell r="B137" t="str">
            <v>ATNL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</row>
        <row r="138">
          <cell r="B138" t="str">
            <v>RDA1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</row>
        <row r="139">
          <cell r="B139" t="str">
            <v>AE08</v>
          </cell>
          <cell r="P139">
            <v>-126</v>
          </cell>
          <cell r="Q139">
            <v>-6</v>
          </cell>
          <cell r="R139">
            <v>-84</v>
          </cell>
          <cell r="S139">
            <v>-75.492000000000004</v>
          </cell>
          <cell r="T139">
            <v>-43.801000000000002</v>
          </cell>
          <cell r="U139">
            <v>-4.157</v>
          </cell>
          <cell r="V139">
            <v>-3.996</v>
          </cell>
          <cell r="W139">
            <v>0</v>
          </cell>
          <cell r="X139">
            <v>0</v>
          </cell>
        </row>
        <row r="140">
          <cell r="B140" t="str">
            <v>ERR1</v>
          </cell>
          <cell r="P140">
            <v>0</v>
          </cell>
          <cell r="Q140">
            <v>434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</row>
        <row r="141">
          <cell r="B141" t="str">
            <v>AE08</v>
          </cell>
          <cell r="P141">
            <v>-30</v>
          </cell>
          <cell r="Q141">
            <v>-85</v>
          </cell>
          <cell r="R141">
            <v>-52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</row>
        <row r="142">
          <cell r="B142" t="str">
            <v>IGNORE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</row>
        <row r="143">
          <cell r="B143" t="str">
            <v>IGNORE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</row>
        <row r="144">
          <cell r="B144" t="str">
            <v>ASEB</v>
          </cell>
          <cell r="P144">
            <v>110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</row>
        <row r="145">
          <cell r="B145" t="str">
            <v>ASEB</v>
          </cell>
          <cell r="P145">
            <v>367</v>
          </cell>
          <cell r="Q145">
            <v>305</v>
          </cell>
          <cell r="R145">
            <v>310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</row>
        <row r="146">
          <cell r="B146" t="str">
            <v>ASEB</v>
          </cell>
          <cell r="P146">
            <v>31</v>
          </cell>
          <cell r="Q146">
            <v>0</v>
          </cell>
          <cell r="R146">
            <v>0</v>
          </cell>
          <cell r="S146">
            <v>319.38099999999997</v>
          </cell>
          <cell r="T146">
            <v>319.28100000000001</v>
          </cell>
          <cell r="U146">
            <v>317.88099999999997</v>
          </cell>
          <cell r="V146">
            <v>317.48099999999999</v>
          </cell>
          <cell r="W146">
            <v>0</v>
          </cell>
          <cell r="X146">
            <v>0</v>
          </cell>
        </row>
        <row r="147">
          <cell r="B147" t="str">
            <v>TUB1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</row>
        <row r="148">
          <cell r="B148" t="str">
            <v>-NET1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</row>
        <row r="149">
          <cell r="B149" t="str">
            <v>-TMPK</v>
          </cell>
          <cell r="P149">
            <v>-45</v>
          </cell>
          <cell r="Q149">
            <v>-15</v>
          </cell>
          <cell r="R149">
            <v>-6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</row>
        <row r="150">
          <cell r="B150" t="str">
            <v>IGNORE</v>
          </cell>
          <cell r="P150">
            <v>1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</row>
        <row r="151">
          <cell r="B151" t="str">
            <v>IGNORE</v>
          </cell>
          <cell r="P151">
            <v>0</v>
          </cell>
          <cell r="Q151">
            <v>10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B152" t="str">
            <v>ALCR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</row>
        <row r="153">
          <cell r="B153" t="str">
            <v>ALCR</v>
          </cell>
          <cell r="P153">
            <v>268</v>
          </cell>
          <cell r="Q153">
            <v>1086</v>
          </cell>
          <cell r="R153">
            <v>840</v>
          </cell>
          <cell r="S153">
            <v>1268.6000000000001</v>
          </cell>
          <cell r="T153">
            <v>1545.2000000000003</v>
          </cell>
          <cell r="U153">
            <v>1821.8000000000002</v>
          </cell>
          <cell r="V153">
            <v>2098.4</v>
          </cell>
          <cell r="W153">
            <v>2375</v>
          </cell>
          <cell r="X153">
            <v>2651.6000000000004</v>
          </cell>
        </row>
        <row r="154">
          <cell r="B154" t="str">
            <v>JUBL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</row>
        <row r="155">
          <cell r="B155" t="str">
            <v>ALCR</v>
          </cell>
          <cell r="P155">
            <v>73</v>
          </cell>
          <cell r="Q155">
            <v>237</v>
          </cell>
          <cell r="R155">
            <v>46</v>
          </cell>
          <cell r="S155">
            <v>169.89999999999998</v>
          </cell>
          <cell r="T155">
            <v>202.8</v>
          </cell>
          <cell r="U155">
            <v>235.7</v>
          </cell>
          <cell r="V155">
            <v>268.59999999999997</v>
          </cell>
          <cell r="W155">
            <v>301.5</v>
          </cell>
          <cell r="X155">
            <v>334.4</v>
          </cell>
        </row>
        <row r="156">
          <cell r="B156" t="str">
            <v>FOWS</v>
          </cell>
          <cell r="P156">
            <v>-31</v>
          </cell>
          <cell r="Q156">
            <v>-31</v>
          </cell>
          <cell r="R156">
            <v>-31</v>
          </cell>
          <cell r="S156">
            <v>-31</v>
          </cell>
          <cell r="T156">
            <v>-31</v>
          </cell>
          <cell r="U156">
            <v>-31</v>
          </cell>
          <cell r="V156">
            <v>-31</v>
          </cell>
          <cell r="W156">
            <v>0</v>
          </cell>
          <cell r="X156">
            <v>0</v>
          </cell>
        </row>
        <row r="157">
          <cell r="B157" t="str">
            <v>CHL1</v>
          </cell>
          <cell r="P157">
            <v>0</v>
          </cell>
          <cell r="Q157">
            <v>0</v>
          </cell>
          <cell r="R157">
            <v>0</v>
          </cell>
          <cell r="S157">
            <v>-419</v>
          </cell>
          <cell r="T157">
            <v>-419</v>
          </cell>
          <cell r="U157">
            <v>-409</v>
          </cell>
          <cell r="V157">
            <v>-65</v>
          </cell>
          <cell r="W157">
            <v>0</v>
          </cell>
          <cell r="X157">
            <v>0</v>
          </cell>
        </row>
        <row r="158">
          <cell r="B158" t="str">
            <v>IGNORE</v>
          </cell>
          <cell r="P158">
            <v>-1654</v>
          </cell>
          <cell r="Q158">
            <v>-1586</v>
          </cell>
          <cell r="R158">
            <v>-1918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</row>
        <row r="159">
          <cell r="B159" t="str">
            <v>ALT3</v>
          </cell>
          <cell r="P159">
            <v>0</v>
          </cell>
          <cell r="Q159">
            <v>865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</row>
        <row r="160">
          <cell r="B160" t="str">
            <v>CTF1</v>
          </cell>
          <cell r="P160">
            <v>0</v>
          </cell>
          <cell r="Q160">
            <v>-235</v>
          </cell>
          <cell r="R160">
            <v>-176</v>
          </cell>
          <cell r="S160">
            <v>-260</v>
          </cell>
          <cell r="T160">
            <v>-260</v>
          </cell>
          <cell r="U160">
            <v>-360</v>
          </cell>
          <cell r="V160">
            <v>-470</v>
          </cell>
          <cell r="W160">
            <v>0</v>
          </cell>
          <cell r="X160">
            <v>0</v>
          </cell>
        </row>
        <row r="161">
          <cell r="B161" t="str">
            <v>CTF1</v>
          </cell>
          <cell r="P161">
            <v>0</v>
          </cell>
          <cell r="Q161">
            <v>0</v>
          </cell>
          <cell r="R161">
            <v>-80</v>
          </cell>
          <cell r="S161">
            <v>-38.591000000000001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</row>
        <row r="162">
          <cell r="B162" t="str">
            <v>IGNORE</v>
          </cell>
          <cell r="P162">
            <v>0</v>
          </cell>
          <cell r="Q162">
            <v>-10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</row>
        <row r="163">
          <cell r="B163" t="str">
            <v>ACTC</v>
          </cell>
          <cell r="P163">
            <v>-225</v>
          </cell>
          <cell r="Q163">
            <v>-253</v>
          </cell>
          <cell r="R163">
            <v>-387</v>
          </cell>
          <cell r="S163">
            <v>-400.8</v>
          </cell>
          <cell r="T163">
            <v>-317.60000000000002</v>
          </cell>
          <cell r="U163">
            <v>-233.6</v>
          </cell>
          <cell r="V163">
            <v>-29.6</v>
          </cell>
          <cell r="W163">
            <v>0</v>
          </cell>
          <cell r="X163">
            <v>0</v>
          </cell>
        </row>
        <row r="164">
          <cell r="B164" t="str">
            <v>SRIF</v>
          </cell>
          <cell r="P164">
            <v>-48</v>
          </cell>
          <cell r="Q164">
            <v>-382</v>
          </cell>
          <cell r="R164">
            <v>-105</v>
          </cell>
          <cell r="S164">
            <v>-360.28800000000001</v>
          </cell>
          <cell r="T164">
            <v>-201.71100000000001</v>
          </cell>
          <cell r="U164">
            <v>-203.149</v>
          </cell>
          <cell r="V164">
            <v>-189.852</v>
          </cell>
          <cell r="W164">
            <v>0</v>
          </cell>
          <cell r="X164">
            <v>0</v>
          </cell>
        </row>
        <row r="165">
          <cell r="B165" t="str">
            <v>HEFC</v>
          </cell>
          <cell r="P165">
            <v>0</v>
          </cell>
          <cell r="Q165">
            <v>0</v>
          </cell>
          <cell r="R165">
            <v>-200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</row>
        <row r="166">
          <cell r="B166" t="str">
            <v>AE07</v>
          </cell>
          <cell r="P166">
            <v>-137</v>
          </cell>
          <cell r="Q166">
            <v>-177</v>
          </cell>
          <cell r="R166">
            <v>-128</v>
          </cell>
          <cell r="S166">
            <v>-152.22399999999999</v>
          </cell>
          <cell r="T166">
            <v>-208.00700000000001</v>
          </cell>
          <cell r="U166">
            <v>-149.578</v>
          </cell>
          <cell r="V166">
            <v>-117.77200000000001</v>
          </cell>
          <cell r="W166">
            <v>0</v>
          </cell>
          <cell r="X166">
            <v>0</v>
          </cell>
        </row>
        <row r="167">
          <cell r="B167" t="str">
            <v>GTI4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</row>
        <row r="168">
          <cell r="B168" t="str">
            <v>ALT4</v>
          </cell>
          <cell r="P168">
            <v>0</v>
          </cell>
          <cell r="Q168">
            <v>87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</row>
        <row r="169">
          <cell r="B169" t="str">
            <v>-RDA1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</row>
        <row r="170">
          <cell r="B170" t="str">
            <v>AE09</v>
          </cell>
          <cell r="P170">
            <v>-190</v>
          </cell>
          <cell r="Q170">
            <v>-231</v>
          </cell>
          <cell r="R170">
            <v>-255</v>
          </cell>
          <cell r="S170">
            <v>-189.22200000000001</v>
          </cell>
          <cell r="T170">
            <v>-105.779</v>
          </cell>
          <cell r="U170">
            <v>-21.315999999999999</v>
          </cell>
          <cell r="V170">
            <v>-21.262</v>
          </cell>
          <cell r="W170">
            <v>0</v>
          </cell>
          <cell r="X170">
            <v>0</v>
          </cell>
        </row>
        <row r="171">
          <cell r="B171" t="str">
            <v>ALT4</v>
          </cell>
          <cell r="P171">
            <v>0</v>
          </cell>
          <cell r="Q171">
            <v>221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</row>
        <row r="172">
          <cell r="B172" t="str">
            <v>IGNORE</v>
          </cell>
          <cell r="P172">
            <v>0</v>
          </cell>
          <cell r="Q172">
            <v>-79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</row>
        <row r="173">
          <cell r="B173" t="str">
            <v>VRKL</v>
          </cell>
          <cell r="P173">
            <v>1443</v>
          </cell>
          <cell r="Q173">
            <v>1558</v>
          </cell>
          <cell r="R173">
            <v>1643</v>
          </cell>
          <cell r="S173">
            <v>2061.0695283831128</v>
          </cell>
          <cell r="T173">
            <v>2126.233999798912</v>
          </cell>
          <cell r="U173">
            <v>2217.3003903158706</v>
          </cell>
          <cell r="V173">
            <v>2310.6133138774403</v>
          </cell>
          <cell r="W173">
            <v>2455.5668792266388</v>
          </cell>
          <cell r="X173">
            <v>2667.4559346270776</v>
          </cell>
        </row>
        <row r="174">
          <cell r="B174" t="str">
            <v>MNET</v>
          </cell>
          <cell r="P174">
            <v>0</v>
          </cell>
          <cell r="Q174">
            <v>0</v>
          </cell>
          <cell r="R174">
            <v>0</v>
          </cell>
          <cell r="S174">
            <v>5.79</v>
          </cell>
          <cell r="T174">
            <v>1.9159999999999999</v>
          </cell>
          <cell r="U174">
            <v>0.65700000000000003</v>
          </cell>
          <cell r="V174">
            <v>0.65700000000000003</v>
          </cell>
          <cell r="W174">
            <v>0</v>
          </cell>
          <cell r="X174">
            <v>0</v>
          </cell>
        </row>
        <row r="175">
          <cell r="B175" t="str">
            <v>VRKG</v>
          </cell>
          <cell r="P175">
            <v>65</v>
          </cell>
          <cell r="Q175">
            <v>78</v>
          </cell>
          <cell r="R175">
            <v>67</v>
          </cell>
          <cell r="S175">
            <v>90.553639246636365</v>
          </cell>
          <cell r="T175">
            <v>79.218464156242419</v>
          </cell>
          <cell r="U175">
            <v>82.224949633861314</v>
          </cell>
          <cell r="V175">
            <v>85.231435111480181</v>
          </cell>
          <cell r="W175">
            <v>88.237920589099076</v>
          </cell>
          <cell r="X175">
            <v>91.244406066717943</v>
          </cell>
        </row>
        <row r="176">
          <cell r="B176" t="str">
            <v>EGNP</v>
          </cell>
          <cell r="P176">
            <v>-16</v>
          </cell>
          <cell r="Q176">
            <v>135</v>
          </cell>
          <cell r="R176">
            <v>163</v>
          </cell>
          <cell r="S176">
            <v>149.30000000000001</v>
          </cell>
          <cell r="T176">
            <v>165.2</v>
          </cell>
          <cell r="U176">
            <v>181.1</v>
          </cell>
          <cell r="V176">
            <v>197</v>
          </cell>
          <cell r="W176">
            <v>212.89999999999998</v>
          </cell>
          <cell r="X176">
            <v>228.8</v>
          </cell>
        </row>
        <row r="177">
          <cell r="B177" t="str">
            <v>-BON1</v>
          </cell>
          <cell r="P177">
            <v>2</v>
          </cell>
          <cell r="Q177">
            <v>2</v>
          </cell>
          <cell r="R177">
            <v>2</v>
          </cell>
          <cell r="S177">
            <v>2.1</v>
          </cell>
          <cell r="T177">
            <v>2.2000000000000002</v>
          </cell>
          <cell r="U177">
            <v>2.2999999999999998</v>
          </cell>
          <cell r="V177">
            <v>2.4</v>
          </cell>
          <cell r="W177">
            <v>2.5</v>
          </cell>
          <cell r="X177">
            <v>2.6</v>
          </cell>
        </row>
        <row r="178">
          <cell r="B178" t="str">
            <v>MDYX</v>
          </cell>
          <cell r="P178">
            <v>1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</row>
        <row r="179">
          <cell r="B179" t="str">
            <v>-ALAG</v>
          </cell>
          <cell r="P179">
            <v>-18</v>
          </cell>
          <cell r="Q179">
            <v>-25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</row>
        <row r="180">
          <cell r="B180" t="str">
            <v>-AOCG</v>
          </cell>
          <cell r="P180">
            <v>0</v>
          </cell>
          <cell r="Q180">
            <v>29166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</row>
        <row r="181">
          <cell r="B181" t="str">
            <v>-AOCG</v>
          </cell>
          <cell r="P181">
            <v>-59246</v>
          </cell>
          <cell r="Q181">
            <v>0</v>
          </cell>
          <cell r="R181">
            <v>-65976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</row>
        <row r="182">
          <cell r="B182" t="str">
            <v>-AOCG</v>
          </cell>
          <cell r="P182">
            <v>-47545</v>
          </cell>
          <cell r="Q182">
            <v>-2279</v>
          </cell>
          <cell r="R182">
            <v>-40135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</row>
        <row r="183">
          <cell r="B183" t="str">
            <v>-DFT4</v>
          </cell>
          <cell r="P183">
            <v>-7</v>
          </cell>
          <cell r="Q183">
            <v>-6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</row>
        <row r="184">
          <cell r="B184" t="str">
            <v>ALT1</v>
          </cell>
          <cell r="P184">
            <v>0</v>
          </cell>
          <cell r="Q184">
            <v>775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</row>
        <row r="185">
          <cell r="B185" t="str">
            <v>TXCD</v>
          </cell>
          <cell r="P185">
            <v>-11519</v>
          </cell>
          <cell r="Q185">
            <v>-12932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</row>
        <row r="186">
          <cell r="B186" t="str">
            <v>-ASWI</v>
          </cell>
          <cell r="P186">
            <v>-172</v>
          </cell>
          <cell r="Q186">
            <v>-216</v>
          </cell>
          <cell r="R186">
            <v>-332</v>
          </cell>
          <cell r="S186">
            <v>-519.99099999999999</v>
          </cell>
          <cell r="T186">
            <v>-257.012</v>
          </cell>
          <cell r="U186">
            <v>-262.012</v>
          </cell>
          <cell r="V186">
            <v>-284.31200000000001</v>
          </cell>
          <cell r="W186">
            <v>0</v>
          </cell>
          <cell r="X186">
            <v>0</v>
          </cell>
        </row>
        <row r="187">
          <cell r="B187" t="str">
            <v>-ALAG</v>
          </cell>
          <cell r="P187">
            <v>-444</v>
          </cell>
          <cell r="Q187">
            <v>-397</v>
          </cell>
          <cell r="R187">
            <v>-328</v>
          </cell>
          <cell r="S187">
            <v>-345.10638776102974</v>
          </cell>
          <cell r="T187">
            <v>-357.84296883599029</v>
          </cell>
          <cell r="U187">
            <v>-370.0896678687759</v>
          </cell>
          <cell r="V187">
            <v>-393.85231312069419</v>
          </cell>
          <cell r="W187">
            <v>0</v>
          </cell>
          <cell r="X187">
            <v>0</v>
          </cell>
        </row>
        <row r="188">
          <cell r="B188" t="str">
            <v>ACMP</v>
          </cell>
          <cell r="P188">
            <v>802</v>
          </cell>
          <cell r="Q188">
            <v>896</v>
          </cell>
          <cell r="R188">
            <v>820</v>
          </cell>
          <cell r="S188">
            <v>743.53</v>
          </cell>
          <cell r="T188">
            <v>719.56</v>
          </cell>
          <cell r="U188">
            <v>1169.3720000000001</v>
          </cell>
          <cell r="V188">
            <v>1290.3720000000001</v>
          </cell>
          <cell r="W188">
            <v>0</v>
          </cell>
          <cell r="X188">
            <v>0</v>
          </cell>
        </row>
        <row r="189">
          <cell r="B189" t="str">
            <v>AE05</v>
          </cell>
          <cell r="P189">
            <v>-16</v>
          </cell>
          <cell r="Q189">
            <v>-10</v>
          </cell>
          <cell r="R189">
            <v>-13</v>
          </cell>
          <cell r="S189">
            <v>-10.012</v>
          </cell>
          <cell r="T189">
            <v>-10.872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</row>
        <row r="190">
          <cell r="B190" t="str">
            <v>AE05</v>
          </cell>
          <cell r="P190">
            <v>0</v>
          </cell>
          <cell r="Q190">
            <v>-318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</row>
        <row r="191">
          <cell r="B191" t="str">
            <v>AE05</v>
          </cell>
          <cell r="P191">
            <v>6</v>
          </cell>
          <cell r="Q191">
            <v>3</v>
          </cell>
          <cell r="R191">
            <v>1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</row>
        <row r="192">
          <cell r="B192" t="str">
            <v>AE05</v>
          </cell>
          <cell r="P192">
            <v>-494</v>
          </cell>
          <cell r="Q192">
            <v>0</v>
          </cell>
          <cell r="R192">
            <v>-588</v>
          </cell>
          <cell r="S192">
            <v>-490.72</v>
          </cell>
          <cell r="T192">
            <v>-542.279</v>
          </cell>
          <cell r="U192">
            <v>-306.99900000000002</v>
          </cell>
          <cell r="V192">
            <v>-293.99900000000002</v>
          </cell>
          <cell r="W192">
            <v>0</v>
          </cell>
          <cell r="X192">
            <v>0</v>
          </cell>
        </row>
        <row r="193">
          <cell r="B193" t="str">
            <v>AE05</v>
          </cell>
          <cell r="P193">
            <v>0</v>
          </cell>
          <cell r="Q193">
            <v>0</v>
          </cell>
          <cell r="R193">
            <v>-77</v>
          </cell>
          <cell r="S193">
            <v>-65.558000000000007</v>
          </cell>
          <cell r="T193">
            <v>-60.145000000000003</v>
          </cell>
          <cell r="U193">
            <v>-60.145000000000003</v>
          </cell>
          <cell r="V193">
            <v>-60.145000000000003</v>
          </cell>
          <cell r="W193">
            <v>0</v>
          </cell>
          <cell r="X193">
            <v>0</v>
          </cell>
        </row>
        <row r="194">
          <cell r="B194" t="str">
            <v>AE05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</row>
        <row r="195">
          <cell r="B195" t="str">
            <v>AE05</v>
          </cell>
          <cell r="P195">
            <v>0</v>
          </cell>
          <cell r="Q195">
            <v>-60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</row>
        <row r="196">
          <cell r="B196" t="str">
            <v>AE05</v>
          </cell>
          <cell r="P196">
            <v>-60</v>
          </cell>
          <cell r="Q196">
            <v>-88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</row>
        <row r="197">
          <cell r="B197" t="str">
            <v>EGNP</v>
          </cell>
          <cell r="P197">
            <v>8655</v>
          </cell>
          <cell r="Q197">
            <v>7942</v>
          </cell>
          <cell r="R197">
            <v>8051</v>
          </cell>
          <cell r="S197">
            <v>9053.0999999999985</v>
          </cell>
          <cell r="T197">
            <v>9554.4</v>
          </cell>
          <cell r="U197">
            <v>10055.699999999999</v>
          </cell>
          <cell r="V197">
            <v>10557</v>
          </cell>
          <cell r="W197">
            <v>11058.3</v>
          </cell>
          <cell r="X197">
            <v>11559.599999999999</v>
          </cell>
        </row>
        <row r="198">
          <cell r="B198" t="str">
            <v>-ALAG</v>
          </cell>
          <cell r="P198">
            <v>0</v>
          </cell>
          <cell r="Q198">
            <v>-126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</row>
        <row r="199">
          <cell r="B199" t="str">
            <v>-ALAG</v>
          </cell>
          <cell r="P199">
            <v>0</v>
          </cell>
          <cell r="Q199">
            <v>-177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B200" t="str">
            <v>-ALAG</v>
          </cell>
          <cell r="P200">
            <v>0</v>
          </cell>
          <cell r="Q200">
            <v>-488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B201" t="str">
            <v>-ALAG</v>
          </cell>
          <cell r="P201">
            <v>0</v>
          </cell>
          <cell r="Q201">
            <v>-244</v>
          </cell>
          <cell r="R201">
            <v>-11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B202" t="str">
            <v>-ASWI</v>
          </cell>
          <cell r="P202">
            <v>-250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</row>
        <row r="203">
          <cell r="B203" t="str">
            <v>-ALAG</v>
          </cell>
          <cell r="P203">
            <v>0</v>
          </cell>
          <cell r="Q203">
            <v>-214</v>
          </cell>
          <cell r="R203">
            <v>-48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</row>
        <row r="204">
          <cell r="B204" t="str">
            <v>-ALAG</v>
          </cell>
          <cell r="P204">
            <v>-3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</row>
        <row r="205">
          <cell r="B205" t="str">
            <v>-ALAG</v>
          </cell>
          <cell r="P205">
            <v>-15</v>
          </cell>
          <cell r="Q205">
            <v>-29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</row>
        <row r="206">
          <cell r="B206" t="str">
            <v>ADX8</v>
          </cell>
          <cell r="P206">
            <v>42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</row>
        <row r="207">
          <cell r="B207" t="str">
            <v>-ALAG</v>
          </cell>
          <cell r="P207">
            <v>-427</v>
          </cell>
          <cell r="Q207">
            <v>-408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</row>
        <row r="208">
          <cell r="B208" t="str">
            <v>-ASWI</v>
          </cell>
          <cell r="P208">
            <v>-233</v>
          </cell>
          <cell r="Q208">
            <v>-233</v>
          </cell>
          <cell r="R208">
            <v>-232</v>
          </cell>
          <cell r="S208">
            <v>-257.3</v>
          </cell>
          <cell r="T208">
            <v>-270.60000000000002</v>
          </cell>
          <cell r="U208">
            <v>-283.89999999999998</v>
          </cell>
          <cell r="V208">
            <v>-297.2</v>
          </cell>
          <cell r="W208">
            <v>-310.5</v>
          </cell>
          <cell r="X208">
            <v>-323.8</v>
          </cell>
        </row>
        <row r="209">
          <cell r="B209" t="str">
            <v>NZFM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</row>
        <row r="210">
          <cell r="B210" t="str">
            <v>AE05</v>
          </cell>
          <cell r="P210">
            <v>-319</v>
          </cell>
          <cell r="Q210">
            <v>-250</v>
          </cell>
          <cell r="R210">
            <v>-199</v>
          </cell>
          <cell r="S210">
            <v>-276.01799999999997</v>
          </cell>
          <cell r="T210">
            <v>-275.18200000000002</v>
          </cell>
          <cell r="U210">
            <v>-240.85</v>
          </cell>
          <cell r="V210">
            <v>-257.85000000000002</v>
          </cell>
          <cell r="W210">
            <v>0</v>
          </cell>
          <cell r="X210">
            <v>0</v>
          </cell>
        </row>
        <row r="211">
          <cell r="B211" t="str">
            <v>EUAB</v>
          </cell>
          <cell r="P211">
            <v>-3721</v>
          </cell>
          <cell r="Q211">
            <v>-3724</v>
          </cell>
          <cell r="R211">
            <v>-3561</v>
          </cell>
          <cell r="S211">
            <v>-3773.8999999999996</v>
          </cell>
          <cell r="T211">
            <v>-3824.2</v>
          </cell>
          <cell r="U211">
            <v>-3874.5</v>
          </cell>
          <cell r="V211">
            <v>-3924.7999999999997</v>
          </cell>
          <cell r="W211">
            <v>-3975.1</v>
          </cell>
          <cell r="X211">
            <v>-4025.3999999999996</v>
          </cell>
        </row>
        <row r="212">
          <cell r="B212" t="str">
            <v>AE10</v>
          </cell>
          <cell r="P212">
            <v>4586</v>
          </cell>
          <cell r="Q212">
            <v>4627</v>
          </cell>
          <cell r="R212">
            <v>4277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</row>
        <row r="213">
          <cell r="B213" t="str">
            <v>-FJZN</v>
          </cell>
          <cell r="P213">
            <v>-11</v>
          </cell>
          <cell r="Q213">
            <v>-15</v>
          </cell>
          <cell r="R213">
            <v>-23</v>
          </cell>
          <cell r="S213">
            <v>-22.200000000000003</v>
          </cell>
          <cell r="T213">
            <v>-24.799999999999997</v>
          </cell>
          <cell r="U213">
            <v>-27.4</v>
          </cell>
          <cell r="V213">
            <v>-30</v>
          </cell>
          <cell r="W213">
            <v>-32.6</v>
          </cell>
          <cell r="X213">
            <v>-35.200000000000003</v>
          </cell>
        </row>
        <row r="214">
          <cell r="B214" t="str">
            <v>DFID</v>
          </cell>
          <cell r="P214">
            <v>-388</v>
          </cell>
          <cell r="Q214">
            <v>-464</v>
          </cell>
          <cell r="R214">
            <v>-408</v>
          </cell>
          <cell r="S214">
            <v>-448.50384000000003</v>
          </cell>
          <cell r="T214">
            <v>-380.93183999999997</v>
          </cell>
          <cell r="U214">
            <v>-511.74</v>
          </cell>
          <cell r="V214">
            <v>-574.02</v>
          </cell>
          <cell r="W214">
            <v>0</v>
          </cell>
          <cell r="X214">
            <v>0</v>
          </cell>
        </row>
        <row r="215">
          <cell r="B215" t="str">
            <v>ADFD</v>
          </cell>
          <cell r="P215">
            <v>0</v>
          </cell>
          <cell r="Q215">
            <v>21</v>
          </cell>
          <cell r="R215">
            <v>9</v>
          </cell>
          <cell r="S215">
            <v>15.212</v>
          </cell>
          <cell r="T215">
            <v>59.665999999999997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</row>
        <row r="216">
          <cell r="B216" t="str">
            <v>-G937</v>
          </cell>
          <cell r="P216">
            <v>0</v>
          </cell>
          <cell r="Q216">
            <v>-374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</row>
        <row r="217">
          <cell r="B217" t="str">
            <v>ADFD</v>
          </cell>
          <cell r="P217">
            <v>6</v>
          </cell>
          <cell r="Q217">
            <v>37</v>
          </cell>
          <cell r="R217">
            <v>14</v>
          </cell>
          <cell r="S217">
            <v>0.93500000000000005</v>
          </cell>
          <cell r="T217">
            <v>23.327999999999999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</row>
        <row r="218">
          <cell r="B218" t="str">
            <v>GTL3</v>
          </cell>
          <cell r="P218">
            <v>10</v>
          </cell>
          <cell r="Q218">
            <v>10</v>
          </cell>
          <cell r="R218">
            <v>0</v>
          </cell>
          <cell r="S218">
            <v>2.7999999999999989</v>
          </cell>
          <cell r="T218">
            <v>1.1999999999999993</v>
          </cell>
          <cell r="U218">
            <v>-0.40000000000000036</v>
          </cell>
          <cell r="V218">
            <v>-2</v>
          </cell>
          <cell r="W218">
            <v>-3.5999999999999996</v>
          </cell>
          <cell r="X218">
            <v>-5.2000000000000011</v>
          </cell>
        </row>
        <row r="219">
          <cell r="B219" t="str">
            <v>WPGA</v>
          </cell>
          <cell r="P219">
            <v>-57</v>
          </cell>
          <cell r="Q219">
            <v>-57</v>
          </cell>
          <cell r="R219">
            <v>-55</v>
          </cell>
          <cell r="S219">
            <v>-55.564999999999998</v>
          </cell>
          <cell r="T219">
            <v>-52.706000000000003</v>
          </cell>
          <cell r="U219">
            <v>-50.790999999999997</v>
          </cell>
          <cell r="V219">
            <v>-49.029000000000003</v>
          </cell>
          <cell r="W219">
            <v>0</v>
          </cell>
          <cell r="X219">
            <v>0</v>
          </cell>
        </row>
        <row r="220">
          <cell r="B220" t="str">
            <v>SSGA</v>
          </cell>
          <cell r="P220">
            <v>-1793</v>
          </cell>
          <cell r="Q220">
            <v>-1951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</row>
        <row r="221">
          <cell r="B221" t="str">
            <v>ADFD</v>
          </cell>
          <cell r="P221">
            <v>4</v>
          </cell>
          <cell r="Q221">
            <v>73</v>
          </cell>
          <cell r="R221">
            <v>29</v>
          </cell>
          <cell r="S221">
            <v>17.242999999999999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</row>
        <row r="222">
          <cell r="B222" t="str">
            <v>FLKX</v>
          </cell>
          <cell r="P222">
            <v>-7</v>
          </cell>
          <cell r="Q222">
            <v>101</v>
          </cell>
          <cell r="R222">
            <v>1</v>
          </cell>
          <cell r="S222">
            <v>46.599999999999994</v>
          </cell>
          <cell r="T222">
            <v>54.8</v>
          </cell>
          <cell r="U222">
            <v>63</v>
          </cell>
          <cell r="V222">
            <v>71.2</v>
          </cell>
          <cell r="W222">
            <v>79.400000000000006</v>
          </cell>
          <cell r="X222">
            <v>87.6</v>
          </cell>
        </row>
        <row r="223">
          <cell r="B223" t="str">
            <v>HRTN</v>
          </cell>
          <cell r="P223">
            <v>4</v>
          </cell>
          <cell r="Q223">
            <v>8</v>
          </cell>
          <cell r="R223">
            <v>5</v>
          </cell>
          <cell r="S223">
            <v>5.6999999999999993</v>
          </cell>
          <cell r="T223">
            <v>5.6</v>
          </cell>
          <cell r="U223">
            <v>5.5</v>
          </cell>
          <cell r="V223">
            <v>5.3999999999999995</v>
          </cell>
          <cell r="W223">
            <v>5.3</v>
          </cell>
          <cell r="X223">
            <v>5.1999999999999993</v>
          </cell>
        </row>
        <row r="224">
          <cell r="B224" t="str">
            <v>ADFD</v>
          </cell>
          <cell r="P224">
            <v>13</v>
          </cell>
          <cell r="Q224">
            <v>78</v>
          </cell>
          <cell r="R224">
            <v>79</v>
          </cell>
          <cell r="S224">
            <v>41.658999999999999</v>
          </cell>
          <cell r="T224">
            <v>87.120999999999995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</row>
        <row r="225">
          <cell r="B225" t="str">
            <v>ADFD</v>
          </cell>
          <cell r="P225">
            <v>0</v>
          </cell>
          <cell r="Q225">
            <v>130</v>
          </cell>
          <cell r="R225">
            <v>74</v>
          </cell>
          <cell r="S225">
            <v>8.7279999999999998</v>
          </cell>
          <cell r="T225">
            <v>130.55000000000001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</row>
        <row r="226">
          <cell r="B226" t="str">
            <v>ADFD</v>
          </cell>
          <cell r="P226">
            <v>0</v>
          </cell>
          <cell r="Q226">
            <v>139</v>
          </cell>
          <cell r="R226">
            <v>125</v>
          </cell>
          <cell r="S226">
            <v>0.17299999999999999</v>
          </cell>
          <cell r="T226">
            <v>206.58199999999999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</row>
        <row r="227">
          <cell r="B227" t="str">
            <v>EAID</v>
          </cell>
          <cell r="P227">
            <v>-701</v>
          </cell>
          <cell r="Q227">
            <v>-664</v>
          </cell>
          <cell r="R227">
            <v>-668</v>
          </cell>
          <cell r="S227">
            <v>-630.29999999999995</v>
          </cell>
          <cell r="T227">
            <v>-602</v>
          </cell>
          <cell r="U227">
            <v>-573.70000000000005</v>
          </cell>
          <cell r="V227">
            <v>-545.4</v>
          </cell>
          <cell r="W227">
            <v>-517.1</v>
          </cell>
          <cell r="X227">
            <v>-488.8</v>
          </cell>
        </row>
        <row r="228">
          <cell r="B228" t="str">
            <v>ADTI</v>
          </cell>
          <cell r="P228">
            <v>-185</v>
          </cell>
          <cell r="Q228">
            <v>-183</v>
          </cell>
          <cell r="R228">
            <v>-171</v>
          </cell>
          <cell r="S228">
            <v>-182.03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</row>
        <row r="229">
          <cell r="B229" t="str">
            <v>ADTI</v>
          </cell>
          <cell r="P229">
            <v>-16</v>
          </cell>
          <cell r="Q229">
            <v>-20</v>
          </cell>
          <cell r="R229">
            <v>-18</v>
          </cell>
          <cell r="S229">
            <v>-18.047000000000001</v>
          </cell>
          <cell r="T229">
            <v>-20.001000000000001</v>
          </cell>
          <cell r="U229">
            <v>-20.501000000000001</v>
          </cell>
          <cell r="V229">
            <v>-21.201000000000001</v>
          </cell>
          <cell r="W229">
            <v>0</v>
          </cell>
          <cell r="X229">
            <v>0</v>
          </cell>
        </row>
        <row r="230">
          <cell r="B230" t="str">
            <v>IGNORE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</row>
        <row r="231">
          <cell r="B231" t="str">
            <v>NDRO</v>
          </cell>
          <cell r="P231">
            <v>-461</v>
          </cell>
          <cell r="Q231">
            <v>-408</v>
          </cell>
          <cell r="R231">
            <v>-707</v>
          </cell>
          <cell r="S231">
            <v>-450.86700000000002</v>
          </cell>
          <cell r="T231">
            <v>-463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B232" t="str">
            <v>SNDR</v>
          </cell>
          <cell r="P232">
            <v>1896</v>
          </cell>
          <cell r="Q232">
            <v>0</v>
          </cell>
          <cell r="R232">
            <v>1884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B233" t="str">
            <v>IGNORE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</row>
        <row r="234">
          <cell r="B234" t="str">
            <v>ALAG</v>
          </cell>
          <cell r="P234">
            <v>18</v>
          </cell>
          <cell r="Q234">
            <v>25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</row>
        <row r="235">
          <cell r="B235" t="str">
            <v>ALAG</v>
          </cell>
          <cell r="P235">
            <v>444</v>
          </cell>
          <cell r="Q235">
            <v>397</v>
          </cell>
          <cell r="R235">
            <v>328</v>
          </cell>
          <cell r="S235">
            <v>345.10638776102974</v>
          </cell>
          <cell r="T235">
            <v>357.84296883599029</v>
          </cell>
          <cell r="U235">
            <v>370.0896678687759</v>
          </cell>
          <cell r="V235">
            <v>393.85231312069419</v>
          </cell>
          <cell r="W235">
            <v>0</v>
          </cell>
          <cell r="X235">
            <v>0</v>
          </cell>
        </row>
        <row r="236">
          <cell r="B236" t="str">
            <v>DWP1</v>
          </cell>
          <cell r="P236">
            <v>0</v>
          </cell>
          <cell r="Q236">
            <v>57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</row>
        <row r="237">
          <cell r="B237" t="str">
            <v>DWP1</v>
          </cell>
          <cell r="P237">
            <v>0</v>
          </cell>
          <cell r="Q237">
            <v>29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</row>
        <row r="238">
          <cell r="B238" t="str">
            <v>GH5I</v>
          </cell>
          <cell r="P238">
            <v>255</v>
          </cell>
          <cell r="Q238">
            <v>172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</row>
        <row r="239">
          <cell r="B239" t="str">
            <v>ALAG</v>
          </cell>
          <cell r="P239">
            <v>0</v>
          </cell>
          <cell r="Q239">
            <v>126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</row>
        <row r="240">
          <cell r="B240" t="str">
            <v>ALAG</v>
          </cell>
          <cell r="P240">
            <v>0</v>
          </cell>
          <cell r="Q240">
            <v>177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</row>
        <row r="241">
          <cell r="B241" t="str">
            <v>ALAG</v>
          </cell>
          <cell r="P241">
            <v>0</v>
          </cell>
          <cell r="Q241">
            <v>488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</row>
        <row r="242">
          <cell r="B242" t="str">
            <v>ALAG</v>
          </cell>
          <cell r="P242">
            <v>0</v>
          </cell>
          <cell r="Q242">
            <v>244</v>
          </cell>
          <cell r="R242">
            <v>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</row>
        <row r="243">
          <cell r="B243" t="str">
            <v>ALAG</v>
          </cell>
          <cell r="P243">
            <v>0</v>
          </cell>
          <cell r="Q243">
            <v>214</v>
          </cell>
          <cell r="R243">
            <v>48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</row>
        <row r="244">
          <cell r="B244" t="str">
            <v>-CY4R</v>
          </cell>
          <cell r="P244">
            <v>0</v>
          </cell>
          <cell r="Q244">
            <v>89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</row>
        <row r="245">
          <cell r="B245" t="str">
            <v>-G939</v>
          </cell>
          <cell r="P245">
            <v>0</v>
          </cell>
          <cell r="Q245">
            <v>-42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</row>
        <row r="246">
          <cell r="B246" t="str">
            <v>ALAG</v>
          </cell>
          <cell r="P246">
            <v>3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B247" t="str">
            <v>ALAG</v>
          </cell>
          <cell r="P247">
            <v>15</v>
          </cell>
          <cell r="Q247">
            <v>29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</row>
        <row r="248">
          <cell r="B248" t="str">
            <v>ALAG</v>
          </cell>
          <cell r="P248">
            <v>427</v>
          </cell>
          <cell r="Q248">
            <v>408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</row>
        <row r="249">
          <cell r="B249" t="str">
            <v>NZFL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</row>
        <row r="250">
          <cell r="B250" t="str">
            <v>AE06</v>
          </cell>
          <cell r="P250">
            <v>-130</v>
          </cell>
          <cell r="Q250">
            <v>-81</v>
          </cell>
          <cell r="R250">
            <v>-86</v>
          </cell>
          <cell r="S250">
            <v>-111.976</v>
          </cell>
          <cell r="T250">
            <v>-131.04900000000001</v>
          </cell>
          <cell r="U250">
            <v>-72.363</v>
          </cell>
          <cell r="V250">
            <v>-71.679000000000002</v>
          </cell>
          <cell r="W250">
            <v>0</v>
          </cell>
          <cell r="X250">
            <v>0</v>
          </cell>
        </row>
        <row r="251">
          <cell r="B251" t="str">
            <v>AE06</v>
          </cell>
          <cell r="P251">
            <v>-61</v>
          </cell>
          <cell r="Q251">
            <v>-64</v>
          </cell>
          <cell r="R251">
            <v>-68</v>
          </cell>
          <cell r="S251">
            <v>-121.03700000000001</v>
          </cell>
          <cell r="T251">
            <v>-32.47</v>
          </cell>
          <cell r="U251">
            <v>-21.75</v>
          </cell>
          <cell r="V251">
            <v>-21.75</v>
          </cell>
          <cell r="W251">
            <v>0</v>
          </cell>
          <cell r="X251">
            <v>0</v>
          </cell>
        </row>
        <row r="252">
          <cell r="B252" t="str">
            <v>VRCL</v>
          </cell>
          <cell r="P252">
            <v>4846</v>
          </cell>
          <cell r="Q252">
            <v>5240</v>
          </cell>
          <cell r="R252">
            <v>5505</v>
          </cell>
          <cell r="S252">
            <v>5702.015306081259</v>
          </cell>
          <cell r="T252">
            <v>5926.9938400473293</v>
          </cell>
          <cell r="U252">
            <v>6373.3776749583039</v>
          </cell>
          <cell r="V252">
            <v>6817.9292708016901</v>
          </cell>
          <cell r="W252">
            <v>7089.9259253042046</v>
          </cell>
          <cell r="X252">
            <v>7336.9243090035616</v>
          </cell>
        </row>
        <row r="253">
          <cell r="B253" t="str">
            <v>IGNORE</v>
          </cell>
          <cell r="P253">
            <v>0</v>
          </cell>
          <cell r="Q253">
            <v>46400</v>
          </cell>
          <cell r="R253">
            <v>10134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</row>
        <row r="254">
          <cell r="B254" t="str">
            <v>IGNORE</v>
          </cell>
          <cell r="P254">
            <v>-1414</v>
          </cell>
          <cell r="Q254">
            <v>0</v>
          </cell>
          <cell r="R254">
            <v>-1388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</row>
        <row r="255">
          <cell r="B255" t="str">
            <v>AOCG</v>
          </cell>
          <cell r="P255">
            <v>47545</v>
          </cell>
          <cell r="Q255">
            <v>2279</v>
          </cell>
          <cell r="R255">
            <v>40135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</row>
        <row r="256">
          <cell r="B256" t="str">
            <v>TXCD</v>
          </cell>
          <cell r="P256">
            <v>0</v>
          </cell>
          <cell r="Q256">
            <v>0</v>
          </cell>
          <cell r="R256">
            <v>-13989</v>
          </cell>
          <cell r="S256">
            <v>-14796</v>
          </cell>
          <cell r="T256">
            <v>-17381</v>
          </cell>
          <cell r="U256">
            <v>-19090</v>
          </cell>
          <cell r="V256">
            <v>-19743</v>
          </cell>
          <cell r="W256">
            <v>0</v>
          </cell>
          <cell r="X256">
            <v>0</v>
          </cell>
        </row>
        <row r="257">
          <cell r="B257" t="str">
            <v>G92U</v>
          </cell>
          <cell r="P257">
            <v>0</v>
          </cell>
          <cell r="Q257">
            <v>46</v>
          </cell>
          <cell r="R257">
            <v>0</v>
          </cell>
          <cell r="S257">
            <v>50.616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</row>
        <row r="258">
          <cell r="B258" t="str">
            <v>ADAC</v>
          </cell>
          <cell r="P258">
            <v>-191</v>
          </cell>
          <cell r="Q258">
            <v>-186</v>
          </cell>
          <cell r="R258">
            <v>-95</v>
          </cell>
          <cell r="S258">
            <v>-90.956000000000003</v>
          </cell>
          <cell r="T258">
            <v>-90.954999999999998</v>
          </cell>
          <cell r="U258">
            <v>-90.954999999999998</v>
          </cell>
          <cell r="V258">
            <v>-90.954999999999998</v>
          </cell>
          <cell r="W258">
            <v>0</v>
          </cell>
          <cell r="X258">
            <v>0</v>
          </cell>
        </row>
        <row r="259">
          <cell r="B259" t="str">
            <v>GWN6</v>
          </cell>
          <cell r="P259">
            <v>0</v>
          </cell>
          <cell r="Q259">
            <v>40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</row>
        <row r="260">
          <cell r="B260" t="str">
            <v>-GWN6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</row>
        <row r="261">
          <cell r="B261" t="str">
            <v>ADWP</v>
          </cell>
          <cell r="P261">
            <v>0</v>
          </cell>
          <cell r="Q261">
            <v>-104</v>
          </cell>
          <cell r="R261">
            <v>-118</v>
          </cell>
          <cell r="S261">
            <v>-16.268999999999998</v>
          </cell>
          <cell r="T261">
            <v>-157.065</v>
          </cell>
          <cell r="U261">
            <v>-173.62200000000001</v>
          </cell>
          <cell r="V261">
            <v>-182.797</v>
          </cell>
          <cell r="W261">
            <v>0</v>
          </cell>
          <cell r="X261">
            <v>0</v>
          </cell>
        </row>
        <row r="262">
          <cell r="B262" t="str">
            <v>-SSPR</v>
          </cell>
          <cell r="P262">
            <v>0</v>
          </cell>
          <cell r="Q262">
            <v>-967</v>
          </cell>
          <cell r="R262">
            <v>-475</v>
          </cell>
          <cell r="S262">
            <v>-408.44299999999998</v>
          </cell>
          <cell r="T262">
            <v>-445.27300000000002</v>
          </cell>
          <cell r="U262">
            <v>-483.29399999999998</v>
          </cell>
          <cell r="V262">
            <v>-499.82400000000001</v>
          </cell>
          <cell r="W262">
            <v>0</v>
          </cell>
          <cell r="X262">
            <v>0</v>
          </cell>
        </row>
        <row r="263">
          <cell r="B263" t="str">
            <v>TXCD</v>
          </cell>
          <cell r="P263">
            <v>11566</v>
          </cell>
          <cell r="Q263">
            <v>12938</v>
          </cell>
          <cell r="R263">
            <v>14316</v>
          </cell>
          <cell r="S263">
            <v>14796</v>
          </cell>
          <cell r="T263">
            <v>17381</v>
          </cell>
          <cell r="U263">
            <v>19090</v>
          </cell>
          <cell r="V263">
            <v>19743</v>
          </cell>
          <cell r="W263">
            <v>0</v>
          </cell>
          <cell r="X263">
            <v>0</v>
          </cell>
        </row>
        <row r="264">
          <cell r="B264" t="str">
            <v>-P2D6</v>
          </cell>
          <cell r="P264">
            <v>458</v>
          </cell>
          <cell r="Q264">
            <v>398</v>
          </cell>
          <cell r="R264">
            <v>338</v>
          </cell>
          <cell r="S264">
            <v>0</v>
          </cell>
          <cell r="T264">
            <v>0</v>
          </cell>
          <cell r="U264">
            <v>282.81329999999997</v>
          </cell>
          <cell r="V264">
            <v>293.6223</v>
          </cell>
          <cell r="W264">
            <v>0</v>
          </cell>
          <cell r="X264">
            <v>0</v>
          </cell>
        </row>
        <row r="265">
          <cell r="B265" t="str">
            <v>WPGA</v>
          </cell>
          <cell r="P265">
            <v>57</v>
          </cell>
          <cell r="Q265">
            <v>57</v>
          </cell>
          <cell r="R265">
            <v>55</v>
          </cell>
          <cell r="S265">
            <v>55.564999999999998</v>
          </cell>
          <cell r="T265">
            <v>52.706000000000003</v>
          </cell>
          <cell r="U265">
            <v>50.790999999999997</v>
          </cell>
          <cell r="V265">
            <v>49.029000000000003</v>
          </cell>
          <cell r="W265">
            <v>0</v>
          </cell>
          <cell r="X265">
            <v>0</v>
          </cell>
        </row>
        <row r="266">
          <cell r="B266" t="str">
            <v>-P2D6</v>
          </cell>
          <cell r="P266">
            <v>25</v>
          </cell>
          <cell r="Q266">
            <v>27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</row>
        <row r="267"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</row>
        <row r="268">
          <cell r="B268" t="str">
            <v>IGNORE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</row>
        <row r="269">
          <cell r="B269" t="str">
            <v>IGNORE</v>
          </cell>
          <cell r="P269">
            <v>373</v>
          </cell>
          <cell r="Q269">
            <v>377</v>
          </cell>
          <cell r="R269">
            <v>381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</row>
        <row r="270">
          <cell r="B270" t="str">
            <v>IGNORE</v>
          </cell>
          <cell r="P270">
            <v>0</v>
          </cell>
          <cell r="Q270">
            <v>-46400</v>
          </cell>
          <cell r="R270">
            <v>-10134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</row>
        <row r="271">
          <cell r="B271" t="str">
            <v>AOCG</v>
          </cell>
          <cell r="P271">
            <v>0</v>
          </cell>
          <cell r="Q271">
            <v>-29166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</row>
        <row r="272">
          <cell r="B272" t="str">
            <v>IGNORE</v>
          </cell>
          <cell r="P272">
            <v>1414</v>
          </cell>
          <cell r="Q272">
            <v>0</v>
          </cell>
          <cell r="R272">
            <v>1388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</row>
        <row r="273">
          <cell r="B273" t="str">
            <v>AOCG</v>
          </cell>
          <cell r="P273">
            <v>59246</v>
          </cell>
          <cell r="Q273">
            <v>0</v>
          </cell>
          <cell r="R273">
            <v>65976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</row>
        <row r="274">
          <cell r="B274" t="str">
            <v>-DWP1</v>
          </cell>
          <cell r="P274">
            <v>0</v>
          </cell>
          <cell r="Q274">
            <v>-57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</row>
        <row r="275">
          <cell r="B275" t="str">
            <v>SSGA</v>
          </cell>
          <cell r="P275">
            <v>1793</v>
          </cell>
          <cell r="Q275">
            <v>1951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</row>
        <row r="276">
          <cell r="B276" t="str">
            <v>DWP2</v>
          </cell>
          <cell r="P276">
            <v>0</v>
          </cell>
          <cell r="Q276">
            <v>54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</row>
        <row r="277">
          <cell r="B277" t="str">
            <v>DWP2</v>
          </cell>
          <cell r="P277">
            <v>0</v>
          </cell>
          <cell r="Q277">
            <v>-321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</row>
        <row r="278">
          <cell r="B278" t="str">
            <v>DWP2</v>
          </cell>
          <cell r="P278">
            <v>0</v>
          </cell>
          <cell r="Q278">
            <v>-160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</row>
        <row r="279">
          <cell r="B279" t="str">
            <v>DWP2</v>
          </cell>
          <cell r="P279">
            <v>0</v>
          </cell>
          <cell r="Q279">
            <v>-8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</row>
        <row r="280">
          <cell r="B280" t="str">
            <v>-DWP1</v>
          </cell>
          <cell r="P280">
            <v>0</v>
          </cell>
          <cell r="Q280">
            <v>-29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</row>
        <row r="281">
          <cell r="B281" t="str">
            <v>IGNORE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</row>
        <row r="282">
          <cell r="B282" t="str">
            <v>IGNORE</v>
          </cell>
          <cell r="P282">
            <v>-3713</v>
          </cell>
          <cell r="Q282">
            <v>-5023</v>
          </cell>
          <cell r="R282">
            <v>-4691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</row>
        <row r="283">
          <cell r="B283" t="str">
            <v>IGNORE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</row>
        <row r="284">
          <cell r="B284" t="str">
            <v>IGNORE</v>
          </cell>
          <cell r="P284">
            <v>-373</v>
          </cell>
          <cell r="Q284">
            <v>-377</v>
          </cell>
          <cell r="R284">
            <v>-381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</row>
        <row r="285">
          <cell r="B285" t="str">
            <v>IGNORE</v>
          </cell>
          <cell r="P285">
            <v>-209</v>
          </cell>
          <cell r="Q285">
            <v>-400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</row>
        <row r="286">
          <cell r="B286" t="str">
            <v>-GZ5D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</row>
        <row r="287">
          <cell r="B287" t="str">
            <v>IGNORE</v>
          </cell>
          <cell r="P287">
            <v>-4019</v>
          </cell>
          <cell r="Q287">
            <v>-1720</v>
          </cell>
          <cell r="R287">
            <v>-1720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</row>
        <row r="288">
          <cell r="B288" t="str">
            <v>IGNORE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</row>
        <row r="289">
          <cell r="B289" t="str">
            <v>IGNORE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</row>
        <row r="290">
          <cell r="B290" t="str">
            <v>ANIS</v>
          </cell>
          <cell r="P290">
            <v>-20</v>
          </cell>
          <cell r="Q290">
            <v>-27</v>
          </cell>
          <cell r="R290">
            <v>-29</v>
          </cell>
          <cell r="S290">
            <v>-30.893717251993571</v>
          </cell>
          <cell r="T290">
            <v>-32.34979232367462</v>
          </cell>
          <cell r="U290">
            <v>-33.829499084247871</v>
          </cell>
          <cell r="V290">
            <v>-35.539193127566243</v>
          </cell>
          <cell r="W290">
            <v>-37.130349985321509</v>
          </cell>
          <cell r="X290">
            <v>-38.827167478165109</v>
          </cell>
        </row>
        <row r="291">
          <cell r="B291" t="str">
            <v>IGNORE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</row>
        <row r="292">
          <cell r="B292" t="str">
            <v>IGNORE</v>
          </cell>
          <cell r="P292">
            <v>209</v>
          </cell>
          <cell r="Q292">
            <v>400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B293" t="str">
            <v>IGNORE</v>
          </cell>
          <cell r="P293">
            <v>3713</v>
          </cell>
          <cell r="Q293">
            <v>5023</v>
          </cell>
          <cell r="R293">
            <v>4691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</row>
        <row r="294">
          <cell r="B294" t="str">
            <v>IGNORE</v>
          </cell>
          <cell r="P294">
            <v>4019</v>
          </cell>
          <cell r="Q294">
            <v>1720</v>
          </cell>
          <cell r="R294">
            <v>1720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</row>
        <row r="295">
          <cell r="B295" t="str">
            <v>IGNORE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</row>
        <row r="296">
          <cell r="B296" t="str">
            <v>IGNORE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</row>
        <row r="297">
          <cell r="B297" t="str">
            <v>IGNORE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</row>
        <row r="298">
          <cell r="B298" t="str">
            <v>DFT4</v>
          </cell>
          <cell r="P298">
            <v>7</v>
          </cell>
          <cell r="Q298">
            <v>6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</row>
        <row r="299">
          <cell r="B299" t="str">
            <v>CPEI</v>
          </cell>
          <cell r="P299">
            <v>15</v>
          </cell>
          <cell r="Q299">
            <v>2</v>
          </cell>
          <cell r="R299">
            <v>1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</row>
        <row r="300">
          <cell r="B300" t="str">
            <v>-FJKP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</row>
        <row r="301">
          <cell r="B301" t="str">
            <v>HMRC</v>
          </cell>
          <cell r="P301">
            <v>-224</v>
          </cell>
          <cell r="Q301">
            <v>-738</v>
          </cell>
          <cell r="R301">
            <v>-175</v>
          </cell>
          <cell r="S301">
            <v>-180</v>
          </cell>
          <cell r="T301">
            <v>-153</v>
          </cell>
          <cell r="U301">
            <v>-159</v>
          </cell>
          <cell r="V301">
            <v>-163</v>
          </cell>
          <cell r="W301">
            <v>0</v>
          </cell>
          <cell r="X301">
            <v>0</v>
          </cell>
        </row>
        <row r="302">
          <cell r="B302" t="str">
            <v>-EBGK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</row>
        <row r="303">
          <cell r="B303" t="str">
            <v>DFT3</v>
          </cell>
          <cell r="P303">
            <v>72</v>
          </cell>
          <cell r="Q303">
            <v>2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</row>
        <row r="304">
          <cell r="B304" t="str">
            <v>G92V</v>
          </cell>
          <cell r="P304">
            <v>0</v>
          </cell>
          <cell r="Q304">
            <v>78</v>
          </cell>
          <cell r="R304">
            <v>0</v>
          </cell>
          <cell r="S304">
            <v>78.599000000000004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</row>
        <row r="305">
          <cell r="B305" t="str">
            <v>DWP3</v>
          </cell>
          <cell r="P305">
            <v>0</v>
          </cell>
          <cell r="Q305">
            <v>52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</row>
        <row r="306">
          <cell r="B306" t="str">
            <v>HMRC</v>
          </cell>
          <cell r="P306">
            <v>600</v>
          </cell>
          <cell r="Q306">
            <v>629</v>
          </cell>
          <cell r="R306">
            <v>675</v>
          </cell>
          <cell r="S306">
            <v>772.59999999999991</v>
          </cell>
          <cell r="T306">
            <v>841</v>
          </cell>
          <cell r="U306">
            <v>909.4</v>
          </cell>
          <cell r="V306">
            <v>977.8</v>
          </cell>
          <cell r="W306">
            <v>1046.1999999999998</v>
          </cell>
          <cell r="X306">
            <v>1114.5999999999999</v>
          </cell>
        </row>
        <row r="307">
          <cell r="B307" t="str">
            <v>HMRC</v>
          </cell>
          <cell r="P307">
            <v>-14</v>
          </cell>
          <cell r="Q307">
            <v>-28</v>
          </cell>
          <cell r="R307">
            <v>-23</v>
          </cell>
          <cell r="S307">
            <v>-24.501913682615594</v>
          </cell>
          <cell r="T307">
            <v>-25.656731842914354</v>
          </cell>
          <cell r="U307">
            <v>-26.830292377162106</v>
          </cell>
          <cell r="V307">
            <v>-28.186256618414607</v>
          </cell>
          <cell r="W307">
            <v>-29.448208609048091</v>
          </cell>
          <cell r="X307">
            <v>-30.793960413717151</v>
          </cell>
        </row>
        <row r="308">
          <cell r="B308" t="str">
            <v>LITN</v>
          </cell>
          <cell r="P308">
            <v>40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B309" t="str">
            <v>RAIL</v>
          </cell>
          <cell r="P309">
            <v>361</v>
          </cell>
          <cell r="Q309">
            <v>424</v>
          </cell>
          <cell r="R309">
            <v>463</v>
          </cell>
          <cell r="S309">
            <v>612.5</v>
          </cell>
          <cell r="T309">
            <v>712.80000000000007</v>
          </cell>
          <cell r="U309">
            <v>813.1</v>
          </cell>
          <cell r="V309">
            <v>913.4</v>
          </cell>
          <cell r="W309">
            <v>1013.7</v>
          </cell>
          <cell r="X309">
            <v>1114</v>
          </cell>
        </row>
        <row r="310">
          <cell r="B310" t="str">
            <v>IGNORE</v>
          </cell>
          <cell r="P310">
            <v>-1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</row>
        <row r="311">
          <cell r="B311" t="str">
            <v>HP4T</v>
          </cell>
          <cell r="P311">
            <v>218</v>
          </cell>
          <cell r="Q311">
            <v>58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</row>
        <row r="312">
          <cell r="B312" t="str">
            <v>ECGD</v>
          </cell>
          <cell r="P312">
            <v>52</v>
          </cell>
          <cell r="Q312">
            <v>21</v>
          </cell>
          <cell r="R312">
            <v>4</v>
          </cell>
          <cell r="S312">
            <v>-48.173000000000002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</row>
        <row r="313">
          <cell r="B313" t="str">
            <v>AE03</v>
          </cell>
          <cell r="P313">
            <v>-3491</v>
          </cell>
          <cell r="Q313">
            <v>-2753</v>
          </cell>
          <cell r="R313">
            <v>-3166</v>
          </cell>
          <cell r="S313">
            <v>-2864.0940000000001</v>
          </cell>
          <cell r="T313">
            <v>-3001.6579999999999</v>
          </cell>
          <cell r="U313">
            <v>-3008.7080000000001</v>
          </cell>
          <cell r="V313">
            <v>-3008.6280000000002</v>
          </cell>
          <cell r="W313">
            <v>0</v>
          </cell>
          <cell r="X313">
            <v>0</v>
          </cell>
        </row>
        <row r="314">
          <cell r="B314" t="str">
            <v>AROC</v>
          </cell>
          <cell r="P314">
            <v>368</v>
          </cell>
          <cell r="Q314">
            <v>381</v>
          </cell>
          <cell r="R314">
            <v>389</v>
          </cell>
          <cell r="S314">
            <v>377</v>
          </cell>
          <cell r="T314">
            <v>420.66666666666669</v>
          </cell>
          <cell r="U314">
            <v>438.2380952380953</v>
          </cell>
          <cell r="V314">
            <v>455.80952380952385</v>
          </cell>
          <cell r="W314">
            <v>473.38095238095241</v>
          </cell>
          <cell r="X314">
            <v>490.95238095238096</v>
          </cell>
        </row>
        <row r="315">
          <cell r="B315" t="str">
            <v>ARFP</v>
          </cell>
          <cell r="P315">
            <v>0</v>
          </cell>
          <cell r="Q315">
            <v>0</v>
          </cell>
          <cell r="R315">
            <v>-133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</row>
        <row r="316">
          <cell r="B316" t="str">
            <v>AE03</v>
          </cell>
          <cell r="P316">
            <v>-46</v>
          </cell>
          <cell r="Q316">
            <v>0</v>
          </cell>
          <cell r="R316">
            <v>-114</v>
          </cell>
          <cell r="S316">
            <v>-67.525999999999996</v>
          </cell>
          <cell r="T316">
            <v>-120.023</v>
          </cell>
          <cell r="U316">
            <v>-63.228999999999999</v>
          </cell>
          <cell r="V316">
            <v>-61.277000000000001</v>
          </cell>
          <cell r="W316">
            <v>0</v>
          </cell>
          <cell r="X316">
            <v>0</v>
          </cell>
        </row>
        <row r="317">
          <cell r="B317" t="str">
            <v>ASEA</v>
          </cell>
          <cell r="P317">
            <v>19</v>
          </cell>
          <cell r="Q317">
            <v>63</v>
          </cell>
          <cell r="R317">
            <v>54</v>
          </cell>
          <cell r="S317">
            <v>54.338999999999999</v>
          </cell>
          <cell r="T317">
            <v>54.039000000000001</v>
          </cell>
          <cell r="U317">
            <v>55.439</v>
          </cell>
          <cell r="V317">
            <v>55.838999999999999</v>
          </cell>
          <cell r="W317">
            <v>0</v>
          </cell>
          <cell r="X317">
            <v>0</v>
          </cell>
        </row>
        <row r="318">
          <cell r="B318" t="str">
            <v>ASEA</v>
          </cell>
          <cell r="P318">
            <v>53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</row>
        <row r="319">
          <cell r="B319" t="str">
            <v>LITN</v>
          </cell>
          <cell r="P319">
            <v>0</v>
          </cell>
          <cell r="Q319">
            <v>-1</v>
          </cell>
          <cell r="R319">
            <v>-1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</row>
        <row r="320">
          <cell r="B320" t="str">
            <v>CJSK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</row>
        <row r="321">
          <cell r="B321" t="str">
            <v>IGNORE</v>
          </cell>
          <cell r="P321">
            <v>691</v>
          </cell>
          <cell r="Q321">
            <v>793</v>
          </cell>
          <cell r="R321">
            <v>769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</row>
        <row r="322">
          <cell r="B322" t="str">
            <v>IGNORE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</row>
        <row r="323">
          <cell r="B323" t="str">
            <v>SUBS</v>
          </cell>
          <cell r="P323">
            <v>-217</v>
          </cell>
          <cell r="Q323">
            <v>-310</v>
          </cell>
          <cell r="R323">
            <v>-309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</row>
        <row r="324">
          <cell r="B324" t="str">
            <v>ECGD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</row>
        <row r="325">
          <cell r="B325" t="str">
            <v>GJ2Z</v>
          </cell>
          <cell r="P325">
            <v>-626</v>
          </cell>
          <cell r="Q325">
            <v>-552</v>
          </cell>
          <cell r="R325">
            <v>-638</v>
          </cell>
          <cell r="S325">
            <v>-682.928</v>
          </cell>
          <cell r="T325">
            <v>-755.16600000000005</v>
          </cell>
          <cell r="U325">
            <v>-737.85500000000002</v>
          </cell>
          <cell r="V325">
            <v>-790.81299999999999</v>
          </cell>
          <cell r="W325">
            <v>0</v>
          </cell>
          <cell r="X325">
            <v>0</v>
          </cell>
        </row>
        <row r="326">
          <cell r="B326" t="str">
            <v>ASLC</v>
          </cell>
          <cell r="P326">
            <v>180</v>
          </cell>
          <cell r="Q326">
            <v>180</v>
          </cell>
          <cell r="R326">
            <v>180</v>
          </cell>
          <cell r="S326">
            <v>185.59999999999997</v>
          </cell>
          <cell r="T326">
            <v>184.47999999999996</v>
          </cell>
          <cell r="U326">
            <v>186.38399999999996</v>
          </cell>
          <cell r="V326">
            <v>188.46719999999996</v>
          </cell>
          <cell r="W326">
            <v>190.30175999999994</v>
          </cell>
          <cell r="X326">
            <v>191.06380799999997</v>
          </cell>
        </row>
        <row r="327">
          <cell r="B327" t="str">
            <v>IGNORE</v>
          </cell>
          <cell r="P327">
            <v>-86</v>
          </cell>
          <cell r="Q327">
            <v>-87</v>
          </cell>
          <cell r="R327">
            <v>-96</v>
          </cell>
          <cell r="S327">
            <v>-89.096000000000004</v>
          </cell>
          <cell r="T327">
            <v>-66</v>
          </cell>
          <cell r="U327">
            <v>-47</v>
          </cell>
          <cell r="V327">
            <v>-32</v>
          </cell>
          <cell r="W327">
            <v>0</v>
          </cell>
          <cell r="X327">
            <v>0</v>
          </cell>
        </row>
        <row r="328">
          <cell r="B328" t="str">
            <v>DFY4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</row>
        <row r="329">
          <cell r="B329" t="str">
            <v>GH2N</v>
          </cell>
          <cell r="P329">
            <v>0</v>
          </cell>
          <cell r="Q329">
            <v>0</v>
          </cell>
          <cell r="R329">
            <v>75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</row>
        <row r="330">
          <cell r="B330" t="str">
            <v>IGNORE</v>
          </cell>
          <cell r="P330">
            <v>10</v>
          </cell>
          <cell r="Q330">
            <v>10</v>
          </cell>
          <cell r="R330">
            <v>8</v>
          </cell>
          <cell r="S330">
            <v>7.4</v>
          </cell>
          <cell r="T330">
            <v>8</v>
          </cell>
          <cell r="U330">
            <v>8</v>
          </cell>
          <cell r="V330">
            <v>8</v>
          </cell>
          <cell r="W330">
            <v>0</v>
          </cell>
          <cell r="X330">
            <v>0</v>
          </cell>
        </row>
        <row r="331">
          <cell r="B331" t="str">
            <v>IGNORE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</row>
        <row r="332">
          <cell r="B332" t="str">
            <v>SUBS</v>
          </cell>
          <cell r="P332">
            <v>853</v>
          </cell>
          <cell r="Q332">
            <v>959</v>
          </cell>
          <cell r="R332">
            <v>888</v>
          </cell>
          <cell r="S332">
            <v>748.90000000000009</v>
          </cell>
          <cell r="T332">
            <v>640.80000000000007</v>
          </cell>
          <cell r="U332">
            <v>532.70000000000005</v>
          </cell>
          <cell r="V332">
            <v>424.6</v>
          </cell>
          <cell r="W332">
            <v>316.5</v>
          </cell>
          <cell r="X332">
            <v>208.40000000000009</v>
          </cell>
        </row>
        <row r="333">
          <cell r="B333" t="str">
            <v>IGNORE</v>
          </cell>
          <cell r="P333">
            <v>-691</v>
          </cell>
          <cell r="Q333">
            <v>-793</v>
          </cell>
          <cell r="R333">
            <v>-769</v>
          </cell>
          <cell r="S333">
            <v>-692.02300000000002</v>
          </cell>
          <cell r="T333">
            <v>-543.18899999999996</v>
          </cell>
          <cell r="U333">
            <v>-578.71799999999996</v>
          </cell>
          <cell r="V333">
            <v>-522.03300000000002</v>
          </cell>
          <cell r="W333">
            <v>0</v>
          </cell>
          <cell r="X333">
            <v>0</v>
          </cell>
        </row>
        <row r="334">
          <cell r="B334" t="str">
            <v>IGNORE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</row>
        <row r="335">
          <cell r="B335" t="str">
            <v>IGNORE</v>
          </cell>
          <cell r="P335">
            <v>86</v>
          </cell>
          <cell r="Q335">
            <v>87</v>
          </cell>
          <cell r="R335">
            <v>96</v>
          </cell>
          <cell r="S335">
            <v>89.096000000000004</v>
          </cell>
          <cell r="T335">
            <v>66</v>
          </cell>
          <cell r="U335">
            <v>47</v>
          </cell>
          <cell r="V335">
            <v>32</v>
          </cell>
          <cell r="W335">
            <v>0</v>
          </cell>
          <cell r="X335">
            <v>0</v>
          </cell>
        </row>
        <row r="336">
          <cell r="B336" t="str">
            <v>IGNORE</v>
          </cell>
          <cell r="P336">
            <v>-10</v>
          </cell>
          <cell r="Q336">
            <v>-10</v>
          </cell>
          <cell r="R336">
            <v>-8</v>
          </cell>
          <cell r="S336">
            <v>-7.4</v>
          </cell>
          <cell r="T336">
            <v>-8</v>
          </cell>
          <cell r="U336">
            <v>-8</v>
          </cell>
          <cell r="V336">
            <v>-8</v>
          </cell>
          <cell r="W336">
            <v>0</v>
          </cell>
          <cell r="X336">
            <v>0</v>
          </cell>
        </row>
        <row r="337">
          <cell r="B337" t="str">
            <v>BBC2</v>
          </cell>
          <cell r="P337">
            <v>177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</row>
        <row r="338">
          <cell r="B338" t="str">
            <v>IGNORE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</row>
        <row r="339">
          <cell r="B339" t="str">
            <v>IGNORE</v>
          </cell>
          <cell r="P339">
            <v>139</v>
          </cell>
          <cell r="Q339">
            <v>172</v>
          </cell>
          <cell r="R339">
            <v>266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</row>
        <row r="340">
          <cell r="B340" t="str">
            <v>WATA</v>
          </cell>
          <cell r="P340">
            <v>43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</row>
        <row r="341">
          <cell r="B341" t="str">
            <v>WATA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</row>
        <row r="342">
          <cell r="B342" t="str">
            <v>IGNORE</v>
          </cell>
          <cell r="P342">
            <v>3084</v>
          </cell>
          <cell r="Q342">
            <v>704</v>
          </cell>
          <cell r="R342">
            <v>2300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</row>
        <row r="343">
          <cell r="B343" t="str">
            <v>IGNORE</v>
          </cell>
          <cell r="P343">
            <v>148</v>
          </cell>
          <cell r="Q343">
            <v>148</v>
          </cell>
          <cell r="R343">
            <v>148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</row>
        <row r="344">
          <cell r="B344" t="str">
            <v>IGNORE</v>
          </cell>
          <cell r="P344">
            <v>2521</v>
          </cell>
          <cell r="Q344">
            <v>3354</v>
          </cell>
          <cell r="R344">
            <v>3395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</row>
        <row r="345">
          <cell r="B345" t="str">
            <v>IGNORE</v>
          </cell>
          <cell r="P345">
            <v>19</v>
          </cell>
          <cell r="Q345">
            <v>38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</row>
        <row r="346">
          <cell r="B346" t="str">
            <v>IGNORE</v>
          </cell>
          <cell r="P346">
            <v>-337</v>
          </cell>
          <cell r="Q346">
            <v>-319</v>
          </cell>
          <cell r="R346">
            <v>-376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</row>
        <row r="347">
          <cell r="B347" t="str">
            <v>IGNORE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</row>
        <row r="348">
          <cell r="B348" t="str">
            <v>IGNORE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</row>
        <row r="349">
          <cell r="B349" t="str">
            <v>IGNORE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</row>
        <row r="350">
          <cell r="B350" t="str">
            <v>IGNORE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</row>
        <row r="351">
          <cell r="B351" t="str">
            <v>PIPS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</row>
        <row r="352">
          <cell r="B352" t="str">
            <v>IGNORE</v>
          </cell>
          <cell r="P352">
            <v>26084</v>
          </cell>
          <cell r="Q352">
            <v>26653</v>
          </cell>
          <cell r="R352">
            <v>27047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</row>
        <row r="353">
          <cell r="B353" t="str">
            <v>IGNORE</v>
          </cell>
          <cell r="P353">
            <v>5</v>
          </cell>
          <cell r="Q353">
            <v>26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</row>
        <row r="354">
          <cell r="B354" t="str">
            <v>AGGE</v>
          </cell>
          <cell r="P354">
            <v>8</v>
          </cell>
          <cell r="Q354">
            <v>8</v>
          </cell>
          <cell r="R354">
            <v>8</v>
          </cell>
          <cell r="S354">
            <v>8</v>
          </cell>
          <cell r="T354">
            <v>8</v>
          </cell>
          <cell r="U354">
            <v>8</v>
          </cell>
          <cell r="V354">
            <v>8</v>
          </cell>
          <cell r="W354">
            <v>8</v>
          </cell>
          <cell r="X354">
            <v>8</v>
          </cell>
        </row>
        <row r="355">
          <cell r="B355" t="str">
            <v>-ADX8</v>
          </cell>
          <cell r="P355">
            <v>-42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S"/>
      <sheetName val="PEF_LOADFILE"/>
      <sheetName val="NEW_PSAT_SUMMARY 2008-09"/>
      <sheetName val="NEW_PSAT_SUMMARY 2009-10"/>
      <sheetName val="PSAT SUMMARY"/>
      <sheetName val="ESA_SUMMARY"/>
      <sheetName val="PIVOT_CHANGE BY TYPE"/>
      <sheetName val="ADJUSTMENTS"/>
      <sheetName val="OTHER"/>
      <sheetName val="ONS_FORECAST"/>
      <sheetName val="ONS_OUTTURN"/>
      <sheetName val="ADJUST_COINS"/>
      <sheetName val="COINS_FORECAST_SUMMARY"/>
      <sheetName val="COINS_FORECAST_DATA"/>
      <sheetName val="&quot;OTHER&quot; COINS DATA"/>
      <sheetName val="LOOKUP"/>
      <sheetName val="Budgets 07-08 Profile"/>
      <sheetName val="Budgets 07-08 Initial Profile"/>
      <sheetName val="Budgets 07-08 Plans"/>
      <sheetName val="Budgets 06-07"/>
      <sheetName val="Budgets 06-07 Final FO"/>
      <sheetName val="Budgets 06-07 Outturn"/>
      <sheetName val="NA 06-07"/>
      <sheetName val="NA 06-07 Final FO"/>
      <sheetName val="NA 06-07 Outturn"/>
      <sheetName val="NA 07-08 Profile"/>
      <sheetName val="NA 07-08 Initial Profile"/>
      <sheetName val="NA 07-08 Plans"/>
      <sheetName val="GEP Charts"/>
      <sheetName val="GEP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V1" t="str">
            <v>2013/14</v>
          </cell>
          <cell r="W1" t="str">
            <v>2014/15</v>
          </cell>
        </row>
        <row r="2">
          <cell r="V2">
            <v>0</v>
          </cell>
          <cell r="W2">
            <v>0</v>
          </cell>
        </row>
        <row r="3">
          <cell r="V3">
            <v>0</v>
          </cell>
          <cell r="W3">
            <v>0</v>
          </cell>
        </row>
        <row r="4">
          <cell r="V4">
            <v>0</v>
          </cell>
          <cell r="W4">
            <v>0</v>
          </cell>
        </row>
        <row r="5">
          <cell r="V5">
            <v>0</v>
          </cell>
          <cell r="W5">
            <v>0</v>
          </cell>
        </row>
        <row r="6">
          <cell r="V6">
            <v>0</v>
          </cell>
          <cell r="W6">
            <v>0</v>
          </cell>
        </row>
        <row r="7">
          <cell r="V7">
            <v>0</v>
          </cell>
          <cell r="W7">
            <v>0</v>
          </cell>
        </row>
        <row r="8">
          <cell r="V8">
            <v>0</v>
          </cell>
          <cell r="W8">
            <v>0</v>
          </cell>
        </row>
        <row r="9">
          <cell r="V9">
            <v>0</v>
          </cell>
          <cell r="W9">
            <v>0</v>
          </cell>
        </row>
        <row r="10">
          <cell r="V10">
            <v>0</v>
          </cell>
          <cell r="W10">
            <v>0</v>
          </cell>
        </row>
        <row r="11">
          <cell r="V11">
            <v>0</v>
          </cell>
          <cell r="W11">
            <v>0</v>
          </cell>
        </row>
        <row r="12">
          <cell r="V12">
            <v>0</v>
          </cell>
          <cell r="W12">
            <v>0</v>
          </cell>
        </row>
        <row r="13">
          <cell r="V13">
            <v>0</v>
          </cell>
          <cell r="W13">
            <v>0</v>
          </cell>
        </row>
        <row r="14">
          <cell r="V14">
            <v>0</v>
          </cell>
          <cell r="W14">
            <v>0</v>
          </cell>
        </row>
        <row r="15">
          <cell r="V15">
            <v>0</v>
          </cell>
          <cell r="W15">
            <v>0</v>
          </cell>
        </row>
        <row r="16">
          <cell r="V16">
            <v>0</v>
          </cell>
          <cell r="W16">
            <v>0</v>
          </cell>
        </row>
        <row r="17">
          <cell r="V17">
            <v>0</v>
          </cell>
          <cell r="W17">
            <v>0</v>
          </cell>
        </row>
        <row r="18">
          <cell r="V18">
            <v>0</v>
          </cell>
          <cell r="W18">
            <v>0</v>
          </cell>
        </row>
        <row r="19">
          <cell r="V19">
            <v>0</v>
          </cell>
          <cell r="W19">
            <v>0</v>
          </cell>
        </row>
        <row r="20">
          <cell r="V20">
            <v>0</v>
          </cell>
          <cell r="W20">
            <v>0</v>
          </cell>
        </row>
        <row r="21">
          <cell r="V21">
            <v>0</v>
          </cell>
          <cell r="W21">
            <v>0</v>
          </cell>
        </row>
        <row r="22">
          <cell r="V22">
            <v>0</v>
          </cell>
          <cell r="W22">
            <v>0</v>
          </cell>
        </row>
        <row r="23">
          <cell r="V23">
            <v>0</v>
          </cell>
          <cell r="W23">
            <v>0</v>
          </cell>
        </row>
        <row r="24">
          <cell r="V24">
            <v>0</v>
          </cell>
          <cell r="W24">
            <v>0</v>
          </cell>
        </row>
        <row r="25">
          <cell r="V25">
            <v>0</v>
          </cell>
          <cell r="W25">
            <v>0</v>
          </cell>
        </row>
        <row r="26">
          <cell r="V26">
            <v>0</v>
          </cell>
          <cell r="W26">
            <v>0</v>
          </cell>
        </row>
        <row r="27">
          <cell r="V27">
            <v>0</v>
          </cell>
          <cell r="W27">
            <v>0</v>
          </cell>
        </row>
        <row r="28">
          <cell r="V28">
            <v>0</v>
          </cell>
          <cell r="W28">
            <v>0</v>
          </cell>
        </row>
        <row r="29">
          <cell r="V29">
            <v>0</v>
          </cell>
          <cell r="W29">
            <v>0</v>
          </cell>
        </row>
        <row r="30">
          <cell r="V30">
            <v>-319.79047619047617</v>
          </cell>
          <cell r="W30">
            <v>-337.47619047619048</v>
          </cell>
        </row>
        <row r="31">
          <cell r="V31">
            <v>0</v>
          </cell>
          <cell r="W31">
            <v>0</v>
          </cell>
        </row>
        <row r="32">
          <cell r="V32">
            <v>0</v>
          </cell>
          <cell r="W32">
            <v>0</v>
          </cell>
        </row>
        <row r="33">
          <cell r="V33">
            <v>0</v>
          </cell>
          <cell r="W33">
            <v>0</v>
          </cell>
        </row>
        <row r="34">
          <cell r="V34">
            <v>0</v>
          </cell>
          <cell r="W34">
            <v>0</v>
          </cell>
        </row>
        <row r="35">
          <cell r="V35">
            <v>0</v>
          </cell>
          <cell r="W35">
            <v>0</v>
          </cell>
        </row>
        <row r="36">
          <cell r="V36">
            <v>0</v>
          </cell>
          <cell r="W36">
            <v>0</v>
          </cell>
        </row>
        <row r="37">
          <cell r="V37">
            <v>0</v>
          </cell>
          <cell r="W37">
            <v>0</v>
          </cell>
        </row>
        <row r="38">
          <cell r="V38">
            <v>0</v>
          </cell>
          <cell r="W38">
            <v>0</v>
          </cell>
        </row>
        <row r="39">
          <cell r="V39">
            <v>0</v>
          </cell>
          <cell r="W39">
            <v>0</v>
          </cell>
        </row>
        <row r="40">
          <cell r="V40">
            <v>0</v>
          </cell>
          <cell r="W40">
            <v>0</v>
          </cell>
        </row>
        <row r="41">
          <cell r="V41">
            <v>0</v>
          </cell>
          <cell r="W41">
            <v>0</v>
          </cell>
        </row>
        <row r="42">
          <cell r="V42">
            <v>0</v>
          </cell>
          <cell r="W42">
            <v>0</v>
          </cell>
        </row>
        <row r="43">
          <cell r="V43">
            <v>0</v>
          </cell>
          <cell r="W43">
            <v>0</v>
          </cell>
        </row>
        <row r="44">
          <cell r="V44">
            <v>0</v>
          </cell>
          <cell r="W44">
            <v>0</v>
          </cell>
        </row>
        <row r="45">
          <cell r="V45">
            <v>0</v>
          </cell>
          <cell r="W45">
            <v>0</v>
          </cell>
        </row>
        <row r="46">
          <cell r="V46">
            <v>0</v>
          </cell>
          <cell r="W46">
            <v>0</v>
          </cell>
        </row>
        <row r="47">
          <cell r="V47">
            <v>0</v>
          </cell>
          <cell r="W47">
            <v>0</v>
          </cell>
        </row>
        <row r="48">
          <cell r="V48">
            <v>0</v>
          </cell>
          <cell r="W48">
            <v>0</v>
          </cell>
        </row>
        <row r="49">
          <cell r="V49">
            <v>0</v>
          </cell>
          <cell r="W49">
            <v>0</v>
          </cell>
        </row>
        <row r="50">
          <cell r="V50">
            <v>0</v>
          </cell>
          <cell r="W50">
            <v>0</v>
          </cell>
        </row>
        <row r="51">
          <cell r="V51">
            <v>-214.40542161756341</v>
          </cell>
          <cell r="W51">
            <v>-224.20352128818354</v>
          </cell>
        </row>
        <row r="52">
          <cell r="V52">
            <v>0</v>
          </cell>
          <cell r="W52">
            <v>0</v>
          </cell>
        </row>
        <row r="53">
          <cell r="V53">
            <v>0</v>
          </cell>
          <cell r="W53">
            <v>0</v>
          </cell>
        </row>
        <row r="54">
          <cell r="V54">
            <v>-662.5</v>
          </cell>
          <cell r="W54">
            <v>-681.25</v>
          </cell>
        </row>
        <row r="55">
          <cell r="V55">
            <v>0</v>
          </cell>
          <cell r="W55">
            <v>0</v>
          </cell>
        </row>
        <row r="56">
          <cell r="V56">
            <v>0</v>
          </cell>
          <cell r="W56">
            <v>0</v>
          </cell>
        </row>
        <row r="57">
          <cell r="V57">
            <v>96</v>
          </cell>
          <cell r="W57">
            <v>96</v>
          </cell>
        </row>
        <row r="58">
          <cell r="V58">
            <v>0</v>
          </cell>
          <cell r="W58">
            <v>0</v>
          </cell>
        </row>
        <row r="59">
          <cell r="V59">
            <v>0</v>
          </cell>
          <cell r="W59">
            <v>0</v>
          </cell>
        </row>
        <row r="60">
          <cell r="V60">
            <v>0</v>
          </cell>
          <cell r="W60">
            <v>0</v>
          </cell>
        </row>
        <row r="61">
          <cell r="V61">
            <v>0</v>
          </cell>
          <cell r="W61">
            <v>0</v>
          </cell>
        </row>
        <row r="62">
          <cell r="V62">
            <v>0</v>
          </cell>
          <cell r="W62">
            <v>0</v>
          </cell>
        </row>
        <row r="63">
          <cell r="V63">
            <v>0</v>
          </cell>
          <cell r="W63">
            <v>0</v>
          </cell>
        </row>
        <row r="64">
          <cell r="V64">
            <v>0</v>
          </cell>
          <cell r="W64">
            <v>0</v>
          </cell>
        </row>
        <row r="65">
          <cell r="V65">
            <v>0</v>
          </cell>
          <cell r="W65">
            <v>0</v>
          </cell>
        </row>
        <row r="66">
          <cell r="V66">
            <v>0</v>
          </cell>
          <cell r="W66">
            <v>0</v>
          </cell>
        </row>
        <row r="67">
          <cell r="V67">
            <v>0</v>
          </cell>
          <cell r="W67">
            <v>0</v>
          </cell>
        </row>
        <row r="68">
          <cell r="V68">
            <v>0</v>
          </cell>
          <cell r="W68">
            <v>0</v>
          </cell>
        </row>
        <row r="69">
          <cell r="V69">
            <v>0</v>
          </cell>
          <cell r="W69">
            <v>0</v>
          </cell>
        </row>
        <row r="70">
          <cell r="V70">
            <v>0</v>
          </cell>
          <cell r="W70">
            <v>0</v>
          </cell>
        </row>
        <row r="71">
          <cell r="V71">
            <v>0</v>
          </cell>
          <cell r="W71">
            <v>0</v>
          </cell>
        </row>
        <row r="72">
          <cell r="V72">
            <v>0</v>
          </cell>
          <cell r="W72">
            <v>0</v>
          </cell>
        </row>
        <row r="73">
          <cell r="V73">
            <v>0</v>
          </cell>
          <cell r="W73">
            <v>0</v>
          </cell>
        </row>
        <row r="74">
          <cell r="V74">
            <v>0</v>
          </cell>
          <cell r="W74">
            <v>0</v>
          </cell>
        </row>
        <row r="75">
          <cell r="V75">
            <v>0</v>
          </cell>
          <cell r="W75">
            <v>0</v>
          </cell>
        </row>
        <row r="76">
          <cell r="V76">
            <v>0</v>
          </cell>
          <cell r="W76">
            <v>0</v>
          </cell>
        </row>
        <row r="77">
          <cell r="V77">
            <v>0</v>
          </cell>
          <cell r="W77">
            <v>0</v>
          </cell>
        </row>
        <row r="78">
          <cell r="V78">
            <v>0</v>
          </cell>
          <cell r="W78">
            <v>0</v>
          </cell>
        </row>
        <row r="79">
          <cell r="V79">
            <v>0</v>
          </cell>
          <cell r="W79">
            <v>0</v>
          </cell>
        </row>
        <row r="80">
          <cell r="V80">
            <v>0</v>
          </cell>
          <cell r="W80">
            <v>0</v>
          </cell>
        </row>
        <row r="81">
          <cell r="V81">
            <v>0</v>
          </cell>
          <cell r="W81">
            <v>0</v>
          </cell>
        </row>
        <row r="82">
          <cell r="V82">
            <v>0</v>
          </cell>
          <cell r="W82">
            <v>0</v>
          </cell>
        </row>
        <row r="83">
          <cell r="V83">
            <v>0</v>
          </cell>
          <cell r="W83">
            <v>0</v>
          </cell>
        </row>
        <row r="84">
          <cell r="V84">
            <v>0</v>
          </cell>
          <cell r="W84">
            <v>0</v>
          </cell>
        </row>
        <row r="85">
          <cell r="V85">
            <v>0</v>
          </cell>
          <cell r="W85">
            <v>0</v>
          </cell>
        </row>
        <row r="86">
          <cell r="V86">
            <v>0</v>
          </cell>
          <cell r="W86">
            <v>0</v>
          </cell>
        </row>
        <row r="87">
          <cell r="V87">
            <v>0</v>
          </cell>
          <cell r="W87">
            <v>0</v>
          </cell>
        </row>
        <row r="88">
          <cell r="V88">
            <v>0</v>
          </cell>
          <cell r="W88">
            <v>0</v>
          </cell>
        </row>
        <row r="89">
          <cell r="V89">
            <v>58.304761904761889</v>
          </cell>
          <cell r="W89">
            <v>49.761904761904759</v>
          </cell>
        </row>
        <row r="90">
          <cell r="V90">
            <v>0</v>
          </cell>
          <cell r="W90">
            <v>0</v>
          </cell>
        </row>
        <row r="91">
          <cell r="V91">
            <v>-48.007246721736053</v>
          </cell>
          <cell r="W91">
            <v>-50.201126823940932</v>
          </cell>
        </row>
        <row r="92">
          <cell r="V92">
            <v>0</v>
          </cell>
          <cell r="W92">
            <v>0</v>
          </cell>
        </row>
        <row r="93">
          <cell r="V93">
            <v>0</v>
          </cell>
          <cell r="W93">
            <v>0</v>
          </cell>
        </row>
        <row r="94">
          <cell r="V94">
            <v>0</v>
          </cell>
          <cell r="W94">
            <v>0</v>
          </cell>
        </row>
        <row r="95">
          <cell r="V95">
            <v>0</v>
          </cell>
          <cell r="W95">
            <v>0</v>
          </cell>
        </row>
        <row r="96">
          <cell r="V96">
            <v>0</v>
          </cell>
          <cell r="W96">
            <v>0</v>
          </cell>
        </row>
        <row r="97">
          <cell r="V97">
            <v>0</v>
          </cell>
          <cell r="W97">
            <v>0</v>
          </cell>
        </row>
        <row r="98">
          <cell r="V98">
            <v>0</v>
          </cell>
          <cell r="W98">
            <v>0</v>
          </cell>
        </row>
        <row r="99">
          <cell r="V99">
            <v>0</v>
          </cell>
          <cell r="W99">
            <v>0</v>
          </cell>
        </row>
        <row r="100">
          <cell r="V100">
            <v>0</v>
          </cell>
          <cell r="W100">
            <v>0</v>
          </cell>
        </row>
        <row r="101">
          <cell r="V101">
            <v>0</v>
          </cell>
          <cell r="W101">
            <v>0</v>
          </cell>
        </row>
        <row r="102">
          <cell r="V102">
            <v>0</v>
          </cell>
          <cell r="W102">
            <v>0</v>
          </cell>
        </row>
        <row r="103">
          <cell r="V103">
            <v>0</v>
          </cell>
          <cell r="W103">
            <v>0</v>
          </cell>
        </row>
        <row r="104">
          <cell r="V104">
            <v>0</v>
          </cell>
          <cell r="W104">
            <v>0</v>
          </cell>
        </row>
        <row r="105">
          <cell r="V105">
            <v>0</v>
          </cell>
          <cell r="W105">
            <v>0</v>
          </cell>
        </row>
        <row r="106">
          <cell r="V106">
            <v>0</v>
          </cell>
          <cell r="W106">
            <v>0</v>
          </cell>
        </row>
        <row r="107">
          <cell r="V107">
            <v>0</v>
          </cell>
          <cell r="W107">
            <v>0</v>
          </cell>
        </row>
        <row r="108">
          <cell r="V108">
            <v>0</v>
          </cell>
          <cell r="W108">
            <v>0</v>
          </cell>
        </row>
        <row r="109">
          <cell r="V109">
            <v>1224.2621619328554</v>
          </cell>
          <cell r="W109">
            <v>1503.8663655201879</v>
          </cell>
        </row>
        <row r="110">
          <cell r="V110">
            <v>0</v>
          </cell>
          <cell r="W110">
            <v>0</v>
          </cell>
        </row>
        <row r="111">
          <cell r="V111">
            <v>0</v>
          </cell>
          <cell r="W111">
            <v>0</v>
          </cell>
        </row>
        <row r="112">
          <cell r="V112">
            <v>0</v>
          </cell>
          <cell r="W112">
            <v>0</v>
          </cell>
        </row>
        <row r="113">
          <cell r="V113">
            <v>0</v>
          </cell>
          <cell r="W113">
            <v>0</v>
          </cell>
        </row>
        <row r="114">
          <cell r="V114">
            <v>0</v>
          </cell>
        </row>
        <row r="115">
          <cell r="V115">
            <v>0</v>
          </cell>
          <cell r="W115">
            <v>0</v>
          </cell>
        </row>
        <row r="116">
          <cell r="V116">
            <v>0</v>
          </cell>
          <cell r="W116">
            <v>0</v>
          </cell>
        </row>
        <row r="117">
          <cell r="V117">
            <v>0</v>
          </cell>
          <cell r="W117">
            <v>0</v>
          </cell>
        </row>
        <row r="118">
          <cell r="V118">
            <v>0</v>
          </cell>
          <cell r="W118">
            <v>0</v>
          </cell>
        </row>
        <row r="119">
          <cell r="V119">
            <v>132</v>
          </cell>
          <cell r="W119">
            <v>132</v>
          </cell>
        </row>
        <row r="120">
          <cell r="V120">
            <v>0</v>
          </cell>
          <cell r="W120">
            <v>0</v>
          </cell>
        </row>
        <row r="121">
          <cell r="V121">
            <v>0</v>
          </cell>
          <cell r="W121">
            <v>0</v>
          </cell>
        </row>
        <row r="122">
          <cell r="V122">
            <v>0</v>
          </cell>
          <cell r="W122">
            <v>0</v>
          </cell>
        </row>
        <row r="123">
          <cell r="V123">
            <v>0</v>
          </cell>
          <cell r="W123">
            <v>0</v>
          </cell>
        </row>
        <row r="124">
          <cell r="V124">
            <v>500.8627562283192</v>
          </cell>
          <cell r="W124">
            <v>532.7231157363608</v>
          </cell>
        </row>
        <row r="125">
          <cell r="V125">
            <v>0</v>
          </cell>
          <cell r="W125">
            <v>0</v>
          </cell>
        </row>
        <row r="126">
          <cell r="V126">
            <v>0</v>
          </cell>
          <cell r="W126">
            <v>0</v>
          </cell>
        </row>
        <row r="127">
          <cell r="V127">
            <v>-500.8627562283192</v>
          </cell>
          <cell r="W127">
            <v>-532.7231157363608</v>
          </cell>
        </row>
        <row r="128">
          <cell r="V128">
            <v>-707</v>
          </cell>
          <cell r="W128">
            <v>-744</v>
          </cell>
        </row>
        <row r="129">
          <cell r="V129">
            <v>0</v>
          </cell>
          <cell r="W129">
            <v>0</v>
          </cell>
        </row>
        <row r="130">
          <cell r="V130">
            <v>707</v>
          </cell>
          <cell r="W130">
            <v>744</v>
          </cell>
        </row>
        <row r="131">
          <cell r="V131">
            <v>0</v>
          </cell>
          <cell r="W131">
            <v>0</v>
          </cell>
        </row>
        <row r="132">
          <cell r="V132">
            <v>505.03703703703712</v>
          </cell>
          <cell r="W132">
            <v>473.04938271604942</v>
          </cell>
        </row>
        <row r="133">
          <cell r="V133">
            <v>-505.03703703703712</v>
          </cell>
          <cell r="W133">
            <v>-473.04938271604942</v>
          </cell>
        </row>
        <row r="134">
          <cell r="V134">
            <v>0</v>
          </cell>
          <cell r="W134">
            <v>73.8</v>
          </cell>
        </row>
        <row r="135">
          <cell r="V135">
            <v>-267.64040047367848</v>
          </cell>
          <cell r="W135">
            <v>-279.87128204347073</v>
          </cell>
        </row>
        <row r="136">
          <cell r="V136">
            <v>0</v>
          </cell>
          <cell r="W136">
            <v>0</v>
          </cell>
        </row>
        <row r="137">
          <cell r="V137">
            <v>0</v>
          </cell>
          <cell r="W137">
            <v>0</v>
          </cell>
        </row>
        <row r="138">
          <cell r="V138">
            <v>0</v>
          </cell>
          <cell r="W138">
            <v>0</v>
          </cell>
        </row>
        <row r="139">
          <cell r="V139">
            <v>0</v>
          </cell>
          <cell r="W139">
            <v>0</v>
          </cell>
        </row>
        <row r="140">
          <cell r="V140">
            <v>0</v>
          </cell>
          <cell r="W140">
            <v>0</v>
          </cell>
        </row>
        <row r="141">
          <cell r="V141">
            <v>0</v>
          </cell>
          <cell r="W141">
            <v>0</v>
          </cell>
        </row>
        <row r="142">
          <cell r="V142">
            <v>-1.9904761904761905</v>
          </cell>
          <cell r="W142">
            <v>-2.4761904761904763</v>
          </cell>
        </row>
        <row r="143">
          <cell r="V143">
            <v>1.9904761904761905</v>
          </cell>
          <cell r="W143">
            <v>2.4761904761904763</v>
          </cell>
        </row>
        <row r="144">
          <cell r="V144">
            <v>-41.689754689754693</v>
          </cell>
          <cell r="W144">
            <v>-41.997113997113999</v>
          </cell>
        </row>
        <row r="145">
          <cell r="V145">
            <v>0</v>
          </cell>
          <cell r="W145">
            <v>0</v>
          </cell>
        </row>
        <row r="146">
          <cell r="V146">
            <v>0</v>
          </cell>
          <cell r="W146">
            <v>0</v>
          </cell>
        </row>
        <row r="147">
          <cell r="V147">
            <v>0</v>
          </cell>
          <cell r="W147">
            <v>0</v>
          </cell>
        </row>
        <row r="148">
          <cell r="V148">
            <v>0</v>
          </cell>
          <cell r="W148">
            <v>0</v>
          </cell>
        </row>
        <row r="149">
          <cell r="V149">
            <v>0</v>
          </cell>
          <cell r="W149">
            <v>0</v>
          </cell>
        </row>
        <row r="150">
          <cell r="V150">
            <v>0</v>
          </cell>
          <cell r="W150">
            <v>0</v>
          </cell>
        </row>
        <row r="151">
          <cell r="V151">
            <v>0</v>
          </cell>
          <cell r="W151">
            <v>0</v>
          </cell>
        </row>
        <row r="152">
          <cell r="V152">
            <v>0</v>
          </cell>
          <cell r="W152">
            <v>0</v>
          </cell>
        </row>
        <row r="153">
          <cell r="V153">
            <v>0</v>
          </cell>
          <cell r="W153">
            <v>0</v>
          </cell>
        </row>
        <row r="154">
          <cell r="V154">
            <v>0</v>
          </cell>
          <cell r="W154">
            <v>0</v>
          </cell>
        </row>
        <row r="155">
          <cell r="V155">
            <v>0</v>
          </cell>
          <cell r="W155">
            <v>0</v>
          </cell>
        </row>
        <row r="156">
          <cell r="V156">
            <v>0</v>
          </cell>
          <cell r="W156">
            <v>0</v>
          </cell>
        </row>
        <row r="157">
          <cell r="V157">
            <v>0</v>
          </cell>
          <cell r="W157">
            <v>0</v>
          </cell>
        </row>
        <row r="158">
          <cell r="V158">
            <v>0</v>
          </cell>
          <cell r="W158">
            <v>0</v>
          </cell>
        </row>
        <row r="159">
          <cell r="V159">
            <v>0</v>
          </cell>
          <cell r="W159">
            <v>0</v>
          </cell>
        </row>
        <row r="160">
          <cell r="V160">
            <v>0</v>
          </cell>
          <cell r="W160">
            <v>0</v>
          </cell>
        </row>
        <row r="161">
          <cell r="V161">
            <v>0</v>
          </cell>
          <cell r="W161">
            <v>0</v>
          </cell>
        </row>
        <row r="162">
          <cell r="V162">
            <v>0</v>
          </cell>
          <cell r="W162">
            <v>0</v>
          </cell>
        </row>
        <row r="163">
          <cell r="V163">
            <v>0</v>
          </cell>
          <cell r="W163">
            <v>0</v>
          </cell>
        </row>
        <row r="164">
          <cell r="V164">
            <v>0</v>
          </cell>
          <cell r="W164">
            <v>0</v>
          </cell>
        </row>
        <row r="165">
          <cell r="V165">
            <v>0</v>
          </cell>
          <cell r="W165">
            <v>0</v>
          </cell>
        </row>
        <row r="166">
          <cell r="V166">
            <v>0</v>
          </cell>
          <cell r="W166">
            <v>0</v>
          </cell>
        </row>
        <row r="167">
          <cell r="V167">
            <v>0</v>
          </cell>
          <cell r="W167">
            <v>0</v>
          </cell>
        </row>
        <row r="168">
          <cell r="V168">
            <v>0</v>
          </cell>
          <cell r="W168">
            <v>0</v>
          </cell>
        </row>
        <row r="169">
          <cell r="V169">
            <v>0</v>
          </cell>
          <cell r="W169">
            <v>0</v>
          </cell>
        </row>
        <row r="170">
          <cell r="V170">
            <v>0</v>
          </cell>
          <cell r="W170">
            <v>0</v>
          </cell>
        </row>
        <row r="171">
          <cell r="V171">
            <v>0</v>
          </cell>
          <cell r="W171">
            <v>0</v>
          </cell>
        </row>
        <row r="172">
          <cell r="V172">
            <v>0</v>
          </cell>
          <cell r="W172">
            <v>0</v>
          </cell>
        </row>
        <row r="173">
          <cell r="V173">
            <v>0</v>
          </cell>
          <cell r="W173">
            <v>0</v>
          </cell>
        </row>
        <row r="174">
          <cell r="V174">
            <v>0</v>
          </cell>
          <cell r="W174">
            <v>0</v>
          </cell>
        </row>
        <row r="175">
          <cell r="V175">
            <v>-856.178</v>
          </cell>
          <cell r="W175">
            <v>-856.178</v>
          </cell>
        </row>
        <row r="176">
          <cell r="V176">
            <v>0</v>
          </cell>
          <cell r="W176">
            <v>0</v>
          </cell>
        </row>
        <row r="177">
          <cell r="V177">
            <v>0</v>
          </cell>
          <cell r="W177">
            <v>0</v>
          </cell>
        </row>
        <row r="178">
          <cell r="V178">
            <v>0</v>
          </cell>
          <cell r="W178">
            <v>0</v>
          </cell>
        </row>
        <row r="179">
          <cell r="V179">
            <v>13394.529800822522</v>
          </cell>
          <cell r="W179">
            <v>14873.305063715146</v>
          </cell>
        </row>
        <row r="180">
          <cell r="V180">
            <v>0</v>
          </cell>
          <cell r="W180">
            <v>0</v>
          </cell>
        </row>
        <row r="181">
          <cell r="V181">
            <v>-3874.3798917525146</v>
          </cell>
          <cell r="W181">
            <v>-4317.8692605028937</v>
          </cell>
        </row>
        <row r="182">
          <cell r="V182">
            <v>0</v>
          </cell>
          <cell r="W182">
            <v>0</v>
          </cell>
        </row>
        <row r="183">
          <cell r="V183">
            <v>14.676190476190477</v>
          </cell>
          <cell r="W183">
            <v>18.19047619047619</v>
          </cell>
        </row>
        <row r="184">
          <cell r="V184">
            <v>-37.723809523809514</v>
          </cell>
          <cell r="W184">
            <v>-45.809523809523803</v>
          </cell>
        </row>
        <row r="185">
          <cell r="V185">
            <v>0</v>
          </cell>
          <cell r="W185">
            <v>0</v>
          </cell>
        </row>
        <row r="186">
          <cell r="V186">
            <v>0</v>
          </cell>
          <cell r="W186">
            <v>0</v>
          </cell>
        </row>
        <row r="187">
          <cell r="V187">
            <v>0</v>
          </cell>
          <cell r="W187">
            <v>0</v>
          </cell>
        </row>
        <row r="188">
          <cell r="V188">
            <v>0</v>
          </cell>
          <cell r="W188">
            <v>0</v>
          </cell>
        </row>
        <row r="189">
          <cell r="V189">
            <v>0</v>
          </cell>
          <cell r="W189">
            <v>0</v>
          </cell>
        </row>
        <row r="190">
          <cell r="V190">
            <v>0</v>
          </cell>
          <cell r="W190">
            <v>0</v>
          </cell>
        </row>
        <row r="191">
          <cell r="V191">
            <v>0</v>
          </cell>
          <cell r="W191">
            <v>0</v>
          </cell>
        </row>
        <row r="192">
          <cell r="V192">
            <v>0</v>
          </cell>
          <cell r="W192">
            <v>0</v>
          </cell>
        </row>
        <row r="193">
          <cell r="V193">
            <v>0</v>
          </cell>
          <cell r="W193">
            <v>0</v>
          </cell>
        </row>
        <row r="194">
          <cell r="V194">
            <v>0</v>
          </cell>
          <cell r="W194">
            <v>0</v>
          </cell>
        </row>
        <row r="195">
          <cell r="V195">
            <v>0</v>
          </cell>
          <cell r="W195">
            <v>0</v>
          </cell>
        </row>
        <row r="196">
          <cell r="V196">
            <v>0</v>
          </cell>
          <cell r="W196">
            <v>0</v>
          </cell>
        </row>
        <row r="197">
          <cell r="V197">
            <v>37.200000000000003</v>
          </cell>
          <cell r="W197">
            <v>38</v>
          </cell>
        </row>
        <row r="198">
          <cell r="V198">
            <v>0</v>
          </cell>
          <cell r="W198">
            <v>0</v>
          </cell>
        </row>
        <row r="199">
          <cell r="V199">
            <v>0</v>
          </cell>
          <cell r="W199">
            <v>0</v>
          </cell>
        </row>
        <row r="200">
          <cell r="V200">
            <v>0</v>
          </cell>
          <cell r="W200">
            <v>0</v>
          </cell>
        </row>
        <row r="201">
          <cell r="V201">
            <v>0</v>
          </cell>
          <cell r="W201">
            <v>0</v>
          </cell>
        </row>
        <row r="202">
          <cell r="V202">
            <v>3.4857142857142858</v>
          </cell>
          <cell r="W202">
            <v>2.7142857142857135</v>
          </cell>
        </row>
        <row r="203">
          <cell r="V203">
            <v>-3.4857142857142858</v>
          </cell>
          <cell r="W203">
            <v>-2.7142857142857135</v>
          </cell>
        </row>
        <row r="204">
          <cell r="V204">
            <v>0</v>
          </cell>
          <cell r="W204">
            <v>0</v>
          </cell>
        </row>
        <row r="205">
          <cell r="V205">
            <v>0</v>
          </cell>
          <cell r="W205">
            <v>0</v>
          </cell>
        </row>
        <row r="206">
          <cell r="V206">
            <v>0</v>
          </cell>
          <cell r="W206">
            <v>0</v>
          </cell>
        </row>
        <row r="207">
          <cell r="V207">
            <v>0</v>
          </cell>
          <cell r="W207">
            <v>0</v>
          </cell>
        </row>
        <row r="208">
          <cell r="V208">
            <v>0</v>
          </cell>
          <cell r="W208">
            <v>0</v>
          </cell>
        </row>
        <row r="209">
          <cell r="V209">
            <v>0</v>
          </cell>
        </row>
        <row r="210">
          <cell r="V210">
            <v>0</v>
          </cell>
        </row>
        <row r="211">
          <cell r="V211">
            <v>0</v>
          </cell>
        </row>
        <row r="212">
          <cell r="V212">
            <v>0</v>
          </cell>
        </row>
        <row r="213">
          <cell r="V213">
            <v>0</v>
          </cell>
        </row>
        <row r="214">
          <cell r="V214">
            <v>0</v>
          </cell>
          <cell r="W214">
            <v>0</v>
          </cell>
        </row>
        <row r="215">
          <cell r="V215">
            <v>0</v>
          </cell>
          <cell r="W215">
            <v>0</v>
          </cell>
        </row>
        <row r="216">
          <cell r="V216">
            <v>0.52380952380952372</v>
          </cell>
          <cell r="W216">
            <v>-0.1904761904761898</v>
          </cell>
        </row>
        <row r="217">
          <cell r="V217">
            <v>0</v>
          </cell>
          <cell r="W217">
            <v>0</v>
          </cell>
        </row>
        <row r="218">
          <cell r="V218">
            <v>0</v>
          </cell>
          <cell r="W218">
            <v>0</v>
          </cell>
        </row>
        <row r="219">
          <cell r="V219">
            <v>0</v>
          </cell>
          <cell r="W219">
            <v>0</v>
          </cell>
        </row>
        <row r="220">
          <cell r="V220">
            <v>0</v>
          </cell>
          <cell r="W220">
            <v>0</v>
          </cell>
        </row>
        <row r="221">
          <cell r="V221">
            <v>0</v>
          </cell>
          <cell r="W221">
            <v>0</v>
          </cell>
        </row>
        <row r="222">
          <cell r="V222">
            <v>0</v>
          </cell>
          <cell r="W222">
            <v>0</v>
          </cell>
        </row>
        <row r="223">
          <cell r="V223">
            <v>228</v>
          </cell>
          <cell r="W223">
            <v>228</v>
          </cell>
        </row>
        <row r="224">
          <cell r="V224">
            <v>0</v>
          </cell>
          <cell r="W224">
            <v>0</v>
          </cell>
        </row>
        <row r="225">
          <cell r="V225">
            <v>0</v>
          </cell>
          <cell r="W225">
            <v>0</v>
          </cell>
        </row>
        <row r="226">
          <cell r="V226">
            <v>0</v>
          </cell>
          <cell r="W226">
            <v>0</v>
          </cell>
        </row>
        <row r="227">
          <cell r="V227">
            <v>0</v>
          </cell>
          <cell r="W227">
            <v>0</v>
          </cell>
        </row>
        <row r="228">
          <cell r="V228">
            <v>3840.9898370168062</v>
          </cell>
          <cell r="W228">
            <v>4016.5189862939096</v>
          </cell>
        </row>
        <row r="229">
          <cell r="V229">
            <v>148</v>
          </cell>
          <cell r="W229">
            <v>148</v>
          </cell>
        </row>
        <row r="230">
          <cell r="V230">
            <v>0</v>
          </cell>
          <cell r="W230">
            <v>0</v>
          </cell>
        </row>
        <row r="231">
          <cell r="V231">
            <v>0</v>
          </cell>
          <cell r="W231">
            <v>0</v>
          </cell>
        </row>
        <row r="232">
          <cell r="V232">
            <v>0</v>
          </cell>
          <cell r="W232">
            <v>0</v>
          </cell>
        </row>
        <row r="233">
          <cell r="V233">
            <v>0</v>
          </cell>
          <cell r="W233">
            <v>0</v>
          </cell>
        </row>
        <row r="234">
          <cell r="V234">
            <v>0</v>
          </cell>
          <cell r="W234">
            <v>0</v>
          </cell>
        </row>
        <row r="235">
          <cell r="V235">
            <v>0</v>
          </cell>
          <cell r="W235">
            <v>0</v>
          </cell>
        </row>
        <row r="236">
          <cell r="V236">
            <v>0</v>
          </cell>
          <cell r="W236">
            <v>0</v>
          </cell>
        </row>
        <row r="237">
          <cell r="V237">
            <v>0</v>
          </cell>
          <cell r="W237">
            <v>0</v>
          </cell>
        </row>
        <row r="238">
          <cell r="V238">
            <v>0</v>
          </cell>
          <cell r="W238">
            <v>0</v>
          </cell>
        </row>
        <row r="239">
          <cell r="V239">
            <v>0</v>
          </cell>
          <cell r="W239">
            <v>0</v>
          </cell>
        </row>
        <row r="240">
          <cell r="V240">
            <v>0</v>
          </cell>
          <cell r="W240">
            <v>0</v>
          </cell>
        </row>
        <row r="241">
          <cell r="V241">
            <v>0</v>
          </cell>
          <cell r="W241">
            <v>0</v>
          </cell>
        </row>
        <row r="242">
          <cell r="V242">
            <v>0</v>
          </cell>
          <cell r="W242">
            <v>0</v>
          </cell>
        </row>
        <row r="243">
          <cell r="V243">
            <v>0</v>
          </cell>
          <cell r="W243">
            <v>0</v>
          </cell>
        </row>
        <row r="244">
          <cell r="V244">
            <v>0</v>
          </cell>
          <cell r="W244">
            <v>0</v>
          </cell>
        </row>
        <row r="245">
          <cell r="V245">
            <v>0</v>
          </cell>
          <cell r="W245">
            <v>0</v>
          </cell>
        </row>
        <row r="246">
          <cell r="V246">
            <v>0</v>
          </cell>
          <cell r="W246">
            <v>0</v>
          </cell>
        </row>
        <row r="247">
          <cell r="V247">
            <v>0</v>
          </cell>
          <cell r="W247">
            <v>0</v>
          </cell>
        </row>
        <row r="248">
          <cell r="V248">
            <v>-3840.9898370168062</v>
          </cell>
          <cell r="W248">
            <v>-4016.5189862939096</v>
          </cell>
        </row>
        <row r="249">
          <cell r="V249">
            <v>0</v>
          </cell>
          <cell r="W249">
            <v>0</v>
          </cell>
        </row>
        <row r="250">
          <cell r="V250">
            <v>-148</v>
          </cell>
          <cell r="W250">
            <v>-148</v>
          </cell>
        </row>
        <row r="251">
          <cell r="V251">
            <v>0</v>
          </cell>
          <cell r="W251">
            <v>0</v>
          </cell>
        </row>
        <row r="252">
          <cell r="V252">
            <v>0</v>
          </cell>
          <cell r="W252">
            <v>0</v>
          </cell>
        </row>
        <row r="253">
          <cell r="V253">
            <v>0</v>
          </cell>
          <cell r="W253">
            <v>0</v>
          </cell>
        </row>
        <row r="254">
          <cell r="V254">
            <v>0</v>
          </cell>
          <cell r="W254">
            <v>0</v>
          </cell>
        </row>
        <row r="255">
          <cell r="V255">
            <v>0</v>
          </cell>
          <cell r="W255">
            <v>0</v>
          </cell>
        </row>
        <row r="256">
          <cell r="V256">
            <v>0</v>
          </cell>
          <cell r="W256">
            <v>0</v>
          </cell>
        </row>
        <row r="257">
          <cell r="V257">
            <v>0</v>
          </cell>
          <cell r="W257">
            <v>0</v>
          </cell>
        </row>
        <row r="258">
          <cell r="V258">
            <v>15.486208619914855</v>
          </cell>
          <cell r="W258">
            <v>16.193911878690624</v>
          </cell>
        </row>
        <row r="259">
          <cell r="V259">
            <v>0</v>
          </cell>
          <cell r="W259">
            <v>0</v>
          </cell>
        </row>
        <row r="260">
          <cell r="V260">
            <v>0</v>
          </cell>
          <cell r="W260">
            <v>0</v>
          </cell>
        </row>
        <row r="261">
          <cell r="V261">
            <v>0</v>
          </cell>
          <cell r="W261">
            <v>0</v>
          </cell>
        </row>
        <row r="262">
          <cell r="V262">
            <v>6661.5350187707427</v>
          </cell>
          <cell r="W262">
            <v>6943.9700212191001</v>
          </cell>
        </row>
        <row r="263">
          <cell r="V263">
            <v>0</v>
          </cell>
          <cell r="W263">
            <v>0</v>
          </cell>
        </row>
        <row r="264">
          <cell r="V264">
            <v>-2422.1904761904761</v>
          </cell>
          <cell r="W264">
            <v>-3051.4761904761908</v>
          </cell>
        </row>
        <row r="265">
          <cell r="V265">
            <v>0</v>
          </cell>
          <cell r="W265">
            <v>0</v>
          </cell>
        </row>
        <row r="266">
          <cell r="V266">
            <v>0</v>
          </cell>
          <cell r="W266">
            <v>0</v>
          </cell>
        </row>
        <row r="267">
          <cell r="V267">
            <v>0</v>
          </cell>
          <cell r="W267">
            <v>0</v>
          </cell>
        </row>
        <row r="268">
          <cell r="V268">
            <v>0</v>
          </cell>
          <cell r="W268">
            <v>0</v>
          </cell>
        </row>
        <row r="269">
          <cell r="V269">
            <v>2422.1904761904761</v>
          </cell>
          <cell r="W269">
            <v>3051.4761904761908</v>
          </cell>
        </row>
        <row r="270">
          <cell r="V270">
            <v>0</v>
          </cell>
          <cell r="W270">
            <v>0</v>
          </cell>
        </row>
        <row r="271">
          <cell r="V271">
            <v>0</v>
          </cell>
          <cell r="W271">
            <v>0</v>
          </cell>
        </row>
        <row r="272">
          <cell r="V272">
            <v>0</v>
          </cell>
          <cell r="W272">
            <v>0</v>
          </cell>
        </row>
        <row r="273">
          <cell r="V273">
            <v>0</v>
          </cell>
          <cell r="W273">
            <v>0</v>
          </cell>
        </row>
        <row r="274">
          <cell r="V274">
            <v>-399.21693331445556</v>
          </cell>
          <cell r="W274">
            <v>-401.61914200764545</v>
          </cell>
        </row>
        <row r="275">
          <cell r="V275">
            <v>-6661.5350187707427</v>
          </cell>
          <cell r="W275">
            <v>-6943.9700212191001</v>
          </cell>
        </row>
        <row r="276">
          <cell r="V276">
            <v>0</v>
          </cell>
          <cell r="W276">
            <v>0</v>
          </cell>
        </row>
        <row r="277">
          <cell r="V277">
            <v>0</v>
          </cell>
          <cell r="W277">
            <v>0</v>
          </cell>
        </row>
        <row r="278">
          <cell r="V278">
            <v>399.21693331445556</v>
          </cell>
          <cell r="W278">
            <v>401.61914200764545</v>
          </cell>
        </row>
        <row r="279">
          <cell r="V279">
            <v>0</v>
          </cell>
          <cell r="W279">
            <v>0</v>
          </cell>
        </row>
        <row r="280">
          <cell r="V280">
            <v>0</v>
          </cell>
          <cell r="W280">
            <v>0</v>
          </cell>
        </row>
        <row r="281">
          <cell r="V281">
            <v>0</v>
          </cell>
          <cell r="W281">
            <v>0</v>
          </cell>
        </row>
        <row r="282">
          <cell r="V282">
            <v>0</v>
          </cell>
          <cell r="W282">
            <v>0</v>
          </cell>
        </row>
        <row r="283">
          <cell r="V283">
            <v>0</v>
          </cell>
          <cell r="W283">
            <v>0</v>
          </cell>
        </row>
        <row r="284">
          <cell r="V284">
            <v>0</v>
          </cell>
          <cell r="W284">
            <v>0</v>
          </cell>
        </row>
        <row r="285">
          <cell r="V285">
            <v>0</v>
          </cell>
          <cell r="W285">
            <v>0</v>
          </cell>
        </row>
        <row r="286">
          <cell r="V286">
            <v>0</v>
          </cell>
          <cell r="W286">
            <v>0</v>
          </cell>
        </row>
        <row r="287">
          <cell r="V287">
            <v>0</v>
          </cell>
          <cell r="W287">
            <v>0</v>
          </cell>
        </row>
        <row r="288">
          <cell r="V288">
            <v>0</v>
          </cell>
          <cell r="W288">
            <v>0</v>
          </cell>
        </row>
        <row r="289">
          <cell r="V289">
            <v>0</v>
          </cell>
          <cell r="W289">
            <v>0</v>
          </cell>
        </row>
        <row r="290">
          <cell r="V290">
            <v>22.686614680585691</v>
          </cell>
          <cell r="W290">
            <v>24.363880188165108</v>
          </cell>
        </row>
        <row r="291">
          <cell r="V291">
            <v>0</v>
          </cell>
          <cell r="W291">
            <v>0</v>
          </cell>
        </row>
        <row r="292">
          <cell r="V292">
            <v>0</v>
          </cell>
          <cell r="W292">
            <v>0</v>
          </cell>
        </row>
        <row r="293">
          <cell r="V293">
            <v>0</v>
          </cell>
          <cell r="W293">
            <v>0</v>
          </cell>
        </row>
        <row r="294">
          <cell r="V294">
            <v>0</v>
          </cell>
          <cell r="W294">
            <v>0</v>
          </cell>
        </row>
        <row r="295">
          <cell r="V295">
            <v>0</v>
          </cell>
          <cell r="W295">
            <v>0</v>
          </cell>
        </row>
        <row r="296">
          <cell r="V296">
            <v>0</v>
          </cell>
          <cell r="W296">
            <v>0</v>
          </cell>
        </row>
        <row r="297">
          <cell r="V297">
            <v>0</v>
          </cell>
          <cell r="W297">
            <v>0</v>
          </cell>
        </row>
        <row r="298">
          <cell r="V298">
            <v>173.12819859199766</v>
          </cell>
          <cell r="W298">
            <v>181.28803420254033</v>
          </cell>
        </row>
        <row r="299">
          <cell r="V299">
            <v>75.743586883998972</v>
          </cell>
          <cell r="W299">
            <v>79.313514963611382</v>
          </cell>
        </row>
        <row r="300">
          <cell r="V300">
            <v>2260.2848149510805</v>
          </cell>
          <cell r="W300">
            <v>2366.8160020887208</v>
          </cell>
        </row>
        <row r="301">
          <cell r="V301">
            <v>-2260.2848149510805</v>
          </cell>
          <cell r="W301">
            <v>-2366.8160020887208</v>
          </cell>
        </row>
        <row r="302">
          <cell r="V302">
            <v>288.54699765332941</v>
          </cell>
          <cell r="W302">
            <v>302.14672367090054</v>
          </cell>
        </row>
        <row r="303">
          <cell r="V303">
            <v>-288.54699765332941</v>
          </cell>
          <cell r="W303">
            <v>-302.14672367090054</v>
          </cell>
        </row>
        <row r="304">
          <cell r="V304">
            <v>-57.709399530665891</v>
          </cell>
          <cell r="W304">
            <v>-60.429344734180113</v>
          </cell>
        </row>
        <row r="305">
          <cell r="V305">
            <v>-567.55429266036833</v>
          </cell>
          <cell r="W305">
            <v>-584.88785829803237</v>
          </cell>
        </row>
        <row r="306">
          <cell r="V306">
            <v>0</v>
          </cell>
          <cell r="W306">
            <v>0</v>
          </cell>
        </row>
        <row r="307">
          <cell r="V307">
            <v>0</v>
          </cell>
          <cell r="W307">
            <v>0</v>
          </cell>
        </row>
        <row r="308">
          <cell r="V308">
            <v>180</v>
          </cell>
          <cell r="W308">
            <v>180</v>
          </cell>
        </row>
        <row r="309">
          <cell r="V309">
            <v>0</v>
          </cell>
          <cell r="W309">
            <v>0</v>
          </cell>
        </row>
        <row r="310">
          <cell r="V310">
            <v>0</v>
          </cell>
          <cell r="W310">
            <v>0</v>
          </cell>
        </row>
        <row r="311">
          <cell r="V311">
            <v>0</v>
          </cell>
          <cell r="W311">
            <v>0</v>
          </cell>
        </row>
        <row r="312">
          <cell r="V312">
            <v>0</v>
          </cell>
          <cell r="W312">
            <v>0</v>
          </cell>
        </row>
        <row r="313">
          <cell r="V313">
            <v>-166.7777777777778</v>
          </cell>
          <cell r="W313">
            <v>-166.70370370370372</v>
          </cell>
        </row>
        <row r="314">
          <cell r="V314">
            <v>0</v>
          </cell>
          <cell r="W314">
            <v>0</v>
          </cell>
        </row>
        <row r="315">
          <cell r="V315">
            <v>0</v>
          </cell>
          <cell r="W315">
            <v>0</v>
          </cell>
        </row>
        <row r="316">
          <cell r="V316">
            <v>0</v>
          </cell>
          <cell r="W316">
            <v>0</v>
          </cell>
        </row>
        <row r="317">
          <cell r="V317">
            <v>-512.58064350382483</v>
          </cell>
          <cell r="W317">
            <v>-512.58064350382483</v>
          </cell>
        </row>
        <row r="318">
          <cell r="V318">
            <v>0</v>
          </cell>
          <cell r="W318">
            <v>0</v>
          </cell>
        </row>
        <row r="319">
          <cell r="V319">
            <v>0</v>
          </cell>
          <cell r="W319">
            <v>0</v>
          </cell>
        </row>
        <row r="320">
          <cell r="V320">
            <v>924.84224308656962</v>
          </cell>
          <cell r="W320">
            <v>991.55737270779298</v>
          </cell>
        </row>
        <row r="321">
          <cell r="V321">
            <v>24.185468992389758</v>
          </cell>
          <cell r="W321">
            <v>25.290719195394491</v>
          </cell>
        </row>
        <row r="322">
          <cell r="V322">
            <v>0</v>
          </cell>
          <cell r="W322">
            <v>0</v>
          </cell>
        </row>
        <row r="323">
          <cell r="V323">
            <v>0</v>
          </cell>
          <cell r="W323">
            <v>0</v>
          </cell>
        </row>
        <row r="324">
          <cell r="V324">
            <v>0</v>
          </cell>
          <cell r="W324">
            <v>0</v>
          </cell>
        </row>
        <row r="325">
          <cell r="V325">
            <v>0</v>
          </cell>
          <cell r="W325">
            <v>0</v>
          </cell>
        </row>
        <row r="326">
          <cell r="V326">
            <v>0</v>
          </cell>
          <cell r="W326">
            <v>0</v>
          </cell>
        </row>
        <row r="327">
          <cell r="V327">
            <v>0</v>
          </cell>
          <cell r="W327">
            <v>0</v>
          </cell>
        </row>
        <row r="328">
          <cell r="V328">
            <v>0</v>
          </cell>
          <cell r="W328">
            <v>0</v>
          </cell>
        </row>
        <row r="329">
          <cell r="V329">
            <v>0</v>
          </cell>
          <cell r="W329">
            <v>0</v>
          </cell>
        </row>
        <row r="330">
          <cell r="V330">
            <v>0</v>
          </cell>
          <cell r="W330">
            <v>0</v>
          </cell>
        </row>
        <row r="331">
          <cell r="V331">
            <v>0</v>
          </cell>
          <cell r="W331">
            <v>0</v>
          </cell>
        </row>
        <row r="332">
          <cell r="V332">
            <v>6.4228395061728394</v>
          </cell>
          <cell r="W332">
            <v>9.3266460905349806</v>
          </cell>
        </row>
        <row r="333">
          <cell r="V333">
            <v>0</v>
          </cell>
          <cell r="W333">
            <v>0</v>
          </cell>
        </row>
        <row r="334">
          <cell r="V334">
            <v>936.01112412177963</v>
          </cell>
          <cell r="W334">
            <v>937.27344465940303</v>
          </cell>
        </row>
        <row r="335">
          <cell r="V335">
            <v>0</v>
          </cell>
          <cell r="W335">
            <v>0</v>
          </cell>
        </row>
        <row r="336">
          <cell r="V336">
            <v>0</v>
          </cell>
          <cell r="W336">
            <v>0</v>
          </cell>
        </row>
        <row r="337">
          <cell r="V337">
            <v>0</v>
          </cell>
          <cell r="W337">
            <v>0</v>
          </cell>
        </row>
        <row r="338">
          <cell r="V338">
            <v>26187.953086707021</v>
          </cell>
          <cell r="W338">
            <v>27384.714682459784</v>
          </cell>
        </row>
        <row r="339">
          <cell r="V339">
            <v>0</v>
          </cell>
          <cell r="W339">
            <v>0</v>
          </cell>
        </row>
        <row r="340">
          <cell r="V340">
            <v>5552.1913760690841</v>
          </cell>
          <cell r="W340">
            <v>5704.9971263222333</v>
          </cell>
        </row>
        <row r="341">
          <cell r="V341">
            <v>7942.888201863816</v>
          </cell>
          <cell r="W341">
            <v>8236.6837782814273</v>
          </cell>
        </row>
        <row r="342">
          <cell r="V342">
            <v>97.113722196745925</v>
          </cell>
          <cell r="W342">
            <v>100.32968308795571</v>
          </cell>
        </row>
        <row r="343">
          <cell r="V343">
            <v>1454.7274516350924</v>
          </cell>
          <cell r="W343">
            <v>1495.2921813424816</v>
          </cell>
        </row>
        <row r="344">
          <cell r="V344">
            <v>0</v>
          </cell>
          <cell r="W344">
            <v>0</v>
          </cell>
        </row>
        <row r="345">
          <cell r="V345">
            <v>0</v>
          </cell>
          <cell r="W345">
            <v>0</v>
          </cell>
        </row>
        <row r="346">
          <cell r="V346">
            <v>0</v>
          </cell>
          <cell r="W346">
            <v>0</v>
          </cell>
        </row>
        <row r="347">
          <cell r="V347">
            <v>0</v>
          </cell>
          <cell r="W347">
            <v>0</v>
          </cell>
        </row>
        <row r="348">
          <cell r="V348">
            <v>0</v>
          </cell>
          <cell r="W348">
            <v>0</v>
          </cell>
        </row>
        <row r="349">
          <cell r="V349">
            <v>0</v>
          </cell>
          <cell r="W349">
            <v>0</v>
          </cell>
        </row>
        <row r="350">
          <cell r="V350">
            <v>-26.657142857142858</v>
          </cell>
          <cell r="W350">
            <v>-27.62981366459627</v>
          </cell>
        </row>
        <row r="351">
          <cell r="V351">
            <v>0</v>
          </cell>
        </row>
        <row r="352">
          <cell r="V352">
            <v>0</v>
          </cell>
          <cell r="W352">
            <v>0</v>
          </cell>
        </row>
        <row r="353">
          <cell r="V353">
            <v>0</v>
          </cell>
          <cell r="W353">
            <v>0</v>
          </cell>
        </row>
        <row r="354">
          <cell r="V354">
            <v>0</v>
          </cell>
          <cell r="W354">
            <v>0</v>
          </cell>
        </row>
        <row r="355">
          <cell r="V355">
            <v>0</v>
          </cell>
          <cell r="W355">
            <v>0</v>
          </cell>
        </row>
        <row r="356">
          <cell r="V356">
            <v>0</v>
          </cell>
        </row>
        <row r="357">
          <cell r="V357">
            <v>0</v>
          </cell>
        </row>
        <row r="358">
          <cell r="V358">
            <v>0</v>
          </cell>
          <cell r="W358">
            <v>0</v>
          </cell>
        </row>
        <row r="359">
          <cell r="V359">
            <v>0</v>
          </cell>
          <cell r="W359">
            <v>0</v>
          </cell>
        </row>
        <row r="360">
          <cell r="V360">
            <v>0</v>
          </cell>
          <cell r="W360">
            <v>0</v>
          </cell>
        </row>
        <row r="361">
          <cell r="V361">
            <v>0</v>
          </cell>
          <cell r="W361">
            <v>0</v>
          </cell>
        </row>
        <row r="362">
          <cell r="V362">
            <v>0</v>
          </cell>
          <cell r="W362">
            <v>0</v>
          </cell>
        </row>
        <row r="363">
          <cell r="V363">
            <v>0</v>
          </cell>
          <cell r="W363">
            <v>0</v>
          </cell>
        </row>
        <row r="364">
          <cell r="V364">
            <v>0</v>
          </cell>
          <cell r="W364">
            <v>0</v>
          </cell>
        </row>
        <row r="365">
          <cell r="V365">
            <v>0</v>
          </cell>
          <cell r="W365">
            <v>0</v>
          </cell>
        </row>
        <row r="366">
          <cell r="V366">
            <v>0</v>
          </cell>
          <cell r="W366">
            <v>0</v>
          </cell>
        </row>
        <row r="367">
          <cell r="V367">
            <v>85</v>
          </cell>
          <cell r="W367">
            <v>85</v>
          </cell>
        </row>
        <row r="368">
          <cell r="V368">
            <v>-85</v>
          </cell>
          <cell r="W368">
            <v>-85</v>
          </cell>
        </row>
        <row r="369">
          <cell r="V369">
            <v>0</v>
          </cell>
          <cell r="W369">
            <v>0</v>
          </cell>
        </row>
        <row r="370">
          <cell r="V370">
            <v>280</v>
          </cell>
          <cell r="W370">
            <v>280</v>
          </cell>
        </row>
        <row r="371">
          <cell r="V371">
            <v>-280</v>
          </cell>
          <cell r="W371">
            <v>-280</v>
          </cell>
        </row>
        <row r="372">
          <cell r="V372">
            <v>0</v>
          </cell>
          <cell r="W372">
            <v>0</v>
          </cell>
        </row>
        <row r="373">
          <cell r="V373">
            <v>0</v>
          </cell>
          <cell r="W373">
            <v>0</v>
          </cell>
        </row>
        <row r="374">
          <cell r="V374">
            <v>0</v>
          </cell>
          <cell r="W374">
            <v>0</v>
          </cell>
        </row>
        <row r="375">
          <cell r="V375">
            <v>0</v>
          </cell>
          <cell r="W375">
            <v>0</v>
          </cell>
        </row>
        <row r="376">
          <cell r="V376">
            <v>0</v>
          </cell>
          <cell r="W376">
            <v>0</v>
          </cell>
        </row>
        <row r="381">
          <cell r="V381" t="str">
            <v>2013/14</v>
          </cell>
          <cell r="W381" t="str">
            <v>2014/15</v>
          </cell>
        </row>
        <row r="382">
          <cell r="V382">
            <v>6537.8216496212162</v>
          </cell>
          <cell r="W382">
            <v>6833.4817120535308</v>
          </cell>
        </row>
        <row r="383">
          <cell r="V383">
            <v>-1433.0012433572033</v>
          </cell>
          <cell r="W383">
            <v>-1598.8649803391752</v>
          </cell>
        </row>
        <row r="384">
          <cell r="V384">
            <v>-657.08314600529206</v>
          </cell>
          <cell r="W384">
            <v>-601.42901368192463</v>
          </cell>
        </row>
        <row r="385">
          <cell r="V385">
            <v>0</v>
          </cell>
          <cell r="W385">
            <v>0</v>
          </cell>
        </row>
        <row r="386">
          <cell r="V386">
            <v>0</v>
          </cell>
          <cell r="W386">
            <v>0</v>
          </cell>
        </row>
        <row r="387">
          <cell r="V387">
            <v>399.21693331445556</v>
          </cell>
          <cell r="W387">
            <v>401.61914200764545</v>
          </cell>
        </row>
        <row r="388">
          <cell r="V388">
            <v>4239.3445425802665</v>
          </cell>
          <cell r="W388">
            <v>3892.4938307429093</v>
          </cell>
        </row>
        <row r="389">
          <cell r="V389">
            <v>2374.1832294687401</v>
          </cell>
          <cell r="W389">
            <v>3001.2750636522501</v>
          </cell>
        </row>
        <row r="390">
          <cell r="V390">
            <v>-7060.7519520851984</v>
          </cell>
          <cell r="W390">
            <v>-7345.5891632267458</v>
          </cell>
        </row>
        <row r="391">
          <cell r="V391">
            <v>26894.953086707021</v>
          </cell>
          <cell r="W391">
            <v>28128.714682459784</v>
          </cell>
        </row>
        <row r="392">
          <cell r="V392">
            <v>7942.888201863816</v>
          </cell>
          <cell r="W392">
            <v>8236.6837782814273</v>
          </cell>
        </row>
        <row r="393">
          <cell r="V393">
            <v>0</v>
          </cell>
          <cell r="W393">
            <v>0</v>
          </cell>
        </row>
        <row r="394">
          <cell r="V394">
            <v>-1209.6827619047617</v>
          </cell>
          <cell r="W394">
            <v>-1236.9399047619047</v>
          </cell>
        </row>
        <row r="395">
          <cell r="V395">
            <v>-3859.703701276324</v>
          </cell>
          <cell r="W395">
            <v>-4299.6787843124175</v>
          </cell>
        </row>
        <row r="396">
          <cell r="V396">
            <v>12891.676568403727</v>
          </cell>
          <cell r="W396">
            <v>14338.105757502595</v>
          </cell>
        </row>
        <row r="397">
          <cell r="V397">
            <v>0</v>
          </cell>
          <cell r="W397">
            <v>0</v>
          </cell>
        </row>
        <row r="398">
          <cell r="V398">
            <v>1248.0111241217796</v>
          </cell>
          <cell r="W398">
            <v>1249.2734446594031</v>
          </cell>
        </row>
        <row r="399">
          <cell r="V399">
            <v>2234.104405019425</v>
          </cell>
          <cell r="W399">
            <v>2580.4237382279807</v>
          </cell>
        </row>
        <row r="400">
          <cell r="V400">
            <v>-785.03703703703718</v>
          </cell>
          <cell r="W400">
            <v>-753.04938271604942</v>
          </cell>
        </row>
        <row r="401">
          <cell r="V401">
            <v>0</v>
          </cell>
          <cell r="W401">
            <v>0</v>
          </cell>
        </row>
        <row r="402">
          <cell r="V402">
            <v>0</v>
          </cell>
          <cell r="W402">
            <v>0</v>
          </cell>
        </row>
        <row r="403">
          <cell r="V403">
            <v>97.113722196745925</v>
          </cell>
          <cell r="W403">
            <v>100.32968308795571</v>
          </cell>
        </row>
        <row r="404">
          <cell r="V404">
            <v>0</v>
          </cell>
          <cell r="W404">
            <v>0</v>
          </cell>
        </row>
        <row r="405">
          <cell r="V405">
            <v>-299.40542161756343</v>
          </cell>
          <cell r="W405">
            <v>-309.20352128818354</v>
          </cell>
        </row>
        <row r="406">
          <cell r="V406">
            <v>0</v>
          </cell>
          <cell r="W406">
            <v>0</v>
          </cell>
        </row>
        <row r="407">
          <cell r="V407">
            <v>265.2</v>
          </cell>
          <cell r="W407">
            <v>266</v>
          </cell>
        </row>
        <row r="408">
          <cell r="V408">
            <v>58.304761904761889</v>
          </cell>
          <cell r="W408">
            <v>49.761904761904759</v>
          </cell>
        </row>
        <row r="409">
          <cell r="V409">
            <v>-39.699278499278506</v>
          </cell>
          <cell r="W409">
            <v>-39.520923520923525</v>
          </cell>
        </row>
        <row r="410">
          <cell r="V410">
            <v>0</v>
          </cell>
          <cell r="W410">
            <v>0</v>
          </cell>
        </row>
        <row r="411">
          <cell r="V411">
            <v>0</v>
          </cell>
          <cell r="W411">
            <v>0</v>
          </cell>
        </row>
        <row r="412">
          <cell r="V412">
            <v>0</v>
          </cell>
          <cell r="W412">
            <v>0</v>
          </cell>
        </row>
        <row r="413">
          <cell r="V413">
            <v>1454.7274516350924</v>
          </cell>
          <cell r="W413">
            <v>1495.2921813424816</v>
          </cell>
        </row>
        <row r="414">
          <cell r="V414">
            <v>0</v>
          </cell>
          <cell r="W414">
            <v>0</v>
          </cell>
        </row>
        <row r="415">
          <cell r="V415">
            <v>505.03703703703712</v>
          </cell>
          <cell r="W415">
            <v>473.04938271604942</v>
          </cell>
        </row>
        <row r="416">
          <cell r="V416">
            <v>0</v>
          </cell>
          <cell r="W416">
            <v>0</v>
          </cell>
        </row>
        <row r="417">
          <cell r="V417">
            <v>-512.58064350382483</v>
          </cell>
          <cell r="W417">
            <v>-512.58064350382483</v>
          </cell>
        </row>
        <row r="418">
          <cell r="V418">
            <v>-166.7777777777778</v>
          </cell>
          <cell r="W418">
            <v>-166.70370370370372</v>
          </cell>
        </row>
        <row r="419">
          <cell r="V419">
            <v>0</v>
          </cell>
          <cell r="W419">
            <v>0</v>
          </cell>
        </row>
        <row r="420">
          <cell r="V420">
            <v>0</v>
          </cell>
          <cell r="W420">
            <v>0</v>
          </cell>
        </row>
        <row r="421">
          <cell r="V421">
            <v>0</v>
          </cell>
          <cell r="W421">
            <v>0</v>
          </cell>
        </row>
        <row r="422">
          <cell r="V422">
            <v>0</v>
          </cell>
          <cell r="W422">
            <v>0</v>
          </cell>
        </row>
        <row r="423">
          <cell r="V423">
            <v>6.4228395061728394</v>
          </cell>
          <cell r="W423">
            <v>9.3266460905349806</v>
          </cell>
        </row>
        <row r="426">
          <cell r="V426">
            <v>583.30565384432828</v>
          </cell>
          <cell r="W426">
            <v>612.70162326624131</v>
          </cell>
        </row>
        <row r="427">
          <cell r="V427">
            <v>50541.97693647167</v>
          </cell>
          <cell r="W427">
            <v>53579.569303265358</v>
          </cell>
        </row>
        <row r="428">
          <cell r="V428">
            <v>26846.945839985285</v>
          </cell>
          <cell r="W428">
            <v>28078.513555635844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PCTs"/>
      <sheetName val="2003LISI"/>
      <sheetName val="Table 5.3 &amp; 5.4"/>
      <sheetName val="Table 5.8"/>
      <sheetName val="Introduction"/>
      <sheetName val="#REF"/>
      <sheetName val="HES 2012-13"/>
      <sheetName val="A&amp;E"/>
      <sheetName val="RTT admitted"/>
      <sheetName val="RTT - non-admitted"/>
      <sheetName val="RTT - incomplete"/>
      <sheetName val="bed occupancy"/>
      <sheetName val="cancer - 2 week"/>
      <sheetName val="cancer - 62 day"/>
      <sheetName val="DTOC"/>
      <sheetName val="readmissions"/>
      <sheetName val="MRSA2"/>
      <sheetName val="C-Diff2"/>
      <sheetName val="FFT- IP"/>
      <sheetName val="safety thermometer"/>
      <sheetName val="lists"/>
      <sheetName val="workforce"/>
      <sheetName val="staff sickness"/>
      <sheetName val="Org List"/>
      <sheetName val="TDA"/>
      <sheetName val="Monitor"/>
      <sheetName val="Thresholds"/>
      <sheetName val="SHMI"/>
      <sheetName val="HSMR 2001 - 2012"/>
      <sheetName val="CQC banding"/>
      <sheetName val="RCI"/>
      <sheetName val="PFI Information"/>
      <sheetName val="urban-rural"/>
      <sheetName val="A&amp;E winter money"/>
      <sheetName val="provider DfT"/>
      <sheetName val="Table_5_3_&amp;_5_4"/>
      <sheetName val="Table_5_8"/>
      <sheetName val="Change_Log"/>
      <sheetName val="Picklist_Ranges"/>
      <sheetName val="Headcount"/>
      <sheetName val="HC_Reporting_Categories"/>
      <sheetName val="Report"/>
      <sheetName val="Drop Down Options"/>
      <sheetName val="ATCCList"/>
      <sheetName val="CCG&amp;CSU CCList"/>
      <sheetName val="LIST"/>
      <sheetName val="Summary"/>
      <sheetName val="APPENDIX N(ii)"/>
      <sheetName val="Theme mapping"/>
      <sheetName val="Sheet1"/>
      <sheetName val="themes"/>
      <sheetName val="PIVOT"/>
      <sheetName val="Month 2 data"/>
      <sheetName val="Month 3 Data"/>
      <sheetName val="Sheet4"/>
      <sheetName val="Sheet2"/>
      <sheetName val="Justification list"/>
      <sheetName val="Instructions"/>
      <sheetName val="Lookups"/>
      <sheetName val="Key"/>
      <sheetName val="DATA"/>
      <sheetName val="Reference"/>
      <sheetName val="Detail for AoB tk completion"/>
      <sheetName val="Fin Perf Ranking"/>
      <sheetName val="lookup"/>
      <sheetName val="Overview"/>
      <sheetName val="PICKLIST"/>
      <sheetName val="Subjectives"/>
      <sheetName val="Reason For Adj"/>
      <sheetName val="Sheet3"/>
      <sheetName val="99_Data"/>
      <sheetName val="Commentary"/>
      <sheetName val="STP List"/>
      <sheetName val="Drop Downs"/>
      <sheetName val="Summary_SLCCG"/>
      <sheetName val="Summary "/>
      <sheetName val="Summary_Template"/>
      <sheetName val="PIDs"/>
      <sheetName val="Supplier Lookup"/>
      <sheetName val="Look ups"/>
      <sheetName val="Table_5_3_&amp;_5_41"/>
      <sheetName val="listoptions"/>
      <sheetName val="list options"/>
      <sheetName val="Lookup Values"/>
      <sheetName val="Data Lists"/>
      <sheetName val="Verification lists"/>
      <sheetName val="DROP DOWN MASTER LIST"/>
      <sheetName val="Mapping"/>
      <sheetName val="For dropdown"/>
      <sheetName val="Month End Tag Dropdown Data"/>
      <sheetName val="Table_5_81"/>
      <sheetName val="HES_2012-13"/>
      <sheetName val="RTT_admitted"/>
      <sheetName val="RTT_-_non-admitted"/>
      <sheetName val="RTT_-_incomplete"/>
      <sheetName val="bed_occupancy"/>
      <sheetName val="cancer_-_2_week"/>
      <sheetName val="cancer_-_62_day"/>
      <sheetName val="FFT-_IP"/>
      <sheetName val="safety_thermometer"/>
      <sheetName val="staff_sickness"/>
      <sheetName val="Org_List"/>
      <sheetName val="HSMR_2001_-_2012"/>
      <sheetName val="CQC_banding"/>
      <sheetName val="PFI_Information"/>
      <sheetName val="A&amp;E_winter_money"/>
      <sheetName val="provider_DfT"/>
      <sheetName val="Justification_list"/>
      <sheetName val="Drop_Down_Options"/>
      <sheetName val="CCG&amp;CSU_CCList"/>
      <sheetName val="Performance_Dashboard"/>
      <sheetName val="Validation"/>
      <sheetName val="FastData"/>
      <sheetName val="A1-A2 Mapping"/>
      <sheetName val="Annex B T37 Providers"/>
      <sheetName val="Reason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S TO NOTE"/>
      <sheetName val="NAA TABLE LONG VERSION"/>
      <sheetName val="NAA TABLE"/>
      <sheetName val="PEF_LOADFILE"/>
      <sheetName val="PSAT_SUMMARY 09-10 &amp; 10-11"/>
      <sheetName val="PSAT SUMMARY"/>
      <sheetName val="ESA_SUMMARY"/>
      <sheetName val="ADJUSTMENTS"/>
      <sheetName val="OTHER"/>
      <sheetName val="ONS_FORECAST"/>
      <sheetName val="ONS_OUTTURN"/>
      <sheetName val="ADJUST_COINS"/>
      <sheetName val="COINS_FORECAST_SUMMARY"/>
      <sheetName val="PAY DATA"/>
      <sheetName val="COINS_FORECAST_DATA"/>
      <sheetName val="&quot;OTHER&quot; COINS DATA"/>
      <sheetName val="LOOKUP"/>
      <sheetName val="Budgets 07-08 Profile"/>
      <sheetName val="Budgets 07-08 Initial Profile"/>
      <sheetName val="Budgets 07-08 Plans"/>
      <sheetName val="Budgets 06-07"/>
      <sheetName val="Budgets 06-07 Final FO"/>
      <sheetName val="Budgets 06-07 Outturn"/>
      <sheetName val="NA 06-07"/>
      <sheetName val="NA 06-07 Final FO"/>
      <sheetName val="NA 06-07 Outturn"/>
      <sheetName val="NA 07-08 Profile"/>
      <sheetName val="NA 07-08 Initial Profile"/>
      <sheetName val="NA 07-08 Plans"/>
      <sheetName val="GEP Charts"/>
      <sheetName val="GEP Data"/>
      <sheetName val="NAATABLE LONGER VERSION 4 QA"/>
      <sheetName val="PSAT_DEL &amp; AME1011 to 14-15"/>
      <sheetName val="Changes after R1 challenge"/>
      <sheetName val="ISSUES TO NOTE _ incl 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W1" t="str">
            <v>2015/16</v>
          </cell>
        </row>
        <row r="2">
          <cell r="W2">
            <v>120</v>
          </cell>
        </row>
        <row r="3">
          <cell r="W3">
            <v>0</v>
          </cell>
        </row>
        <row r="4">
          <cell r="W4">
            <v>0</v>
          </cell>
        </row>
        <row r="5">
          <cell r="W5">
            <v>0</v>
          </cell>
        </row>
        <row r="6">
          <cell r="W6">
            <v>0</v>
          </cell>
        </row>
        <row r="7">
          <cell r="W7">
            <v>0</v>
          </cell>
        </row>
        <row r="8">
          <cell r="W8">
            <v>0</v>
          </cell>
        </row>
        <row r="9">
          <cell r="W9">
            <v>0</v>
          </cell>
        </row>
        <row r="10">
          <cell r="W10">
            <v>0</v>
          </cell>
        </row>
        <row r="11">
          <cell r="W11">
            <v>0</v>
          </cell>
        </row>
        <row r="12">
          <cell r="W12">
            <v>1094.3666990881459</v>
          </cell>
        </row>
        <row r="13">
          <cell r="W13">
            <v>-1094.3666990881459</v>
          </cell>
        </row>
        <row r="14">
          <cell r="W14">
            <v>0</v>
          </cell>
        </row>
        <row r="15">
          <cell r="W15">
            <v>0</v>
          </cell>
        </row>
        <row r="16">
          <cell r="W16">
            <v>0</v>
          </cell>
        </row>
        <row r="17">
          <cell r="W17">
            <v>0</v>
          </cell>
        </row>
        <row r="18">
          <cell r="W18">
            <v>195</v>
          </cell>
        </row>
        <row r="19">
          <cell r="W19">
            <v>30</v>
          </cell>
        </row>
        <row r="20">
          <cell r="W20">
            <v>0</v>
          </cell>
        </row>
        <row r="21">
          <cell r="W21">
            <v>250</v>
          </cell>
        </row>
        <row r="22">
          <cell r="W22">
            <v>85.932000000000002</v>
          </cell>
        </row>
        <row r="23">
          <cell r="W23">
            <v>450</v>
          </cell>
        </row>
        <row r="24">
          <cell r="W24">
            <v>-195</v>
          </cell>
        </row>
        <row r="25">
          <cell r="W25">
            <v>-30</v>
          </cell>
        </row>
        <row r="26">
          <cell r="W26">
            <v>0</v>
          </cell>
        </row>
        <row r="27">
          <cell r="W27">
            <v>-250</v>
          </cell>
        </row>
        <row r="28">
          <cell r="W28">
            <v>-85.932000000000002</v>
          </cell>
        </row>
        <row r="29">
          <cell r="W29">
            <v>-450</v>
          </cell>
        </row>
        <row r="30">
          <cell r="W30">
            <v>-80.8</v>
          </cell>
        </row>
        <row r="31">
          <cell r="W31">
            <v>-16.300999999999998</v>
          </cell>
        </row>
        <row r="32">
          <cell r="W32">
            <v>29.573</v>
          </cell>
        </row>
        <row r="33">
          <cell r="W33">
            <v>-29.573</v>
          </cell>
        </row>
        <row r="34">
          <cell r="W34">
            <v>-3592.3453734196723</v>
          </cell>
        </row>
        <row r="35">
          <cell r="W35">
            <v>-9</v>
          </cell>
        </row>
        <row r="36">
          <cell r="W36">
            <v>-62.759508064516133</v>
          </cell>
        </row>
        <row r="37">
          <cell r="W37">
            <v>0</v>
          </cell>
        </row>
        <row r="38">
          <cell r="W38">
            <v>0</v>
          </cell>
        </row>
        <row r="39">
          <cell r="W39">
            <v>0</v>
          </cell>
        </row>
        <row r="40">
          <cell r="W40">
            <v>-435.8801176470588</v>
          </cell>
        </row>
        <row r="41">
          <cell r="W41">
            <v>-80</v>
          </cell>
        </row>
        <row r="42">
          <cell r="W42">
            <v>0</v>
          </cell>
        </row>
        <row r="43">
          <cell r="W43">
            <v>0</v>
          </cell>
        </row>
        <row r="44">
          <cell r="W44">
            <v>0</v>
          </cell>
        </row>
        <row r="45">
          <cell r="W45">
            <v>-321.10128307123023</v>
          </cell>
        </row>
        <row r="46">
          <cell r="W46">
            <v>0</v>
          </cell>
        </row>
        <row r="47">
          <cell r="W47">
            <v>0</v>
          </cell>
        </row>
        <row r="48">
          <cell r="W48">
            <v>0</v>
          </cell>
        </row>
        <row r="49">
          <cell r="W49">
            <v>0</v>
          </cell>
        </row>
        <row r="50">
          <cell r="W50">
            <v>0</v>
          </cell>
        </row>
        <row r="51">
          <cell r="W51">
            <v>-83.372</v>
          </cell>
        </row>
        <row r="52">
          <cell r="W52">
            <v>4800</v>
          </cell>
        </row>
        <row r="53">
          <cell r="W53">
            <v>-683.80653902808183</v>
          </cell>
        </row>
        <row r="54">
          <cell r="W54">
            <v>0</v>
          </cell>
        </row>
        <row r="55">
          <cell r="W55">
            <v>0</v>
          </cell>
        </row>
        <row r="56">
          <cell r="W56">
            <v>106</v>
          </cell>
        </row>
        <row r="57">
          <cell r="W57">
            <v>0</v>
          </cell>
        </row>
        <row r="58">
          <cell r="W58">
            <v>0</v>
          </cell>
        </row>
        <row r="59">
          <cell r="W59">
            <v>0</v>
          </cell>
        </row>
        <row r="60">
          <cell r="W60">
            <v>0</v>
          </cell>
        </row>
        <row r="61">
          <cell r="W61">
            <v>0</v>
          </cell>
        </row>
        <row r="62">
          <cell r="W62">
            <v>0</v>
          </cell>
        </row>
        <row r="63">
          <cell r="W63">
            <v>0</v>
          </cell>
        </row>
        <row r="64">
          <cell r="W64">
            <v>0</v>
          </cell>
        </row>
        <row r="65">
          <cell r="W65">
            <v>0</v>
          </cell>
        </row>
        <row r="66">
          <cell r="W66">
            <v>0</v>
          </cell>
        </row>
        <row r="67">
          <cell r="W67">
            <v>0</v>
          </cell>
        </row>
        <row r="68">
          <cell r="W68">
            <v>0</v>
          </cell>
        </row>
        <row r="69">
          <cell r="W69">
            <v>0</v>
          </cell>
        </row>
        <row r="70">
          <cell r="W70">
            <v>0</v>
          </cell>
        </row>
        <row r="71">
          <cell r="W71">
            <v>0</v>
          </cell>
        </row>
        <row r="72">
          <cell r="W72">
            <v>0</v>
          </cell>
        </row>
        <row r="73">
          <cell r="W73">
            <v>0</v>
          </cell>
        </row>
        <row r="74">
          <cell r="W74">
            <v>0</v>
          </cell>
        </row>
        <row r="75">
          <cell r="W75">
            <v>0</v>
          </cell>
        </row>
        <row r="76">
          <cell r="W76">
            <v>0</v>
          </cell>
        </row>
        <row r="77">
          <cell r="W77">
            <v>0</v>
          </cell>
        </row>
        <row r="78">
          <cell r="W78">
            <v>0</v>
          </cell>
        </row>
        <row r="79">
          <cell r="W79">
            <v>0</v>
          </cell>
        </row>
        <row r="80">
          <cell r="W80">
            <v>0</v>
          </cell>
        </row>
        <row r="81">
          <cell r="W81">
            <v>0</v>
          </cell>
        </row>
        <row r="82">
          <cell r="W82">
            <v>0</v>
          </cell>
        </row>
        <row r="83">
          <cell r="W83">
            <v>0</v>
          </cell>
        </row>
        <row r="84">
          <cell r="W84">
            <v>0</v>
          </cell>
        </row>
        <row r="85">
          <cell r="W85">
            <v>0</v>
          </cell>
        </row>
        <row r="86">
          <cell r="W86">
            <v>0</v>
          </cell>
        </row>
        <row r="87">
          <cell r="W87">
            <v>0</v>
          </cell>
        </row>
        <row r="88">
          <cell r="W88">
            <v>-300</v>
          </cell>
        </row>
        <row r="89">
          <cell r="W89">
            <v>0</v>
          </cell>
        </row>
        <row r="90">
          <cell r="W90">
            <v>-86</v>
          </cell>
        </row>
        <row r="91">
          <cell r="W91">
            <v>20.800000000000004</v>
          </cell>
        </row>
        <row r="92">
          <cell r="W92">
            <v>0</v>
          </cell>
        </row>
        <row r="93">
          <cell r="W93">
            <v>0</v>
          </cell>
        </row>
        <row r="94">
          <cell r="W94">
            <v>0</v>
          </cell>
        </row>
        <row r="95">
          <cell r="W95">
            <v>0</v>
          </cell>
        </row>
        <row r="96">
          <cell r="W96">
            <v>0</v>
          </cell>
        </row>
        <row r="97">
          <cell r="W97">
            <v>2983.0469999999996</v>
          </cell>
        </row>
        <row r="98">
          <cell r="W98">
            <v>4460.268</v>
          </cell>
        </row>
        <row r="99">
          <cell r="W99">
            <v>0</v>
          </cell>
        </row>
        <row r="100">
          <cell r="W100">
            <v>-2983.0469999999996</v>
          </cell>
        </row>
        <row r="101">
          <cell r="W101">
            <v>-4460.268</v>
          </cell>
        </row>
        <row r="102">
          <cell r="W102">
            <v>0</v>
          </cell>
        </row>
        <row r="103">
          <cell r="W103">
            <v>0</v>
          </cell>
        </row>
        <row r="104">
          <cell r="W104">
            <v>0</v>
          </cell>
        </row>
        <row r="105">
          <cell r="W105">
            <v>0</v>
          </cell>
        </row>
        <row r="106">
          <cell r="W106">
            <v>0</v>
          </cell>
        </row>
        <row r="107">
          <cell r="W107">
            <v>0</v>
          </cell>
        </row>
        <row r="108">
          <cell r="W108">
            <v>1574.226988382484</v>
          </cell>
        </row>
        <row r="109">
          <cell r="W109">
            <v>0</v>
          </cell>
        </row>
        <row r="110">
          <cell r="W110">
            <v>0</v>
          </cell>
        </row>
        <row r="111">
          <cell r="W111">
            <v>0</v>
          </cell>
        </row>
        <row r="112">
          <cell r="W112">
            <v>0</v>
          </cell>
        </row>
        <row r="113">
          <cell r="W113">
            <v>0</v>
          </cell>
        </row>
        <row r="114">
          <cell r="W114">
            <v>0</v>
          </cell>
        </row>
        <row r="115">
          <cell r="W115">
            <v>0</v>
          </cell>
        </row>
        <row r="116">
          <cell r="W116">
            <v>132</v>
          </cell>
        </row>
        <row r="117">
          <cell r="W117">
            <v>0</v>
          </cell>
        </row>
        <row r="118">
          <cell r="W118">
            <v>0</v>
          </cell>
        </row>
        <row r="119">
          <cell r="W119">
            <v>0</v>
          </cell>
        </row>
        <row r="120">
          <cell r="W120">
            <v>0</v>
          </cell>
        </row>
        <row r="121">
          <cell r="W121">
            <v>398</v>
          </cell>
        </row>
        <row r="122">
          <cell r="W122">
            <v>0</v>
          </cell>
        </row>
        <row r="123">
          <cell r="W123">
            <v>0</v>
          </cell>
        </row>
        <row r="124">
          <cell r="W124">
            <v>-398</v>
          </cell>
        </row>
        <row r="125">
          <cell r="W125">
            <v>-562.59999999999991</v>
          </cell>
        </row>
        <row r="126">
          <cell r="W126">
            <v>0</v>
          </cell>
        </row>
        <row r="127">
          <cell r="W127">
            <v>562.59999999999991</v>
          </cell>
        </row>
        <row r="128">
          <cell r="W128">
            <v>0</v>
          </cell>
        </row>
        <row r="129">
          <cell r="W129">
            <v>0</v>
          </cell>
        </row>
        <row r="130">
          <cell r="W130">
            <v>0</v>
          </cell>
        </row>
        <row r="131">
          <cell r="W131">
            <v>0</v>
          </cell>
        </row>
        <row r="132">
          <cell r="W132">
            <v>-389.8</v>
          </cell>
        </row>
        <row r="133">
          <cell r="W133">
            <v>0</v>
          </cell>
        </row>
        <row r="134">
          <cell r="W134">
            <v>0</v>
          </cell>
        </row>
        <row r="135">
          <cell r="W135">
            <v>0</v>
          </cell>
        </row>
        <row r="136">
          <cell r="W136">
            <v>0</v>
          </cell>
        </row>
        <row r="137">
          <cell r="W137">
            <v>0.67515432098765427</v>
          </cell>
        </row>
        <row r="138">
          <cell r="W138">
            <v>-0.67515432098765427</v>
          </cell>
        </row>
        <row r="139">
          <cell r="W139">
            <v>-40</v>
          </cell>
        </row>
        <row r="140">
          <cell r="W140">
            <v>0</v>
          </cell>
        </row>
        <row r="141">
          <cell r="W141">
            <v>0</v>
          </cell>
        </row>
        <row r="142">
          <cell r="W142">
            <v>0</v>
          </cell>
        </row>
        <row r="143">
          <cell r="W143">
            <v>0</v>
          </cell>
        </row>
        <row r="144">
          <cell r="W144">
            <v>43.279000000000003</v>
          </cell>
        </row>
        <row r="145">
          <cell r="W145">
            <v>0</v>
          </cell>
        </row>
        <row r="146">
          <cell r="W146">
            <v>0</v>
          </cell>
        </row>
        <row r="147">
          <cell r="W147">
            <v>0</v>
          </cell>
        </row>
        <row r="148">
          <cell r="W148">
            <v>0</v>
          </cell>
        </row>
        <row r="149">
          <cell r="W149">
            <v>0</v>
          </cell>
        </row>
        <row r="150">
          <cell r="W150">
            <v>0</v>
          </cell>
        </row>
        <row r="151">
          <cell r="W151">
            <v>876.78665999999998</v>
          </cell>
        </row>
        <row r="152">
          <cell r="W152">
            <v>-876.78665999999998</v>
          </cell>
        </row>
        <row r="153">
          <cell r="W153">
            <v>0</v>
          </cell>
        </row>
        <row r="154">
          <cell r="W154">
            <v>0</v>
          </cell>
        </row>
        <row r="155">
          <cell r="W155">
            <v>0</v>
          </cell>
        </row>
        <row r="156">
          <cell r="W156">
            <v>0</v>
          </cell>
        </row>
        <row r="157">
          <cell r="W157">
            <v>0</v>
          </cell>
        </row>
        <row r="158">
          <cell r="W158">
            <v>0</v>
          </cell>
        </row>
        <row r="159">
          <cell r="W159">
            <v>0</v>
          </cell>
        </row>
        <row r="160">
          <cell r="W160">
            <v>0</v>
          </cell>
        </row>
        <row r="161">
          <cell r="W161">
            <v>0</v>
          </cell>
        </row>
        <row r="162">
          <cell r="W162">
            <v>0</v>
          </cell>
        </row>
        <row r="163">
          <cell r="W163">
            <v>0</v>
          </cell>
        </row>
        <row r="164">
          <cell r="W164">
            <v>0</v>
          </cell>
        </row>
        <row r="165">
          <cell r="W165">
            <v>0</v>
          </cell>
        </row>
        <row r="166">
          <cell r="W166">
            <v>0</v>
          </cell>
        </row>
        <row r="167">
          <cell r="W167">
            <v>-856.178</v>
          </cell>
        </row>
        <row r="168">
          <cell r="W168">
            <v>0</v>
          </cell>
        </row>
        <row r="169">
          <cell r="W169">
            <v>0</v>
          </cell>
        </row>
        <row r="170">
          <cell r="W170">
            <v>13863.798963784662</v>
          </cell>
        </row>
        <row r="171">
          <cell r="W171">
            <v>0</v>
          </cell>
        </row>
        <row r="172">
          <cell r="W172">
            <v>-4609.472363734194</v>
          </cell>
        </row>
        <row r="173">
          <cell r="W173">
            <v>0</v>
          </cell>
        </row>
        <row r="174">
          <cell r="W174">
            <v>-38.200000000000003</v>
          </cell>
        </row>
        <row r="175">
          <cell r="W175">
            <v>-186</v>
          </cell>
        </row>
        <row r="176">
          <cell r="W176">
            <v>0</v>
          </cell>
        </row>
        <row r="177">
          <cell r="W177">
            <v>0</v>
          </cell>
        </row>
        <row r="178">
          <cell r="W178">
            <v>0</v>
          </cell>
        </row>
        <row r="179">
          <cell r="W179">
            <v>0</v>
          </cell>
        </row>
        <row r="180">
          <cell r="W180">
            <v>0</v>
          </cell>
        </row>
        <row r="181">
          <cell r="W181">
            <v>0</v>
          </cell>
        </row>
        <row r="182">
          <cell r="W182">
            <v>0</v>
          </cell>
        </row>
        <row r="183">
          <cell r="W183">
            <v>0</v>
          </cell>
        </row>
        <row r="184">
          <cell r="W184">
            <v>0</v>
          </cell>
        </row>
        <row r="185">
          <cell r="W185">
            <v>0</v>
          </cell>
        </row>
        <row r="186">
          <cell r="W186">
            <v>0</v>
          </cell>
        </row>
        <row r="187">
          <cell r="W187">
            <v>330.04700000000003</v>
          </cell>
        </row>
        <row r="188">
          <cell r="W188">
            <v>37.904761904761912</v>
          </cell>
        </row>
        <row r="189">
          <cell r="W189">
            <v>0</v>
          </cell>
        </row>
        <row r="190">
          <cell r="W190">
            <v>0</v>
          </cell>
        </row>
        <row r="191">
          <cell r="W191">
            <v>0</v>
          </cell>
        </row>
        <row r="192">
          <cell r="W192">
            <v>-20.800000000000004</v>
          </cell>
        </row>
        <row r="193">
          <cell r="W193">
            <v>380</v>
          </cell>
        </row>
        <row r="194">
          <cell r="W194">
            <v>0</v>
          </cell>
        </row>
        <row r="195">
          <cell r="W195">
            <v>0</v>
          </cell>
        </row>
        <row r="196">
          <cell r="W196">
            <v>0</v>
          </cell>
        </row>
        <row r="197">
          <cell r="W197">
            <v>0</v>
          </cell>
        </row>
        <row r="198">
          <cell r="W198">
            <v>1356.3809523809523</v>
          </cell>
        </row>
        <row r="199">
          <cell r="W199">
            <v>0</v>
          </cell>
        </row>
        <row r="200">
          <cell r="W200">
            <v>7</v>
          </cell>
        </row>
        <row r="201">
          <cell r="W201">
            <v>0</v>
          </cell>
        </row>
        <row r="202">
          <cell r="W202">
            <v>0</v>
          </cell>
        </row>
        <row r="203">
          <cell r="W203">
            <v>-30</v>
          </cell>
        </row>
        <row r="204">
          <cell r="W204">
            <v>30</v>
          </cell>
        </row>
        <row r="205">
          <cell r="W205">
            <v>0</v>
          </cell>
        </row>
        <row r="206">
          <cell r="W206">
            <v>0</v>
          </cell>
        </row>
        <row r="207">
          <cell r="W207">
            <v>0</v>
          </cell>
        </row>
        <row r="208">
          <cell r="W208">
            <v>0</v>
          </cell>
        </row>
        <row r="209">
          <cell r="W209">
            <v>0</v>
          </cell>
        </row>
        <row r="210">
          <cell r="W210">
            <v>0</v>
          </cell>
        </row>
        <row r="211">
          <cell r="W211">
            <v>3200</v>
          </cell>
        </row>
        <row r="212">
          <cell r="W212">
            <v>148</v>
          </cell>
        </row>
        <row r="213">
          <cell r="W213">
            <v>40.813000000000002</v>
          </cell>
        </row>
        <row r="214">
          <cell r="W214">
            <v>-503.17200000000003</v>
          </cell>
        </row>
        <row r="215">
          <cell r="W215">
            <v>0</v>
          </cell>
        </row>
        <row r="216">
          <cell r="W216">
            <v>0</v>
          </cell>
        </row>
        <row r="217">
          <cell r="W217">
            <v>0</v>
          </cell>
        </row>
        <row r="218">
          <cell r="W218">
            <v>0</v>
          </cell>
        </row>
        <row r="219">
          <cell r="W219">
            <v>0</v>
          </cell>
        </row>
        <row r="220">
          <cell r="W220">
            <v>30.239000000000001</v>
          </cell>
        </row>
        <row r="221">
          <cell r="W221">
            <v>0</v>
          </cell>
        </row>
        <row r="222">
          <cell r="W222">
            <v>242</v>
          </cell>
        </row>
        <row r="223">
          <cell r="W223">
            <v>0</v>
          </cell>
        </row>
        <row r="224">
          <cell r="W224">
            <v>0</v>
          </cell>
        </row>
        <row r="225">
          <cell r="W225">
            <v>0</v>
          </cell>
        </row>
        <row r="226">
          <cell r="W226">
            <v>0</v>
          </cell>
        </row>
        <row r="227">
          <cell r="W227">
            <v>0</v>
          </cell>
        </row>
        <row r="228">
          <cell r="W228">
            <v>0</v>
          </cell>
        </row>
        <row r="229">
          <cell r="W229">
            <v>0</v>
          </cell>
        </row>
        <row r="230">
          <cell r="W230">
            <v>-3200</v>
          </cell>
        </row>
        <row r="231">
          <cell r="W231">
            <v>0</v>
          </cell>
        </row>
        <row r="232">
          <cell r="W232">
            <v>-148</v>
          </cell>
        </row>
        <row r="233">
          <cell r="W233">
            <v>-40.813000000000002</v>
          </cell>
        </row>
        <row r="234">
          <cell r="W234">
            <v>-30.239000000000001</v>
          </cell>
        </row>
        <row r="235">
          <cell r="W235">
            <v>0</v>
          </cell>
        </row>
        <row r="236">
          <cell r="W236">
            <v>503.17200000000003</v>
          </cell>
        </row>
        <row r="237">
          <cell r="W237">
            <v>-242</v>
          </cell>
        </row>
        <row r="238">
          <cell r="W238">
            <v>0</v>
          </cell>
        </row>
        <row r="239">
          <cell r="W239">
            <v>0</v>
          </cell>
        </row>
        <row r="240">
          <cell r="W240">
            <v>34.015872000000002</v>
          </cell>
        </row>
        <row r="241">
          <cell r="W241">
            <v>6592.2000000000007</v>
          </cell>
        </row>
        <row r="242">
          <cell r="W242">
            <v>0</v>
          </cell>
        </row>
        <row r="243">
          <cell r="W243">
            <v>996.45696000000009</v>
          </cell>
        </row>
        <row r="244">
          <cell r="W244">
            <v>0</v>
          </cell>
        </row>
        <row r="245">
          <cell r="W245">
            <v>-996.45696000000009</v>
          </cell>
        </row>
        <row r="246">
          <cell r="W246">
            <v>-401.2</v>
          </cell>
        </row>
        <row r="247">
          <cell r="W247">
            <v>-6592.2000000000007</v>
          </cell>
        </row>
        <row r="248">
          <cell r="W248">
            <v>0</v>
          </cell>
        </row>
        <row r="249">
          <cell r="W249">
            <v>0</v>
          </cell>
        </row>
        <row r="250">
          <cell r="W250">
            <v>401.2</v>
          </cell>
        </row>
        <row r="251">
          <cell r="W251">
            <v>0</v>
          </cell>
        </row>
        <row r="252">
          <cell r="W252">
            <v>0</v>
          </cell>
        </row>
        <row r="253">
          <cell r="W253">
            <v>0</v>
          </cell>
        </row>
        <row r="254">
          <cell r="W254">
            <v>0</v>
          </cell>
        </row>
        <row r="255">
          <cell r="W255">
            <v>0</v>
          </cell>
        </row>
        <row r="256">
          <cell r="W256">
            <v>0</v>
          </cell>
        </row>
        <row r="257">
          <cell r="W257">
            <v>0</v>
          </cell>
        </row>
        <row r="258">
          <cell r="W258">
            <v>0</v>
          </cell>
        </row>
        <row r="259">
          <cell r="W259">
            <v>0</v>
          </cell>
        </row>
        <row r="260">
          <cell r="W260">
            <v>31.534399999999998</v>
          </cell>
        </row>
        <row r="261">
          <cell r="W261">
            <v>-202.78700000000001</v>
          </cell>
        </row>
        <row r="262">
          <cell r="W262">
            <v>0</v>
          </cell>
        </row>
        <row r="263">
          <cell r="W263">
            <v>0</v>
          </cell>
        </row>
        <row r="264">
          <cell r="W264">
            <v>0</v>
          </cell>
        </row>
        <row r="265">
          <cell r="W265">
            <v>156</v>
          </cell>
        </row>
        <row r="266">
          <cell r="W266">
            <v>58</v>
          </cell>
        </row>
        <row r="267">
          <cell r="W267">
            <v>0</v>
          </cell>
        </row>
        <row r="268">
          <cell r="W268">
            <v>0</v>
          </cell>
        </row>
        <row r="269">
          <cell r="W269">
            <v>0</v>
          </cell>
        </row>
        <row r="270">
          <cell r="W270">
            <v>0</v>
          </cell>
        </row>
        <row r="271">
          <cell r="W271">
            <v>-48</v>
          </cell>
        </row>
        <row r="272">
          <cell r="W272">
            <v>-585.18473465644252</v>
          </cell>
        </row>
        <row r="273">
          <cell r="W273">
            <v>0</v>
          </cell>
        </row>
        <row r="274">
          <cell r="W274">
            <v>0</v>
          </cell>
        </row>
        <row r="275">
          <cell r="W275">
            <v>0</v>
          </cell>
        </row>
        <row r="276">
          <cell r="W276">
            <v>0</v>
          </cell>
        </row>
        <row r="277">
          <cell r="W277">
            <v>0</v>
          </cell>
        </row>
        <row r="278">
          <cell r="W278">
            <v>0</v>
          </cell>
        </row>
        <row r="279">
          <cell r="W279">
            <v>0</v>
          </cell>
        </row>
        <row r="280">
          <cell r="W280">
            <v>-250</v>
          </cell>
        </row>
        <row r="281">
          <cell r="W281">
            <v>0</v>
          </cell>
        </row>
        <row r="282">
          <cell r="W282">
            <v>0</v>
          </cell>
        </row>
        <row r="283">
          <cell r="W283">
            <v>0</v>
          </cell>
        </row>
        <row r="284">
          <cell r="W284">
            <v>0</v>
          </cell>
        </row>
        <row r="285">
          <cell r="W285">
            <v>782.1442324844428</v>
          </cell>
        </row>
        <row r="286">
          <cell r="W286">
            <v>20</v>
          </cell>
        </row>
        <row r="287">
          <cell r="W287">
            <v>0</v>
          </cell>
        </row>
        <row r="288">
          <cell r="W288">
            <v>0</v>
          </cell>
        </row>
        <row r="289">
          <cell r="W289">
            <v>0</v>
          </cell>
        </row>
        <row r="290">
          <cell r="W290">
            <v>0</v>
          </cell>
        </row>
        <row r="291">
          <cell r="W291">
            <v>-876.66700000000003</v>
          </cell>
        </row>
        <row r="292">
          <cell r="W292">
            <v>0</v>
          </cell>
        </row>
        <row r="293">
          <cell r="W293">
            <v>2068.1999999999998</v>
          </cell>
        </row>
        <row r="294">
          <cell r="W294">
            <v>0</v>
          </cell>
        </row>
        <row r="295">
          <cell r="W295">
            <v>29</v>
          </cell>
        </row>
        <row r="296">
          <cell r="W296">
            <v>-680.37199999999996</v>
          </cell>
        </row>
        <row r="297">
          <cell r="W297">
            <v>773</v>
          </cell>
        </row>
        <row r="298">
          <cell r="W298">
            <v>-26343.705999999998</v>
          </cell>
        </row>
        <row r="299">
          <cell r="W299">
            <v>29138.674796247302</v>
          </cell>
        </row>
        <row r="300">
          <cell r="W300">
            <v>0</v>
          </cell>
        </row>
        <row r="301">
          <cell r="W301">
            <v>5631.7336984183776</v>
          </cell>
        </row>
        <row r="302">
          <cell r="W302">
            <v>7406.7954412239696</v>
          </cell>
        </row>
        <row r="303">
          <cell r="W303">
            <v>107.64566079424175</v>
          </cell>
        </row>
        <row r="304">
          <cell r="W304">
            <v>0</v>
          </cell>
        </row>
        <row r="305">
          <cell r="W305">
            <v>1470.7109178660935</v>
          </cell>
        </row>
        <row r="306">
          <cell r="W306">
            <v>0</v>
          </cell>
        </row>
        <row r="307">
          <cell r="W307">
            <v>0</v>
          </cell>
        </row>
        <row r="308">
          <cell r="W308">
            <v>-27</v>
          </cell>
        </row>
        <row r="309">
          <cell r="W309">
            <v>0</v>
          </cell>
        </row>
        <row r="310">
          <cell r="W310">
            <v>0</v>
          </cell>
        </row>
        <row r="311">
          <cell r="W311">
            <v>0</v>
          </cell>
        </row>
        <row r="312">
          <cell r="W312">
            <v>0</v>
          </cell>
        </row>
        <row r="313">
          <cell r="W313">
            <v>0</v>
          </cell>
        </row>
        <row r="314">
          <cell r="W314">
            <v>0</v>
          </cell>
        </row>
        <row r="315">
          <cell r="W315">
            <v>0</v>
          </cell>
        </row>
        <row r="316">
          <cell r="W316">
            <v>0</v>
          </cell>
        </row>
        <row r="317">
          <cell r="W317">
            <v>0</v>
          </cell>
        </row>
        <row r="318">
          <cell r="W318">
            <v>7.4720000000000004</v>
          </cell>
        </row>
        <row r="319">
          <cell r="W319">
            <v>0</v>
          </cell>
        </row>
        <row r="320">
          <cell r="W320">
            <v>99.813000000000002</v>
          </cell>
        </row>
        <row r="321">
          <cell r="W321">
            <v>736.41899999999998</v>
          </cell>
        </row>
        <row r="322">
          <cell r="W322">
            <v>0</v>
          </cell>
        </row>
        <row r="323">
          <cell r="W323">
            <v>0</v>
          </cell>
        </row>
        <row r="324">
          <cell r="W324">
            <v>0</v>
          </cell>
        </row>
        <row r="325">
          <cell r="W325">
            <v>0</v>
          </cell>
        </row>
        <row r="326">
          <cell r="W326">
            <v>0</v>
          </cell>
        </row>
        <row r="327">
          <cell r="W327">
            <v>46</v>
          </cell>
        </row>
        <row r="328">
          <cell r="W328">
            <v>-46</v>
          </cell>
        </row>
        <row r="329">
          <cell r="W329">
            <v>0</v>
          </cell>
        </row>
        <row r="330">
          <cell r="W330">
            <v>526</v>
          </cell>
        </row>
        <row r="331">
          <cell r="W331">
            <v>-526</v>
          </cell>
        </row>
        <row r="332">
          <cell r="W332">
            <v>0</v>
          </cell>
        </row>
        <row r="333">
          <cell r="W333">
            <v>0</v>
          </cell>
        </row>
        <row r="334">
          <cell r="W334">
            <v>0</v>
          </cell>
        </row>
        <row r="335">
          <cell r="W335">
            <v>44</v>
          </cell>
        </row>
        <row r="336">
          <cell r="W336">
            <v>0</v>
          </cell>
        </row>
        <row r="337">
          <cell r="W337">
            <v>0</v>
          </cell>
        </row>
        <row r="338">
          <cell r="W338">
            <v>-13</v>
          </cell>
        </row>
        <row r="339">
          <cell r="W339">
            <v>0</v>
          </cell>
        </row>
        <row r="340">
          <cell r="W340">
            <v>-13</v>
          </cell>
        </row>
        <row r="341">
          <cell r="W341">
            <v>-1</v>
          </cell>
        </row>
        <row r="342">
          <cell r="W342">
            <v>0</v>
          </cell>
        </row>
        <row r="343">
          <cell r="W343">
            <v>0</v>
          </cell>
        </row>
        <row r="344">
          <cell r="W344">
            <v>0</v>
          </cell>
        </row>
        <row r="345">
          <cell r="W345">
            <v>0</v>
          </cell>
        </row>
        <row r="346">
          <cell r="W346">
            <v>-16.552</v>
          </cell>
        </row>
        <row r="347">
          <cell r="W347">
            <v>0</v>
          </cell>
        </row>
        <row r="348">
          <cell r="W348">
            <v>0</v>
          </cell>
        </row>
        <row r="349">
          <cell r="W349">
            <v>538</v>
          </cell>
        </row>
        <row r="350">
          <cell r="W350">
            <v>316.19972800076573</v>
          </cell>
        </row>
        <row r="351">
          <cell r="W351">
            <v>0</v>
          </cell>
        </row>
        <row r="352">
          <cell r="W352">
            <v>-318.8483153639072</v>
          </cell>
        </row>
        <row r="360">
          <cell r="W360" t="str">
            <v>2015/16</v>
          </cell>
        </row>
        <row r="361">
          <cell r="W361">
            <v>2872.6410000000001</v>
          </cell>
        </row>
        <row r="362">
          <cell r="W362">
            <v>309.3102400000007</v>
          </cell>
        </row>
        <row r="363">
          <cell r="W363">
            <v>-504.98800000000006</v>
          </cell>
        </row>
        <row r="364">
          <cell r="W364">
            <v>2584.7199999999998</v>
          </cell>
        </row>
        <row r="365">
          <cell r="W365">
            <v>401.2</v>
          </cell>
        </row>
        <row r="366">
          <cell r="W366">
            <v>7588.6569600000012</v>
          </cell>
        </row>
        <row r="367">
          <cell r="W367">
            <v>-1099.0089599999999</v>
          </cell>
        </row>
        <row r="368">
          <cell r="W368" t="str">
            <v>2015/16</v>
          </cell>
        </row>
        <row r="369">
          <cell r="W369">
            <v>2872.6410000000001</v>
          </cell>
        </row>
        <row r="370">
          <cell r="W370">
            <v>251.52053667378823</v>
          </cell>
        </row>
        <row r="371">
          <cell r="W371">
            <v>-417.79453902808177</v>
          </cell>
        </row>
        <row r="372">
          <cell r="W372">
            <v>2983.0469999999996</v>
          </cell>
        </row>
        <row r="373">
          <cell r="W373">
            <v>401.2</v>
          </cell>
        </row>
        <row r="374">
          <cell r="W374">
            <v>7588.6569600000012</v>
          </cell>
        </row>
        <row r="375">
          <cell r="W375">
            <v>-1099.0089599999999</v>
          </cell>
        </row>
        <row r="376">
          <cell r="W376">
            <v>-6993.4000000000005</v>
          </cell>
        </row>
        <row r="377">
          <cell r="W377">
            <v>7795.7357962473016</v>
          </cell>
        </row>
        <row r="378">
          <cell r="W378">
            <v>7406.7954412239696</v>
          </cell>
        </row>
        <row r="379">
          <cell r="W379">
            <v>1768.1999999999998</v>
          </cell>
        </row>
        <row r="380">
          <cell r="W380">
            <v>-977.33366000000001</v>
          </cell>
        </row>
        <row r="381">
          <cell r="W381">
            <v>152.32763626580601</v>
          </cell>
        </row>
        <row r="382">
          <cell r="W382">
            <v>6280.5444164755072</v>
          </cell>
        </row>
        <row r="383">
          <cell r="W383">
            <v>0</v>
          </cell>
        </row>
        <row r="384">
          <cell r="W384">
            <v>554.67500000000007</v>
          </cell>
        </row>
        <row r="385">
          <cell r="W385">
            <v>728.09229176369092</v>
          </cell>
        </row>
        <row r="386">
          <cell r="W386">
            <v>-527</v>
          </cell>
        </row>
        <row r="387">
          <cell r="W387">
            <v>0</v>
          </cell>
        </row>
        <row r="388">
          <cell r="W388">
            <v>107.64566079424175</v>
          </cell>
        </row>
        <row r="389">
          <cell r="W389">
            <v>-30</v>
          </cell>
        </row>
        <row r="390">
          <cell r="W390">
            <v>27.278999999999996</v>
          </cell>
        </row>
        <row r="391">
          <cell r="W391">
            <v>0.11965999999995347</v>
          </cell>
        </row>
        <row r="392">
          <cell r="W392">
            <v>37.904761904761912</v>
          </cell>
        </row>
        <row r="393">
          <cell r="W393">
            <v>380</v>
          </cell>
        </row>
        <row r="394">
          <cell r="W394">
            <v>-40.675154320987652</v>
          </cell>
        </row>
        <row r="395">
          <cell r="W395">
            <v>0</v>
          </cell>
        </row>
        <row r="396">
          <cell r="W396">
            <v>0</v>
          </cell>
        </row>
        <row r="397">
          <cell r="W397">
            <v>0</v>
          </cell>
        </row>
        <row r="398">
          <cell r="W398">
            <v>1387.3389178660934</v>
          </cell>
        </row>
        <row r="399">
          <cell r="W399">
            <v>0</v>
          </cell>
        </row>
        <row r="400">
          <cell r="W400">
            <v>0</v>
          </cell>
        </row>
        <row r="401">
          <cell r="W401">
            <v>0</v>
          </cell>
        </row>
        <row r="402">
          <cell r="W402">
            <v>0</v>
          </cell>
        </row>
        <row r="403">
          <cell r="W403">
            <v>-250</v>
          </cell>
        </row>
        <row r="404">
          <cell r="W404">
            <v>0</v>
          </cell>
        </row>
        <row r="405">
          <cell r="W405">
            <v>0</v>
          </cell>
        </row>
        <row r="406">
          <cell r="W406">
            <v>0</v>
          </cell>
        </row>
        <row r="407">
          <cell r="W407">
            <v>0</v>
          </cell>
        </row>
        <row r="408">
          <cell r="W408">
            <v>29</v>
          </cell>
        </row>
        <row r="411">
          <cell r="W411">
            <v>1121.6128462441093</v>
          </cell>
        </row>
        <row r="412">
          <cell r="W412">
            <v>29295.898919621985</v>
          </cell>
        </row>
        <row r="413">
          <cell r="W413">
            <v>10676.230796247302</v>
          </cell>
        </row>
        <row r="414">
          <cell r="W414">
            <v>16220.712391850997</v>
          </cell>
        </row>
        <row r="415">
          <cell r="W415">
            <v>-14486.50303850666</v>
          </cell>
        </row>
        <row r="416">
          <cell r="W416">
            <v>-383.74611764705924</v>
          </cell>
        </row>
        <row r="417">
          <cell r="W417">
            <v>3.6111830609518165</v>
          </cell>
        </row>
        <row r="418">
          <cell r="W418">
            <v>2143.9740737835345</v>
          </cell>
        </row>
        <row r="419">
          <cell r="W419">
            <v>-1554.5919592805012</v>
          </cell>
        </row>
        <row r="420">
          <cell r="W420" t="str">
            <v>2015/16</v>
          </cell>
        </row>
        <row r="421">
          <cell r="W421">
            <v>2872.6410000000001</v>
          </cell>
        </row>
        <row r="422">
          <cell r="W422">
            <v>251.52053667378823</v>
          </cell>
        </row>
        <row r="423">
          <cell r="W423">
            <v>-417.79453902808177</v>
          </cell>
        </row>
        <row r="424">
          <cell r="W424">
            <v>2983.0469999999996</v>
          </cell>
        </row>
        <row r="425">
          <cell r="W425">
            <v>401.2</v>
          </cell>
        </row>
        <row r="426">
          <cell r="W426">
            <v>7588.6569600000012</v>
          </cell>
        </row>
        <row r="427">
          <cell r="W427">
            <v>-1099.0089599999999</v>
          </cell>
        </row>
        <row r="428">
          <cell r="W428">
            <v>-6993.4000000000005</v>
          </cell>
        </row>
        <row r="429">
          <cell r="W429" t="e">
            <v>#VALUE!</v>
          </cell>
        </row>
        <row r="430">
          <cell r="W430">
            <v>4408.4926226939315</v>
          </cell>
        </row>
        <row r="431">
          <cell r="W431">
            <v>15893.074345466255</v>
          </cell>
        </row>
        <row r="432">
          <cell r="W432">
            <v>-14944.717043917108</v>
          </cell>
        </row>
        <row r="433">
          <cell r="W433">
            <v>-2816.1384813812529</v>
          </cell>
        </row>
        <row r="434">
          <cell r="W434">
            <v>5882.955599536459</v>
          </cell>
        </row>
        <row r="435">
          <cell r="W435">
            <v>-5444.6828862164666</v>
          </cell>
        </row>
        <row r="436">
          <cell r="W436">
            <v>99.092000719498856</v>
          </cell>
        </row>
        <row r="437">
          <cell r="W437">
            <v>7111.9469941997068</v>
          </cell>
        </row>
        <row r="438">
          <cell r="W438">
            <v>-6278.429049802483</v>
          </cell>
        </row>
        <row r="439">
          <cell r="W439">
            <v>-1746.2125353706849</v>
          </cell>
        </row>
        <row r="440">
          <cell r="W440">
            <v>434.48631312538214</v>
          </cell>
        </row>
        <row r="441">
          <cell r="W441">
            <v>-177.23104449645118</v>
          </cell>
        </row>
        <row r="442">
          <cell r="W442">
            <v>-4003.1352728616826</v>
          </cell>
        </row>
        <row r="443">
          <cell r="W443">
            <v>256.32565999999997</v>
          </cell>
        </row>
        <row r="444">
          <cell r="W444">
            <v>-542.19143736763294</v>
          </cell>
        </row>
        <row r="445">
          <cell r="W445">
            <v>25.145379079798374</v>
          </cell>
        </row>
        <row r="446">
          <cell r="W446">
            <v>208.70626682042774</v>
          </cell>
        </row>
        <row r="447">
          <cell r="W447">
            <v>0</v>
          </cell>
        </row>
        <row r="448">
          <cell r="W448">
            <v>0</v>
          </cell>
        </row>
        <row r="449">
          <cell r="W449">
            <v>-107.64566079424175</v>
          </cell>
        </row>
        <row r="450">
          <cell r="W450">
            <v>3271.0640371753479</v>
          </cell>
        </row>
        <row r="451">
          <cell r="W451">
            <v>-1402.9389187195186</v>
          </cell>
        </row>
        <row r="452">
          <cell r="W452">
            <v>-732.01065590405904</v>
          </cell>
        </row>
        <row r="453">
          <cell r="W453">
            <v>-138.80000000000001</v>
          </cell>
        </row>
        <row r="454">
          <cell r="W454">
            <v>-167.1298245614035</v>
          </cell>
        </row>
        <row r="455">
          <cell r="W455">
            <v>-209.27338391632372</v>
          </cell>
        </row>
        <row r="456">
          <cell r="W456">
            <v>17.111111111111111</v>
          </cell>
        </row>
        <row r="457">
          <cell r="W457">
            <v>0</v>
          </cell>
        </row>
        <row r="458">
          <cell r="W458">
            <v>0</v>
          </cell>
        </row>
        <row r="459">
          <cell r="W459">
            <v>-1284.8823186045136</v>
          </cell>
        </row>
        <row r="460">
          <cell r="W460">
            <v>42.65</v>
          </cell>
        </row>
        <row r="463">
          <cell r="W463">
            <v>-12534.391335086928</v>
          </cell>
        </row>
        <row r="464">
          <cell r="W464" t="e">
            <v>#VALUE!</v>
          </cell>
        </row>
        <row r="465">
          <cell r="W465" t="e">
            <v>#VALUE!</v>
          </cell>
        </row>
        <row r="472">
          <cell r="W472">
            <v>482.27392837801597</v>
          </cell>
        </row>
        <row r="473">
          <cell r="W473">
            <v>1137.3389178660934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Report"/>
      <sheetName val="Control"/>
      <sheetName val="AC"/>
      <sheetName val="EC"/>
      <sheetName val="ERGs"/>
      <sheetName val="Hierarch"/>
      <sheetName val="PO"/>
      <sheetName val="Prog_Admin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ernance Log"/>
      <sheetName val="Core Governance - Admin"/>
      <sheetName val="Core Programme - Risk Overlay"/>
      <sheetName val="Core Capital - Risk Overlay"/>
      <sheetName val="ALB Risk Analysis"/>
      <sheetName val="Programme and Capital - Dir."/>
      <sheetName val="ALB's"/>
      <sheetName val="Governance Overlay Rec"/>
      <sheetName val="Risk Summary"/>
      <sheetName val="Data Point"/>
      <sheetName val="Parameters"/>
      <sheetName val="CC'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B4" t="str">
            <v>FNHS</v>
          </cell>
          <cell r="P4" t="str">
            <v>Y</v>
          </cell>
          <cell r="Q4" t="str">
            <v>Recurrent</v>
          </cell>
        </row>
        <row r="5">
          <cell r="B5" t="str">
            <v>SCLGCP</v>
          </cell>
          <cell r="P5" t="str">
            <v>N</v>
          </cell>
          <cell r="Q5" t="str">
            <v>Non-recurrent</v>
          </cell>
        </row>
        <row r="6">
          <cell r="B6" t="str">
            <v>PH</v>
          </cell>
        </row>
        <row r="7">
          <cell r="B7" t="str">
            <v>CMO</v>
          </cell>
        </row>
        <row r="8">
          <cell r="B8" t="str">
            <v>SER</v>
          </cell>
        </row>
        <row r="9">
          <cell r="B9" t="str">
            <v>GO</v>
          </cell>
        </row>
        <row r="10">
          <cell r="B10" t="str">
            <v>RDD</v>
          </cell>
        </row>
        <row r="11">
          <cell r="B11" t="str">
            <v>IGT</v>
          </cell>
        </row>
        <row r="12">
          <cell r="B12" t="str">
            <v>DG 9</v>
          </cell>
        </row>
        <row r="13">
          <cell r="B13" t="str">
            <v>Corporate</v>
          </cell>
        </row>
        <row r="35">
          <cell r="B35" t="str">
            <v>Core</v>
          </cell>
        </row>
        <row r="36">
          <cell r="B36" t="str">
            <v>ALB</v>
          </cell>
        </row>
        <row r="41">
          <cell r="C41" t="str">
            <v xml:space="preserve">DH Core </v>
          </cell>
        </row>
        <row r="42">
          <cell r="C42" t="str">
            <v xml:space="preserve">DH Corporate </v>
          </cell>
        </row>
        <row r="43">
          <cell r="C43" t="str">
            <v xml:space="preserve">DH Non-recurrent </v>
          </cell>
        </row>
        <row r="44">
          <cell r="C44" t="str">
            <v xml:space="preserve">DH Legacy </v>
          </cell>
        </row>
        <row r="45">
          <cell r="C45" t="str">
            <v xml:space="preserve">DH Unallocated </v>
          </cell>
        </row>
        <row r="46">
          <cell r="C46" t="str">
            <v>SYS UNALLOCATED</v>
          </cell>
        </row>
      </sheetData>
      <sheetData sheetId="1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Highlight Report"/>
      <sheetName val="1.1 Data Point"/>
      <sheetName val="Parameters"/>
      <sheetName val="2. Admin Baseline"/>
      <sheetName val="3. Admin Expenditure"/>
      <sheetName val="3.1 Corporate + Project Related"/>
      <sheetName val="4. Programme Expenditure"/>
      <sheetName val="4.1 MCB Expenditure"/>
      <sheetName val="4.2 Programme Funded Staff"/>
      <sheetName val="5. Capital Expenditure"/>
      <sheetName val="6. RF + AME Expenditure"/>
      <sheetName val="7. DH Plan Baseline"/>
      <sheetName val="8. Programme Budgets"/>
      <sheetName val="9. Capital Budgets"/>
      <sheetName val="10. RF + AME Budgets"/>
      <sheetName val="11. Finance Risk Register"/>
      <sheetName val="M0"/>
      <sheetName val="M0 - HR"/>
      <sheetName val="M1"/>
      <sheetName val="M1 - SR"/>
      <sheetName val="M1 - HR"/>
      <sheetName val="M2"/>
      <sheetName val="M2 - SR"/>
      <sheetName val="M2 - HR"/>
      <sheetName val="M3"/>
      <sheetName val="M3 - SR"/>
      <sheetName val="M3 - HR"/>
      <sheetName val="M4"/>
      <sheetName val="M4 - SR"/>
      <sheetName val="M4 - HR"/>
      <sheetName val="M5"/>
      <sheetName val="M5 - SR"/>
      <sheetName val="M5 - HR"/>
      <sheetName val="M6"/>
      <sheetName val="M6 - SR"/>
      <sheetName val="M6 - HR"/>
      <sheetName val="M7"/>
      <sheetName val="M7 - SR"/>
      <sheetName val="M7 - HR"/>
      <sheetName val="M8"/>
      <sheetName val="M8 - SR"/>
      <sheetName val="M8 - HR"/>
      <sheetName val="M9"/>
      <sheetName val="M9 - SR"/>
      <sheetName val="M9 - HR"/>
      <sheetName val="M10"/>
      <sheetName val="M10 - SR"/>
      <sheetName val="M10 - HR"/>
      <sheetName val="M11"/>
      <sheetName val="M11 - SR"/>
      <sheetName val="M11 - HR"/>
      <sheetName val="M12"/>
      <sheetName val="M12 - SR"/>
      <sheetName val="M12 - HR"/>
      <sheetName val="1. Resource Accountability"/>
      <sheetName val="12. Directorate Summary"/>
    </sheetNames>
    <sheetDataSet>
      <sheetData sheetId="0"/>
      <sheetData sheetId="1">
        <row r="11">
          <cell r="C11" t="str">
            <v>DG + PRIVATE OFFICE</v>
          </cell>
        </row>
        <row r="12">
          <cell r="C12" t="str">
            <v>STRATEGY, SYSTEM OVERSIGHT AND PERFORMANCE</v>
          </cell>
        </row>
        <row r="13">
          <cell r="C13" t="str">
            <v>FINANCE</v>
          </cell>
        </row>
        <row r="14">
          <cell r="C14" t="str">
            <v>COMMUNICATIONS AND ENGAGEMENT</v>
          </cell>
        </row>
        <row r="15">
          <cell r="C15" t="str">
            <v>WORKPLACE AND DH TRANSFORMATION</v>
          </cell>
        </row>
        <row r="16">
          <cell r="C16" t="str">
            <v>HR</v>
          </cell>
        </row>
        <row r="17">
          <cell r="C17" t="str">
            <v>COMMERCIAL, PROCUREMENT AND PROPERTY</v>
          </cell>
        </row>
        <row r="18">
          <cell r="C18" t="str">
            <v>PRODUCTIVITY &amp; EFFICIENCY</v>
          </cell>
        </row>
        <row r="19">
          <cell r="C19"/>
        </row>
        <row r="20">
          <cell r="C20"/>
        </row>
      </sheetData>
      <sheetData sheetId="2">
        <row r="3">
          <cell r="F3" t="str">
            <v>Admin</v>
          </cell>
        </row>
        <row r="4">
          <cell r="F4" t="str">
            <v>Programme</v>
          </cell>
        </row>
        <row r="5">
          <cell r="F5" t="str">
            <v>Capital</v>
          </cell>
        </row>
        <row r="6">
          <cell r="F6" t="str">
            <v>AME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hanges FY '03 Plan"/>
      <sheetName val="Scenarios"/>
      <sheetName val="INPUT"/>
      <sheetName val="Rate Card"/>
      <sheetName val="Summary"/>
      <sheetName val="Detail Plan"/>
      <sheetName val="Calendar year Summary Plan  (3)"/>
      <sheetName val="Inflators"/>
      <sheetName val="BP Assumptions"/>
      <sheetName val="Assumption Inputs"/>
      <sheetName val="Calendar year Sum Plan (by ind)"/>
      <sheetName val="Calendar year Summary Plan"/>
      <sheetName val="Calendar year Summary Plan (2)"/>
      <sheetName val="Calendar year Sum Plan (BY Hour"/>
      <sheetName val="Sheet1"/>
      <sheetName val="Business Practises Personnel"/>
      <sheetName val="Graph Data"/>
      <sheetName val="Headcount &amp; Payroll"/>
      <sheetName val="Recruiting &amp; Training"/>
      <sheetName val="Business Practises Recruitment"/>
      <sheetName val="People Costs"/>
      <sheetName val="GSS Costs"/>
      <sheetName val="Facility Costs"/>
      <sheetName val="Control"/>
      <sheetName val="SENSITIVITY"/>
      <sheetName val="GSS"/>
      <sheetName val="ice alloc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7">
          <cell r="J7">
            <v>47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8.5a"/>
      <sheetName val="Interactive inputs &amp; results"/>
      <sheetName val="Baseline WF scenarios"/>
      <sheetName val="NHSLA02 - Commentary"/>
      <sheetName val="NHSLA04 - I&amp;E Budget Profile"/>
      <sheetName val="#REF"/>
      <sheetName val="new pcts"/>
      <sheetName val="Assumption Inputs"/>
      <sheetName val="Calendar year Summary 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S briefing"/>
      <sheetName val="Summary sheet"/>
      <sheetName val="Real Purchasing Power (2)"/>
      <sheetName val="Real Purchasing Power"/>
      <sheetName val="Unadjusted"/>
      <sheetName val="Mandate (2)"/>
      <sheetName val="Allocations reconciliation"/>
      <sheetName val="AlternateView"/>
      <sheetName val="Allocations"/>
      <sheetName val="Shelford group spec income"/>
      <sheetName val="Allocations growth rates v0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DG"/>
      <sheetName val="By CC"/>
      <sheetName val="Cascade check"/>
      <sheetName val="Monthly Report"/>
      <sheetName val="M9 underspend detail"/>
      <sheetName val="NHSLA02 - Commentary"/>
      <sheetName val="NHSLA04 - I&amp;E Budget Profile"/>
      <sheetName val="Filenames"/>
      <sheetName val="Re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B&gt;"/>
      <sheetName val="Dynamic Cover"/>
      <sheetName val="COVER"/>
      <sheetName val="COVER static"/>
      <sheetName val="Scorecard"/>
      <sheetName val="Fiscal&gt;"/>
      <sheetName val="Model"/>
      <sheetName val="Screen"/>
      <sheetName val="Forecasts&gt;"/>
      <sheetName val="FSP input"/>
      <sheetName val="Tables for Cx"/>
    </sheetNames>
    <sheetDataSet>
      <sheetData sheetId="0" refreshError="1"/>
      <sheetData sheetId="1" refreshError="1"/>
      <sheetData sheetId="2" refreshError="1"/>
      <sheetData sheetId="3"/>
      <sheetData sheetId="4">
        <row r="45">
          <cell r="S45" t="str">
            <v>Tax</v>
          </cell>
        </row>
        <row r="46">
          <cell r="C46" t="str">
            <v>Vlookup Main Title</v>
          </cell>
        </row>
        <row r="47">
          <cell r="C47" t="str">
            <v>Additional interviews throughout claim</v>
          </cell>
        </row>
        <row r="48">
          <cell r="C48" t="str">
            <v>Seven waiting days for unemployed claimants</v>
          </cell>
        </row>
        <row r="49">
          <cell r="C49" t="str">
            <v>Three-monthly interviews</v>
          </cell>
        </row>
        <row r="50">
          <cell r="C50" t="str">
            <v>Social rent uprating policy</v>
          </cell>
        </row>
        <row r="51">
          <cell r="C51" t="str">
            <v>DWP benefits: recovering debt</v>
          </cell>
        </row>
        <row r="52">
          <cell r="C52" t="str">
            <v>Tax Credits: recovering debt</v>
          </cell>
        </row>
        <row r="53">
          <cell r="C53" t="str">
            <v>Pension Credit: abolish Assessed Income Periods</v>
          </cell>
        </row>
        <row r="54">
          <cell r="C54" t="str">
            <v>Museums: operational and financial freedoms</v>
          </cell>
        </row>
        <row r="55">
          <cell r="C55" t="str">
            <v>Manchester City Deal</v>
          </cell>
        </row>
        <row r="56">
          <cell r="C56" t="str">
            <v xml:space="preserve">Winter Fuel Payments: Overseas eligiblity </v>
          </cell>
        </row>
        <row r="59">
          <cell r="C59" t="str">
            <v>Changes to the CT “loss-buying” targeted anti-avoidance rule (likely around -40?)</v>
          </cell>
        </row>
        <row r="60">
          <cell r="C60" t="str">
            <v>Employment Allowance: schools treatment</v>
          </cell>
        </row>
        <row r="69">
          <cell r="C69" t="str">
            <v>Earn or Learn (Total)</v>
          </cell>
        </row>
        <row r="72">
          <cell r="C72" t="str">
            <v>Family incomes</v>
          </cell>
        </row>
        <row r="73">
          <cell r="C73" t="str">
            <v>Disability benefits (localisation/personalisation; overlaps between cash and servcies)</v>
          </cell>
        </row>
        <row r="74">
          <cell r="C74" t="str">
            <v>Pension triple lock carry-forward to next Parliament</v>
          </cell>
        </row>
        <row r="75">
          <cell r="C75" t="str">
            <v>Voluntary NICS for enhanced state pension (total)</v>
          </cell>
        </row>
        <row r="79">
          <cell r="C79" t="str">
            <v>Labour Market (long-term unemployment)</v>
          </cell>
        </row>
        <row r="81">
          <cell r="C81" t="str">
            <v>Avoidance</v>
          </cell>
        </row>
        <row r="82">
          <cell r="C82" t="str">
            <v>FED package</v>
          </cell>
        </row>
        <row r="84">
          <cell r="C84" t="str">
            <v>Cost of Living</v>
          </cell>
        </row>
        <row r="85">
          <cell r="C85" t="str">
            <v>Memo: Car Parking charges cap</v>
          </cell>
        </row>
        <row r="89">
          <cell r="C89" t="str">
            <v>Supporting marriage in the Tax System (750, 20% up to 100k)</v>
          </cell>
        </row>
        <row r="90">
          <cell r="C90" t="str">
            <v>Political offset to recognising marriage</v>
          </cell>
        </row>
        <row r="92">
          <cell r="C92" t="str">
            <v>Tax Free Childcare</v>
          </cell>
        </row>
        <row r="98">
          <cell r="C98" t="str">
            <v>SBRR extension: Extension to next revaluation 2017 (number from sub)</v>
          </cell>
        </row>
        <row r="99">
          <cell r="C99" t="str">
            <v>Memo: Business Rates: Emptry Property Rate Relief</v>
          </cell>
        </row>
        <row r="100">
          <cell r="C100" t="str">
            <v>Memo: Business Rates: RPI to CPI indexation (number from sub)</v>
          </cell>
        </row>
        <row r="101">
          <cell r="C101" t="str">
            <v xml:space="preserve">Incentivise new occupants in previously empty property </v>
          </cell>
        </row>
        <row r="103">
          <cell r="C103" t="str">
            <v>Annual investment allowance kept at 250k until April 2017, then to £100k</v>
          </cell>
        </row>
        <row r="104">
          <cell r="C104" t="str">
            <v>Memo: NICS employer allowances to £3000 (from PTWP estimate)</v>
          </cell>
        </row>
        <row r="105">
          <cell r="C105" t="str">
            <v>Memo: SME R&amp;D tax credit</v>
          </cell>
        </row>
        <row r="106">
          <cell r="C106" t="str">
            <v>Memo: Alternative Investment Market</v>
          </cell>
        </row>
        <row r="108">
          <cell r="C108" t="str">
            <v>Export Tax credit</v>
          </cell>
        </row>
        <row r="109">
          <cell r="C109" t="str">
            <v>Arts/commercial theatre tax relief (number from option in sub)</v>
          </cell>
        </row>
        <row r="110">
          <cell r="C110" t="str">
            <v>Visual effects tax relief</v>
          </cell>
        </row>
        <row r="112">
          <cell r="C112" t="str">
            <v>Midlands/North package (awaiting detail)</v>
          </cell>
        </row>
        <row r="113">
          <cell r="C113" t="str">
            <v>Memo: Land Value measure (MW advised against)</v>
          </cell>
        </row>
        <row r="116">
          <cell r="C116" t="str">
            <v>Increase to Discretionary Housing Payment Fund</v>
          </cell>
        </row>
        <row r="117">
          <cell r="C117" t="str">
            <v>Memo: Support competition on petrol prices on motorways (DfT might pay for)</v>
          </cell>
        </row>
        <row r="118">
          <cell r="C118" t="str">
            <v xml:space="preserve">Memo: RP: Cap Rail fare increase to RPI +1 (includes TFL) for Parliament (DfT DEL) </v>
          </cell>
        </row>
        <row r="119">
          <cell r="C119" t="str">
            <v>Memo: Fuel Duty freeze to September 14</v>
          </cell>
        </row>
        <row r="122">
          <cell r="C122" t="str">
            <v>Extension of New Enteprise Allowance until March 2016</v>
          </cell>
        </row>
        <row r="127">
          <cell r="C127" t="str">
            <v>Shale Gas pad allowance (will go ahead, costing uncertain until September)</v>
          </cell>
        </row>
        <row r="128">
          <cell r="C128" t="str">
            <v>CPF rate change for coal</v>
          </cell>
        </row>
        <row r="129">
          <cell r="C129" t="str">
            <v>New Climate Change Agreements for data centres giving discount on climate change levy (could go higher depending on sectoral coverage, Ministers keen)</v>
          </cell>
        </row>
        <row r="131">
          <cell r="C131" t="str">
            <v>Memo: Bare boat leasing (potentially low hundreds of millions from 14/15)</v>
          </cell>
        </row>
        <row r="132">
          <cell r="C132" t="str">
            <v xml:space="preserve">Memo: Increasing number of companies entitled to reinvestment relief </v>
          </cell>
        </row>
        <row r="133">
          <cell r="C133" t="str">
            <v>Memo: Lowering APD on flights to the Caribbean</v>
          </cell>
        </row>
        <row r="136">
          <cell r="C136" t="str">
            <v>TME envelope 18-19</v>
          </cell>
        </row>
        <row r="139">
          <cell r="C139" t="str">
            <v>Avoidance package</v>
          </cell>
        </row>
        <row r="140">
          <cell r="C140" t="str">
            <v>Image Rights</v>
          </cell>
        </row>
        <row r="141">
          <cell r="C141" t="str">
            <v>Onshore intermediaries</v>
          </cell>
        </row>
        <row r="142">
          <cell r="C142" t="str">
            <v>Termination payments (likely to be low hundreds)</v>
          </cell>
        </row>
        <row r="143">
          <cell r="C143" t="str">
            <v>Venture Capital Trusts, chnages to share buy-back rules</v>
          </cell>
        </row>
        <row r="144">
          <cell r="C144" t="str">
            <v>HMRC package (likely to be low 100s; possible overlap with Avoidance package)</v>
          </cell>
        </row>
        <row r="145">
          <cell r="C145" t="str">
            <v xml:space="preserve">Memo: HMRC Debt collection proposals </v>
          </cell>
        </row>
        <row r="146">
          <cell r="C146" t="str">
            <v>Tax Credit Debt Recovery</v>
          </cell>
        </row>
        <row r="147">
          <cell r="C147" t="str">
            <v>Pensions/Pensions Tax Relief</v>
          </cell>
        </row>
        <row r="148">
          <cell r="C148" t="str">
            <v>Winter Fuel Payment eligbility for people in hot countries</v>
          </cell>
        </row>
        <row r="149">
          <cell r="C149" t="str">
            <v>Winter Fuel Payment eligbility for higher-rate taxpayers</v>
          </cell>
        </row>
      </sheetData>
      <sheetData sheetId="5" refreshError="1"/>
      <sheetData sheetId="6">
        <row r="4">
          <cell r="E4" t="str">
            <v>2010-11</v>
          </cell>
        </row>
      </sheetData>
      <sheetData sheetId="7">
        <row r="5">
          <cell r="N5" t="str">
            <v>BUD13R3</v>
          </cell>
        </row>
      </sheetData>
      <sheetData sheetId="8" refreshError="1"/>
      <sheetData sheetId="9">
        <row r="1">
          <cell r="A1" t="str">
            <v>Forecast input</v>
          </cell>
        </row>
      </sheetData>
      <sheetData sheetId="1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 ---&gt;"/>
      <sheetName val="Data"/>
      <sheetName val="Classification"/>
      <sheetName val="PSAT Capital Reconciliation"/>
      <sheetName val="PSAT Current Reconciliation"/>
      <sheetName val="PEF_LOADFILE 03 Mar"/>
      <sheetName val="Dept AMEsum"/>
      <sheetName val="DELsum"/>
      <sheetName val="PC DELsum"/>
      <sheetName val="DOMINANTdl "/>
      <sheetName val="Queries --&gt;"/>
      <sheetName val="Ftabs Query"/>
      <sheetName val="NA Query"/>
      <sheetName val="New DEL Query"/>
      <sheetName val="Mod Query"/>
      <sheetName val="AA Query"/>
      <sheetName val="Calcs --&gt;"/>
      <sheetName val="Calculations"/>
      <sheetName val="LA Current"/>
      <sheetName val="LA Cap"/>
      <sheetName val="Outputs --&gt;"/>
      <sheetName val="Ftabs input"/>
      <sheetName val="TME2"/>
      <sheetName val="TME"/>
      <sheetName val="PSAT2"/>
      <sheetName val="New AA table"/>
      <sheetName val="Model ---&gt;"/>
      <sheetName val="Mod input"/>
      <sheetName val="Model BEFORE input"/>
      <sheetName val="Upload"/>
      <sheetName val=" Model AFTER input"/>
      <sheetName val="Mod input - Model AFTER input"/>
      <sheetName val="Other---&gt;"/>
      <sheetName val="New PSCE, PSNI tables"/>
      <sheetName val="Conversion from old tables"/>
      <sheetName val="Admin---&gt;"/>
      <sheetName val="Notes"/>
      <sheetName val="EC code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Empty</v>
          </cell>
          <cell r="B2" t="str">
            <v>Capital grants to and from the private sector</v>
          </cell>
          <cell r="C2" t="str">
            <v>Student loans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-0.13900000000000001</v>
          </cell>
          <cell r="I2">
            <v>0.72899999999999998</v>
          </cell>
          <cell r="J2">
            <v>0</v>
          </cell>
          <cell r="K2">
            <v>0</v>
          </cell>
          <cell r="L2">
            <v>0</v>
          </cell>
        </row>
        <row r="3">
          <cell r="A3" t="str">
            <v>Empty</v>
          </cell>
          <cell r="B3" t="str">
            <v>Cegs (Consumption)</v>
          </cell>
          <cell r="C3" t="str">
            <v>Other departmental expenditure</v>
          </cell>
          <cell r="D3">
            <v>0</v>
          </cell>
          <cell r="E3">
            <v>0</v>
          </cell>
          <cell r="F3">
            <v>0</v>
          </cell>
          <cell r="G3">
            <v>-1E-3</v>
          </cell>
          <cell r="H3">
            <v>0.28199999999999997</v>
          </cell>
          <cell r="I3">
            <v>0.11799999999999999</v>
          </cell>
          <cell r="J3">
            <v>1.159</v>
          </cell>
          <cell r="K3">
            <v>1.2210000000000001</v>
          </cell>
          <cell r="L3">
            <v>0.46899999999999997</v>
          </cell>
        </row>
        <row r="4">
          <cell r="A4" t="str">
            <v>Empty</v>
          </cell>
          <cell r="B4" t="str">
            <v>Cegs (Consumption)</v>
          </cell>
          <cell r="C4" t="str">
            <v>Student loans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1.5529999999999999</v>
          </cell>
          <cell r="K4">
            <v>-0.59099999999999997</v>
          </cell>
          <cell r="L4">
            <v>0</v>
          </cell>
        </row>
        <row r="5">
          <cell r="A5" t="str">
            <v>Empty</v>
          </cell>
          <cell r="B5" t="str">
            <v>GDFCF</v>
          </cell>
          <cell r="C5" t="str">
            <v>Other departmental expenditure</v>
          </cell>
          <cell r="D5">
            <v>0</v>
          </cell>
          <cell r="E5">
            <v>0</v>
          </cell>
          <cell r="F5">
            <v>0</v>
          </cell>
          <cell r="G5">
            <v>-4.8000000000000001E-2</v>
          </cell>
          <cell r="H5">
            <v>0.22500000000000001</v>
          </cell>
          <cell r="I5">
            <v>1.2E-2</v>
          </cell>
          <cell r="J5">
            <v>9.8000000000000004E-2</v>
          </cell>
          <cell r="K5">
            <v>0</v>
          </cell>
          <cell r="L5">
            <v>0</v>
          </cell>
        </row>
        <row r="6">
          <cell r="A6" t="str">
            <v>Empty</v>
          </cell>
          <cell r="B6" t="str">
            <v>Other - not PSCE or PSNI</v>
          </cell>
          <cell r="C6" t="str">
            <v>Other departmental expenditure</v>
          </cell>
          <cell r="D6">
            <v>0</v>
          </cell>
          <cell r="E6">
            <v>0</v>
          </cell>
          <cell r="F6">
            <v>0</v>
          </cell>
          <cell r="G6">
            <v>-6.7069999999999999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A7" t="str">
            <v>Empty</v>
          </cell>
          <cell r="B7" t="str">
            <v>Other current grants</v>
          </cell>
          <cell r="C7" t="str">
            <v>Other departmental expenditure</v>
          </cell>
          <cell r="D7">
            <v>0</v>
          </cell>
          <cell r="E7">
            <v>0</v>
          </cell>
          <cell r="F7">
            <v>0</v>
          </cell>
          <cell r="G7">
            <v>0.48199999999999998</v>
          </cell>
          <cell r="H7">
            <v>0.128</v>
          </cell>
          <cell r="I7">
            <v>0</v>
          </cell>
          <cell r="J7">
            <v>-0.76400000000000001</v>
          </cell>
          <cell r="K7">
            <v>-8.9999999999999993E-3</v>
          </cell>
          <cell r="L7">
            <v>0</v>
          </cell>
        </row>
        <row r="8">
          <cell r="A8" t="str">
            <v>Empty</v>
          </cell>
          <cell r="B8" t="str">
            <v>Subsidies</v>
          </cell>
          <cell r="C8" t="str">
            <v>Other departmental expenditure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0.15</v>
          </cell>
          <cell r="K8">
            <v>0.16</v>
          </cell>
          <cell r="L8">
            <v>0.18</v>
          </cell>
        </row>
        <row r="9">
          <cell r="A9" t="str">
            <v>Empty</v>
          </cell>
          <cell r="B9" t="str">
            <v>(blank)</v>
          </cell>
          <cell r="C9" t="str">
            <v>Other departmental expenditure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A10" t="str">
            <v>LEVA</v>
          </cell>
          <cell r="B10" t="str">
            <v>Net current grants abroad</v>
          </cell>
          <cell r="C10" t="str">
            <v>Other departmental expenditure</v>
          </cell>
          <cell r="D10">
            <v>0</v>
          </cell>
          <cell r="E10">
            <v>0</v>
          </cell>
          <cell r="F10">
            <v>0</v>
          </cell>
          <cell r="G10">
            <v>-45.695</v>
          </cell>
          <cell r="H10">
            <v>-55.484999999999999</v>
          </cell>
          <cell r="I10">
            <v>-55.746000000000002</v>
          </cell>
          <cell r="J10">
            <v>-48.002000000000002</v>
          </cell>
          <cell r="K10">
            <v>-48.186999999999998</v>
          </cell>
          <cell r="L10">
            <v>0</v>
          </cell>
        </row>
        <row r="11">
          <cell r="A11" t="str">
            <v>UCLA</v>
          </cell>
          <cell r="B11" t="str">
            <v>Subsidies</v>
          </cell>
          <cell r="C11" t="str">
            <v>Other departmental expenditure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 t="str">
            <v>SFAV</v>
          </cell>
          <cell r="B12" t="str">
            <v>Financial transactions</v>
          </cell>
          <cell r="C12" t="str">
            <v>Other departmental expenditure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A13" t="str">
            <v>ACHB</v>
          </cell>
          <cell r="B13" t="str">
            <v>GDFCF</v>
          </cell>
          <cell r="C13" t="str">
            <v>Other departmental expenditure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-709</v>
          </cell>
          <cell r="J13">
            <v>0</v>
          </cell>
          <cell r="K13">
            <v>0</v>
          </cell>
          <cell r="L13">
            <v>0</v>
          </cell>
        </row>
        <row r="14">
          <cell r="A14" t="str">
            <v>AODT</v>
          </cell>
          <cell r="B14" t="str">
            <v>Capital grants (net) within the public sector</v>
          </cell>
          <cell r="C14" t="str">
            <v>Other departmental expenditure</v>
          </cell>
          <cell r="D14">
            <v>0</v>
          </cell>
          <cell r="E14">
            <v>0</v>
          </cell>
          <cell r="F14">
            <v>610.26</v>
          </cell>
          <cell r="G14">
            <v>368.113</v>
          </cell>
          <cell r="H14">
            <v>542.90300000000002</v>
          </cell>
          <cell r="I14">
            <v>1212.864</v>
          </cell>
          <cell r="J14">
            <v>516.44799999999998</v>
          </cell>
          <cell r="K14">
            <v>170.73599999999999</v>
          </cell>
          <cell r="L14">
            <v>842.97299999999996</v>
          </cell>
        </row>
        <row r="15">
          <cell r="A15" t="str">
            <v>BBCI</v>
          </cell>
          <cell r="B15" t="str">
            <v>Other - not PSCE or PSNI</v>
          </cell>
          <cell r="C15" t="str">
            <v>BBC domestic services</v>
          </cell>
          <cell r="D15">
            <v>0</v>
          </cell>
          <cell r="E15">
            <v>0</v>
          </cell>
          <cell r="F15">
            <v>-151</v>
          </cell>
          <cell r="G15">
            <v>-144</v>
          </cell>
          <cell r="H15">
            <v>-85</v>
          </cell>
          <cell r="I15">
            <v>-43</v>
          </cell>
          <cell r="J15">
            <v>-68.8</v>
          </cell>
          <cell r="K15">
            <v>-63</v>
          </cell>
          <cell r="L15">
            <v>-72</v>
          </cell>
        </row>
        <row r="16">
          <cell r="A16" t="str">
            <v>BBCK</v>
          </cell>
          <cell r="B16" t="str">
            <v>GDFCF</v>
          </cell>
          <cell r="C16" t="str">
            <v>BBC domestic services</v>
          </cell>
          <cell r="D16">
            <v>0</v>
          </cell>
          <cell r="E16">
            <v>0</v>
          </cell>
          <cell r="F16">
            <v>78</v>
          </cell>
          <cell r="G16">
            <v>94</v>
          </cell>
          <cell r="H16">
            <v>103</v>
          </cell>
          <cell r="I16">
            <v>85</v>
          </cell>
          <cell r="J16">
            <v>81.099999999999994</v>
          </cell>
          <cell r="K16">
            <v>123</v>
          </cell>
          <cell r="L16">
            <v>114</v>
          </cell>
        </row>
        <row r="17">
          <cell r="A17" t="str">
            <v>BBCP</v>
          </cell>
          <cell r="B17" t="str">
            <v>Cegs (Consumption)</v>
          </cell>
          <cell r="C17" t="str">
            <v>BBC domestic services</v>
          </cell>
          <cell r="D17">
            <v>0</v>
          </cell>
          <cell r="E17">
            <v>0</v>
          </cell>
          <cell r="F17">
            <v>2157</v>
          </cell>
          <cell r="G17">
            <v>2279</v>
          </cell>
          <cell r="H17">
            <v>2411</v>
          </cell>
          <cell r="I17">
            <v>2375</v>
          </cell>
          <cell r="J17">
            <v>2409.6999999999998</v>
          </cell>
          <cell r="K17">
            <v>2279</v>
          </cell>
          <cell r="L17">
            <v>2181</v>
          </cell>
        </row>
        <row r="18">
          <cell r="A18" t="str">
            <v>BBCS</v>
          </cell>
          <cell r="B18" t="str">
            <v>Other - not PSCE or PSNI</v>
          </cell>
          <cell r="C18" t="str">
            <v>Other departmental expenditure</v>
          </cell>
          <cell r="D18">
            <v>0</v>
          </cell>
          <cell r="E18">
            <v>0</v>
          </cell>
          <cell r="F18">
            <v>-431</v>
          </cell>
          <cell r="G18">
            <v>-458</v>
          </cell>
          <cell r="H18">
            <v>-480</v>
          </cell>
          <cell r="I18">
            <v>-502</v>
          </cell>
          <cell r="J18">
            <v>-532</v>
          </cell>
          <cell r="K18">
            <v>-537</v>
          </cell>
          <cell r="L18">
            <v>-555</v>
          </cell>
        </row>
        <row r="19">
          <cell r="A19" t="str">
            <v>BBCW</v>
          </cell>
          <cell r="B19" t="str">
            <v>Cegs (Consumption)</v>
          </cell>
          <cell r="C19" t="str">
            <v>BBC domestic services</v>
          </cell>
          <cell r="D19">
            <v>0</v>
          </cell>
          <cell r="E19">
            <v>0</v>
          </cell>
          <cell r="F19">
            <v>910</v>
          </cell>
          <cell r="G19">
            <v>931.7</v>
          </cell>
          <cell r="H19">
            <v>916</v>
          </cell>
          <cell r="I19">
            <v>1097.8</v>
          </cell>
          <cell r="J19">
            <v>975.3</v>
          </cell>
          <cell r="K19">
            <v>1248</v>
          </cell>
          <cell r="L19">
            <v>1194</v>
          </cell>
        </row>
        <row r="20">
          <cell r="A20" t="str">
            <v>BNK1</v>
          </cell>
          <cell r="B20" t="str">
            <v>Capital grants to and from the private sector</v>
          </cell>
          <cell r="C20" t="str">
            <v>Other departmental expenditure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9361</v>
          </cell>
          <cell r="K20">
            <v>4524</v>
          </cell>
          <cell r="L20">
            <v>0</v>
          </cell>
        </row>
        <row r="21">
          <cell r="A21" t="str">
            <v>BNK2</v>
          </cell>
          <cell r="B21" t="str">
            <v>Capital grants to and from the private sector</v>
          </cell>
          <cell r="C21" t="str">
            <v>Other departmental expenditure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</row>
        <row r="22">
          <cell r="A22" t="str">
            <v>BNKF</v>
          </cell>
          <cell r="B22" t="str">
            <v>Fin trans - net lending to PCs</v>
          </cell>
          <cell r="C22" t="str">
            <v>Other departmental expenditure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A23" t="str">
            <v>BNKF</v>
          </cell>
          <cell r="B23" t="str">
            <v>Financial transactions</v>
          </cell>
          <cell r="C23" t="str">
            <v>Other departmental expenditure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14.409000000000001</v>
          </cell>
          <cell r="I23">
            <v>7.9640000000000004</v>
          </cell>
          <cell r="J23">
            <v>7.1370000000024447</v>
          </cell>
          <cell r="K23">
            <v>6.1390000000028522</v>
          </cell>
          <cell r="L23">
            <v>-7611.7849999999999</v>
          </cell>
        </row>
        <row r="24">
          <cell r="A24" t="str">
            <v>BNKF</v>
          </cell>
          <cell r="B24" t="str">
            <v>Other - not PSCE or PSNI</v>
          </cell>
          <cell r="C24" t="str">
            <v>Other departmental expenditure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-951.11300000000006</v>
          </cell>
          <cell r="L24">
            <v>108.10199999999998</v>
          </cell>
        </row>
        <row r="25">
          <cell r="A25" t="str">
            <v>BOED</v>
          </cell>
          <cell r="B25" t="str">
            <v>Other - not PSCE or PSNI</v>
          </cell>
          <cell r="C25" t="str">
            <v>Other departmental expenditure</v>
          </cell>
          <cell r="D25">
            <v>0</v>
          </cell>
          <cell r="E25">
            <v>0</v>
          </cell>
          <cell r="F25">
            <v>-37.866999999999997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-62.764000000000003</v>
          </cell>
        </row>
        <row r="26">
          <cell r="A26" t="str">
            <v>CART</v>
          </cell>
          <cell r="B26" t="str">
            <v>Other current grants</v>
          </cell>
          <cell r="C26" t="str">
            <v>Other departmental expenditure</v>
          </cell>
          <cell r="D26">
            <v>0</v>
          </cell>
          <cell r="E26">
            <v>0</v>
          </cell>
          <cell r="F26">
            <v>0</v>
          </cell>
          <cell r="G26">
            <v>243.31899999999999</v>
          </cell>
          <cell r="H26">
            <v>298.77100000000002</v>
          </cell>
          <cell r="I26">
            <v>139.673</v>
          </cell>
          <cell r="J26">
            <v>199.7</v>
          </cell>
          <cell r="K26">
            <v>119.785</v>
          </cell>
          <cell r="L26">
            <v>0</v>
          </cell>
        </row>
        <row r="27">
          <cell r="A27" t="str">
            <v>CHTF</v>
          </cell>
          <cell r="B27" t="str">
            <v>Capital grants to and from the private sector</v>
          </cell>
          <cell r="C27" t="str">
            <v>Other departmental expenditure</v>
          </cell>
          <cell r="D27">
            <v>0</v>
          </cell>
          <cell r="E27">
            <v>0</v>
          </cell>
          <cell r="F27">
            <v>0</v>
          </cell>
          <cell r="G27">
            <v>443.91800000000001</v>
          </cell>
          <cell r="H27">
            <v>256.40699999999998</v>
          </cell>
          <cell r="I27">
            <v>211.88499999999999</v>
          </cell>
          <cell r="J27">
            <v>296.39800000000002</v>
          </cell>
          <cell r="K27">
            <v>386.99299999999999</v>
          </cell>
          <cell r="L27">
            <v>340.673</v>
          </cell>
        </row>
        <row r="28">
          <cell r="A28" t="str">
            <v>COIN</v>
          </cell>
          <cell r="B28" t="str">
            <v>Cegs (Consumption)</v>
          </cell>
          <cell r="C28" t="str">
            <v>Other departmental expenditure</v>
          </cell>
          <cell r="D28">
            <v>0</v>
          </cell>
          <cell r="E28">
            <v>0</v>
          </cell>
          <cell r="F28">
            <v>12.768000000000001</v>
          </cell>
          <cell r="G28">
            <v>15.004</v>
          </cell>
          <cell r="H28">
            <v>23.445</v>
          </cell>
          <cell r="I28">
            <v>22.777000000000001</v>
          </cell>
          <cell r="J28">
            <v>23.713000000000001</v>
          </cell>
          <cell r="K28">
            <v>11.874000000000001</v>
          </cell>
          <cell r="L28">
            <v>19.091999999999999</v>
          </cell>
        </row>
        <row r="29">
          <cell r="A29" t="str">
            <v>COL1</v>
          </cell>
          <cell r="B29" t="str">
            <v>Net social benefits</v>
          </cell>
          <cell r="C29" t="str">
            <v>Other departmental expenditure</v>
          </cell>
          <cell r="D29">
            <v>0</v>
          </cell>
          <cell r="E29">
            <v>0</v>
          </cell>
          <cell r="F29">
            <v>873.22</v>
          </cell>
          <cell r="G29">
            <v>1036.673</v>
          </cell>
          <cell r="H29">
            <v>823.49400000000003</v>
          </cell>
          <cell r="I29">
            <v>696.91099999999994</v>
          </cell>
          <cell r="J29">
            <v>299.41000000000003</v>
          </cell>
          <cell r="K29">
            <v>155.602</v>
          </cell>
          <cell r="L29">
            <v>35.027000000000001</v>
          </cell>
        </row>
        <row r="30">
          <cell r="A30" t="str">
            <v>COL2</v>
          </cell>
          <cell r="B30" t="str">
            <v>Cegs (Consumption)</v>
          </cell>
          <cell r="C30" t="str">
            <v>Other departmental expenditure</v>
          </cell>
          <cell r="D30">
            <v>0</v>
          </cell>
          <cell r="E30">
            <v>0</v>
          </cell>
          <cell r="F30">
            <v>-3.0790000000000002</v>
          </cell>
          <cell r="G30">
            <v>3.0139999999999998</v>
          </cell>
          <cell r="H30">
            <v>1.96</v>
          </cell>
          <cell r="I30">
            <v>-70.149000000000001</v>
          </cell>
          <cell r="J30">
            <v>52.170999999999999</v>
          </cell>
          <cell r="K30">
            <v>1.0940000000000001</v>
          </cell>
          <cell r="L30">
            <v>29.994</v>
          </cell>
        </row>
        <row r="31">
          <cell r="A31" t="str">
            <v>COTC</v>
          </cell>
          <cell r="B31" t="str">
            <v>Subsidies</v>
          </cell>
          <cell r="C31" t="str">
            <v>Other departmental expenditure</v>
          </cell>
          <cell r="D31">
            <v>0</v>
          </cell>
          <cell r="E31">
            <v>0</v>
          </cell>
          <cell r="F31">
            <v>224</v>
          </cell>
          <cell r="G31">
            <v>140.958</v>
          </cell>
          <cell r="H31">
            <v>148.46</v>
          </cell>
          <cell r="I31">
            <v>268.29399999999998</v>
          </cell>
          <cell r="J31">
            <v>287.56</v>
          </cell>
          <cell r="K31">
            <v>272.803</v>
          </cell>
          <cell r="L31">
            <v>308.32900000000001</v>
          </cell>
        </row>
        <row r="32">
          <cell r="A32" t="str">
            <v>CSER</v>
          </cell>
          <cell r="B32" t="str">
            <v>Cegs (Consumption)</v>
          </cell>
          <cell r="C32" t="str">
            <v>Other departmental expenditure</v>
          </cell>
          <cell r="D32">
            <v>0</v>
          </cell>
          <cell r="E32">
            <v>0</v>
          </cell>
          <cell r="F32">
            <v>23</v>
          </cell>
          <cell r="G32">
            <v>20.759</v>
          </cell>
          <cell r="H32">
            <v>12.759</v>
          </cell>
          <cell r="I32">
            <v>8.3460000000000001</v>
          </cell>
          <cell r="J32">
            <v>8.2590000000000003</v>
          </cell>
          <cell r="K32">
            <v>8.2590000000000003</v>
          </cell>
          <cell r="L32">
            <v>0</v>
          </cell>
        </row>
        <row r="33">
          <cell r="A33" t="str">
            <v>DHPF</v>
          </cell>
          <cell r="B33" t="str">
            <v>Financial transactions</v>
          </cell>
          <cell r="C33" t="str">
            <v>Other departmental expenditure</v>
          </cell>
          <cell r="D33">
            <v>0</v>
          </cell>
          <cell r="E33">
            <v>0</v>
          </cell>
          <cell r="F33">
            <v>-0.38700000000000001</v>
          </cell>
          <cell r="G33">
            <v>354.66699999999997</v>
          </cell>
          <cell r="H33">
            <v>66.058000000000007</v>
          </cell>
          <cell r="I33">
            <v>12.105</v>
          </cell>
          <cell r="J33">
            <v>-15.569000000000001</v>
          </cell>
          <cell r="K33">
            <v>-15.108000000000001</v>
          </cell>
          <cell r="L33">
            <v>0</v>
          </cell>
        </row>
        <row r="34">
          <cell r="A34" t="str">
            <v>DTIA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2.149</v>
          </cell>
          <cell r="H34">
            <v>2.2570000000000001</v>
          </cell>
          <cell r="I34">
            <v>2.3650000000000002</v>
          </cell>
          <cell r="J34">
            <v>2.3650000000000002</v>
          </cell>
          <cell r="K34">
            <v>2.3650000000000002</v>
          </cell>
          <cell r="L34">
            <v>2.3650000000000002</v>
          </cell>
        </row>
        <row r="35">
          <cell r="A35" t="str">
            <v>DTIP</v>
          </cell>
          <cell r="B35" t="str">
            <v>Other current grants</v>
          </cell>
          <cell r="C35" t="str">
            <v>Other departmental expenditure</v>
          </cell>
          <cell r="D35">
            <v>0</v>
          </cell>
          <cell r="E35">
            <v>0</v>
          </cell>
          <cell r="F35">
            <v>186.43600000000001</v>
          </cell>
          <cell r="G35">
            <v>252.733</v>
          </cell>
          <cell r="H35">
            <v>204.643</v>
          </cell>
          <cell r="I35">
            <v>173.77199999999999</v>
          </cell>
          <cell r="J35">
            <v>391.91800000000001</v>
          </cell>
          <cell r="K35">
            <v>491.25299999999999</v>
          </cell>
          <cell r="L35">
            <v>396.34100000000001</v>
          </cell>
        </row>
        <row r="36">
          <cell r="A36" t="str">
            <v>EGDC</v>
          </cell>
          <cell r="B36" t="str">
            <v>Subsidies</v>
          </cell>
          <cell r="C36" t="str">
            <v>Other departmental expenditure</v>
          </cell>
          <cell r="D36">
            <v>0</v>
          </cell>
          <cell r="E36">
            <v>0</v>
          </cell>
          <cell r="F36">
            <v>-50.411999999999999</v>
          </cell>
          <cell r="G36">
            <v>-20.571000000000002</v>
          </cell>
          <cell r="H36">
            <v>-42.085000000000001</v>
          </cell>
          <cell r="I36">
            <v>-19.521000000000001</v>
          </cell>
          <cell r="J36">
            <v>-34.953000000000003</v>
          </cell>
          <cell r="K36">
            <v>-31.986999999999998</v>
          </cell>
          <cell r="L36">
            <v>20.731000000000002</v>
          </cell>
        </row>
        <row r="37">
          <cell r="A37" t="str">
            <v>EGDL</v>
          </cell>
          <cell r="B37" t="str">
            <v>Financial transactions</v>
          </cell>
          <cell r="C37" t="str">
            <v>Other departmental expenditure</v>
          </cell>
          <cell r="D37">
            <v>0</v>
          </cell>
          <cell r="E37">
            <v>0</v>
          </cell>
          <cell r="F37">
            <v>-533.79</v>
          </cell>
          <cell r="G37">
            <v>-397.58499999999998</v>
          </cell>
          <cell r="H37">
            <v>-477.34300000000002</v>
          </cell>
          <cell r="I37">
            <v>-296.399</v>
          </cell>
          <cell r="J37">
            <v>-209.625</v>
          </cell>
          <cell r="K37">
            <v>-161.935</v>
          </cell>
          <cell r="L37">
            <v>-99.772000000000006</v>
          </cell>
        </row>
        <row r="38">
          <cell r="A38" t="str">
            <v>EGDS</v>
          </cell>
          <cell r="B38" t="str">
            <v>Other - not PSCE or PSNI</v>
          </cell>
          <cell r="C38" t="str">
            <v>Other departmental expenditure</v>
          </cell>
          <cell r="D38">
            <v>0</v>
          </cell>
          <cell r="E38">
            <v>0</v>
          </cell>
          <cell r="F38">
            <v>0</v>
          </cell>
          <cell r="G38">
            <v>87.100999999999999</v>
          </cell>
          <cell r="H38">
            <v>-286.24699999999996</v>
          </cell>
          <cell r="I38">
            <v>-473.76799999999997</v>
          </cell>
          <cell r="J38">
            <v>-448.976</v>
          </cell>
          <cell r="K38">
            <v>571.14199999999994</v>
          </cell>
          <cell r="L38">
            <v>231.18799999999999</v>
          </cell>
        </row>
        <row r="39">
          <cell r="A39" t="str">
            <v>EGIR</v>
          </cell>
          <cell r="B39" t="str">
            <v>Other - not PSCE or PSNI</v>
          </cell>
          <cell r="C39" t="str">
            <v>Other departmental expenditure</v>
          </cell>
          <cell r="D39">
            <v>0</v>
          </cell>
          <cell r="E39">
            <v>0</v>
          </cell>
          <cell r="F39">
            <v>-174.99600000000001</v>
          </cell>
          <cell r="G39">
            <v>-116.489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 t="str">
            <v>EMLA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A41" t="str">
            <v>EMLS</v>
          </cell>
          <cell r="B41" t="str">
            <v>Other current grants</v>
          </cell>
          <cell r="C41" t="str">
            <v>Other departmental expenditure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27.588999999999999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>FEES</v>
          </cell>
          <cell r="B42" t="str">
            <v>Cegs (Consumption)</v>
          </cell>
          <cell r="C42" t="str">
            <v>Other departmental expenditure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-1048.606</v>
          </cell>
          <cell r="K42">
            <v>-1309.4849999999999</v>
          </cell>
          <cell r="L42">
            <v>-1843.9349999999999</v>
          </cell>
        </row>
        <row r="43">
          <cell r="A43" t="str">
            <v>HIPG</v>
          </cell>
          <cell r="B43" t="str">
            <v>Net social benefits</v>
          </cell>
          <cell r="C43" t="str">
            <v>Other departmental expenditure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34.19</v>
          </cell>
          <cell r="L43">
            <v>10.558999999999999</v>
          </cell>
        </row>
        <row r="44">
          <cell r="A44" t="str">
            <v>HRAS</v>
          </cell>
          <cell r="B44" t="str">
            <v>Subsidies</v>
          </cell>
          <cell r="C44" t="str">
            <v>Other departmental expenditure</v>
          </cell>
          <cell r="D44">
            <v>0</v>
          </cell>
          <cell r="E44">
            <v>0</v>
          </cell>
          <cell r="F44">
            <v>-11.045999999999999</v>
          </cell>
          <cell r="G44">
            <v>163.489</v>
          </cell>
          <cell r="H44">
            <v>42.896999999999998</v>
          </cell>
          <cell r="I44">
            <v>-30.611999999999998</v>
          </cell>
          <cell r="J44">
            <v>-305.99700000000001</v>
          </cell>
          <cell r="K44">
            <v>-171.321</v>
          </cell>
          <cell r="L44">
            <v>-651.98699999999997</v>
          </cell>
        </row>
        <row r="45">
          <cell r="A45" t="str">
            <v>LAND</v>
          </cell>
          <cell r="B45" t="str">
            <v>GDFCF</v>
          </cell>
          <cell r="C45" t="str">
            <v>Other departmental expenditure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-45.2</v>
          </cell>
          <cell r="K45">
            <v>0</v>
          </cell>
          <cell r="L45">
            <v>0</v>
          </cell>
        </row>
        <row r="46">
          <cell r="A46" t="str">
            <v>LBGI</v>
          </cell>
          <cell r="B46" t="str">
            <v>Current grants (net) within public sector</v>
          </cell>
          <cell r="C46" t="str">
            <v>Other departmental expenditure</v>
          </cell>
          <cell r="D46">
            <v>0</v>
          </cell>
          <cell r="E46">
            <v>0</v>
          </cell>
          <cell r="F46">
            <v>0</v>
          </cell>
          <cell r="G46">
            <v>128.97800000000001</v>
          </cell>
          <cell r="H46">
            <v>364.71800000000002</v>
          </cell>
          <cell r="I46">
            <v>400.00900000000001</v>
          </cell>
          <cell r="J46">
            <v>102.31399999999999</v>
          </cell>
          <cell r="K46">
            <v>-0.95899999999999996</v>
          </cell>
          <cell r="L46">
            <v>0</v>
          </cell>
        </row>
        <row r="47">
          <cell r="A47" t="str">
            <v>LEVC</v>
          </cell>
          <cell r="B47" t="str">
            <v>Cegs (Consumption)</v>
          </cell>
          <cell r="C47" t="str">
            <v>Other departmental expenditure</v>
          </cell>
          <cell r="D47">
            <v>0</v>
          </cell>
          <cell r="E47">
            <v>0</v>
          </cell>
          <cell r="F47">
            <v>2.6190000000000002</v>
          </cell>
          <cell r="G47">
            <v>50.404000000000003</v>
          </cell>
          <cell r="H47">
            <v>28.556999999999999</v>
          </cell>
          <cell r="I47">
            <v>-4.5990000000000002</v>
          </cell>
          <cell r="J47">
            <v>93.600999999999999</v>
          </cell>
          <cell r="K47">
            <v>102.53400000000001</v>
          </cell>
          <cell r="L47">
            <v>92.771000000000001</v>
          </cell>
        </row>
        <row r="48">
          <cell r="A48" t="str">
            <v>LEVG</v>
          </cell>
          <cell r="B48" t="str">
            <v>Other current grants</v>
          </cell>
          <cell r="C48" t="str">
            <v>Other departmental expenditure</v>
          </cell>
          <cell r="D48">
            <v>0</v>
          </cell>
          <cell r="E48">
            <v>0</v>
          </cell>
          <cell r="F48">
            <v>181.55</v>
          </cell>
          <cell r="G48">
            <v>182.422</v>
          </cell>
          <cell r="H48">
            <v>199.93100000000001</v>
          </cell>
          <cell r="I48">
            <v>243.01499999999999</v>
          </cell>
          <cell r="J48">
            <v>209.27199999999999</v>
          </cell>
          <cell r="K48">
            <v>200.08</v>
          </cell>
          <cell r="L48">
            <v>131.31800000000001</v>
          </cell>
        </row>
        <row r="49">
          <cell r="A49" t="str">
            <v>LEVK</v>
          </cell>
          <cell r="B49" t="str">
            <v>GDFCF</v>
          </cell>
          <cell r="C49" t="str">
            <v>Other departmental expenditure</v>
          </cell>
          <cell r="D49">
            <v>0</v>
          </cell>
          <cell r="E49">
            <v>0</v>
          </cell>
          <cell r="F49">
            <v>3.8250000000000002</v>
          </cell>
          <cell r="G49">
            <v>1.7949999999999999</v>
          </cell>
          <cell r="H49">
            <v>1.7310000000000001</v>
          </cell>
          <cell r="I49">
            <v>4.0229999999999997</v>
          </cell>
          <cell r="J49">
            <v>6.5449999999999999</v>
          </cell>
          <cell r="K49">
            <v>1.149</v>
          </cell>
          <cell r="L49">
            <v>8.9179999999999993</v>
          </cell>
        </row>
        <row r="50">
          <cell r="A50" t="str">
            <v>NCPE</v>
          </cell>
          <cell r="B50" t="str">
            <v>Other - not PSCE or PSNI</v>
          </cell>
          <cell r="C50" t="str">
            <v>Net public service pensions(2)</v>
          </cell>
          <cell r="D50">
            <v>0</v>
          </cell>
          <cell r="E50">
            <v>0</v>
          </cell>
          <cell r="F50">
            <v>-16215.574000000001</v>
          </cell>
          <cell r="G50">
            <v>-17536.103999999999</v>
          </cell>
          <cell r="H50">
            <v>-18908.758999999998</v>
          </cell>
          <cell r="I50">
            <v>-21327.112000000001</v>
          </cell>
          <cell r="J50">
            <v>-22477.127</v>
          </cell>
          <cell r="K50">
            <v>-24270.431</v>
          </cell>
          <cell r="L50">
            <v>-25816.802</v>
          </cell>
        </row>
        <row r="51">
          <cell r="A51" t="str">
            <v>NCSH</v>
          </cell>
          <cell r="B51" t="str">
            <v>Other - not PSCE or PSNI</v>
          </cell>
          <cell r="C51" t="str">
            <v>Non-cash items</v>
          </cell>
          <cell r="D51">
            <v>0</v>
          </cell>
          <cell r="E51">
            <v>0</v>
          </cell>
          <cell r="F51">
            <v>-1167.19</v>
          </cell>
          <cell r="G51">
            <v>7080.527</v>
          </cell>
          <cell r="H51">
            <v>11249.281000000001</v>
          </cell>
          <cell r="I51">
            <v>14304.269</v>
          </cell>
          <cell r="J51">
            <v>49817.845000000001</v>
          </cell>
          <cell r="K51">
            <v>-17183.141</v>
          </cell>
          <cell r="L51">
            <v>4910.741</v>
          </cell>
        </row>
        <row r="52">
          <cell r="A52" t="str">
            <v>NDRO</v>
          </cell>
          <cell r="B52" t="str">
            <v>Current grants (net) within public sector</v>
          </cell>
          <cell r="C52" t="str">
            <v>Other departmental expenditure</v>
          </cell>
          <cell r="D52">
            <v>0</v>
          </cell>
          <cell r="E52">
            <v>0</v>
          </cell>
          <cell r="F52">
            <v>460.86099999999999</v>
          </cell>
          <cell r="G52">
            <v>408.72899999999998</v>
          </cell>
          <cell r="H52">
            <v>707.40800000000002</v>
          </cell>
          <cell r="I52">
            <v>452.827</v>
          </cell>
          <cell r="J52">
            <v>558.16099999999994</v>
          </cell>
          <cell r="K52">
            <v>284.48500000000001</v>
          </cell>
          <cell r="L52">
            <v>1110.845</v>
          </cell>
        </row>
        <row r="53">
          <cell r="A53" t="str">
            <v>NHST</v>
          </cell>
          <cell r="B53" t="str">
            <v>GDFCF</v>
          </cell>
          <cell r="C53" t="str">
            <v>Other departmental expenditure</v>
          </cell>
          <cell r="D53">
            <v>0</v>
          </cell>
          <cell r="E53">
            <v>0</v>
          </cell>
          <cell r="F53">
            <v>229.411</v>
          </cell>
          <cell r="G53">
            <v>291.89999999999998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A54" t="str">
            <v>NIRF</v>
          </cell>
          <cell r="B54" t="str">
            <v>Other - not PSCE or PSNI</v>
          </cell>
          <cell r="C54" t="str">
            <v>Other departmental expenditure</v>
          </cell>
          <cell r="D54">
            <v>0</v>
          </cell>
          <cell r="E54">
            <v>0</v>
          </cell>
          <cell r="F54">
            <v>173.803</v>
          </cell>
          <cell r="G54">
            <v>166.404</v>
          </cell>
          <cell r="H54">
            <v>206.40100000000001</v>
          </cell>
          <cell r="I54">
            <v>104.57899999999999</v>
          </cell>
          <cell r="J54">
            <v>260</v>
          </cell>
          <cell r="K54">
            <v>246</v>
          </cell>
          <cell r="L54">
            <v>200</v>
          </cell>
        </row>
        <row r="55">
          <cell r="A55" t="str">
            <v>NIRR</v>
          </cell>
          <cell r="B55" t="str">
            <v>Other - not PSCE or PSNI</v>
          </cell>
          <cell r="C55" t="str">
            <v>Other departmental expenditure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-9.218</v>
          </cell>
          <cell r="I55">
            <v>-47.231999999999999</v>
          </cell>
          <cell r="J55">
            <v>-33.942</v>
          </cell>
          <cell r="K55">
            <v>-20.72</v>
          </cell>
          <cell r="L55">
            <v>-7.2409999999999997</v>
          </cell>
        </row>
        <row r="56">
          <cell r="A56" t="str">
            <v>NLCL</v>
          </cell>
          <cell r="B56" t="str">
            <v>Current grants (net) within public sector</v>
          </cell>
          <cell r="C56" t="str">
            <v>National Lottery</v>
          </cell>
          <cell r="D56">
            <v>0</v>
          </cell>
          <cell r="E56">
            <v>0</v>
          </cell>
          <cell r="F56">
            <v>56.881999999999998</v>
          </cell>
          <cell r="G56">
            <v>50.814999999999998</v>
          </cell>
          <cell r="H56">
            <v>49.014000000000003</v>
          </cell>
          <cell r="I56">
            <v>43.953000000000003</v>
          </cell>
          <cell r="J56">
            <v>102.44</v>
          </cell>
          <cell r="K56">
            <v>79.897999999999996</v>
          </cell>
          <cell r="L56">
            <v>89.432000000000002</v>
          </cell>
        </row>
        <row r="57">
          <cell r="A57" t="str">
            <v>NLCP</v>
          </cell>
          <cell r="B57" t="str">
            <v>Other current grants</v>
          </cell>
          <cell r="C57" t="str">
            <v>National Lottery</v>
          </cell>
          <cell r="D57">
            <v>0</v>
          </cell>
          <cell r="E57">
            <v>0</v>
          </cell>
          <cell r="F57">
            <v>608.03800000000001</v>
          </cell>
          <cell r="G57">
            <v>789.77200000000005</v>
          </cell>
          <cell r="H57">
            <v>735.18700000000001</v>
          </cell>
          <cell r="I57">
            <v>729.67200000000003</v>
          </cell>
          <cell r="J57">
            <v>784.28800000000001</v>
          </cell>
          <cell r="K57">
            <v>784.245</v>
          </cell>
          <cell r="L57">
            <v>745.31200000000001</v>
          </cell>
        </row>
        <row r="58">
          <cell r="A58" t="str">
            <v>NLKL</v>
          </cell>
          <cell r="B58" t="str">
            <v>Capital grants (net) within the public sector</v>
          </cell>
          <cell r="C58" t="str">
            <v>National Lottery</v>
          </cell>
          <cell r="D58">
            <v>0</v>
          </cell>
          <cell r="E58">
            <v>0</v>
          </cell>
          <cell r="F58">
            <v>96.24</v>
          </cell>
          <cell r="G58">
            <v>89.953000000000003</v>
          </cell>
          <cell r="H58">
            <v>82.611000000000004</v>
          </cell>
          <cell r="I58">
            <v>293.46199999999999</v>
          </cell>
          <cell r="J58">
            <v>277.01900000000001</v>
          </cell>
          <cell r="K58">
            <v>231.57599999999999</v>
          </cell>
          <cell r="L58">
            <v>228.215</v>
          </cell>
        </row>
        <row r="59">
          <cell r="A59" t="str">
            <v>NLKP</v>
          </cell>
          <cell r="B59" t="str">
            <v>Capital grants to and from the private sector</v>
          </cell>
          <cell r="C59" t="str">
            <v>National Lottery</v>
          </cell>
          <cell r="D59">
            <v>0</v>
          </cell>
          <cell r="E59">
            <v>0</v>
          </cell>
          <cell r="F59">
            <v>942.83600000000001</v>
          </cell>
          <cell r="G59">
            <v>898.01400000000001</v>
          </cell>
          <cell r="H59">
            <v>745.11699999999996</v>
          </cell>
          <cell r="I59">
            <v>352.83</v>
          </cell>
          <cell r="J59">
            <v>257.613</v>
          </cell>
          <cell r="K59">
            <v>277.42700000000002</v>
          </cell>
          <cell r="L59">
            <v>130.096</v>
          </cell>
        </row>
        <row r="60">
          <cell r="A60" t="str">
            <v>NLOC</v>
          </cell>
          <cell r="B60" t="str">
            <v>Other - not PSCE or PSNI</v>
          </cell>
          <cell r="C60" t="str">
            <v>National Lottery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52.845999999999997</v>
          </cell>
          <cell r="I60">
            <v>108.726</v>
          </cell>
          <cell r="J60">
            <v>124</v>
          </cell>
          <cell r="K60">
            <v>136.67099999999999</v>
          </cell>
          <cell r="L60">
            <v>160</v>
          </cell>
        </row>
        <row r="61">
          <cell r="A61" t="str">
            <v>NLOK</v>
          </cell>
          <cell r="B61" t="str">
            <v>Other - not PSCE or PSNI</v>
          </cell>
          <cell r="C61" t="str">
            <v>National Lottery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52.722000000000001</v>
          </cell>
          <cell r="I61">
            <v>67.162999999999997</v>
          </cell>
          <cell r="J61">
            <v>1</v>
          </cell>
          <cell r="K61">
            <v>242.529</v>
          </cell>
          <cell r="L61">
            <v>239</v>
          </cell>
        </row>
        <row r="62">
          <cell r="A62" t="str">
            <v>NLPC</v>
          </cell>
          <cell r="B62" t="str">
            <v>Fin trans - net lending to PCs</v>
          </cell>
          <cell r="C62" t="str">
            <v>Other departmental expenditure</v>
          </cell>
          <cell r="D62">
            <v>0</v>
          </cell>
          <cell r="E62">
            <v>0</v>
          </cell>
          <cell r="F62">
            <v>470</v>
          </cell>
          <cell r="G62">
            <v>-120</v>
          </cell>
          <cell r="H62">
            <v>0</v>
          </cell>
          <cell r="I62">
            <v>-10</v>
          </cell>
          <cell r="J62">
            <v>107</v>
          </cell>
          <cell r="K62">
            <v>292</v>
          </cell>
          <cell r="L62">
            <v>-229</v>
          </cell>
        </row>
        <row r="63">
          <cell r="A63" t="str">
            <v>OLAG</v>
          </cell>
          <cell r="B63" t="str">
            <v>Current grants (net) within public sector</v>
          </cell>
          <cell r="C63" t="str">
            <v>Other departmental expenditure</v>
          </cell>
          <cell r="D63">
            <v>0</v>
          </cell>
          <cell r="E63">
            <v>0</v>
          </cell>
          <cell r="F63">
            <v>8.9489999999999998</v>
          </cell>
          <cell r="G63">
            <v>35.744</v>
          </cell>
          <cell r="H63">
            <v>477.91</v>
          </cell>
          <cell r="I63">
            <v>542.22299999999996</v>
          </cell>
          <cell r="J63">
            <v>773.52</v>
          </cell>
          <cell r="K63">
            <v>1064.52</v>
          </cell>
          <cell r="L63">
            <v>1126.7360000000001</v>
          </cell>
        </row>
        <row r="64">
          <cell r="A64" t="str">
            <v>OSTP</v>
          </cell>
          <cell r="B64" t="str">
            <v>Cegs (Consumption)</v>
          </cell>
          <cell r="C64" t="str">
            <v>Other departmental expenditure</v>
          </cell>
          <cell r="D64">
            <v>0</v>
          </cell>
          <cell r="E64">
            <v>0</v>
          </cell>
          <cell r="F64">
            <v>3.7930000000000001</v>
          </cell>
          <cell r="G64">
            <v>0</v>
          </cell>
          <cell r="H64">
            <v>17.202000000000002</v>
          </cell>
          <cell r="I64">
            <v>0</v>
          </cell>
          <cell r="J64">
            <v>0</v>
          </cell>
          <cell r="K64">
            <v>37</v>
          </cell>
          <cell r="L64">
            <v>34.1</v>
          </cell>
        </row>
        <row r="65">
          <cell r="A65" t="str">
            <v>OTHL</v>
          </cell>
          <cell r="B65" t="str">
            <v>Financial transactions</v>
          </cell>
          <cell r="C65" t="str">
            <v>Other departmental expenditure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-119.88</v>
          </cell>
          <cell r="I65">
            <v>-260</v>
          </cell>
          <cell r="J65">
            <v>-632</v>
          </cell>
          <cell r="K65">
            <v>-32</v>
          </cell>
          <cell r="L65">
            <v>-14.124000000000001</v>
          </cell>
        </row>
        <row r="66">
          <cell r="A66" t="str">
            <v>PCGF</v>
          </cell>
          <cell r="B66" t="str">
            <v>GDFCF</v>
          </cell>
          <cell r="C66" t="str">
            <v>Other departmental expenditure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4.7750000000000004</v>
          </cell>
          <cell r="I66">
            <v>9.3350000000000009</v>
          </cell>
          <cell r="J66">
            <v>1.9E-2</v>
          </cell>
          <cell r="K66">
            <v>0.21</v>
          </cell>
          <cell r="L66">
            <v>0.85799999999999998</v>
          </cell>
        </row>
        <row r="67">
          <cell r="A67" t="str">
            <v>PCGR</v>
          </cell>
          <cell r="B67" t="str">
            <v>Capital grants to and from the private sector</v>
          </cell>
          <cell r="C67" t="str">
            <v>Other departmental expenditure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>PRIV</v>
          </cell>
          <cell r="B68" t="str">
            <v>Cegs (Consumption)</v>
          </cell>
          <cell r="C68" t="str">
            <v>Other departmental expenditure</v>
          </cell>
          <cell r="D68">
            <v>0</v>
          </cell>
          <cell r="E68">
            <v>0</v>
          </cell>
          <cell r="F68">
            <v>13.951000000000001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>PSPC</v>
          </cell>
          <cell r="B69" t="str">
            <v>Net social benefits</v>
          </cell>
          <cell r="C69" t="str">
            <v>Net public service pensions(2)</v>
          </cell>
          <cell r="D69">
            <v>0</v>
          </cell>
          <cell r="E69">
            <v>0</v>
          </cell>
          <cell r="F69">
            <v>16215.574000000001</v>
          </cell>
          <cell r="G69">
            <v>17511.103999999999</v>
          </cell>
          <cell r="H69">
            <v>18918.186000000002</v>
          </cell>
          <cell r="I69">
            <v>21236.907999999999</v>
          </cell>
          <cell r="J69">
            <v>22385.132000000001</v>
          </cell>
          <cell r="K69">
            <v>24262.025000000001</v>
          </cell>
          <cell r="L69">
            <v>25777.715</v>
          </cell>
        </row>
        <row r="70">
          <cell r="A70" t="str">
            <v>PSPL</v>
          </cell>
          <cell r="B70" t="str">
            <v>Other - not PSCE or PSNI</v>
          </cell>
          <cell r="C70" t="str">
            <v>Net public service pensions(2)</v>
          </cell>
          <cell r="D70">
            <v>0</v>
          </cell>
          <cell r="E70">
            <v>0</v>
          </cell>
          <cell r="F70">
            <v>15308.814</v>
          </cell>
          <cell r="G70">
            <v>20918.252</v>
          </cell>
          <cell r="H70">
            <v>21118.115000000002</v>
          </cell>
          <cell r="I70">
            <v>24462.421999999999</v>
          </cell>
          <cell r="J70">
            <v>24778.837</v>
          </cell>
          <cell r="K70">
            <v>22123.741999999998</v>
          </cell>
          <cell r="L70">
            <v>-53527.260999999999</v>
          </cell>
        </row>
        <row r="71">
          <cell r="A71" t="str">
            <v>PSPO</v>
          </cell>
          <cell r="B71" t="str">
            <v>Net social benefits</v>
          </cell>
          <cell r="C71" t="str">
            <v>Net public service pensions(2)</v>
          </cell>
          <cell r="D71">
            <v>0</v>
          </cell>
          <cell r="E71">
            <v>0</v>
          </cell>
          <cell r="F71">
            <v>161.875</v>
          </cell>
          <cell r="G71">
            <v>130.721</v>
          </cell>
          <cell r="H71">
            <v>162.274</v>
          </cell>
          <cell r="I71">
            <v>119.339</v>
          </cell>
          <cell r="J71">
            <v>168.64500000000001</v>
          </cell>
          <cell r="K71">
            <v>87.995999999999995</v>
          </cell>
          <cell r="L71">
            <v>97.13</v>
          </cell>
        </row>
        <row r="72">
          <cell r="A72" t="str">
            <v>PSPR</v>
          </cell>
          <cell r="B72" t="str">
            <v>Net social benefits</v>
          </cell>
          <cell r="C72" t="str">
            <v>Net public service pensions(2)</v>
          </cell>
          <cell r="D72">
            <v>0</v>
          </cell>
          <cell r="E72">
            <v>0</v>
          </cell>
          <cell r="F72">
            <v>-15118.98</v>
          </cell>
          <cell r="G72">
            <v>-17469.207999999999</v>
          </cell>
          <cell r="H72">
            <v>-18036.629000000001</v>
          </cell>
          <cell r="I72">
            <v>-19166.432000000001</v>
          </cell>
          <cell r="J72">
            <v>-19438.509999999998</v>
          </cell>
          <cell r="K72">
            <v>-20673.331999999999</v>
          </cell>
          <cell r="L72">
            <v>-21411.113000000001</v>
          </cell>
        </row>
        <row r="73">
          <cell r="A73" t="str">
            <v>PSPU</v>
          </cell>
          <cell r="B73" t="str">
            <v>(blank)</v>
          </cell>
          <cell r="C73" t="str">
            <v>Non-cash items</v>
          </cell>
          <cell r="D73">
            <v>0</v>
          </cell>
          <cell r="E73">
            <v>0</v>
          </cell>
          <cell r="F73">
            <v>24101.758000000002</v>
          </cell>
          <cell r="G73">
            <v>27377.579000000002</v>
          </cell>
          <cell r="H73">
            <v>29545.016</v>
          </cell>
          <cell r="I73">
            <v>32804.737999999998</v>
          </cell>
          <cell r="J73">
            <v>36509.767999999996</v>
          </cell>
          <cell r="K73">
            <v>39154.141000000003</v>
          </cell>
          <cell r="L73">
            <v>38048.241000000002</v>
          </cell>
        </row>
        <row r="74">
          <cell r="A74" t="str">
            <v>RCOA</v>
          </cell>
          <cell r="B74" t="str">
            <v>Financial transactions</v>
          </cell>
          <cell r="C74" t="str">
            <v>Other departmental expenditure</v>
          </cell>
          <cell r="D74">
            <v>0</v>
          </cell>
          <cell r="E74">
            <v>0</v>
          </cell>
          <cell r="F74">
            <v>-328</v>
          </cell>
          <cell r="G74">
            <v>-440.28</v>
          </cell>
          <cell r="H74">
            <v>-569</v>
          </cell>
          <cell r="I74">
            <v>-419</v>
          </cell>
          <cell r="J74">
            <v>-279</v>
          </cell>
          <cell r="K74">
            <v>-337.3</v>
          </cell>
          <cell r="L74">
            <v>-77.8</v>
          </cell>
        </row>
        <row r="75">
          <cell r="A75" t="str">
            <v>RCPF</v>
          </cell>
          <cell r="B75" t="str">
            <v>Fin trans - net lending to PCs</v>
          </cell>
          <cell r="C75" t="str">
            <v>Other departmental expenditure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 t="str">
            <v>RDAS</v>
          </cell>
          <cell r="B76" t="str">
            <v>Current grants (net) within public sector</v>
          </cell>
          <cell r="C76" t="str">
            <v>Other departmental expenditure</v>
          </cell>
          <cell r="D76">
            <v>0</v>
          </cell>
          <cell r="E76">
            <v>0</v>
          </cell>
          <cell r="F76">
            <v>3.9790000000000001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3</v>
          </cell>
        </row>
        <row r="77">
          <cell r="A77" t="str">
            <v>SBAP</v>
          </cell>
          <cell r="B77" t="str">
            <v>Other current grants</v>
          </cell>
          <cell r="C77" t="str">
            <v>Social security benefits</v>
          </cell>
          <cell r="D77">
            <v>0</v>
          </cell>
          <cell r="E77">
            <v>0</v>
          </cell>
          <cell r="F77">
            <v>37.799999999999997</v>
          </cell>
          <cell r="G77">
            <v>50</v>
          </cell>
          <cell r="H77">
            <v>6.6920000000000002</v>
          </cell>
          <cell r="I77">
            <v>42.8</v>
          </cell>
          <cell r="J77">
            <v>44.476999999999997</v>
          </cell>
          <cell r="K77">
            <v>47.122</v>
          </cell>
          <cell r="L77">
            <v>55.225000000000001</v>
          </cell>
        </row>
        <row r="78">
          <cell r="A78" t="str">
            <v>SBCB</v>
          </cell>
          <cell r="B78" t="str">
            <v>Net social benefits</v>
          </cell>
          <cell r="C78" t="str">
            <v>Social security benefits</v>
          </cell>
          <cell r="D78">
            <v>0</v>
          </cell>
          <cell r="E78">
            <v>0</v>
          </cell>
          <cell r="F78">
            <v>0</v>
          </cell>
          <cell r="G78">
            <v>9757.66</v>
          </cell>
          <cell r="H78">
            <v>10153.15</v>
          </cell>
          <cell r="I78">
            <v>10653.737999999999</v>
          </cell>
          <cell r="J78">
            <v>11206.33</v>
          </cell>
          <cell r="K78">
            <v>11929.584999999999</v>
          </cell>
          <cell r="L78">
            <v>12148.550999999999</v>
          </cell>
        </row>
        <row r="79">
          <cell r="A79" t="str">
            <v>SBHB</v>
          </cell>
          <cell r="B79" t="str">
            <v>Current grants (net) within public sector</v>
          </cell>
          <cell r="C79" t="str">
            <v>Social security benefits</v>
          </cell>
          <cell r="D79">
            <v>0</v>
          </cell>
          <cell r="E79">
            <v>0</v>
          </cell>
          <cell r="F79">
            <v>16257.689</v>
          </cell>
          <cell r="G79">
            <v>17183.092000000001</v>
          </cell>
          <cell r="H79">
            <v>18363.591</v>
          </cell>
          <cell r="I79">
            <v>19301.681</v>
          </cell>
          <cell r="J79">
            <v>20858.147000000001</v>
          </cell>
          <cell r="K79">
            <v>24197.845000000001</v>
          </cell>
          <cell r="L79">
            <v>25826.294000000002</v>
          </cell>
        </row>
        <row r="80">
          <cell r="A80" t="str">
            <v>SBNC</v>
          </cell>
          <cell r="B80" t="str">
            <v>Other - not PSCE or PSNI</v>
          </cell>
          <cell r="C80" t="str">
            <v>Social security benefits</v>
          </cell>
          <cell r="D80">
            <v>0</v>
          </cell>
          <cell r="E80">
            <v>0</v>
          </cell>
          <cell r="F80">
            <v>99.256</v>
          </cell>
          <cell r="G80">
            <v>121.691</v>
          </cell>
          <cell r="H80">
            <v>131.215</v>
          </cell>
          <cell r="I80">
            <v>248.78200000000001</v>
          </cell>
          <cell r="J80">
            <v>285.45999999999998</v>
          </cell>
          <cell r="K80">
            <v>265.70699999999999</v>
          </cell>
          <cell r="L80">
            <v>272.45</v>
          </cell>
        </row>
        <row r="81">
          <cell r="A81" t="str">
            <v>SBNI</v>
          </cell>
          <cell r="B81" t="str">
            <v>Other current grants</v>
          </cell>
          <cell r="C81" t="str">
            <v>Social security benefits</v>
          </cell>
          <cell r="D81">
            <v>0</v>
          </cell>
          <cell r="E81">
            <v>0</v>
          </cell>
          <cell r="F81">
            <v>3696.4580000000001</v>
          </cell>
          <cell r="G81">
            <v>3767.7759999999998</v>
          </cell>
          <cell r="H81">
            <v>3956.0770000000002</v>
          </cell>
          <cell r="I81">
            <v>4140.567</v>
          </cell>
          <cell r="J81">
            <v>4400.6930000000002</v>
          </cell>
          <cell r="K81">
            <v>4757.7650000000003</v>
          </cell>
          <cell r="L81">
            <v>4918.9170000000004</v>
          </cell>
        </row>
        <row r="82">
          <cell r="A82" t="str">
            <v>SFGB</v>
          </cell>
          <cell r="B82" t="str">
            <v>Financial transactions</v>
          </cell>
          <cell r="C82" t="str">
            <v>Other departmental expenditure</v>
          </cell>
          <cell r="D82">
            <v>0</v>
          </cell>
          <cell r="E82">
            <v>0</v>
          </cell>
          <cell r="F82">
            <v>80.376999999999995</v>
          </cell>
          <cell r="G82">
            <v>100.75700000000001</v>
          </cell>
          <cell r="H82">
            <v>184.95699999999999</v>
          </cell>
          <cell r="I82">
            <v>140.35300000000001</v>
          </cell>
          <cell r="J82">
            <v>136.08600000000001</v>
          </cell>
          <cell r="K82">
            <v>170.767</v>
          </cell>
          <cell r="L82">
            <v>176.715</v>
          </cell>
        </row>
        <row r="83">
          <cell r="A83" t="str">
            <v>SGCB</v>
          </cell>
          <cell r="B83" t="str">
            <v>Other current grants</v>
          </cell>
          <cell r="C83" t="str">
            <v>Social security benefits</v>
          </cell>
          <cell r="D83">
            <v>0</v>
          </cell>
          <cell r="E83">
            <v>0</v>
          </cell>
          <cell r="F83">
            <v>9583.7860000000001</v>
          </cell>
          <cell r="G83">
            <v>5.6829999999999998</v>
          </cell>
          <cell r="H83">
            <v>0</v>
          </cell>
          <cell r="I83">
            <v>0</v>
          </cell>
          <cell r="J83">
            <v>0</v>
          </cell>
          <cell r="K83">
            <v>133.64400000000001</v>
          </cell>
          <cell r="L83">
            <v>0</v>
          </cell>
        </row>
        <row r="84">
          <cell r="A84" t="str">
            <v>SSGA</v>
          </cell>
          <cell r="B84" t="str">
            <v>Net current grants abroad</v>
          </cell>
          <cell r="C84" t="str">
            <v>Social security benefits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 t="str">
            <v>SSGP</v>
          </cell>
          <cell r="B85" t="str">
            <v>Other current grants</v>
          </cell>
          <cell r="C85" t="str">
            <v>Social security benefits</v>
          </cell>
          <cell r="D85">
            <v>0</v>
          </cell>
          <cell r="E85">
            <v>0</v>
          </cell>
          <cell r="F85">
            <v>93561.271999999997</v>
          </cell>
          <cell r="G85">
            <v>97300.17</v>
          </cell>
          <cell r="H85">
            <v>99515.043999999994</v>
          </cell>
          <cell r="I85">
            <v>-4.3999999999999997E-2</v>
          </cell>
          <cell r="J85">
            <v>0</v>
          </cell>
          <cell r="K85">
            <v>0</v>
          </cell>
          <cell r="L85">
            <v>0</v>
          </cell>
        </row>
        <row r="86">
          <cell r="A86" t="str">
            <v>SSNB</v>
          </cell>
          <cell r="B86" t="str">
            <v>Net social benefits</v>
          </cell>
          <cell r="C86" t="str">
            <v>Social security benefits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104768.17600000001</v>
          </cell>
          <cell r="J86">
            <v>113010.861</v>
          </cell>
          <cell r="K86">
            <v>121718.56600000001</v>
          </cell>
          <cell r="L86">
            <v>125754.14599999999</v>
          </cell>
        </row>
        <row r="87">
          <cell r="A87" t="str">
            <v>SSPR</v>
          </cell>
          <cell r="B87" t="str">
            <v>Cegs (Consumption)</v>
          </cell>
          <cell r="C87" t="str">
            <v>Social security benefits</v>
          </cell>
          <cell r="D87">
            <v>0</v>
          </cell>
          <cell r="E87">
            <v>0</v>
          </cell>
          <cell r="F87">
            <v>0.11799999999999999</v>
          </cell>
          <cell r="G87">
            <v>-124.715</v>
          </cell>
          <cell r="H87">
            <v>-189.113</v>
          </cell>
          <cell r="I87">
            <v>-206.06700000000001</v>
          </cell>
          <cell r="J87">
            <v>-144.06200000000001</v>
          </cell>
          <cell r="K87">
            <v>-99.641000000000005</v>
          </cell>
          <cell r="L87">
            <v>-85.727000000000004</v>
          </cell>
        </row>
        <row r="88">
          <cell r="A88" t="str">
            <v>SSWI</v>
          </cell>
          <cell r="B88" t="str">
            <v>Other - not PSCE or PSNI</v>
          </cell>
          <cell r="C88" t="str">
            <v>Social security benefits</v>
          </cell>
          <cell r="D88">
            <v>0</v>
          </cell>
          <cell r="E88">
            <v>0</v>
          </cell>
          <cell r="F88">
            <v>435.49299999999999</v>
          </cell>
          <cell r="G88">
            <v>452.23</v>
          </cell>
          <cell r="H88">
            <v>487.84199999999998</v>
          </cell>
          <cell r="I88">
            <v>509.73700000000002</v>
          </cell>
          <cell r="J88">
            <v>533.19200000000001</v>
          </cell>
          <cell r="K88">
            <v>555.29300000000001</v>
          </cell>
          <cell r="L88">
            <v>578.23400000000004</v>
          </cell>
        </row>
        <row r="89">
          <cell r="A89" t="str">
            <v>STDI</v>
          </cell>
          <cell r="B89" t="str">
            <v>Other - not PSCE or PSNI</v>
          </cell>
          <cell r="C89" t="str">
            <v>Student loans</v>
          </cell>
          <cell r="D89">
            <v>0</v>
          </cell>
          <cell r="E89">
            <v>0</v>
          </cell>
          <cell r="F89">
            <v>-585.04399999999998</v>
          </cell>
          <cell r="G89">
            <v>-401.74799999999999</v>
          </cell>
          <cell r="H89">
            <v>-467.15100000000001</v>
          </cell>
          <cell r="I89">
            <v>-868.923</v>
          </cell>
          <cell r="J89">
            <v>-976.27</v>
          </cell>
          <cell r="K89">
            <v>-255.84200000000001</v>
          </cell>
          <cell r="L89">
            <v>-284.93599999999998</v>
          </cell>
        </row>
        <row r="90">
          <cell r="A90" t="str">
            <v>STDL</v>
          </cell>
          <cell r="B90" t="str">
            <v>Financial transactions</v>
          </cell>
          <cell r="C90" t="str">
            <v>Student loans</v>
          </cell>
          <cell r="D90">
            <v>0</v>
          </cell>
          <cell r="E90">
            <v>0</v>
          </cell>
          <cell r="F90">
            <v>2261.0239999999999</v>
          </cell>
          <cell r="G90">
            <v>2419.0230000000001</v>
          </cell>
          <cell r="H90">
            <v>3207.5450000000001</v>
          </cell>
          <cell r="I90">
            <v>4479.8370000000004</v>
          </cell>
          <cell r="J90">
            <v>4474.6530000000002</v>
          </cell>
          <cell r="K90">
            <v>4601.0330000000004</v>
          </cell>
          <cell r="L90">
            <v>4943.2460000000001</v>
          </cell>
        </row>
        <row r="91">
          <cell r="A91" t="str">
            <v>TAXA</v>
          </cell>
          <cell r="B91" t="str">
            <v>GDFCF</v>
          </cell>
          <cell r="C91" t="str">
            <v>Other departmental expenditure</v>
          </cell>
          <cell r="D91">
            <v>0</v>
          </cell>
          <cell r="E91">
            <v>0</v>
          </cell>
          <cell r="F91">
            <v>10</v>
          </cell>
          <cell r="G91">
            <v>13.134</v>
          </cell>
          <cell r="H91">
            <v>13.87</v>
          </cell>
          <cell r="I91">
            <v>10</v>
          </cell>
          <cell r="J91">
            <v>0</v>
          </cell>
          <cell r="K91">
            <v>0</v>
          </cell>
          <cell r="L91">
            <v>0</v>
          </cell>
        </row>
        <row r="92">
          <cell r="A92" t="str">
            <v>TCCH</v>
          </cell>
          <cell r="B92" t="str">
            <v>Other current grants</v>
          </cell>
          <cell r="C92" t="str">
            <v>Other departmental expenditure</v>
          </cell>
          <cell r="D92">
            <v>0</v>
          </cell>
          <cell r="E92">
            <v>0</v>
          </cell>
          <cell r="F92">
            <v>11.680999999999999</v>
          </cell>
          <cell r="G92">
            <v>2.298</v>
          </cell>
          <cell r="H92">
            <v>0.20499999999999999</v>
          </cell>
          <cell r="I92">
            <v>4.5999999999999999E-2</v>
          </cell>
          <cell r="J92">
            <v>65.037000000000006</v>
          </cell>
          <cell r="K92">
            <v>104.074</v>
          </cell>
          <cell r="L92">
            <v>123.146</v>
          </cell>
        </row>
        <row r="93">
          <cell r="A93" t="str">
            <v>TCLP</v>
          </cell>
          <cell r="B93" t="str">
            <v>Other current grants</v>
          </cell>
          <cell r="C93" t="str">
            <v>Tax credits(1)</v>
          </cell>
          <cell r="D93">
            <v>0</v>
          </cell>
          <cell r="E93">
            <v>0</v>
          </cell>
          <cell r="F93">
            <v>11.534000000000001</v>
          </cell>
          <cell r="G93">
            <v>12.143000000000001</v>
          </cell>
          <cell r="H93">
            <v>9.4309999999999992</v>
          </cell>
          <cell r="I93">
            <v>7.532</v>
          </cell>
          <cell r="J93">
            <v>5.3540000000000001</v>
          </cell>
          <cell r="K93">
            <v>5.0890000000000004</v>
          </cell>
          <cell r="L93">
            <v>3.3029999999999999</v>
          </cell>
        </row>
        <row r="94">
          <cell r="A94" t="str">
            <v>TCMI</v>
          </cell>
          <cell r="B94" t="str">
            <v>Other current grants</v>
          </cell>
          <cell r="C94" t="str">
            <v>Tax credits(1)</v>
          </cell>
          <cell r="D94">
            <v>0</v>
          </cell>
          <cell r="E94">
            <v>0</v>
          </cell>
          <cell r="F94">
            <v>1.4750000000000001</v>
          </cell>
          <cell r="G94">
            <v>0.871</v>
          </cell>
          <cell r="H94">
            <v>0.82099999999999995</v>
          </cell>
          <cell r="I94">
            <v>1.0780000000000001</v>
          </cell>
          <cell r="J94">
            <v>0.66600000000000004</v>
          </cell>
          <cell r="K94">
            <v>0.35</v>
          </cell>
          <cell r="L94">
            <v>0.40300000000000002</v>
          </cell>
        </row>
        <row r="95">
          <cell r="A95" t="str">
            <v>TCNC</v>
          </cell>
          <cell r="B95" t="str">
            <v>Net social benefits</v>
          </cell>
          <cell r="C95" t="str">
            <v>Tax credits(1)</v>
          </cell>
          <cell r="D95">
            <v>0</v>
          </cell>
          <cell r="E95">
            <v>0</v>
          </cell>
          <cell r="F95">
            <v>11519</v>
          </cell>
          <cell r="G95">
            <v>12895</v>
          </cell>
          <cell r="H95">
            <v>14104.915999999999</v>
          </cell>
          <cell r="I95">
            <v>15373.513000000001</v>
          </cell>
          <cell r="J95">
            <v>18511.54</v>
          </cell>
          <cell r="K95">
            <v>21999.973999999998</v>
          </cell>
          <cell r="L95">
            <v>23331.119999999999</v>
          </cell>
        </row>
        <row r="96">
          <cell r="A96" t="str">
            <v>TCSP</v>
          </cell>
          <cell r="B96" t="str">
            <v>Other current grants</v>
          </cell>
          <cell r="C96" t="str">
            <v>Tax credits(1)</v>
          </cell>
          <cell r="D96">
            <v>0</v>
          </cell>
          <cell r="E96">
            <v>0</v>
          </cell>
          <cell r="F96">
            <v>69</v>
          </cell>
          <cell r="G96">
            <v>64</v>
          </cell>
          <cell r="H96">
            <v>70</v>
          </cell>
          <cell r="I96">
            <v>74.998999999999995</v>
          </cell>
          <cell r="J96">
            <v>50</v>
          </cell>
          <cell r="K96">
            <v>45</v>
          </cell>
          <cell r="L96">
            <v>50</v>
          </cell>
        </row>
        <row r="97">
          <cell r="A97" t="str">
            <v>TCVT</v>
          </cell>
          <cell r="B97" t="str">
            <v>Other current grants</v>
          </cell>
          <cell r="C97" t="str">
            <v>Tax credits(1)</v>
          </cell>
          <cell r="D97">
            <v>0</v>
          </cell>
          <cell r="E97">
            <v>0</v>
          </cell>
          <cell r="F97">
            <v>6.0000000000000001E-3</v>
          </cell>
          <cell r="G97">
            <v>0.01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 t="str">
            <v>UKAE</v>
          </cell>
          <cell r="B98" t="str">
            <v>Cegs (Consumption)</v>
          </cell>
          <cell r="C98" t="str">
            <v>Other departmental expenditure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7.88</v>
          </cell>
        </row>
        <row r="99">
          <cell r="A99" t="str">
            <v>VALO</v>
          </cell>
          <cell r="B99" t="str">
            <v>Cegs (Consumption)</v>
          </cell>
          <cell r="C99" t="str">
            <v>Other departmental expenditure</v>
          </cell>
          <cell r="D99">
            <v>0</v>
          </cell>
          <cell r="E99">
            <v>0</v>
          </cell>
          <cell r="F99">
            <v>31.684999999999999</v>
          </cell>
          <cell r="G99">
            <v>29.265000000000001</v>
          </cell>
          <cell r="H99">
            <v>28.785</v>
          </cell>
          <cell r="I99">
            <v>29.7</v>
          </cell>
          <cell r="J99">
            <v>29.082999999999998</v>
          </cell>
          <cell r="K99">
            <v>32.048999999999999</v>
          </cell>
          <cell r="L99">
            <v>39.603000000000002</v>
          </cell>
        </row>
        <row r="100">
          <cell r="A100" t="str">
            <v>WPGA</v>
          </cell>
          <cell r="B100" t="str">
            <v>Net current grants abroad</v>
          </cell>
          <cell r="C100" t="str">
            <v>Social security benefits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A101" t="str">
            <v>WPGP</v>
          </cell>
          <cell r="B101" t="str">
            <v>Other current grants</v>
          </cell>
          <cell r="C101" t="str">
            <v>Social security benefits</v>
          </cell>
          <cell r="D101">
            <v>0</v>
          </cell>
          <cell r="E101">
            <v>0</v>
          </cell>
          <cell r="F101">
            <v>1109.5060000000001</v>
          </cell>
          <cell r="G101">
            <v>1064.7449999999999</v>
          </cell>
          <cell r="H101">
            <v>1038.5740000000001</v>
          </cell>
          <cell r="I101">
            <v>1014.616</v>
          </cell>
          <cell r="J101">
            <v>1000.4</v>
          </cell>
          <cell r="K101">
            <v>980.303</v>
          </cell>
          <cell r="L101">
            <v>935.06799999999998</v>
          </cell>
        </row>
        <row r="102">
          <cell r="A102" t="str">
            <v>WPPR</v>
          </cell>
          <cell r="B102" t="str">
            <v>Cegs (Consumption)</v>
          </cell>
          <cell r="C102" t="str">
            <v>Social security benefits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0.77</v>
          </cell>
          <cell r="L102">
            <v>0</v>
          </cell>
        </row>
      </sheetData>
      <sheetData sheetId="7">
        <row r="3">
          <cell r="R3" t="str">
            <v>Autumn 11 measures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2">
          <cell r="A2" t="str">
            <v>A15</v>
          </cell>
          <cell r="B2" t="str">
            <v>Pay.</v>
          </cell>
        </row>
        <row r="3">
          <cell r="A3" t="str">
            <v>B35</v>
          </cell>
          <cell r="B3" t="str">
            <v>Current expenditure on goods and services,refunds on vat and receipts</v>
          </cell>
        </row>
        <row r="4">
          <cell r="A4" t="str">
            <v>B36</v>
          </cell>
          <cell r="B4" t="str">
            <v>Capital expenditure on heritage assets</v>
          </cell>
        </row>
        <row r="5">
          <cell r="A5" t="str">
            <v>B38</v>
          </cell>
          <cell r="B5" t="str">
            <v>Notional audit fees</v>
          </cell>
        </row>
        <row r="6">
          <cell r="A6" t="str">
            <v>B45</v>
          </cell>
          <cell r="B6" t="str">
            <v>Receipts of fines/penalties and taxes revenue in NA and npe in CT</v>
          </cell>
        </row>
        <row r="7">
          <cell r="A7" t="str">
            <v>B60</v>
          </cell>
          <cell r="B7" t="str">
            <v>Payments and Receipts of Rent of land (not buildings)</v>
          </cell>
        </row>
        <row r="8">
          <cell r="A8" t="str">
            <v>B70</v>
          </cell>
          <cell r="B8" t="str">
            <v>MOD use only: Expenditure on tangible single use fighting equipment.</v>
          </cell>
        </row>
        <row r="9">
          <cell r="A9" t="str">
            <v>B71</v>
          </cell>
          <cell r="B9" t="str">
            <v>MOD use only:Sales of tangible single use fighting equipment (book value)</v>
          </cell>
        </row>
        <row r="10">
          <cell r="A10" t="str">
            <v>B72</v>
          </cell>
          <cell r="B10" t="str">
            <v>MOD use only:Expenditure on intangible single use fighting equipment</v>
          </cell>
        </row>
        <row r="11">
          <cell r="A11" t="str">
            <v>B73</v>
          </cell>
          <cell r="B11" t="str">
            <v>MOD use only:Sales of intangible single use fighting equipment (book value)</v>
          </cell>
        </row>
        <row r="12">
          <cell r="A12" t="str">
            <v>B80</v>
          </cell>
          <cell r="B12" t="str">
            <v>Receipts of donations intended to finance current expenditure of cent</v>
          </cell>
        </row>
        <row r="13">
          <cell r="A13" t="str">
            <v>B85</v>
          </cell>
          <cell r="B13" t="str">
            <v>Bad debts in connexion with pay,procurement,capital</v>
          </cell>
        </row>
        <row r="14">
          <cell r="A14" t="str">
            <v>B86</v>
          </cell>
          <cell r="B14" t="str">
            <v>BAD DEBTS IN CONNEXION WITH LOANS,GRANTS AND TRANSFERS</v>
          </cell>
        </row>
        <row r="15">
          <cell r="A15" t="str">
            <v>B90</v>
          </cell>
          <cell r="B15" t="str">
            <v>Depreciation under RAB</v>
          </cell>
        </row>
        <row r="16">
          <cell r="A16" t="str">
            <v>B92</v>
          </cell>
          <cell r="B16" t="str">
            <v>release from donated assets reserve</v>
          </cell>
        </row>
        <row r="17">
          <cell r="A17" t="str">
            <v>B93</v>
          </cell>
          <cell r="B17" t="str">
            <v>release from government grant reserve</v>
          </cell>
        </row>
        <row r="18">
          <cell r="A18" t="str">
            <v>B95</v>
          </cell>
          <cell r="B18" t="str">
            <v>Impairments of fixed assets</v>
          </cell>
        </row>
        <row r="19">
          <cell r="A19" t="str">
            <v>B98</v>
          </cell>
          <cell r="B19" t="str">
            <v>Cost of Capital charge in connexion with loans,grants ans transfers</v>
          </cell>
        </row>
        <row r="20">
          <cell r="A20" t="str">
            <v>B99</v>
          </cell>
          <cell r="B20" t="str">
            <v>Cost of Capital charges under RAB</v>
          </cell>
        </row>
        <row r="21">
          <cell r="A21" t="str">
            <v>C10</v>
          </cell>
          <cell r="B21" t="str">
            <v>Subsidies to the private sector(profit making firms)</v>
          </cell>
        </row>
        <row r="22">
          <cell r="A22" t="str">
            <v>C20</v>
          </cell>
          <cell r="B22" t="str">
            <v>Subsidies to centl govt(at present ECGD) and LA trading bodies(counc.H</v>
          </cell>
        </row>
        <row r="23">
          <cell r="A23" t="str">
            <v>C35</v>
          </cell>
          <cell r="B23" t="str">
            <v>Subsidies to public corps.(including nationalised industries)&amp; trad.fu</v>
          </cell>
        </row>
        <row r="24">
          <cell r="A24" t="str">
            <v>C50</v>
          </cell>
          <cell r="B24" t="str">
            <v>subsidies generally available to the priv sect to non-trading parts CG</v>
          </cell>
        </row>
        <row r="25">
          <cell r="A25" t="str">
            <v>D10</v>
          </cell>
          <cell r="B25" t="str">
            <v>Current grants to the private sector(persons and not for profit bodies</v>
          </cell>
        </row>
        <row r="26">
          <cell r="A26" t="str">
            <v>D20</v>
          </cell>
          <cell r="B26" t="str">
            <v>Current transfers abroad</v>
          </cell>
        </row>
        <row r="27">
          <cell r="A27" t="str">
            <v>D30</v>
          </cell>
          <cell r="B27" t="str">
            <v>Subsidised loans to persons: Subsidy implied in lending</v>
          </cell>
        </row>
        <row r="28">
          <cell r="A28" t="str">
            <v>D40</v>
          </cell>
          <cell r="B28" t="str">
            <v>Pensions in payment/pension contributions - Main Pension Schemes</v>
          </cell>
        </row>
        <row r="29">
          <cell r="A29" t="str">
            <v>D90</v>
          </cell>
          <cell r="B29" t="str">
            <v>Current expenditure to which an EC cannot be assigned</v>
          </cell>
        </row>
        <row r="30">
          <cell r="A30" t="str">
            <v>E05</v>
          </cell>
          <cell r="B30" t="str">
            <v>Purchase of land</v>
          </cell>
        </row>
        <row r="31">
          <cell r="A31" t="str">
            <v>E06</v>
          </cell>
          <cell r="B31" t="str">
            <v>BOOK VALUE ON SALE OF LAND</v>
          </cell>
        </row>
        <row r="32">
          <cell r="A32" t="str">
            <v>E10</v>
          </cell>
          <cell r="B32" t="str">
            <v>Expenditure on the purchase of existing buildings.</v>
          </cell>
        </row>
        <row r="33">
          <cell r="A33" t="str">
            <v>E11</v>
          </cell>
          <cell r="B33" t="str">
            <v>BOOK VALUE ON SALE OF EXISTING BUILDINGS</v>
          </cell>
        </row>
        <row r="34">
          <cell r="A34" t="str">
            <v>E15</v>
          </cell>
          <cell r="B34" t="str">
            <v>Formation of tangible capital: Dwellings, other new construction,vehic</v>
          </cell>
        </row>
        <row r="35">
          <cell r="A35" t="str">
            <v>E16</v>
          </cell>
          <cell r="B35" t="str">
            <v>BOOK VALUEW ON SALE OF OTHER TANGIBLE CAPITAL</v>
          </cell>
        </row>
        <row r="36">
          <cell r="A36" t="str">
            <v>E20</v>
          </cell>
          <cell r="B36" t="str">
            <v>Other tangible capital expenditure - for use with Treasury approval only</v>
          </cell>
        </row>
        <row r="37">
          <cell r="A37" t="str">
            <v>E50</v>
          </cell>
          <cell r="B37" t="str">
            <v>purchase of intangible assets: In-house creation of IT-related assets.</v>
          </cell>
        </row>
        <row r="38">
          <cell r="A38" t="str">
            <v>E51</v>
          </cell>
          <cell r="B38" t="str">
            <v>BOOK VALUE ON SALE OF INTANGIBLES ASSETS</v>
          </cell>
        </row>
        <row r="39">
          <cell r="A39" t="str">
            <v>E80</v>
          </cell>
          <cell r="B39" t="str">
            <v>Capital donations from the private sector</v>
          </cell>
        </row>
        <row r="40">
          <cell r="A40" t="str">
            <v>F10</v>
          </cell>
          <cell r="B40" t="str">
            <v>Change in the level of stocks and work in progress (net)</v>
          </cell>
        </row>
        <row r="41">
          <cell r="A41" t="str">
            <v>F11</v>
          </cell>
          <cell r="B41" t="str">
            <v>STOCKBUILDING:capital</v>
          </cell>
        </row>
        <row r="42">
          <cell r="A42" t="str">
            <v>F20</v>
          </cell>
          <cell r="B42" t="str">
            <v>Write-offs of stocks</v>
          </cell>
        </row>
        <row r="43">
          <cell r="A43" t="str">
            <v>F25</v>
          </cell>
          <cell r="B43" t="str">
            <v>'Other changes in stocks which impact on budgets</v>
          </cell>
        </row>
        <row r="44">
          <cell r="A44" t="str">
            <v>F35</v>
          </cell>
          <cell r="B44" t="str">
            <v>Accruals-to-cash adjustment:Other non-cash items</v>
          </cell>
        </row>
        <row r="45">
          <cell r="A45" t="str">
            <v>F36</v>
          </cell>
          <cell r="B45" t="str">
            <v>acc-cash adjust:non (capital expenditure)</v>
          </cell>
        </row>
        <row r="46">
          <cell r="A46" t="str">
            <v>F40</v>
          </cell>
          <cell r="B46" t="str">
            <v>Change in the level of debtors(NET)</v>
          </cell>
        </row>
        <row r="47">
          <cell r="A47" t="str">
            <v>F41</v>
          </cell>
          <cell r="B47" t="str">
            <v>change in level of debtors:capital expenditure</v>
          </cell>
        </row>
        <row r="48">
          <cell r="A48" t="str">
            <v>F45</v>
          </cell>
          <cell r="B48" t="str">
            <v>Change in the level of creditors(NET)</v>
          </cell>
        </row>
        <row r="49">
          <cell r="A49" t="str">
            <v>F46</v>
          </cell>
          <cell r="B49" t="str">
            <v>Voted Capital:change in creditors</v>
          </cell>
        </row>
        <row r="50">
          <cell r="A50" t="str">
            <v>F47</v>
          </cell>
          <cell r="B50" t="str">
            <v>Total accruals to cash adjustments for non-voted expenditure which scores in a department's Operating Cost Statement.</v>
          </cell>
        </row>
        <row r="51">
          <cell r="A51" t="str">
            <v>F50</v>
          </cell>
          <cell r="B51" t="str">
            <v>Accruals to cash adjustments:excess cash to be CFERed</v>
          </cell>
        </row>
        <row r="52">
          <cell r="A52" t="str">
            <v>F55</v>
          </cell>
          <cell r="B52" t="str">
            <v>Cash receipts in respect of curr CFERs which pass through the OCS</v>
          </cell>
        </row>
        <row r="53">
          <cell r="A53" t="str">
            <v>F56</v>
          </cell>
          <cell r="B53" t="str">
            <v>Cash receipts in respect of capital CFERs</v>
          </cell>
        </row>
        <row r="54">
          <cell r="A54" t="str">
            <v>F57</v>
          </cell>
          <cell r="B54" t="str">
            <v>Cash receipts in respect of current CFERs which do not pass through the OCS</v>
          </cell>
        </row>
        <row r="55">
          <cell r="A55" t="str">
            <v>G10</v>
          </cell>
          <cell r="B55" t="str">
            <v>Capital grants to the private sector - companies</v>
          </cell>
        </row>
        <row r="56">
          <cell r="A56" t="str">
            <v>G20</v>
          </cell>
          <cell r="B56" t="str">
            <v>Cap grants to the priv sector - persons and non-profit-making bodies</v>
          </cell>
        </row>
        <row r="57">
          <cell r="A57" t="str">
            <v>G45</v>
          </cell>
          <cell r="B57" t="str">
            <v>Capital grants to public corps(includ nationalised industries)trade fu</v>
          </cell>
        </row>
        <row r="58">
          <cell r="A58" t="str">
            <v>G50</v>
          </cell>
          <cell r="B58" t="str">
            <v>Capital grants to or from abroad</v>
          </cell>
        </row>
        <row r="59">
          <cell r="A59" t="str">
            <v>H10</v>
          </cell>
          <cell r="B59" t="str">
            <v>Net lending to the private sector - companies</v>
          </cell>
        </row>
        <row r="60">
          <cell r="A60" t="str">
            <v>H20</v>
          </cell>
          <cell r="B60" t="str">
            <v>Net lending to the priv sector - persons and non-profit-making bodies</v>
          </cell>
        </row>
        <row r="61">
          <cell r="A61" t="str">
            <v>H35</v>
          </cell>
          <cell r="B61" t="str">
            <v>Net lending to PCs (excluding temp to NIs)</v>
          </cell>
        </row>
        <row r="62">
          <cell r="A62" t="str">
            <v>H50</v>
          </cell>
          <cell r="B62" t="str">
            <v>Net lending and investment abroad</v>
          </cell>
        </row>
        <row r="63">
          <cell r="A63" t="str">
            <v>J30</v>
          </cell>
          <cell r="B63" t="str">
            <v>Net temp borrow - nat ind fr Nat Loans Fund &amp; Mkt Overseas Borrowing</v>
          </cell>
        </row>
        <row r="64">
          <cell r="A64" t="str">
            <v>K10</v>
          </cell>
          <cell r="B64" t="str">
            <v>Cash expenditure on company securities (net)</v>
          </cell>
        </row>
        <row r="65">
          <cell r="A65" t="str">
            <v>K12</v>
          </cell>
          <cell r="B65" t="str">
            <v>Book Value on sale of company securities</v>
          </cell>
        </row>
        <row r="66">
          <cell r="A66" t="str">
            <v>K30</v>
          </cell>
          <cell r="B66" t="str">
            <v>Dividends paid to or received from the private sector</v>
          </cell>
        </row>
        <row r="67">
          <cell r="A67" t="str">
            <v>K40</v>
          </cell>
          <cell r="B67" t="str">
            <v>Dividends paid by public corporations to Central Government</v>
          </cell>
        </row>
        <row r="68">
          <cell r="A68" t="str">
            <v>K90</v>
          </cell>
          <cell r="B68" t="str">
            <v>Capital expenditure to which an EC cannot be assigned</v>
          </cell>
        </row>
        <row r="69">
          <cell r="A69" t="str">
            <v>L10</v>
          </cell>
          <cell r="B69" t="str">
            <v>Provisions in line with pay, procurement</v>
          </cell>
        </row>
        <row r="70">
          <cell r="A70" t="str">
            <v>L11</v>
          </cell>
          <cell r="B70" t="str">
            <v>Provs ILW pay,procur - release of provision only</v>
          </cell>
        </row>
        <row r="71">
          <cell r="A71" t="str">
            <v>L15</v>
          </cell>
          <cell r="B71" t="str">
            <v>Provisions for pensions for staff where body has theme:take-up and revaluations</v>
          </cell>
        </row>
        <row r="72">
          <cell r="A72" t="str">
            <v>L16</v>
          </cell>
          <cell r="B72" t="str">
            <v>Provisions for pensions for staff where body has theme:release</v>
          </cell>
        </row>
        <row r="73">
          <cell r="A73" t="str">
            <v>L20</v>
          </cell>
          <cell r="B73" t="str">
            <v>Provisions in connection with grants</v>
          </cell>
        </row>
        <row r="74">
          <cell r="A74" t="str">
            <v>L21</v>
          </cell>
          <cell r="B74" t="str">
            <v>Grant provisions:release of provision only</v>
          </cell>
        </row>
        <row r="75">
          <cell r="A75" t="str">
            <v>L30</v>
          </cell>
          <cell r="B75" t="str">
            <v>change in prov</v>
          </cell>
        </row>
        <row r="76">
          <cell r="A76" t="str">
            <v>L31</v>
          </cell>
          <cell r="B76" t="str">
            <v>provision releated to bad debts loans:release of provision only</v>
          </cell>
        </row>
        <row r="77">
          <cell r="A77" t="str">
            <v>L40</v>
          </cell>
          <cell r="B77" t="str">
            <v>Provisions for pension costs exluding interest on liabilities (Pensions schemes under FRS17); take up and revaluation only</v>
          </cell>
        </row>
        <row r="78">
          <cell r="A78" t="str">
            <v>L45</v>
          </cell>
          <cell r="B78" t="str">
            <v>Provisions for pension costs - interest on scheme liabilities only (Pension schemes under FRS17); take up and revaluation only</v>
          </cell>
        </row>
        <row r="79">
          <cell r="A79" t="str">
            <v>L46</v>
          </cell>
          <cell r="B79" t="str">
            <v>Provisions for pension costs (Pensions schemes under FRS17): release only</v>
          </cell>
        </row>
        <row r="80">
          <cell r="A80" t="str">
            <v>M10</v>
          </cell>
          <cell r="B80" t="str">
            <v>Current AEF grants to local authorities</v>
          </cell>
        </row>
        <row r="81">
          <cell r="A81" t="str">
            <v>M15</v>
          </cell>
          <cell r="B81" t="str">
            <v>Current (non-AEF) grants to local authorities</v>
          </cell>
        </row>
        <row r="82">
          <cell r="A82" t="str">
            <v>M20</v>
          </cell>
          <cell r="B82" t="str">
            <v>Uncapitalisedgrants to local authorities covering loan charges</v>
          </cell>
        </row>
        <row r="83">
          <cell r="A83" t="str">
            <v>M30</v>
          </cell>
          <cell r="B83" t="str">
            <v>Current grants made by the European Communities to local authorities</v>
          </cell>
        </row>
        <row r="84">
          <cell r="A84" t="str">
            <v>M40</v>
          </cell>
          <cell r="B84" t="str">
            <v>Non-Domestic Rates</v>
          </cell>
        </row>
        <row r="85">
          <cell r="A85" t="str">
            <v>N10</v>
          </cell>
          <cell r="B85" t="str">
            <v>Capital grants to local authorities</v>
          </cell>
        </row>
        <row r="86">
          <cell r="A86" t="str">
            <v>N20</v>
          </cell>
          <cell r="B86" t="str">
            <v>Capitalised grants to local authorities replacing loan charge grants</v>
          </cell>
        </row>
        <row r="87">
          <cell r="A87" t="str">
            <v>N30</v>
          </cell>
          <cell r="B87" t="str">
            <v>Capital grants made by the European Communities to local authorities</v>
          </cell>
        </row>
        <row r="88">
          <cell r="A88" t="str">
            <v>N35</v>
          </cell>
          <cell r="B88" t="str">
            <v>ERDF capital grants to Parish and Town Councils</v>
          </cell>
        </row>
        <row r="89">
          <cell r="A89" t="str">
            <v>N40</v>
          </cell>
          <cell r="B89" t="str">
            <v>Credit Approvals</v>
          </cell>
        </row>
        <row r="90">
          <cell r="A90" t="str">
            <v>P10</v>
          </cell>
          <cell r="B90" t="str">
            <v>Net lending to local authorities</v>
          </cell>
        </row>
        <row r="91">
          <cell r="A91" t="str">
            <v>R30</v>
          </cell>
          <cell r="B91" t="str">
            <v>Capitalised finance leases undertaken by PCs - movement in the value of creditors.</v>
          </cell>
        </row>
        <row r="92">
          <cell r="A92" t="str">
            <v>S10</v>
          </cell>
          <cell r="B92" t="str">
            <v>Interest paid to or received from the private sector</v>
          </cell>
        </row>
        <row r="93">
          <cell r="A93" t="str">
            <v>S15</v>
          </cell>
          <cell r="B93" t="str">
            <v>Interest paid to or received from local authorities</v>
          </cell>
        </row>
        <row r="94">
          <cell r="A94" t="str">
            <v>S20</v>
          </cell>
          <cell r="B94" t="str">
            <v>Interest paid to or received from central government</v>
          </cell>
        </row>
        <row r="95">
          <cell r="A95" t="str">
            <v>S25</v>
          </cell>
          <cell r="B95" t="str">
            <v>Interest paid to or received from abroad</v>
          </cell>
        </row>
        <row r="96">
          <cell r="A96" t="str">
            <v>S30</v>
          </cell>
          <cell r="B96" t="str">
            <v>Interest on finance leases</v>
          </cell>
        </row>
        <row r="97">
          <cell r="A97" t="str">
            <v>S40</v>
          </cell>
          <cell r="B97" t="str">
            <v>Taxes on income</v>
          </cell>
        </row>
        <row r="98">
          <cell r="A98" t="str">
            <v>S45</v>
          </cell>
          <cell r="B98" t="str">
            <v>National health contributions</v>
          </cell>
        </row>
        <row r="99">
          <cell r="A99" t="str">
            <v>S50</v>
          </cell>
          <cell r="B99" t="str">
            <v>Taxes on expenditure</v>
          </cell>
        </row>
        <row r="100">
          <cell r="A100" t="str">
            <v>S55</v>
          </cell>
          <cell r="B100" t="str">
            <v>Gross trad surplus-pay/pension costs staff dir emp-cent gov trad  bods</v>
          </cell>
        </row>
        <row r="101">
          <cell r="A101" t="str">
            <v>S60</v>
          </cell>
          <cell r="B101" t="str">
            <v>Rent income from sub-oil assets</v>
          </cell>
        </row>
        <row r="102">
          <cell r="A102" t="str">
            <v>S65</v>
          </cell>
          <cell r="B102" t="str">
            <v>Miscellaneous financial transactions</v>
          </cell>
        </row>
        <row r="103">
          <cell r="A103" t="str">
            <v>S70</v>
          </cell>
          <cell r="B103" t="str">
            <v>Miscellaneous current transfers</v>
          </cell>
        </row>
        <row r="104">
          <cell r="A104" t="str">
            <v>T10</v>
          </cell>
          <cell r="B104" t="str">
            <v>Gross trad surplus,before meeting pay/pension costs of dir emp staff</v>
          </cell>
        </row>
        <row r="105">
          <cell r="A105" t="str">
            <v>T30</v>
          </cell>
          <cell r="B105" t="str">
            <v>Public Corporations:Profit/loss</v>
          </cell>
        </row>
        <row r="106">
          <cell r="A106" t="str">
            <v>W10</v>
          </cell>
          <cell r="B106" t="str">
            <v>Grants to the National Insurance Fund</v>
          </cell>
        </row>
        <row r="107">
          <cell r="A107" t="str">
            <v>W15</v>
          </cell>
          <cell r="B107" t="str">
            <v>Grant in aid to NDPB's</v>
          </cell>
        </row>
        <row r="108">
          <cell r="A108" t="str">
            <v>W16</v>
          </cell>
          <cell r="B108" t="str">
            <v>Grant-in-aid to other bodies in the central govt sector</v>
          </cell>
        </row>
        <row r="109">
          <cell r="A109" t="str">
            <v>W17</v>
          </cell>
          <cell r="B109" t="str">
            <v>Financing of an NDPB in the CG sector budgeted on a non RAB basis, other than grant in aid</v>
          </cell>
        </row>
        <row r="110">
          <cell r="A110" t="str">
            <v>W18</v>
          </cell>
          <cell r="B110" t="str">
            <v>non operating grant in aid (Use with HMT approval only)</v>
          </cell>
        </row>
        <row r="111">
          <cell r="A111" t="str">
            <v>W20</v>
          </cell>
          <cell r="B111" t="str">
            <v>Broadcast licence revenue</v>
          </cell>
        </row>
        <row r="112">
          <cell r="A112" t="str">
            <v>W30</v>
          </cell>
          <cell r="B112" t="str">
            <v>Transfers to  the devolved countries</v>
          </cell>
        </row>
        <row r="113">
          <cell r="A113" t="str">
            <v>W40</v>
          </cell>
          <cell r="B113" t="str">
            <v>Interest payments/receipts within central government</v>
          </cell>
        </row>
        <row r="114">
          <cell r="A114" t="str">
            <v>W50</v>
          </cell>
          <cell r="B114" t="str">
            <v>Loans within central government (non-trading)(net)</v>
          </cell>
        </row>
        <row r="115">
          <cell r="A115" t="str">
            <v>W60</v>
          </cell>
          <cell r="B115" t="str">
            <v>Financing payments by Intervention Board for Agri Prod to other depts</v>
          </cell>
        </row>
        <row r="116">
          <cell r="A116" t="str">
            <v>W80</v>
          </cell>
          <cell r="B116" t="str">
            <v>Grants to the Social Fund</v>
          </cell>
        </row>
        <row r="117">
          <cell r="A117" t="str">
            <v>W90</v>
          </cell>
          <cell r="B117" t="str">
            <v>Notional Transfers from AME to DEL</v>
          </cell>
        </row>
        <row r="118">
          <cell r="A118" t="str">
            <v>X06</v>
          </cell>
          <cell r="B118" t="str">
            <v>Profit/Loss on sale of land</v>
          </cell>
        </row>
        <row r="119">
          <cell r="A119" t="str">
            <v>X11</v>
          </cell>
          <cell r="B119" t="str">
            <v>Profit/loss on sale of existing buildings</v>
          </cell>
        </row>
        <row r="120">
          <cell r="A120" t="str">
            <v>X12</v>
          </cell>
          <cell r="B120" t="str">
            <v>Profit &amp; Loss on sale of company securities</v>
          </cell>
        </row>
        <row r="121">
          <cell r="A121" t="str">
            <v>X16</v>
          </cell>
          <cell r="B121" t="str">
            <v>Profit/Loss on sale of other tangible capital</v>
          </cell>
        </row>
        <row r="122">
          <cell r="A122" t="str">
            <v>X51</v>
          </cell>
          <cell r="B122" t="str">
            <v>Profit and loss on disposal of intangible assets</v>
          </cell>
        </row>
        <row r="123">
          <cell r="A123" t="str">
            <v>Z10</v>
          </cell>
          <cell r="B123" t="str">
            <v>Other payments within central government</v>
          </cell>
        </row>
        <row r="124">
          <cell r="A124" t="str">
            <v>Z32</v>
          </cell>
          <cell r="B124" t="str">
            <v>Prior Period Adjustments - Pensions</v>
          </cell>
        </row>
        <row r="125">
          <cell r="A125" t="str">
            <v>Z66</v>
          </cell>
          <cell r="B125" t="str">
            <v>GEP USE ONLY DUMMY DATA CENTRAL DATABASE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EngChart"/>
      <sheetName val="WalChart"/>
      <sheetName val="ScoChart"/>
      <sheetName val="NIChart"/>
      <sheetName val="UKChart"/>
      <sheetName val="FertAssChar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-21 (New)"/>
      <sheetName val="Data Validation"/>
    </sheetNames>
    <sheetDataSet>
      <sheetData sheetId="0"/>
      <sheetData sheetId="1">
        <row r="3">
          <cell r="B3" t="str">
            <v>Armed Forces Pension and Compensation Schemes</v>
          </cell>
          <cell r="D3" t="str">
            <v>Resource_DEL_Ringfenced</v>
          </cell>
          <cell r="E3" t="str">
            <v>General</v>
          </cell>
          <cell r="F3" t="str">
            <v>Prog</v>
          </cell>
          <cell r="Y3" t="str">
            <v>N/A</v>
          </cell>
          <cell r="AA3" t="str">
            <v>UK</v>
          </cell>
          <cell r="AB3" t="str">
            <v>Covid-19</v>
          </cell>
        </row>
        <row r="4">
          <cell r="B4" t="str">
            <v>Cabinet Office</v>
          </cell>
          <cell r="D4" t="str">
            <v>Resource_DEL_Nonringfenced</v>
          </cell>
          <cell r="E4" t="str">
            <v>FT</v>
          </cell>
          <cell r="F4" t="str">
            <v>Admin</v>
          </cell>
          <cell r="AA4" t="str">
            <v>England</v>
          </cell>
          <cell r="AB4" t="str">
            <v>EU Exit</v>
          </cell>
        </row>
        <row r="5">
          <cell r="B5" t="str">
            <v>Cabinet Office: Civil Superannuation</v>
          </cell>
          <cell r="D5" t="str">
            <v>Capital_DEL</v>
          </cell>
          <cell r="AA5" t="str">
            <v>England and Wales</v>
          </cell>
          <cell r="AB5" t="str">
            <v>SEU capital</v>
          </cell>
        </row>
        <row r="6">
          <cell r="B6" t="str">
            <v>Charity Commission</v>
          </cell>
          <cell r="C6" t="str">
            <v>Other_Programme_admin_switches</v>
          </cell>
          <cell r="D6" t="str">
            <v>Resource_AME_Cash</v>
          </cell>
          <cell r="AA6" t="str">
            <v>GB</v>
          </cell>
          <cell r="AB6" t="str">
            <v>Other</v>
          </cell>
        </row>
        <row r="7">
          <cell r="B7" t="str">
            <v>Competition and Markets Authority</v>
          </cell>
          <cell r="C7" t="str">
            <v>Other_General_FT_switches</v>
          </cell>
          <cell r="D7" t="str">
            <v>Resource_AME_Noncash</v>
          </cell>
        </row>
        <row r="8">
          <cell r="B8" t="str">
            <v xml:space="preserve">Crown Estate Office </v>
          </cell>
          <cell r="D8" t="str">
            <v>Capital_AME</v>
          </cell>
        </row>
        <row r="9">
          <cell r="B9" t="str">
            <v>Crown Prosecution Service</v>
          </cell>
        </row>
        <row r="10">
          <cell r="B10" t="str">
            <v>Department for Business, Energy &amp; Industrial Strategy</v>
          </cell>
        </row>
        <row r="11">
          <cell r="B11" t="str">
            <v>Department for Education</v>
          </cell>
        </row>
        <row r="12">
          <cell r="B12" t="str">
            <v>Department for Environment, Food and Rural Affairs</v>
          </cell>
        </row>
        <row r="13">
          <cell r="B13" t="str">
            <v>Department for International Trade</v>
          </cell>
        </row>
        <row r="14">
          <cell r="B14" t="str">
            <v>Department for Transport</v>
          </cell>
        </row>
        <row r="15">
          <cell r="B15" t="str">
            <v>Department for Work and Pensions</v>
          </cell>
        </row>
        <row r="16">
          <cell r="B16" t="str">
            <v>Department of Health and Social Care</v>
          </cell>
        </row>
        <row r="17">
          <cell r="B17" t="str">
            <v>Digital, Culture, Media and Sport</v>
          </cell>
        </row>
        <row r="18">
          <cell r="B18" t="str">
            <v>Electoral Commission</v>
          </cell>
        </row>
        <row r="19">
          <cell r="B19" t="str">
            <v>Export Credits Guarantee Department</v>
          </cell>
        </row>
        <row r="20">
          <cell r="B20" t="str">
            <v>Food Standards Agency</v>
          </cell>
        </row>
        <row r="21">
          <cell r="B21" t="str">
            <v>Foreign, Commonwealth and Development Office</v>
          </cell>
        </row>
        <row r="22">
          <cell r="B22" t="str">
            <v>Foreign, Commonwealth and Development Office: Overseas Superannuation Accounts</v>
          </cell>
        </row>
        <row r="23">
          <cell r="B23" t="str">
            <v>Government Actuary's Department</v>
          </cell>
        </row>
        <row r="24">
          <cell r="B24" t="str">
            <v>HM Land Registry</v>
          </cell>
        </row>
        <row r="25">
          <cell r="B25" t="str">
            <v>HM Procurator General and Treasury Solicitor</v>
          </cell>
        </row>
        <row r="26">
          <cell r="B26" t="str">
            <v>HM Revenue and Customs</v>
          </cell>
        </row>
        <row r="27">
          <cell r="B27" t="str">
            <v>HM Treasury</v>
          </cell>
        </row>
        <row r="28">
          <cell r="B28" t="str">
            <v>Home Office</v>
          </cell>
        </row>
        <row r="29">
          <cell r="B29" t="str">
            <v>House of Commons: Administration</v>
          </cell>
        </row>
        <row r="30">
          <cell r="B30" t="str">
            <v>House of Commons: Members</v>
          </cell>
        </row>
        <row r="31">
          <cell r="B31" t="str">
            <v>House of Lords</v>
          </cell>
        </row>
        <row r="32">
          <cell r="B32" t="str">
            <v>Independent Parliamentary Standards Authority</v>
          </cell>
        </row>
        <row r="33">
          <cell r="B33" t="str">
            <v>Local Government Boundary Commission for England</v>
          </cell>
        </row>
        <row r="34">
          <cell r="B34" t="str">
            <v>Ministry of Defence</v>
          </cell>
        </row>
        <row r="35">
          <cell r="B35" t="str">
            <v>Ministry of Housing, Communities and Local Government: Communities</v>
          </cell>
        </row>
        <row r="36">
          <cell r="B36" t="str">
            <v>Ministry of Housing, Communities and Local Government: Local Government</v>
          </cell>
        </row>
        <row r="37">
          <cell r="B37" t="str">
            <v>Ministry of Justice</v>
          </cell>
        </row>
        <row r="38">
          <cell r="B38" t="str">
            <v>Ministry of Justice: Judicial Pensions Scheme</v>
          </cell>
        </row>
        <row r="39">
          <cell r="B39" t="str">
            <v>National Audit Office</v>
          </cell>
        </row>
        <row r="40">
          <cell r="B40" t="str">
            <v>National Crime Agency</v>
          </cell>
        </row>
        <row r="41">
          <cell r="B41" t="str">
            <v>National Health Service Pension Scheme</v>
          </cell>
        </row>
        <row r="42">
          <cell r="B42" t="str">
            <v>National Savings and Investments</v>
          </cell>
        </row>
        <row r="43">
          <cell r="B43" t="str">
            <v>Northern Ireland Executive</v>
          </cell>
        </row>
        <row r="44">
          <cell r="B44" t="str">
            <v>Northern Ireland Office</v>
          </cell>
        </row>
        <row r="45">
          <cell r="B45" t="str">
            <v>Office for Standards In Education, Children's Services and Skills</v>
          </cell>
        </row>
        <row r="46">
          <cell r="B46" t="str">
            <v>Office of Gas and Electricity Markets</v>
          </cell>
        </row>
        <row r="47">
          <cell r="B47" t="str">
            <v>Office of Qualifications and Examinations Regulation</v>
          </cell>
        </row>
        <row r="48">
          <cell r="B48" t="str">
            <v>Office of Rail and Road</v>
          </cell>
        </row>
        <row r="49">
          <cell r="B49" t="str">
            <v>Office of the Parliamentary Commissioner for Administration and the Health Service Commissioner for England</v>
          </cell>
        </row>
        <row r="50">
          <cell r="B50" t="str">
            <v xml:space="preserve">Parliamentary Works Sponsor Body </v>
          </cell>
        </row>
        <row r="51">
          <cell r="B51" t="str">
            <v>Royal Mail Statutory Pension Scheme</v>
          </cell>
        </row>
        <row r="52">
          <cell r="B52" t="str">
            <v>Scotland Office and Office of the Advocate General</v>
          </cell>
        </row>
        <row r="53">
          <cell r="B53" t="str">
            <v>Scottish Government</v>
          </cell>
        </row>
        <row r="54">
          <cell r="B54" t="str">
            <v>Security and Intelligence Agencies</v>
          </cell>
        </row>
        <row r="55">
          <cell r="B55" t="str">
            <v>Serious Fraud Office</v>
          </cell>
        </row>
        <row r="56">
          <cell r="B56" t="str">
            <v>Teachers’ Pension Scheme (England and Wales)</v>
          </cell>
        </row>
        <row r="57">
          <cell r="B57" t="str">
            <v>The National Archives</v>
          </cell>
        </row>
        <row r="58">
          <cell r="B58" t="str">
            <v>The Statistics Board</v>
          </cell>
        </row>
        <row r="59">
          <cell r="B59" t="str">
            <v>UK Atomic Energy Authority Pension Schemes</v>
          </cell>
        </row>
        <row r="60">
          <cell r="B60" t="str">
            <v>United Kingdom Supreme Court</v>
          </cell>
        </row>
        <row r="61">
          <cell r="B61" t="str">
            <v>Wales Office</v>
          </cell>
        </row>
        <row r="62">
          <cell r="B62" t="str">
            <v>Water Services Regulation Authority</v>
          </cell>
        </row>
        <row r="63">
          <cell r="B63" t="str">
            <v>Welsh Assembly Government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Graph 1-1st Call To Bid"/>
      <sheetName val="Graph 1-2nd Call To Bid"/>
      <sheetName val="Graph 2-2nd Call To Bid 1st Pri"/>
      <sheetName val="Mike's Tab"/>
      <sheetName val="Data"/>
      <sheetName val="Review Tab"/>
      <sheetName val="Large Scheme List"/>
      <sheetName val="Master Data &gt;&gt;&gt;&gt;"/>
      <sheetName val="Wave 1 -3"/>
      <sheetName val="Wave 4 "/>
      <sheetName val="Bids Communicated to Region (A)"/>
      <sheetName val="Bids Communicated to Regions"/>
      <sheetName val="Process No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C2" t="str">
            <v>First Call To Bid</v>
          </cell>
          <cell r="M2" t="str">
            <v>ANALYSIS</v>
          </cell>
          <cell r="V2" t="str">
            <v>Not supported</v>
          </cell>
          <cell r="Y2">
            <v>0</v>
          </cell>
        </row>
        <row r="3">
          <cell r="C3" t="str">
            <v>First Call To Bid</v>
          </cell>
          <cell r="M3" t="str">
            <v>ANALYSIS</v>
          </cell>
          <cell r="V3" t="str">
            <v>Not supported</v>
          </cell>
          <cell r="Y3">
            <v>0</v>
          </cell>
        </row>
        <row r="4">
          <cell r="C4" t="str">
            <v>First Call To Bid</v>
          </cell>
          <cell r="M4" t="str">
            <v>ANALYSIS</v>
          </cell>
          <cell r="V4" t="str">
            <v>Not supported</v>
          </cell>
          <cell r="Y4">
            <v>0</v>
          </cell>
        </row>
        <row r="5">
          <cell r="C5" t="str">
            <v>First Call To Bid</v>
          </cell>
          <cell r="M5" t="str">
            <v>ANALYSIS</v>
          </cell>
          <cell r="V5" t="str">
            <v>Not supported</v>
          </cell>
          <cell r="Y5">
            <v>0</v>
          </cell>
        </row>
        <row r="6">
          <cell r="C6" t="str">
            <v>First Call To Bid</v>
          </cell>
          <cell r="M6" t="str">
            <v>ANALYSIS</v>
          </cell>
          <cell r="V6" t="str">
            <v>Not supported</v>
          </cell>
          <cell r="Y6">
            <v>0</v>
          </cell>
        </row>
        <row r="7">
          <cell r="C7" t="str">
            <v>First Call To Bid</v>
          </cell>
          <cell r="M7" t="str">
            <v>ANALYSIS</v>
          </cell>
          <cell r="V7" t="str">
            <v>Not supported</v>
          </cell>
          <cell r="Y7">
            <v>0</v>
          </cell>
        </row>
        <row r="8">
          <cell r="C8" t="str">
            <v>First Call To Bid</v>
          </cell>
          <cell r="M8" t="str">
            <v>ANALYSIS</v>
          </cell>
          <cell r="V8" t="str">
            <v>Not supported</v>
          </cell>
          <cell r="Y8">
            <v>0</v>
          </cell>
        </row>
        <row r="9">
          <cell r="C9" t="str">
            <v>First Call To Bid</v>
          </cell>
          <cell r="M9" t="str">
            <v>DISCOUNTED</v>
          </cell>
          <cell r="S9" t="str">
            <v>TOTAL BENEFIT</v>
          </cell>
          <cell r="V9" t="str">
            <v>Not supported</v>
          </cell>
          <cell r="Y9">
            <v>957.98123776550619</v>
          </cell>
        </row>
        <row r="10">
          <cell r="C10" t="str">
            <v>First Call To Bid</v>
          </cell>
          <cell r="M10" t="str">
            <v>UNDISCOUNTED</v>
          </cell>
          <cell r="V10" t="str">
            <v>Not supported</v>
          </cell>
          <cell r="Y10">
            <v>267.10000000000002</v>
          </cell>
        </row>
        <row r="11">
          <cell r="C11" t="str">
            <v>First Call To Bid</v>
          </cell>
          <cell r="M11" t="str">
            <v>UNDISCOUNTED</v>
          </cell>
          <cell r="V11" t="str">
            <v>Not supported</v>
          </cell>
          <cell r="Y11">
            <v>305.2</v>
          </cell>
        </row>
        <row r="12">
          <cell r="C12" t="str">
            <v>First Call To Bid</v>
          </cell>
          <cell r="M12" t="str">
            <v>UNDISCOUNTED</v>
          </cell>
          <cell r="V12" t="str">
            <v>Not supported</v>
          </cell>
          <cell r="Y12">
            <v>35</v>
          </cell>
        </row>
        <row r="13">
          <cell r="C13" t="str">
            <v>First Call To Bid</v>
          </cell>
          <cell r="M13" t="str">
            <v>UNDISCOUNTED</v>
          </cell>
          <cell r="V13" t="str">
            <v>Not supported</v>
          </cell>
          <cell r="Y13">
            <v>607.29999999999995</v>
          </cell>
        </row>
        <row r="14">
          <cell r="C14" t="str">
            <v>First Call To Bid</v>
          </cell>
          <cell r="M14" t="str">
            <v>UNDISCOUNTED</v>
          </cell>
          <cell r="V14" t="str">
            <v>Not supported</v>
          </cell>
          <cell r="Y14">
            <v>700</v>
          </cell>
        </row>
        <row r="15">
          <cell r="C15" t="str">
            <v>First Call To Bid</v>
          </cell>
          <cell r="M15" t="str">
            <v>UNDISCOUNTED</v>
          </cell>
          <cell r="V15" t="str">
            <v>Not supported</v>
          </cell>
          <cell r="Y15">
            <v>40</v>
          </cell>
        </row>
        <row r="16">
          <cell r="C16" t="str">
            <v>First Call To Bid</v>
          </cell>
          <cell r="M16" t="str">
            <v>UNDISCOUNTED</v>
          </cell>
          <cell r="V16" t="str">
            <v>Not supported</v>
          </cell>
          <cell r="Y16">
            <v>50</v>
          </cell>
        </row>
        <row r="17">
          <cell r="C17" t="str">
            <v>First Call To Bid</v>
          </cell>
          <cell r="M17" t="str">
            <v>UNDISCOUNTED</v>
          </cell>
          <cell r="V17" t="str">
            <v>Not supported</v>
          </cell>
          <cell r="Y17">
            <v>235</v>
          </cell>
        </row>
        <row r="18">
          <cell r="C18" t="str">
            <v>First Call To Bid</v>
          </cell>
          <cell r="M18" t="str">
            <v>UNDISCOUNTED</v>
          </cell>
          <cell r="V18" t="str">
            <v>Not supported</v>
          </cell>
          <cell r="Y18">
            <v>1025</v>
          </cell>
        </row>
        <row r="19">
          <cell r="C19" t="str">
            <v>First Call To Bid</v>
          </cell>
          <cell r="M19" t="str">
            <v>DISCOUNTED</v>
          </cell>
          <cell r="S19" t="str">
            <v>Capital Required</v>
          </cell>
          <cell r="V19" t="str">
            <v>Not supported</v>
          </cell>
          <cell r="Y19">
            <v>267.10000000000002</v>
          </cell>
        </row>
        <row r="20">
          <cell r="C20" t="str">
            <v>First Call To Bid</v>
          </cell>
          <cell r="M20" t="str">
            <v>DISCOUNTED</v>
          </cell>
          <cell r="V20" t="str">
            <v>Not supported</v>
          </cell>
          <cell r="Y20">
            <v>280.25594361711273</v>
          </cell>
        </row>
        <row r="21">
          <cell r="C21" t="str">
            <v>First Call To Bid</v>
          </cell>
          <cell r="M21" t="str">
            <v>DISCOUNTED</v>
          </cell>
          <cell r="S21" t="str">
            <v>TOTAL COST</v>
          </cell>
          <cell r="V21" t="str">
            <v>Not supported</v>
          </cell>
          <cell r="Y21">
            <v>547.35594361711276</v>
          </cell>
        </row>
        <row r="22">
          <cell r="C22" t="str">
            <v>First Call To Bid</v>
          </cell>
          <cell r="M22" t="str">
            <v>DISCOUNTED</v>
          </cell>
          <cell r="V22" t="str">
            <v>Not supported</v>
          </cell>
          <cell r="Y22">
            <v>654.23108920571144</v>
          </cell>
        </row>
        <row r="23">
          <cell r="C23" t="str">
            <v>First Call To Bid</v>
          </cell>
          <cell r="M23" t="str">
            <v>DISCOUNTED</v>
          </cell>
          <cell r="V23" t="str">
            <v>Not supported</v>
          </cell>
          <cell r="Y23">
            <v>37.384633668897798</v>
          </cell>
        </row>
        <row r="24">
          <cell r="C24" t="str">
            <v>First Call To Bid</v>
          </cell>
          <cell r="M24" t="str">
            <v>DISCOUNTED</v>
          </cell>
          <cell r="V24" t="str">
            <v>Not supported</v>
          </cell>
          <cell r="Y24">
            <v>46.730792086122243</v>
          </cell>
        </row>
        <row r="25">
          <cell r="C25" t="str">
            <v>First Call To Bid</v>
          </cell>
          <cell r="M25" t="str">
            <v>DISCOUNTED</v>
          </cell>
          <cell r="V25" t="str">
            <v>Not supported</v>
          </cell>
          <cell r="Y25">
            <v>219.63472280477455</v>
          </cell>
        </row>
        <row r="26">
          <cell r="C26" t="str">
            <v>First Call To Bid</v>
          </cell>
          <cell r="M26" t="str">
            <v>SUMMARY</v>
          </cell>
          <cell r="V26" t="str">
            <v>Not supported</v>
          </cell>
          <cell r="Y26">
            <v>417.69999999999993</v>
          </cell>
        </row>
        <row r="27">
          <cell r="C27" t="str">
            <v>First Call To Bid</v>
          </cell>
          <cell r="M27" t="str">
            <v>SUMMARY</v>
          </cell>
          <cell r="V27" t="str">
            <v>Not supported</v>
          </cell>
          <cell r="Y27">
            <v>410.62529414839332</v>
          </cell>
        </row>
        <row r="28">
          <cell r="C28" t="str">
            <v>First Call To Bid</v>
          </cell>
          <cell r="M28" t="str">
            <v>SUMMARY</v>
          </cell>
          <cell r="V28" t="str">
            <v>Not supported</v>
          </cell>
          <cell r="Y28">
            <v>-607.29999999999995</v>
          </cell>
        </row>
        <row r="29">
          <cell r="C29" t="str">
            <v>First Call To Bid</v>
          </cell>
          <cell r="M29" t="str">
            <v>SUMMARY</v>
          </cell>
          <cell r="V29" t="str">
            <v>Not supported</v>
          </cell>
          <cell r="Y29">
            <v>275</v>
          </cell>
        </row>
        <row r="30">
          <cell r="C30" t="str">
            <v>First Call To Bid</v>
          </cell>
          <cell r="M30" t="str">
            <v>SUMMARY</v>
          </cell>
          <cell r="V30" t="str">
            <v>Not supported</v>
          </cell>
          <cell r="Y30">
            <v>-21718.799999999974</v>
          </cell>
        </row>
        <row r="31">
          <cell r="C31" t="str">
            <v>First Call To Bid</v>
          </cell>
          <cell r="M31" t="str">
            <v>ANALYSIS</v>
          </cell>
          <cell r="V31" t="str">
            <v>Not supported</v>
          </cell>
          <cell r="Y31">
            <v>0</v>
          </cell>
        </row>
        <row r="32">
          <cell r="C32" t="str">
            <v>First Call To Bid</v>
          </cell>
          <cell r="M32" t="str">
            <v>ANALYSIS</v>
          </cell>
          <cell r="V32" t="str">
            <v>Not supported</v>
          </cell>
          <cell r="Y32">
            <v>0</v>
          </cell>
        </row>
        <row r="33">
          <cell r="C33" t="str">
            <v>First Call To Bid</v>
          </cell>
          <cell r="M33" t="str">
            <v>ANALYSIS</v>
          </cell>
          <cell r="V33" t="str">
            <v>Not supported</v>
          </cell>
          <cell r="Y33">
            <v>0</v>
          </cell>
        </row>
        <row r="34">
          <cell r="C34" t="str">
            <v>First Call To Bid</v>
          </cell>
          <cell r="M34" t="str">
            <v>ANALYSIS</v>
          </cell>
          <cell r="V34" t="str">
            <v>Not supported</v>
          </cell>
          <cell r="Y34">
            <v>0</v>
          </cell>
        </row>
        <row r="35">
          <cell r="C35" t="str">
            <v>First Call To Bid</v>
          </cell>
          <cell r="M35" t="str">
            <v>ANALYSIS</v>
          </cell>
          <cell r="V35" t="str">
            <v>Not supported</v>
          </cell>
          <cell r="Y35">
            <v>0</v>
          </cell>
        </row>
        <row r="36">
          <cell r="C36" t="str">
            <v>First Call To Bid</v>
          </cell>
          <cell r="M36" t="str">
            <v>ANALYSIS</v>
          </cell>
          <cell r="V36" t="str">
            <v>Not supported</v>
          </cell>
          <cell r="Y36">
            <v>0</v>
          </cell>
        </row>
        <row r="37">
          <cell r="C37" t="str">
            <v>First Call To Bid</v>
          </cell>
          <cell r="M37" t="str">
            <v>ANALYSIS</v>
          </cell>
          <cell r="V37" t="str">
            <v>Not supported</v>
          </cell>
          <cell r="Y37">
            <v>0</v>
          </cell>
        </row>
        <row r="38">
          <cell r="C38" t="str">
            <v>First Call To Bid</v>
          </cell>
          <cell r="M38" t="str">
            <v>UNDISCOUNTED</v>
          </cell>
          <cell r="V38" t="str">
            <v>Not supported</v>
          </cell>
          <cell r="Y38">
            <v>39579</v>
          </cell>
        </row>
        <row r="39">
          <cell r="C39" t="str">
            <v>First Call To Bid</v>
          </cell>
          <cell r="M39" t="str">
            <v>UNDISCOUNTED</v>
          </cell>
          <cell r="V39" t="str">
            <v>Not supported</v>
          </cell>
          <cell r="Y39">
            <v>1908</v>
          </cell>
        </row>
        <row r="40">
          <cell r="C40" t="str">
            <v>First Call To Bid</v>
          </cell>
          <cell r="M40" t="str">
            <v>UNDISCOUNTED</v>
          </cell>
          <cell r="V40" t="str">
            <v>Not supported</v>
          </cell>
          <cell r="Y40">
            <v>17136.182499999999</v>
          </cell>
        </row>
        <row r="41">
          <cell r="C41" t="str">
            <v>First Call To Bid</v>
          </cell>
          <cell r="M41" t="str">
            <v>UNDISCOUNTED</v>
          </cell>
          <cell r="V41" t="str">
            <v>Not supported</v>
          </cell>
          <cell r="Y41">
            <v>58623.182500000017</v>
          </cell>
        </row>
        <row r="42">
          <cell r="C42" t="str">
            <v>First Call To Bid</v>
          </cell>
          <cell r="M42" t="str">
            <v>DISCOUNTED</v>
          </cell>
          <cell r="S42" t="str">
            <v>Capital Required</v>
          </cell>
          <cell r="V42" t="str">
            <v>Not supported</v>
          </cell>
          <cell r="Y42">
            <v>35368.100609220855</v>
          </cell>
        </row>
        <row r="43">
          <cell r="C43" t="str">
            <v>First Call To Bid</v>
          </cell>
          <cell r="M43" t="str">
            <v>DISCOUNTED</v>
          </cell>
          <cell r="V43" t="str">
            <v>Not supported</v>
          </cell>
          <cell r="Y43">
            <v>13470.526225884187</v>
          </cell>
        </row>
        <row r="44">
          <cell r="C44" t="str">
            <v>First Call To Bid</v>
          </cell>
          <cell r="M44" t="str">
            <v>DISCOUNTED</v>
          </cell>
          <cell r="S44" t="str">
            <v>TOTAL COST</v>
          </cell>
          <cell r="V44" t="str">
            <v>Not supported</v>
          </cell>
          <cell r="Y44">
            <v>48838.626835105038</v>
          </cell>
        </row>
        <row r="45">
          <cell r="C45" t="str">
            <v>First Call To Bid</v>
          </cell>
          <cell r="M45" t="str">
            <v>SUMMARY</v>
          </cell>
          <cell r="V45" t="str">
            <v>Not supported</v>
          </cell>
          <cell r="Y45">
            <v>-58623.182500000017</v>
          </cell>
        </row>
        <row r="46">
          <cell r="C46" t="str">
            <v>First Call To Bid</v>
          </cell>
          <cell r="M46" t="str">
            <v>SUMMARY</v>
          </cell>
          <cell r="V46" t="str">
            <v>Not supported</v>
          </cell>
          <cell r="Y46">
            <v>-48838.626835105038</v>
          </cell>
        </row>
        <row r="47">
          <cell r="C47" t="str">
            <v>First Call To Bid</v>
          </cell>
          <cell r="M47" t="str">
            <v>SUMMARY</v>
          </cell>
          <cell r="V47" t="str">
            <v>Not supported</v>
          </cell>
          <cell r="Y47">
            <v>-58623.182500000017</v>
          </cell>
        </row>
        <row r="48">
          <cell r="C48" t="str">
            <v>First Call To Bid</v>
          </cell>
          <cell r="M48" t="str">
            <v>SUMMARY</v>
          </cell>
          <cell r="V48" t="str">
            <v>Not supported</v>
          </cell>
          <cell r="Y48">
            <v>-3610603.7650000048</v>
          </cell>
        </row>
        <row r="49">
          <cell r="C49" t="str">
            <v>First Call To Bid</v>
          </cell>
          <cell r="M49" t="str">
            <v>DISCOUNTED</v>
          </cell>
          <cell r="S49" t="str">
            <v>TOTAL BENEFIT</v>
          </cell>
          <cell r="V49" t="str">
            <v>Not supported</v>
          </cell>
          <cell r="Y49">
            <v>0</v>
          </cell>
        </row>
        <row r="50">
          <cell r="C50" t="str">
            <v>First Call To Bid</v>
          </cell>
          <cell r="M50" t="str">
            <v>ANALYSIS</v>
          </cell>
          <cell r="V50" t="str">
            <v>Not supported</v>
          </cell>
          <cell r="Y50">
            <v>0</v>
          </cell>
        </row>
        <row r="51">
          <cell r="C51" t="str">
            <v>First Call To Bid</v>
          </cell>
          <cell r="M51" t="str">
            <v>ANALYSIS</v>
          </cell>
          <cell r="V51" t="str">
            <v>Not supported</v>
          </cell>
          <cell r="Y51">
            <v>0</v>
          </cell>
        </row>
        <row r="52">
          <cell r="C52" t="str">
            <v>First Call To Bid</v>
          </cell>
          <cell r="M52" t="str">
            <v>ANALYSIS</v>
          </cell>
          <cell r="V52" t="str">
            <v>Not supported</v>
          </cell>
          <cell r="Y52">
            <v>0</v>
          </cell>
        </row>
        <row r="53">
          <cell r="C53" t="str">
            <v>First Call To Bid</v>
          </cell>
          <cell r="M53" t="str">
            <v>ANALYSIS</v>
          </cell>
          <cell r="V53" t="str">
            <v>Not supported</v>
          </cell>
          <cell r="Y53">
            <v>0</v>
          </cell>
        </row>
        <row r="54">
          <cell r="C54" t="str">
            <v>First Call To Bid</v>
          </cell>
          <cell r="M54" t="str">
            <v>ANALYSIS</v>
          </cell>
          <cell r="V54" t="str">
            <v>Not supported</v>
          </cell>
          <cell r="Y54">
            <v>0</v>
          </cell>
        </row>
        <row r="55">
          <cell r="C55" t="str">
            <v>First Call To Bid</v>
          </cell>
          <cell r="M55" t="str">
            <v>ANALYSIS</v>
          </cell>
          <cell r="V55" t="str">
            <v>Not supported</v>
          </cell>
          <cell r="Y55">
            <v>0</v>
          </cell>
        </row>
        <row r="56">
          <cell r="C56" t="str">
            <v>First Call To Bid</v>
          </cell>
          <cell r="M56" t="str">
            <v>ANALYSIS</v>
          </cell>
          <cell r="V56" t="str">
            <v>Not supported</v>
          </cell>
          <cell r="Y56">
            <v>0</v>
          </cell>
        </row>
        <row r="57">
          <cell r="C57" t="str">
            <v>First Call To Bid</v>
          </cell>
          <cell r="M57" t="str">
            <v>DISCOUNTED</v>
          </cell>
          <cell r="S57" t="str">
            <v>TOTAL BENEFIT</v>
          </cell>
          <cell r="V57" t="str">
            <v>Not supported</v>
          </cell>
          <cell r="Y57">
            <v>72102.04614981894</v>
          </cell>
        </row>
        <row r="58">
          <cell r="C58" t="str">
            <v>First Call To Bid</v>
          </cell>
          <cell r="M58" t="str">
            <v>UNDISCOUNTED</v>
          </cell>
          <cell r="V58" t="str">
            <v>Not supported</v>
          </cell>
          <cell r="Y58">
            <v>14951</v>
          </cell>
        </row>
        <row r="59">
          <cell r="C59" t="str">
            <v>First Call To Bid</v>
          </cell>
          <cell r="M59" t="str">
            <v>UNDISCOUNTED</v>
          </cell>
          <cell r="V59" t="str">
            <v>Not supported</v>
          </cell>
          <cell r="Y59">
            <v>775</v>
          </cell>
        </row>
        <row r="60">
          <cell r="C60" t="str">
            <v>First Call To Bid</v>
          </cell>
          <cell r="M60" t="str">
            <v>UNDISCOUNTED</v>
          </cell>
          <cell r="V60" t="str">
            <v>Not supported</v>
          </cell>
          <cell r="Y60">
            <v>15726</v>
          </cell>
        </row>
        <row r="61">
          <cell r="C61" t="str">
            <v>First Call To Bid</v>
          </cell>
          <cell r="M61" t="str">
            <v>UNDISCOUNTED</v>
          </cell>
          <cell r="V61" t="str">
            <v>Not supported</v>
          </cell>
          <cell r="Y61">
            <v>108529</v>
          </cell>
        </row>
        <row r="62">
          <cell r="C62" t="str">
            <v>First Call To Bid</v>
          </cell>
          <cell r="M62" t="str">
            <v>UNDISCOUNTED</v>
          </cell>
          <cell r="V62" t="str">
            <v>Not supported</v>
          </cell>
          <cell r="Y62">
            <v>23040</v>
          </cell>
        </row>
        <row r="63">
          <cell r="C63" t="str">
            <v>First Call To Bid</v>
          </cell>
          <cell r="M63" t="str">
            <v>UNDISCOUNTED</v>
          </cell>
          <cell r="V63" t="str">
            <v>Not supported</v>
          </cell>
          <cell r="Y63">
            <v>-26722</v>
          </cell>
        </row>
        <row r="64">
          <cell r="C64" t="str">
            <v>First Call To Bid</v>
          </cell>
          <cell r="M64" t="str">
            <v>UNDISCOUNTED</v>
          </cell>
          <cell r="V64" t="str">
            <v>Not supported</v>
          </cell>
          <cell r="Y64">
            <v>104847</v>
          </cell>
        </row>
        <row r="65">
          <cell r="C65" t="str">
            <v>First Call To Bid</v>
          </cell>
          <cell r="M65" t="str">
            <v>DISCOUNTED</v>
          </cell>
          <cell r="S65" t="str">
            <v>Capital Required</v>
          </cell>
          <cell r="V65" t="str">
            <v>Not supported</v>
          </cell>
          <cell r="Y65">
            <v>14369.363695768865</v>
          </cell>
        </row>
        <row r="66">
          <cell r="C66" t="str">
            <v>First Call To Bid</v>
          </cell>
          <cell r="M66" t="str">
            <v>DISCOUNTED</v>
          </cell>
          <cell r="S66" t="str">
            <v>TOTAL COST</v>
          </cell>
          <cell r="V66" t="str">
            <v>Not supported</v>
          </cell>
          <cell r="Y66">
            <v>14369.363695768865</v>
          </cell>
        </row>
        <row r="67">
          <cell r="C67" t="str">
            <v>First Call To Bid</v>
          </cell>
          <cell r="M67" t="str">
            <v>DISCOUNTED</v>
          </cell>
          <cell r="V67" t="str">
            <v>Not supported</v>
          </cell>
          <cell r="Y67">
            <v>74850.563063781927</v>
          </cell>
        </row>
        <row r="68">
          <cell r="C68" t="str">
            <v>First Call To Bid</v>
          </cell>
          <cell r="M68" t="str">
            <v>DISCOUNTED</v>
          </cell>
          <cell r="V68" t="str">
            <v>Not supported</v>
          </cell>
          <cell r="Y68">
            <v>15681.064346809686</v>
          </cell>
        </row>
        <row r="69">
          <cell r="C69" t="str">
            <v>First Call To Bid</v>
          </cell>
          <cell r="M69" t="str">
            <v>DISCOUNTED</v>
          </cell>
          <cell r="V69" t="str">
            <v>Not supported</v>
          </cell>
          <cell r="Y69">
            <v>-18429.581260772688</v>
          </cell>
        </row>
        <row r="70">
          <cell r="C70" t="str">
            <v>First Call To Bid</v>
          </cell>
          <cell r="M70" t="str">
            <v>SUMMARY</v>
          </cell>
          <cell r="V70" t="str">
            <v>Not supported</v>
          </cell>
          <cell r="Y70">
            <v>89121</v>
          </cell>
        </row>
        <row r="71">
          <cell r="C71" t="str">
            <v>First Call To Bid</v>
          </cell>
          <cell r="M71" t="str">
            <v>SUMMARY</v>
          </cell>
          <cell r="V71" t="str">
            <v>Not supported</v>
          </cell>
          <cell r="Y71">
            <v>57732.682454050067</v>
          </cell>
        </row>
        <row r="72">
          <cell r="C72" t="str">
            <v>First Call To Bid</v>
          </cell>
          <cell r="M72" t="str">
            <v>SUMMARY</v>
          </cell>
          <cell r="V72" t="str">
            <v>Not supported</v>
          </cell>
          <cell r="Y72">
            <v>-15726</v>
          </cell>
        </row>
        <row r="73">
          <cell r="C73" t="str">
            <v>First Call To Bid</v>
          </cell>
          <cell r="M73" t="str">
            <v>SUMMARY</v>
          </cell>
          <cell r="V73" t="str">
            <v>Not supported</v>
          </cell>
          <cell r="Y73">
            <v>104847</v>
          </cell>
        </row>
        <row r="74">
          <cell r="C74" t="str">
            <v>First Call To Bid</v>
          </cell>
          <cell r="M74" t="str">
            <v>SUMMARY</v>
          </cell>
          <cell r="V74" t="str">
            <v>Not supported</v>
          </cell>
          <cell r="Y74">
            <v>4709445</v>
          </cell>
        </row>
        <row r="75">
          <cell r="C75" t="str">
            <v>First Call To Bid</v>
          </cell>
          <cell r="M75" t="str">
            <v>ANALYSIS</v>
          </cell>
          <cell r="V75" t="str">
            <v>Not supported</v>
          </cell>
          <cell r="Y75">
            <v>0</v>
          </cell>
        </row>
        <row r="76">
          <cell r="C76" t="str">
            <v>First Call To Bid</v>
          </cell>
          <cell r="M76" t="str">
            <v>ANALYSIS</v>
          </cell>
          <cell r="V76" t="str">
            <v>Not supported</v>
          </cell>
          <cell r="Y76">
            <v>0</v>
          </cell>
        </row>
        <row r="77">
          <cell r="C77" t="str">
            <v>First Call To Bid</v>
          </cell>
          <cell r="M77" t="str">
            <v>ANALYSIS</v>
          </cell>
          <cell r="V77" t="str">
            <v>Not supported</v>
          </cell>
          <cell r="Y77">
            <v>0</v>
          </cell>
        </row>
        <row r="78">
          <cell r="C78" t="str">
            <v>First Call To Bid</v>
          </cell>
          <cell r="M78" t="str">
            <v>ANALYSIS</v>
          </cell>
          <cell r="V78" t="str">
            <v>Not supported</v>
          </cell>
          <cell r="Y78">
            <v>0</v>
          </cell>
        </row>
        <row r="79">
          <cell r="C79" t="str">
            <v>First Call To Bid</v>
          </cell>
          <cell r="M79" t="str">
            <v>ANALYSIS</v>
          </cell>
          <cell r="V79" t="str">
            <v>Not supported</v>
          </cell>
          <cell r="Y79">
            <v>0</v>
          </cell>
        </row>
        <row r="80">
          <cell r="C80" t="str">
            <v>First Call To Bid</v>
          </cell>
          <cell r="M80" t="str">
            <v>ANALYSIS</v>
          </cell>
          <cell r="V80" t="str">
            <v>Not supported</v>
          </cell>
          <cell r="Y80">
            <v>0</v>
          </cell>
        </row>
        <row r="81">
          <cell r="C81" t="str">
            <v>First Call To Bid</v>
          </cell>
          <cell r="M81" t="str">
            <v>ANALYSIS</v>
          </cell>
          <cell r="V81" t="str">
            <v>Not supported</v>
          </cell>
          <cell r="Y81">
            <v>0</v>
          </cell>
        </row>
        <row r="82">
          <cell r="C82" t="str">
            <v>First Call To Bid</v>
          </cell>
          <cell r="M82" t="str">
            <v>UNDISCOUNTED</v>
          </cell>
          <cell r="V82" t="str">
            <v>Not supported</v>
          </cell>
          <cell r="Y82">
            <v>16200</v>
          </cell>
        </row>
        <row r="83">
          <cell r="C83" t="str">
            <v>First Call To Bid</v>
          </cell>
          <cell r="M83" t="str">
            <v>UNDISCOUNTED</v>
          </cell>
          <cell r="V83" t="str">
            <v>Not supported</v>
          </cell>
          <cell r="Y83">
            <v>16200</v>
          </cell>
        </row>
        <row r="84">
          <cell r="C84" t="str">
            <v>First Call To Bid</v>
          </cell>
          <cell r="M84" t="str">
            <v>UNDISCOUNTED</v>
          </cell>
          <cell r="V84" t="str">
            <v>Not supported</v>
          </cell>
          <cell r="Y84">
            <v>10586</v>
          </cell>
        </row>
        <row r="85">
          <cell r="C85" t="str">
            <v>First Call To Bid</v>
          </cell>
          <cell r="M85" t="str">
            <v>UNDISCOUNTED</v>
          </cell>
          <cell r="V85" t="str">
            <v>Not supported</v>
          </cell>
          <cell r="Y85">
            <v>47000</v>
          </cell>
        </row>
        <row r="86">
          <cell r="C86" t="str">
            <v>First Call To Bid</v>
          </cell>
          <cell r="M86" t="str">
            <v>UNDISCOUNTED</v>
          </cell>
          <cell r="V86" t="str">
            <v>Not supported</v>
          </cell>
          <cell r="Y86">
            <v>1612</v>
          </cell>
        </row>
        <row r="87">
          <cell r="C87" t="str">
            <v>First Call To Bid</v>
          </cell>
          <cell r="M87" t="str">
            <v>UNDISCOUNTED</v>
          </cell>
          <cell r="V87" t="str">
            <v>Not supported</v>
          </cell>
          <cell r="Y87">
            <v>3309</v>
          </cell>
        </row>
        <row r="88">
          <cell r="C88" t="str">
            <v>First Call To Bid</v>
          </cell>
          <cell r="M88" t="str">
            <v>UNDISCOUNTED</v>
          </cell>
          <cell r="V88" t="str">
            <v>Not supported</v>
          </cell>
          <cell r="Y88">
            <v>62507</v>
          </cell>
        </row>
        <row r="89">
          <cell r="C89" t="str">
            <v>First Call To Bid</v>
          </cell>
          <cell r="M89" t="str">
            <v>DISCOUNTED</v>
          </cell>
          <cell r="S89" t="str">
            <v>Capital Required</v>
          </cell>
          <cell r="V89" t="str">
            <v>Not supported</v>
          </cell>
          <cell r="Y89">
            <v>15491.096641695258</v>
          </cell>
        </row>
        <row r="90">
          <cell r="C90" t="str">
            <v>First Call To Bid</v>
          </cell>
          <cell r="M90" t="str">
            <v>DISCOUNTED</v>
          </cell>
          <cell r="S90" t="str">
            <v>TOTAL COST</v>
          </cell>
          <cell r="V90" t="str">
            <v>Not supported</v>
          </cell>
          <cell r="Y90">
            <v>15491.096641695258</v>
          </cell>
        </row>
        <row r="91">
          <cell r="C91" t="str">
            <v>First Call To Bid</v>
          </cell>
          <cell r="M91" t="str">
            <v>DISCOUNTED</v>
          </cell>
          <cell r="V91" t="str">
            <v>Not supported</v>
          </cell>
          <cell r="Y91">
            <v>6859.5394953855648</v>
          </cell>
        </row>
        <row r="92">
          <cell r="C92" t="str">
            <v>First Call To Bid</v>
          </cell>
          <cell r="M92" t="str">
            <v>DISCOUNTED</v>
          </cell>
          <cell r="V92" t="str">
            <v>Not supported</v>
          </cell>
          <cell r="Y92">
            <v>30097.151334447291</v>
          </cell>
        </row>
        <row r="93">
          <cell r="C93" t="str">
            <v>First Call To Bid</v>
          </cell>
          <cell r="M93" t="str">
            <v>DISCOUNTED</v>
          </cell>
          <cell r="V93" t="str">
            <v>Not supported</v>
          </cell>
          <cell r="Y93">
            <v>1453.9316415368521</v>
          </cell>
        </row>
        <row r="94">
          <cell r="C94" t="str">
            <v>First Call To Bid</v>
          </cell>
          <cell r="M94" t="str">
            <v>DISCOUNTED</v>
          </cell>
          <cell r="V94" t="str">
            <v>Not supported</v>
          </cell>
          <cell r="Y94">
            <v>2984.528413055486</v>
          </cell>
        </row>
        <row r="95">
          <cell r="C95" t="str">
            <v>First Call To Bid</v>
          </cell>
          <cell r="M95" t="str">
            <v>SUMMARY</v>
          </cell>
          <cell r="V95" t="str">
            <v>Not supported</v>
          </cell>
          <cell r="Y95">
            <v>46307</v>
          </cell>
        </row>
        <row r="96">
          <cell r="C96" t="str">
            <v>First Call To Bid</v>
          </cell>
          <cell r="M96" t="str">
            <v>SUMMARY</v>
          </cell>
          <cell r="V96" t="str">
            <v>Not supported</v>
          </cell>
          <cell r="Y96">
            <v>25904.054242729944</v>
          </cell>
        </row>
        <row r="97">
          <cell r="C97" t="str">
            <v>First Call To Bid</v>
          </cell>
          <cell r="M97" t="str">
            <v>SUMMARY</v>
          </cell>
          <cell r="V97" t="str">
            <v>Not supported</v>
          </cell>
          <cell r="Y97">
            <v>-16200</v>
          </cell>
        </row>
        <row r="98">
          <cell r="C98" t="str">
            <v>First Call To Bid</v>
          </cell>
          <cell r="M98" t="str">
            <v>SUMMARY</v>
          </cell>
          <cell r="V98" t="str">
            <v>Not supported</v>
          </cell>
          <cell r="Y98">
            <v>62507</v>
          </cell>
        </row>
        <row r="99">
          <cell r="C99" t="str">
            <v>First Call To Bid</v>
          </cell>
          <cell r="M99" t="str">
            <v>SUMMARY</v>
          </cell>
          <cell r="V99" t="str">
            <v>Not supported</v>
          </cell>
          <cell r="Y99">
            <v>2274413</v>
          </cell>
        </row>
        <row r="100">
          <cell r="C100" t="str">
            <v>First Call To Bid</v>
          </cell>
          <cell r="M100" t="str">
            <v>DISCOUNTED</v>
          </cell>
          <cell r="S100" t="str">
            <v>TOTAL BENEFIT</v>
          </cell>
          <cell r="V100" t="str">
            <v>Not supported</v>
          </cell>
          <cell r="Y100">
            <v>41395.150884425188</v>
          </cell>
        </row>
        <row r="101">
          <cell r="C101" t="str">
            <v>First Call To Bid</v>
          </cell>
          <cell r="M101" t="str">
            <v>ANALYSIS</v>
          </cell>
          <cell r="V101" t="str">
            <v>Not supported</v>
          </cell>
          <cell r="Y101">
            <v>0</v>
          </cell>
        </row>
        <row r="102">
          <cell r="C102" t="str">
            <v>First Call To Bid</v>
          </cell>
          <cell r="M102" t="str">
            <v>ANALYSIS</v>
          </cell>
          <cell r="V102" t="str">
            <v>Not supported</v>
          </cell>
          <cell r="Y102">
            <v>0</v>
          </cell>
        </row>
        <row r="103">
          <cell r="C103" t="str">
            <v>First Call To Bid</v>
          </cell>
          <cell r="M103" t="str">
            <v>ANALYSIS</v>
          </cell>
          <cell r="V103" t="str">
            <v>Not supported</v>
          </cell>
          <cell r="Y103">
            <v>0</v>
          </cell>
        </row>
        <row r="104">
          <cell r="C104" t="str">
            <v>First Call To Bid</v>
          </cell>
          <cell r="M104" t="str">
            <v>ANALYSIS</v>
          </cell>
          <cell r="V104" t="str">
            <v>Not supported</v>
          </cell>
          <cell r="Y104">
            <v>0</v>
          </cell>
        </row>
        <row r="105">
          <cell r="C105" t="str">
            <v>First Call To Bid</v>
          </cell>
          <cell r="M105" t="str">
            <v>ANALYSIS</v>
          </cell>
          <cell r="V105" t="str">
            <v>Not supported</v>
          </cell>
          <cell r="Y105">
            <v>0</v>
          </cell>
        </row>
        <row r="106">
          <cell r="C106" t="str">
            <v>First Call To Bid</v>
          </cell>
          <cell r="M106" t="str">
            <v>ANALYSIS</v>
          </cell>
          <cell r="V106" t="str">
            <v>Not supported</v>
          </cell>
          <cell r="Y106">
            <v>0</v>
          </cell>
        </row>
        <row r="107">
          <cell r="C107" t="str">
            <v>First Call To Bid</v>
          </cell>
          <cell r="M107" t="str">
            <v>ANALYSIS</v>
          </cell>
          <cell r="V107" t="str">
            <v>Not supported</v>
          </cell>
          <cell r="Y107">
            <v>0</v>
          </cell>
        </row>
        <row r="108">
          <cell r="C108" t="str">
            <v>First Call To Bid</v>
          </cell>
          <cell r="M108" t="str">
            <v>UNDISCOUNTED</v>
          </cell>
          <cell r="V108" t="str">
            <v>Not supported</v>
          </cell>
          <cell r="Y108">
            <v>2110</v>
          </cell>
        </row>
        <row r="109">
          <cell r="C109" t="str">
            <v>First Call To Bid</v>
          </cell>
          <cell r="M109" t="str">
            <v>UNDISCOUNTED</v>
          </cell>
          <cell r="V109" t="str">
            <v>Not supported</v>
          </cell>
          <cell r="Y109">
            <v>2030</v>
          </cell>
        </row>
        <row r="110">
          <cell r="C110" t="str">
            <v>First Call To Bid</v>
          </cell>
          <cell r="M110" t="str">
            <v>UNDISCOUNTED</v>
          </cell>
          <cell r="V110" t="str">
            <v>Not supported</v>
          </cell>
          <cell r="Y110">
            <v>1613</v>
          </cell>
        </row>
        <row r="111">
          <cell r="C111" t="str">
            <v>First Call To Bid</v>
          </cell>
          <cell r="M111" t="str">
            <v>UNDISCOUNTED</v>
          </cell>
          <cell r="V111" t="str">
            <v>Not supported</v>
          </cell>
          <cell r="Y111">
            <v>5753</v>
          </cell>
        </row>
        <row r="112">
          <cell r="C112" t="str">
            <v>First Call To Bid</v>
          </cell>
          <cell r="M112" t="str">
            <v>UNDISCOUNTED</v>
          </cell>
          <cell r="V112" t="str">
            <v>Not supported</v>
          </cell>
          <cell r="Y112">
            <v>3240</v>
          </cell>
        </row>
        <row r="113">
          <cell r="C113" t="str">
            <v>First Call To Bid</v>
          </cell>
          <cell r="M113" t="str">
            <v>UNDISCOUNTED</v>
          </cell>
          <cell r="V113" t="str">
            <v>Not supported</v>
          </cell>
          <cell r="Y113">
            <v>3240</v>
          </cell>
        </row>
        <row r="114">
          <cell r="C114" t="str">
            <v>First Call To Bid</v>
          </cell>
          <cell r="M114" t="str">
            <v>DISCOUNTED</v>
          </cell>
          <cell r="S114" t="str">
            <v>Capital Required</v>
          </cell>
          <cell r="V114" t="str">
            <v>Not supported</v>
          </cell>
          <cell r="Y114">
            <v>2089.710144927536</v>
          </cell>
        </row>
        <row r="115">
          <cell r="C115" t="str">
            <v>First Call To Bid</v>
          </cell>
          <cell r="M115" t="str">
            <v>DISCOUNTED</v>
          </cell>
          <cell r="V115" t="str">
            <v>Not supported</v>
          </cell>
          <cell r="Y115">
            <v>1788.4582865204893</v>
          </cell>
        </row>
        <row r="116">
          <cell r="C116" t="str">
            <v>First Call To Bid</v>
          </cell>
          <cell r="M116" t="str">
            <v>DISCOUNTED</v>
          </cell>
          <cell r="V116" t="str">
            <v>Not supported</v>
          </cell>
          <cell r="Y116">
            <v>1452.4843597198783</v>
          </cell>
        </row>
        <row r="117">
          <cell r="C117" t="str">
            <v>First Call To Bid</v>
          </cell>
          <cell r="M117" t="str">
            <v>DISCOUNTED</v>
          </cell>
          <cell r="S117" t="str">
            <v>TOTAL COST</v>
          </cell>
          <cell r="V117" t="str">
            <v>Not supported</v>
          </cell>
          <cell r="Y117">
            <v>5330.6527911679041</v>
          </cell>
        </row>
        <row r="118">
          <cell r="C118" t="str">
            <v>First Call To Bid</v>
          </cell>
          <cell r="M118" t="str">
            <v>DISCOUNTED</v>
          </cell>
          <cell r="V118" t="str">
            <v>Not supported</v>
          </cell>
          <cell r="Y118">
            <v>2903.0116233824174</v>
          </cell>
        </row>
        <row r="119">
          <cell r="C119" t="str">
            <v>First Call To Bid</v>
          </cell>
          <cell r="M119" t="str">
            <v>DISCOUNTED</v>
          </cell>
          <cell r="S119" t="str">
            <v>TOTAL BENEFIT</v>
          </cell>
          <cell r="V119" t="str">
            <v>Not supported</v>
          </cell>
          <cell r="Y119">
            <v>2903.0116233824174</v>
          </cell>
        </row>
        <row r="120">
          <cell r="C120" t="str">
            <v>First Call To Bid</v>
          </cell>
          <cell r="M120" t="str">
            <v>SUMMARY</v>
          </cell>
          <cell r="V120" t="str">
            <v>Not supported</v>
          </cell>
          <cell r="Y120">
            <v>-2513</v>
          </cell>
        </row>
        <row r="121">
          <cell r="C121" t="str">
            <v>First Call To Bid</v>
          </cell>
          <cell r="M121" t="str">
            <v>SUMMARY</v>
          </cell>
          <cell r="V121" t="str">
            <v>Not supported</v>
          </cell>
          <cell r="Y121">
            <v>-2427.6411677854862</v>
          </cell>
        </row>
        <row r="122">
          <cell r="C122" t="str">
            <v>First Call To Bid</v>
          </cell>
          <cell r="M122" t="str">
            <v>SUMMARY</v>
          </cell>
          <cell r="V122" t="str">
            <v>Not supported</v>
          </cell>
          <cell r="Y122">
            <v>-5753</v>
          </cell>
        </row>
        <row r="123">
          <cell r="C123" t="str">
            <v>First Call To Bid</v>
          </cell>
          <cell r="M123" t="str">
            <v>SUMMARY</v>
          </cell>
          <cell r="V123" t="str">
            <v>Not supported</v>
          </cell>
          <cell r="Y123">
            <v>3240</v>
          </cell>
        </row>
        <row r="124">
          <cell r="C124" t="str">
            <v>First Call To Bid</v>
          </cell>
          <cell r="M124" t="str">
            <v>SUMMARY</v>
          </cell>
          <cell r="V124" t="str">
            <v>Not supported</v>
          </cell>
          <cell r="Y124">
            <v>-163165</v>
          </cell>
        </row>
        <row r="125">
          <cell r="C125" t="str">
            <v>First Call To Bid</v>
          </cell>
          <cell r="M125" t="str">
            <v>ANALYSIS</v>
          </cell>
          <cell r="V125" t="str">
            <v>Announced</v>
          </cell>
          <cell r="Y125">
            <v>0</v>
          </cell>
        </row>
        <row r="126">
          <cell r="C126" t="str">
            <v>First Call To Bid</v>
          </cell>
          <cell r="M126" t="str">
            <v>ANALYSIS</v>
          </cell>
          <cell r="V126" t="str">
            <v>Announced</v>
          </cell>
          <cell r="Y126">
            <v>0</v>
          </cell>
        </row>
        <row r="127">
          <cell r="C127" t="str">
            <v>First Call To Bid</v>
          </cell>
          <cell r="M127" t="str">
            <v>ANALYSIS</v>
          </cell>
          <cell r="V127" t="str">
            <v>Announced</v>
          </cell>
          <cell r="Y127">
            <v>0</v>
          </cell>
        </row>
        <row r="128">
          <cell r="C128" t="str">
            <v>First Call To Bid</v>
          </cell>
          <cell r="M128" t="str">
            <v>ANALYSIS</v>
          </cell>
          <cell r="V128" t="str">
            <v>Announced</v>
          </cell>
          <cell r="Y128">
            <v>0</v>
          </cell>
        </row>
        <row r="129">
          <cell r="C129" t="str">
            <v>First Call To Bid</v>
          </cell>
          <cell r="M129" t="str">
            <v>ANALYSIS</v>
          </cell>
          <cell r="V129" t="str">
            <v>Announced</v>
          </cell>
          <cell r="Y129">
            <v>0</v>
          </cell>
        </row>
        <row r="130">
          <cell r="C130" t="str">
            <v>First Call To Bid</v>
          </cell>
          <cell r="M130" t="str">
            <v>ANALYSIS</v>
          </cell>
          <cell r="V130" t="str">
            <v>Announced</v>
          </cell>
          <cell r="Y130">
            <v>0</v>
          </cell>
        </row>
        <row r="131">
          <cell r="C131" t="str">
            <v>First Call To Bid</v>
          </cell>
          <cell r="M131" t="str">
            <v>ANALYSIS</v>
          </cell>
          <cell r="V131" t="str">
            <v>Announced</v>
          </cell>
          <cell r="Y131">
            <v>0</v>
          </cell>
        </row>
        <row r="132">
          <cell r="C132" t="str">
            <v>First Call To Bid</v>
          </cell>
          <cell r="M132" t="str">
            <v>UNDISCOUNTED</v>
          </cell>
          <cell r="V132" t="str">
            <v>Announced</v>
          </cell>
          <cell r="Y132">
            <v>19100</v>
          </cell>
        </row>
        <row r="133">
          <cell r="C133" t="str">
            <v>First Call To Bid</v>
          </cell>
          <cell r="M133" t="str">
            <v>UNDISCOUNTED</v>
          </cell>
          <cell r="V133" t="str">
            <v>Announced</v>
          </cell>
          <cell r="Y133">
            <v>21749</v>
          </cell>
        </row>
        <row r="134">
          <cell r="C134" t="str">
            <v>First Call To Bid</v>
          </cell>
          <cell r="M134" t="str">
            <v>UNDISCOUNTED</v>
          </cell>
          <cell r="V134" t="str">
            <v>Announced</v>
          </cell>
          <cell r="Y134">
            <v>7744</v>
          </cell>
        </row>
        <row r="135">
          <cell r="C135" t="str">
            <v>First Call To Bid</v>
          </cell>
          <cell r="M135" t="str">
            <v>UNDISCOUNTED</v>
          </cell>
          <cell r="V135" t="str">
            <v>Announced</v>
          </cell>
          <cell r="Y135">
            <v>48593</v>
          </cell>
        </row>
        <row r="136">
          <cell r="C136" t="str">
            <v>First Call To Bid</v>
          </cell>
          <cell r="M136" t="str">
            <v>UNDISCOUNTED</v>
          </cell>
          <cell r="V136" t="str">
            <v>Announced</v>
          </cell>
          <cell r="Y136">
            <v>67977</v>
          </cell>
        </row>
        <row r="137">
          <cell r="C137" t="str">
            <v>First Call To Bid</v>
          </cell>
          <cell r="M137" t="str">
            <v>UNDISCOUNTED</v>
          </cell>
          <cell r="V137" t="str">
            <v>Announced</v>
          </cell>
          <cell r="Y137">
            <v>10545</v>
          </cell>
        </row>
        <row r="138">
          <cell r="C138" t="str">
            <v>First Call To Bid</v>
          </cell>
          <cell r="M138" t="str">
            <v>UNDISCOUNTED</v>
          </cell>
          <cell r="V138" t="str">
            <v>Announced</v>
          </cell>
          <cell r="Y138">
            <v>78522</v>
          </cell>
        </row>
        <row r="139">
          <cell r="C139" t="str">
            <v>First Call To Bid</v>
          </cell>
          <cell r="M139" t="str">
            <v>DISCOUNTED</v>
          </cell>
          <cell r="S139" t="str">
            <v>Capital Required</v>
          </cell>
          <cell r="V139" t="str">
            <v>Announced</v>
          </cell>
          <cell r="Y139">
            <v>18223.149069820851</v>
          </cell>
        </row>
        <row r="140">
          <cell r="C140" t="str">
            <v>First Call To Bid</v>
          </cell>
          <cell r="M140" t="str">
            <v>DISCOUNTED</v>
          </cell>
          <cell r="V140" t="str">
            <v>Announced</v>
          </cell>
          <cell r="Y140">
            <v>16653.605304002122</v>
          </cell>
        </row>
        <row r="141">
          <cell r="C141" t="str">
            <v>First Call To Bid</v>
          </cell>
          <cell r="M141" t="str">
            <v>DISCOUNTED</v>
          </cell>
          <cell r="V141" t="str">
            <v>Announced</v>
          </cell>
          <cell r="Y141">
            <v>5949.7683388108426</v>
          </cell>
        </row>
        <row r="142">
          <cell r="C142" t="str">
            <v>First Call To Bid</v>
          </cell>
          <cell r="M142" t="str">
            <v>DISCOUNTED</v>
          </cell>
          <cell r="S142" t="str">
            <v>TOTAL COST</v>
          </cell>
          <cell r="V142" t="str">
            <v>Announced</v>
          </cell>
          <cell r="Y142">
            <v>40826.522712633814</v>
          </cell>
        </row>
        <row r="143">
          <cell r="C143" t="str">
            <v>First Call To Bid</v>
          </cell>
          <cell r="M143" t="str">
            <v>DISCOUNTED</v>
          </cell>
          <cell r="V143" t="str">
            <v>Announced</v>
          </cell>
          <cell r="Y143">
            <v>52051.226619621688</v>
          </cell>
        </row>
        <row r="144">
          <cell r="C144" t="str">
            <v>First Call To Bid</v>
          </cell>
          <cell r="M144" t="str">
            <v>DISCOUNTED</v>
          </cell>
          <cell r="V144" t="str">
            <v>Announced</v>
          </cell>
          <cell r="Y144">
            <v>8066.6455337796151</v>
          </cell>
        </row>
        <row r="145">
          <cell r="C145" t="str">
            <v>First Call To Bid</v>
          </cell>
          <cell r="M145" t="str">
            <v>DISCOUNTED</v>
          </cell>
          <cell r="S145" t="str">
            <v>TOTAL BENEFIT</v>
          </cell>
          <cell r="V145" t="str">
            <v>Announced</v>
          </cell>
          <cell r="Y145">
            <v>60117.872153401302</v>
          </cell>
        </row>
        <row r="146">
          <cell r="C146" t="str">
            <v>First Call To Bid</v>
          </cell>
          <cell r="M146" t="str">
            <v>SUMMARY</v>
          </cell>
          <cell r="V146" t="str">
            <v>Announced</v>
          </cell>
          <cell r="Y146">
            <v>29929</v>
          </cell>
        </row>
        <row r="147">
          <cell r="C147" t="str">
            <v>First Call To Bid</v>
          </cell>
          <cell r="M147" t="str">
            <v>SUMMARY</v>
          </cell>
          <cell r="V147" t="str">
            <v>Announced</v>
          </cell>
          <cell r="Y147">
            <v>19291.349440767488</v>
          </cell>
        </row>
        <row r="148">
          <cell r="C148" t="str">
            <v>First Call To Bid</v>
          </cell>
          <cell r="M148" t="str">
            <v>SUMMARY</v>
          </cell>
          <cell r="V148" t="str">
            <v>Announced</v>
          </cell>
          <cell r="Y148">
            <v>-48593</v>
          </cell>
        </row>
        <row r="149">
          <cell r="C149" t="str">
            <v>First Call To Bid</v>
          </cell>
          <cell r="M149" t="str">
            <v>SUMMARY</v>
          </cell>
          <cell r="V149" t="str">
            <v>Announced</v>
          </cell>
          <cell r="Y149">
            <v>78522</v>
          </cell>
        </row>
        <row r="150">
          <cell r="C150" t="str">
            <v>First Call To Bid</v>
          </cell>
          <cell r="M150" t="str">
            <v>SUMMARY</v>
          </cell>
          <cell r="V150" t="str">
            <v>Announced</v>
          </cell>
          <cell r="Y150">
            <v>1608399</v>
          </cell>
        </row>
        <row r="151">
          <cell r="C151" t="str">
            <v>First Call To Bid</v>
          </cell>
          <cell r="M151" t="str">
            <v>ANALYSIS</v>
          </cell>
          <cell r="V151" t="str">
            <v>Not supported</v>
          </cell>
          <cell r="Y151">
            <v>0</v>
          </cell>
        </row>
        <row r="152">
          <cell r="C152" t="str">
            <v>First Call To Bid</v>
          </cell>
          <cell r="M152" t="str">
            <v>ANALYSIS</v>
          </cell>
          <cell r="V152" t="str">
            <v>Not supported</v>
          </cell>
          <cell r="Y152">
            <v>0</v>
          </cell>
        </row>
        <row r="153">
          <cell r="C153" t="str">
            <v>First Call To Bid</v>
          </cell>
          <cell r="M153" t="str">
            <v>ANALYSIS</v>
          </cell>
          <cell r="V153" t="str">
            <v>Not supported</v>
          </cell>
          <cell r="Y153">
            <v>0</v>
          </cell>
        </row>
        <row r="154">
          <cell r="C154" t="str">
            <v>First Call To Bid</v>
          </cell>
          <cell r="M154" t="str">
            <v>ANALYSIS</v>
          </cell>
          <cell r="V154" t="str">
            <v>Not supported</v>
          </cell>
          <cell r="Y154">
            <v>0</v>
          </cell>
        </row>
        <row r="155">
          <cell r="C155" t="str">
            <v>First Call To Bid</v>
          </cell>
          <cell r="M155" t="str">
            <v>ANALYSIS</v>
          </cell>
          <cell r="V155" t="str">
            <v>Not supported</v>
          </cell>
          <cell r="Y155">
            <v>0</v>
          </cell>
        </row>
        <row r="156">
          <cell r="C156" t="str">
            <v>First Call To Bid</v>
          </cell>
          <cell r="M156" t="str">
            <v>ANALYSIS</v>
          </cell>
          <cell r="V156" t="str">
            <v>Not supported</v>
          </cell>
          <cell r="Y156">
            <v>0</v>
          </cell>
        </row>
        <row r="157">
          <cell r="C157" t="str">
            <v>First Call To Bid</v>
          </cell>
          <cell r="M157" t="str">
            <v>ANALYSIS</v>
          </cell>
          <cell r="V157" t="str">
            <v>Not supported</v>
          </cell>
          <cell r="Y157">
            <v>0</v>
          </cell>
        </row>
        <row r="158">
          <cell r="C158" t="str">
            <v>First Call To Bid</v>
          </cell>
          <cell r="M158" t="str">
            <v>UNDISCOUNTED</v>
          </cell>
          <cell r="V158" t="str">
            <v>Not supported</v>
          </cell>
          <cell r="Y158">
            <v>12271</v>
          </cell>
        </row>
        <row r="159">
          <cell r="C159" t="str">
            <v>First Call To Bid</v>
          </cell>
          <cell r="M159" t="str">
            <v>UNDISCOUNTED</v>
          </cell>
          <cell r="V159" t="str">
            <v>Not supported</v>
          </cell>
          <cell r="Y159">
            <v>9055</v>
          </cell>
        </row>
        <row r="160">
          <cell r="C160" t="str">
            <v>First Call To Bid</v>
          </cell>
          <cell r="M160" t="str">
            <v>UNDISCOUNTED</v>
          </cell>
          <cell r="V160" t="str">
            <v>Not supported</v>
          </cell>
          <cell r="Y160">
            <v>7640</v>
          </cell>
        </row>
        <row r="161">
          <cell r="C161" t="str">
            <v>First Call To Bid</v>
          </cell>
          <cell r="M161" t="str">
            <v>UNDISCOUNTED</v>
          </cell>
          <cell r="V161" t="str">
            <v>Not supported</v>
          </cell>
          <cell r="Y161">
            <v>2170</v>
          </cell>
        </row>
        <row r="162">
          <cell r="C162" t="str">
            <v>First Call To Bid</v>
          </cell>
          <cell r="M162" t="str">
            <v>UNDISCOUNTED</v>
          </cell>
          <cell r="V162" t="str">
            <v>Not supported</v>
          </cell>
          <cell r="Y162">
            <v>31136</v>
          </cell>
        </row>
        <row r="163">
          <cell r="C163" t="str">
            <v>First Call To Bid</v>
          </cell>
          <cell r="M163" t="str">
            <v>UNDISCOUNTED</v>
          </cell>
          <cell r="V163" t="str">
            <v>Not supported</v>
          </cell>
          <cell r="Y163">
            <v>55000</v>
          </cell>
        </row>
        <row r="164">
          <cell r="C164" t="str">
            <v>First Call To Bid</v>
          </cell>
          <cell r="M164" t="str">
            <v>UNDISCOUNTED</v>
          </cell>
          <cell r="V164" t="str">
            <v>Not supported</v>
          </cell>
          <cell r="Y164">
            <v>55000</v>
          </cell>
        </row>
        <row r="165">
          <cell r="C165" t="str">
            <v>First Call To Bid</v>
          </cell>
          <cell r="M165" t="str">
            <v>DISCOUNTED</v>
          </cell>
          <cell r="S165" t="str">
            <v>Capital Required</v>
          </cell>
          <cell r="V165" t="str">
            <v>Not supported</v>
          </cell>
          <cell r="Y165">
            <v>11543.029813420391</v>
          </cell>
        </row>
        <row r="166">
          <cell r="C166" t="str">
            <v>First Call To Bid</v>
          </cell>
          <cell r="M166" t="str">
            <v>DISCOUNTED</v>
          </cell>
          <cell r="V166" t="str">
            <v>Not supported</v>
          </cell>
          <cell r="Y166">
            <v>8368.219798606613</v>
          </cell>
        </row>
        <row r="167">
          <cell r="C167" t="str">
            <v>First Call To Bid</v>
          </cell>
          <cell r="M167" t="str">
            <v>DISCOUNTED</v>
          </cell>
          <cell r="V167" t="str">
            <v>Not supported</v>
          </cell>
          <cell r="Y167">
            <v>7031.927328018739</v>
          </cell>
        </row>
        <row r="168">
          <cell r="C168" t="str">
            <v>First Call To Bid</v>
          </cell>
          <cell r="M168" t="str">
            <v>DISCOUNTED</v>
          </cell>
          <cell r="V168" t="str">
            <v>Not supported</v>
          </cell>
          <cell r="Y168">
            <v>1980.6670274905891</v>
          </cell>
        </row>
        <row r="169">
          <cell r="C169" t="str">
            <v>First Call To Bid</v>
          </cell>
          <cell r="M169" t="str">
            <v>DISCOUNTED</v>
          </cell>
          <cell r="S169" t="str">
            <v>TOTAL COST</v>
          </cell>
          <cell r="V169" t="str">
            <v>Not supported</v>
          </cell>
          <cell r="Y169">
            <v>28923.84396753633</v>
          </cell>
        </row>
        <row r="170">
          <cell r="C170" t="str">
            <v>First Call To Bid</v>
          </cell>
          <cell r="M170" t="str">
            <v>DISCOUNTED</v>
          </cell>
          <cell r="V170" t="str">
            <v>Not supported</v>
          </cell>
          <cell r="Y170">
            <v>49633.723545392058</v>
          </cell>
        </row>
        <row r="171">
          <cell r="C171" t="str">
            <v>First Call To Bid</v>
          </cell>
          <cell r="M171" t="str">
            <v>DISCOUNTED</v>
          </cell>
          <cell r="S171" t="str">
            <v>TOTAL BENEFIT</v>
          </cell>
          <cell r="V171" t="str">
            <v>Not supported</v>
          </cell>
          <cell r="Y171">
            <v>49633.723545392058</v>
          </cell>
        </row>
        <row r="172">
          <cell r="C172" t="str">
            <v>First Call To Bid</v>
          </cell>
          <cell r="M172" t="str">
            <v>SUMMARY</v>
          </cell>
          <cell r="V172" t="str">
            <v>Not supported</v>
          </cell>
          <cell r="Y172">
            <v>23864</v>
          </cell>
        </row>
        <row r="173">
          <cell r="C173" t="str">
            <v>First Call To Bid</v>
          </cell>
          <cell r="M173" t="str">
            <v>SUMMARY</v>
          </cell>
          <cell r="V173" t="str">
            <v>Not supported</v>
          </cell>
          <cell r="Y173">
            <v>20709.879577855732</v>
          </cell>
        </row>
        <row r="174">
          <cell r="C174" t="str">
            <v>First Call To Bid</v>
          </cell>
          <cell r="M174" t="str">
            <v>SUMMARY</v>
          </cell>
          <cell r="V174" t="str">
            <v>Not supported</v>
          </cell>
          <cell r="Y174">
            <v>-31136</v>
          </cell>
        </row>
        <row r="175">
          <cell r="C175" t="str">
            <v>First Call To Bid</v>
          </cell>
          <cell r="M175" t="str">
            <v>SUMMARY</v>
          </cell>
          <cell r="V175" t="str">
            <v>Not supported</v>
          </cell>
          <cell r="Y175">
            <v>-1987547</v>
          </cell>
        </row>
        <row r="176">
          <cell r="C176" t="str">
            <v>First Call To Bid</v>
          </cell>
          <cell r="M176" t="str">
            <v>ANALYSIS</v>
          </cell>
          <cell r="V176" t="str">
            <v>Not supported</v>
          </cell>
          <cell r="Y176">
            <v>0</v>
          </cell>
        </row>
        <row r="177">
          <cell r="C177" t="str">
            <v>First Call To Bid</v>
          </cell>
          <cell r="M177" t="str">
            <v>ANALYSIS</v>
          </cell>
          <cell r="V177" t="str">
            <v>Not supported</v>
          </cell>
          <cell r="Y177">
            <v>0</v>
          </cell>
        </row>
        <row r="178">
          <cell r="C178" t="str">
            <v>First Call To Bid</v>
          </cell>
          <cell r="M178" t="str">
            <v>ANALYSIS</v>
          </cell>
          <cell r="V178" t="str">
            <v>Not supported</v>
          </cell>
          <cell r="Y178">
            <v>0</v>
          </cell>
        </row>
        <row r="179">
          <cell r="C179" t="str">
            <v>First Call To Bid</v>
          </cell>
          <cell r="M179" t="str">
            <v>ANALYSIS</v>
          </cell>
          <cell r="V179" t="str">
            <v>Not supported</v>
          </cell>
          <cell r="Y179">
            <v>0</v>
          </cell>
        </row>
        <row r="180">
          <cell r="C180" t="str">
            <v>First Call To Bid</v>
          </cell>
          <cell r="M180" t="str">
            <v>ANALYSIS</v>
          </cell>
          <cell r="V180" t="str">
            <v>Not supported</v>
          </cell>
          <cell r="Y180">
            <v>0</v>
          </cell>
        </row>
        <row r="181">
          <cell r="C181" t="str">
            <v>First Call To Bid</v>
          </cell>
          <cell r="M181" t="str">
            <v>ANALYSIS</v>
          </cell>
          <cell r="V181" t="str">
            <v>Not supported</v>
          </cell>
          <cell r="Y181">
            <v>0</v>
          </cell>
        </row>
        <row r="182">
          <cell r="C182" t="str">
            <v>First Call To Bid</v>
          </cell>
          <cell r="M182" t="str">
            <v>ANALYSIS</v>
          </cell>
          <cell r="V182" t="str">
            <v>Not supported</v>
          </cell>
          <cell r="Y182">
            <v>0</v>
          </cell>
        </row>
        <row r="183">
          <cell r="C183" t="str">
            <v>First Call To Bid</v>
          </cell>
          <cell r="M183" t="str">
            <v>UNDISCOUNTED</v>
          </cell>
          <cell r="V183" t="str">
            <v>Not supported</v>
          </cell>
          <cell r="Y183">
            <v>2044.6</v>
          </cell>
        </row>
        <row r="184">
          <cell r="C184" t="str">
            <v>First Call To Bid</v>
          </cell>
          <cell r="M184" t="str">
            <v>UNDISCOUNTED</v>
          </cell>
          <cell r="V184" t="str">
            <v>Not supported</v>
          </cell>
          <cell r="Y184">
            <v>13509.202034305548</v>
          </cell>
        </row>
        <row r="185">
          <cell r="C185" t="str">
            <v>First Call To Bid</v>
          </cell>
          <cell r="M185" t="str">
            <v>UNDISCOUNTED</v>
          </cell>
          <cell r="V185" t="str">
            <v>Not supported</v>
          </cell>
          <cell r="Y185">
            <v>3895.3590000000008</v>
          </cell>
        </row>
        <row r="186">
          <cell r="C186" t="str">
            <v>First Call To Bid</v>
          </cell>
          <cell r="M186" t="str">
            <v>UNDISCOUNTED</v>
          </cell>
          <cell r="V186" t="str">
            <v>Not supported</v>
          </cell>
          <cell r="Y186">
            <v>19449.161034305551</v>
          </cell>
        </row>
        <row r="187">
          <cell r="C187" t="str">
            <v>First Call To Bid</v>
          </cell>
          <cell r="M187" t="str">
            <v>UNDISCOUNTED</v>
          </cell>
          <cell r="V187" t="str">
            <v>Not supported</v>
          </cell>
          <cell r="Y187">
            <v>18396</v>
          </cell>
        </row>
        <row r="188">
          <cell r="C188" t="str">
            <v>First Call To Bid</v>
          </cell>
          <cell r="M188" t="str">
            <v>UNDISCOUNTED</v>
          </cell>
          <cell r="V188" t="str">
            <v>Not supported</v>
          </cell>
          <cell r="Y188">
            <v>2736.7999999999997</v>
          </cell>
        </row>
        <row r="189">
          <cell r="C189" t="str">
            <v>First Call To Bid</v>
          </cell>
          <cell r="M189" t="str">
            <v>UNDISCOUNTED</v>
          </cell>
          <cell r="V189" t="str">
            <v>Not supported</v>
          </cell>
          <cell r="Y189">
            <v>21132.799999999999</v>
          </cell>
        </row>
        <row r="190">
          <cell r="C190" t="str">
            <v>First Call To Bid</v>
          </cell>
          <cell r="M190" t="str">
            <v>DISCOUNTED</v>
          </cell>
          <cell r="S190" t="str">
            <v>Capital Required</v>
          </cell>
          <cell r="V190" t="str">
            <v>Not supported</v>
          </cell>
          <cell r="Y190">
            <v>1979.8415458937197</v>
          </cell>
        </row>
        <row r="191">
          <cell r="C191" t="str">
            <v>First Call To Bid</v>
          </cell>
          <cell r="M191" t="str">
            <v>DISCOUNTED</v>
          </cell>
          <cell r="V191" t="str">
            <v>Not supported</v>
          </cell>
          <cell r="Y191">
            <v>11249.456581987972</v>
          </cell>
        </row>
        <row r="192">
          <cell r="C192" t="str">
            <v>First Call To Bid</v>
          </cell>
          <cell r="M192" t="str">
            <v>DISCOUNTED</v>
          </cell>
          <cell r="V192" t="str">
            <v>Not supported</v>
          </cell>
          <cell r="Y192">
            <v>3261.9494166132845</v>
          </cell>
        </row>
        <row r="193">
          <cell r="C193" t="str">
            <v>First Call To Bid</v>
          </cell>
          <cell r="M193" t="str">
            <v>DISCOUNTED</v>
          </cell>
          <cell r="S193" t="str">
            <v>TOTAL COST</v>
          </cell>
          <cell r="V193" t="str">
            <v>Not supported</v>
          </cell>
          <cell r="Y193">
            <v>16491.247544494974</v>
          </cell>
        </row>
        <row r="194">
          <cell r="C194" t="str">
            <v>First Call To Bid</v>
          </cell>
          <cell r="M194" t="str">
            <v>DISCOUNTED</v>
          </cell>
          <cell r="V194" t="str">
            <v>Not supported</v>
          </cell>
          <cell r="Y194">
            <v>15272.135996707611</v>
          </cell>
        </row>
        <row r="195">
          <cell r="C195" t="str">
            <v>First Call To Bid</v>
          </cell>
          <cell r="M195" t="str">
            <v>DISCOUNTED</v>
          </cell>
          <cell r="V195" t="str">
            <v>Not supported</v>
          </cell>
          <cell r="Y195">
            <v>2272.0581537176226</v>
          </cell>
        </row>
        <row r="196">
          <cell r="C196" t="str">
            <v>First Call To Bid</v>
          </cell>
          <cell r="M196" t="str">
            <v>DISCOUNTED</v>
          </cell>
          <cell r="S196" t="str">
            <v>TOTAL BENEFIT</v>
          </cell>
          <cell r="V196" t="str">
            <v>Not supported</v>
          </cell>
          <cell r="Y196">
            <v>17544.194150425232</v>
          </cell>
        </row>
        <row r="197">
          <cell r="C197" t="str">
            <v>First Call To Bid</v>
          </cell>
          <cell r="M197" t="str">
            <v>SUMMARY</v>
          </cell>
          <cell r="V197" t="str">
            <v>Not supported</v>
          </cell>
          <cell r="Y197">
            <v>1683.6389656944502</v>
          </cell>
        </row>
        <row r="198">
          <cell r="C198" t="str">
            <v>First Call To Bid</v>
          </cell>
          <cell r="M198" t="str">
            <v>SUMMARY</v>
          </cell>
          <cell r="V198" t="str">
            <v>Not supported</v>
          </cell>
          <cell r="Y198">
            <v>1052.9466059302595</v>
          </cell>
        </row>
        <row r="199">
          <cell r="C199" t="str">
            <v>First Call To Bid</v>
          </cell>
          <cell r="M199" t="str">
            <v>SUMMARY</v>
          </cell>
          <cell r="V199" t="str">
            <v>Not supported</v>
          </cell>
          <cell r="Y199">
            <v>-19449.18</v>
          </cell>
        </row>
        <row r="200">
          <cell r="C200" t="str">
            <v>First Call To Bid</v>
          </cell>
          <cell r="M200" t="str">
            <v>SUMMARY</v>
          </cell>
          <cell r="V200" t="str">
            <v>Not supported</v>
          </cell>
          <cell r="Y200">
            <v>21132.799999999999</v>
          </cell>
        </row>
        <row r="201">
          <cell r="C201" t="str">
            <v>First Call To Bid</v>
          </cell>
          <cell r="M201" t="str">
            <v>SUMMARY</v>
          </cell>
          <cell r="V201" t="str">
            <v>Not supported</v>
          </cell>
          <cell r="Y201">
            <v>90465.25999999998</v>
          </cell>
        </row>
        <row r="202">
          <cell r="C202" t="str">
            <v>First Call To Bid</v>
          </cell>
          <cell r="M202" t="str">
            <v>ANALYSIS</v>
          </cell>
          <cell r="V202" t="str">
            <v>Not supported</v>
          </cell>
          <cell r="Y202">
            <v>0</v>
          </cell>
        </row>
        <row r="203">
          <cell r="C203" t="str">
            <v>First Call To Bid</v>
          </cell>
          <cell r="M203" t="str">
            <v>ANALYSIS</v>
          </cell>
          <cell r="V203" t="str">
            <v>Not supported</v>
          </cell>
          <cell r="Y203">
            <v>0</v>
          </cell>
        </row>
        <row r="204">
          <cell r="C204" t="str">
            <v>First Call To Bid</v>
          </cell>
          <cell r="M204" t="str">
            <v>ANALYSIS</v>
          </cell>
          <cell r="V204" t="str">
            <v>Not supported</v>
          </cell>
          <cell r="Y204">
            <v>0</v>
          </cell>
        </row>
        <row r="205">
          <cell r="C205" t="str">
            <v>First Call To Bid</v>
          </cell>
          <cell r="M205" t="str">
            <v>ANALYSIS</v>
          </cell>
          <cell r="V205" t="str">
            <v>Not supported</v>
          </cell>
          <cell r="Y205">
            <v>0</v>
          </cell>
        </row>
        <row r="206">
          <cell r="C206" t="str">
            <v>First Call To Bid</v>
          </cell>
          <cell r="M206" t="str">
            <v>ANALYSIS</v>
          </cell>
          <cell r="V206" t="str">
            <v>Not supported</v>
          </cell>
          <cell r="Y206">
            <v>0</v>
          </cell>
        </row>
        <row r="207">
          <cell r="C207" t="str">
            <v>First Call To Bid</v>
          </cell>
          <cell r="M207" t="str">
            <v>ANALYSIS</v>
          </cell>
          <cell r="V207" t="str">
            <v>Not supported</v>
          </cell>
          <cell r="Y207">
            <v>0</v>
          </cell>
        </row>
        <row r="208">
          <cell r="C208" t="str">
            <v>First Call To Bid</v>
          </cell>
          <cell r="M208" t="str">
            <v>ANALYSIS</v>
          </cell>
          <cell r="V208" t="str">
            <v>Not supported</v>
          </cell>
          <cell r="Y208">
            <v>0</v>
          </cell>
        </row>
        <row r="209">
          <cell r="C209" t="str">
            <v>First Call To Bid</v>
          </cell>
          <cell r="M209" t="str">
            <v>UNDISCOUNTED</v>
          </cell>
          <cell r="V209" t="str">
            <v>Not supported</v>
          </cell>
          <cell r="Y209">
            <v>104892.50587933333</v>
          </cell>
        </row>
        <row r="210">
          <cell r="C210" t="str">
            <v>First Call To Bid</v>
          </cell>
          <cell r="M210" t="str">
            <v>UNDISCOUNTED</v>
          </cell>
          <cell r="V210" t="str">
            <v>Not supported</v>
          </cell>
          <cell r="Y210">
            <v>104892.50587933333</v>
          </cell>
        </row>
        <row r="211">
          <cell r="C211" t="str">
            <v>First Call To Bid</v>
          </cell>
          <cell r="M211" t="str">
            <v>UNDISCOUNTED</v>
          </cell>
          <cell r="V211" t="str">
            <v>Not supported</v>
          </cell>
          <cell r="Y211">
            <v>107098.85599999999</v>
          </cell>
        </row>
        <row r="212">
          <cell r="C212" t="str">
            <v>First Call To Bid</v>
          </cell>
          <cell r="M212" t="str">
            <v>UNDISCOUNTED</v>
          </cell>
          <cell r="V212" t="str">
            <v>Not supported</v>
          </cell>
          <cell r="Y212">
            <v>107098.85599999999</v>
          </cell>
        </row>
        <row r="213">
          <cell r="C213" t="str">
            <v>First Call To Bid</v>
          </cell>
          <cell r="M213" t="str">
            <v>DISCOUNTED</v>
          </cell>
          <cell r="S213" t="str">
            <v>Capital Required</v>
          </cell>
          <cell r="V213" t="str">
            <v>Not supported</v>
          </cell>
          <cell r="Y213">
            <v>96538.063950216034</v>
          </cell>
        </row>
        <row r="214">
          <cell r="C214" t="str">
            <v>First Call To Bid</v>
          </cell>
          <cell r="M214" t="str">
            <v>DISCOUNTED</v>
          </cell>
          <cell r="S214" t="str">
            <v>TOTAL COST</v>
          </cell>
          <cell r="V214" t="str">
            <v>Not supported</v>
          </cell>
          <cell r="Y214">
            <v>96538.063950216034</v>
          </cell>
        </row>
        <row r="215">
          <cell r="C215" t="str">
            <v>First Call To Bid</v>
          </cell>
          <cell r="M215" t="str">
            <v>DISCOUNTED</v>
          </cell>
          <cell r="V215" t="str">
            <v>Not supported</v>
          </cell>
          <cell r="Y215">
            <v>91561.341589109346</v>
          </cell>
        </row>
        <row r="216">
          <cell r="C216" t="str">
            <v>First Call To Bid</v>
          </cell>
          <cell r="M216" t="str">
            <v>DISCOUNTED</v>
          </cell>
          <cell r="S216" t="str">
            <v>TOTAL BENEFIT</v>
          </cell>
          <cell r="V216" t="str">
            <v>Not supported</v>
          </cell>
          <cell r="Y216">
            <v>91561.341589109346</v>
          </cell>
        </row>
        <row r="217">
          <cell r="C217" t="str">
            <v>First Call To Bid</v>
          </cell>
          <cell r="M217" t="str">
            <v>SUMMARY</v>
          </cell>
          <cell r="V217" t="str">
            <v>Not supported</v>
          </cell>
          <cell r="Y217">
            <v>2206.3501206666624</v>
          </cell>
        </row>
        <row r="218">
          <cell r="C218" t="str">
            <v>First Call To Bid</v>
          </cell>
          <cell r="M218" t="str">
            <v>SUMMARY</v>
          </cell>
          <cell r="V218" t="str">
            <v>Not supported</v>
          </cell>
          <cell r="Y218">
            <v>-4976.7223611066929</v>
          </cell>
        </row>
        <row r="219">
          <cell r="C219" t="str">
            <v>First Call To Bid</v>
          </cell>
          <cell r="M219" t="str">
            <v>SUMMARY</v>
          </cell>
          <cell r="V219" t="str">
            <v>Not supported</v>
          </cell>
          <cell r="Y219">
            <v>-104892.5</v>
          </cell>
        </row>
        <row r="220">
          <cell r="C220" t="str">
            <v>First Call To Bid</v>
          </cell>
          <cell r="M220" t="str">
            <v>SUMMARY</v>
          </cell>
          <cell r="V220" t="str">
            <v>Not supported</v>
          </cell>
          <cell r="Y220">
            <v>107098.87999999999</v>
          </cell>
        </row>
        <row r="221">
          <cell r="C221" t="str">
            <v>First Call To Bid</v>
          </cell>
          <cell r="M221" t="str">
            <v>SUMMARY</v>
          </cell>
          <cell r="V221" t="str">
            <v>Not supported</v>
          </cell>
          <cell r="Y221">
            <v>-92234.269999999669</v>
          </cell>
        </row>
        <row r="222">
          <cell r="C222" t="str">
            <v>First Call To Bid</v>
          </cell>
          <cell r="M222" t="str">
            <v>UNDISCOUNTED</v>
          </cell>
          <cell r="V222" t="str">
            <v>Not supported</v>
          </cell>
          <cell r="Y222">
            <v>12000</v>
          </cell>
        </row>
        <row r="223">
          <cell r="C223" t="str">
            <v>First Call To Bid</v>
          </cell>
          <cell r="M223" t="str">
            <v>UNDISCOUNTED</v>
          </cell>
          <cell r="V223" t="str">
            <v>Not supported</v>
          </cell>
          <cell r="Y223">
            <v>100</v>
          </cell>
        </row>
        <row r="224">
          <cell r="C224" t="str">
            <v>First Call To Bid</v>
          </cell>
          <cell r="M224" t="str">
            <v>UNDISCOUNTED</v>
          </cell>
          <cell r="V224" t="str">
            <v>Not supported</v>
          </cell>
          <cell r="Y224">
            <v>12100</v>
          </cell>
        </row>
        <row r="225">
          <cell r="C225" t="str">
            <v>First Call To Bid</v>
          </cell>
          <cell r="M225" t="str">
            <v>UNDISCOUNTED</v>
          </cell>
          <cell r="V225" t="str">
            <v>Not supported</v>
          </cell>
          <cell r="Y225">
            <v>2300</v>
          </cell>
        </row>
        <row r="226">
          <cell r="C226" t="str">
            <v>First Call To Bid</v>
          </cell>
          <cell r="M226" t="str">
            <v>UNDISCOUNTED</v>
          </cell>
          <cell r="V226" t="str">
            <v>Not supported</v>
          </cell>
          <cell r="Y226">
            <v>2300</v>
          </cell>
        </row>
        <row r="227">
          <cell r="C227" t="str">
            <v>First Call To Bid</v>
          </cell>
          <cell r="M227" t="str">
            <v>UNDISCOUNTED</v>
          </cell>
          <cell r="V227" t="str">
            <v>Not supported</v>
          </cell>
          <cell r="Y227">
            <v>11020.249402942118</v>
          </cell>
        </row>
        <row r="228">
          <cell r="C228" t="str">
            <v>First Call To Bid</v>
          </cell>
          <cell r="M228" t="str">
            <v>DISCOUNTED</v>
          </cell>
          <cell r="S228" t="str">
            <v>TOTAL COST</v>
          </cell>
          <cell r="V228" t="str">
            <v>Not supported</v>
          </cell>
          <cell r="Y228">
            <v>11020.249402942118</v>
          </cell>
        </row>
        <row r="229">
          <cell r="C229" t="str">
            <v>First Call To Bid</v>
          </cell>
          <cell r="V229" t="str">
            <v>Not supported</v>
          </cell>
          <cell r="Y229">
            <v>1769.922544207529</v>
          </cell>
        </row>
        <row r="230">
          <cell r="C230" t="str">
            <v>First Call To Bid</v>
          </cell>
          <cell r="M230" t="str">
            <v>SUMMARY</v>
          </cell>
          <cell r="V230" t="str">
            <v>Not supported</v>
          </cell>
          <cell r="Y230">
            <v>-9800</v>
          </cell>
        </row>
        <row r="231">
          <cell r="C231" t="str">
            <v>First Call To Bid</v>
          </cell>
          <cell r="M231" t="str">
            <v>SUMMARY</v>
          </cell>
          <cell r="V231" t="str">
            <v>Not supported</v>
          </cell>
          <cell r="Y231">
            <v>-9250.3268587345865</v>
          </cell>
        </row>
        <row r="232">
          <cell r="C232" t="str">
            <v>First Call To Bid</v>
          </cell>
          <cell r="M232" t="str">
            <v>SUMMARY</v>
          </cell>
          <cell r="V232" t="str">
            <v>Not supported</v>
          </cell>
          <cell r="Y232">
            <v>-12100</v>
          </cell>
        </row>
        <row r="233">
          <cell r="C233" t="str">
            <v>First Call To Bid</v>
          </cell>
          <cell r="M233" t="str">
            <v>SUMMARY</v>
          </cell>
          <cell r="V233" t="str">
            <v>Not supported</v>
          </cell>
          <cell r="Y233">
            <v>2300</v>
          </cell>
        </row>
        <row r="234">
          <cell r="C234" t="str">
            <v>First Call To Bid</v>
          </cell>
          <cell r="M234" t="str">
            <v>SUMMARY</v>
          </cell>
          <cell r="V234" t="str">
            <v>Not supported</v>
          </cell>
          <cell r="Y234">
            <v>-634600</v>
          </cell>
        </row>
        <row r="235">
          <cell r="C235" t="str">
            <v>First Call To Bid</v>
          </cell>
          <cell r="M235" t="str">
            <v>ANALYSIS</v>
          </cell>
          <cell r="V235" t="str">
            <v>Not supported</v>
          </cell>
          <cell r="Y235">
            <v>0</v>
          </cell>
        </row>
        <row r="236">
          <cell r="C236" t="str">
            <v>First Call To Bid</v>
          </cell>
          <cell r="M236" t="str">
            <v>ANALYSIS</v>
          </cell>
          <cell r="V236" t="str">
            <v>Not supported</v>
          </cell>
          <cell r="Y236">
            <v>0</v>
          </cell>
        </row>
        <row r="237">
          <cell r="C237" t="str">
            <v>First Call To Bid</v>
          </cell>
          <cell r="M237" t="str">
            <v>ANALYSIS</v>
          </cell>
          <cell r="V237" t="str">
            <v>Not supported</v>
          </cell>
          <cell r="Y237">
            <v>0</v>
          </cell>
        </row>
        <row r="238">
          <cell r="C238" t="str">
            <v>First Call To Bid</v>
          </cell>
          <cell r="M238" t="str">
            <v>ANALYSIS</v>
          </cell>
          <cell r="V238" t="str">
            <v>Not supported</v>
          </cell>
          <cell r="Y238">
            <v>0</v>
          </cell>
        </row>
        <row r="239">
          <cell r="C239" t="str">
            <v>First Call To Bid</v>
          </cell>
          <cell r="M239" t="str">
            <v>ANALYSIS</v>
          </cell>
          <cell r="V239" t="str">
            <v>Not supported</v>
          </cell>
          <cell r="Y239">
            <v>0</v>
          </cell>
        </row>
        <row r="240">
          <cell r="C240" t="str">
            <v>First Call To Bid</v>
          </cell>
          <cell r="M240" t="str">
            <v>ANALYSIS</v>
          </cell>
          <cell r="V240" t="str">
            <v>Not supported</v>
          </cell>
          <cell r="Y240">
            <v>0</v>
          </cell>
        </row>
        <row r="241">
          <cell r="C241" t="str">
            <v>First Call To Bid</v>
          </cell>
          <cell r="M241" t="str">
            <v>ANALYSIS</v>
          </cell>
          <cell r="V241" t="str">
            <v>Not supported</v>
          </cell>
          <cell r="Y241">
            <v>0</v>
          </cell>
        </row>
        <row r="242">
          <cell r="C242" t="str">
            <v>First Call To Bid</v>
          </cell>
          <cell r="M242" t="str">
            <v>DISCOUNTED</v>
          </cell>
          <cell r="S242" t="str">
            <v>TOTAL BENEFIT</v>
          </cell>
          <cell r="V242" t="str">
            <v>Not supported</v>
          </cell>
          <cell r="Y242">
            <v>1769.922544207529</v>
          </cell>
        </row>
        <row r="243">
          <cell r="C243" t="str">
            <v>First Call To Bid</v>
          </cell>
          <cell r="M243" t="str">
            <v>ANALYSIS</v>
          </cell>
          <cell r="V243" t="str">
            <v>Not supported</v>
          </cell>
          <cell r="Y243">
            <v>0</v>
          </cell>
        </row>
        <row r="244">
          <cell r="C244" t="str">
            <v>First Call To Bid</v>
          </cell>
          <cell r="M244" t="str">
            <v>ANALYSIS</v>
          </cell>
          <cell r="V244" t="str">
            <v>Not supported</v>
          </cell>
          <cell r="Y244">
            <v>0</v>
          </cell>
        </row>
        <row r="245">
          <cell r="C245" t="str">
            <v>First Call To Bid</v>
          </cell>
          <cell r="M245" t="str">
            <v>ANALYSIS</v>
          </cell>
          <cell r="V245" t="str">
            <v>Not supported</v>
          </cell>
          <cell r="Y245">
            <v>0</v>
          </cell>
        </row>
        <row r="246">
          <cell r="C246" t="str">
            <v>First Call To Bid</v>
          </cell>
          <cell r="M246" t="str">
            <v>ANALYSIS</v>
          </cell>
          <cell r="V246" t="str">
            <v>Not supported</v>
          </cell>
          <cell r="Y246">
            <v>0</v>
          </cell>
        </row>
        <row r="247">
          <cell r="C247" t="str">
            <v>First Call To Bid</v>
          </cell>
          <cell r="M247" t="str">
            <v>ANALYSIS</v>
          </cell>
          <cell r="V247" t="str">
            <v>Not supported</v>
          </cell>
          <cell r="Y247">
            <v>0</v>
          </cell>
        </row>
        <row r="248">
          <cell r="C248" t="str">
            <v>First Call To Bid</v>
          </cell>
          <cell r="M248" t="str">
            <v>ANALYSIS</v>
          </cell>
          <cell r="V248" t="str">
            <v>Not supported</v>
          </cell>
          <cell r="Y248">
            <v>0</v>
          </cell>
        </row>
        <row r="249">
          <cell r="C249" t="str">
            <v>First Call To Bid</v>
          </cell>
          <cell r="M249" t="str">
            <v>ANALYSIS</v>
          </cell>
          <cell r="V249" t="str">
            <v>Not supported</v>
          </cell>
          <cell r="Y249">
            <v>0</v>
          </cell>
        </row>
        <row r="250">
          <cell r="C250" t="str">
            <v>First Call To Bid</v>
          </cell>
          <cell r="M250" t="str">
            <v>UNDISCOUNTED</v>
          </cell>
          <cell r="V250" t="str">
            <v>Not supported</v>
          </cell>
          <cell r="Y250">
            <v>5380</v>
          </cell>
        </row>
        <row r="251">
          <cell r="C251" t="str">
            <v>First Call To Bid</v>
          </cell>
          <cell r="M251" t="str">
            <v>UNDISCOUNTED</v>
          </cell>
          <cell r="V251" t="str">
            <v>Not supported</v>
          </cell>
          <cell r="Y251">
            <v>1175</v>
          </cell>
        </row>
        <row r="252">
          <cell r="C252" t="str">
            <v>First Call To Bid</v>
          </cell>
          <cell r="M252" t="str">
            <v>UNDISCOUNTED</v>
          </cell>
          <cell r="V252" t="str">
            <v>Not supported</v>
          </cell>
          <cell r="Y252">
            <v>250</v>
          </cell>
        </row>
        <row r="253">
          <cell r="C253" t="str">
            <v>First Call To Bid</v>
          </cell>
          <cell r="M253" t="str">
            <v>UNDISCOUNTED</v>
          </cell>
          <cell r="V253" t="str">
            <v>Not supported</v>
          </cell>
          <cell r="Y253">
            <v>2277</v>
          </cell>
        </row>
        <row r="254">
          <cell r="C254" t="str">
            <v>First Call To Bid</v>
          </cell>
          <cell r="M254" t="str">
            <v>UNDISCOUNTED</v>
          </cell>
          <cell r="V254" t="str">
            <v>Not supported</v>
          </cell>
          <cell r="Y254">
            <v>9082</v>
          </cell>
        </row>
        <row r="255">
          <cell r="C255" t="str">
            <v>First Call To Bid</v>
          </cell>
          <cell r="M255" t="str">
            <v>DISCOUNTED</v>
          </cell>
          <cell r="S255" t="str">
            <v>Capital Required</v>
          </cell>
          <cell r="V255" t="str">
            <v>Not supported</v>
          </cell>
          <cell r="Y255">
            <v>5171.0759177577074</v>
          </cell>
        </row>
        <row r="256">
          <cell r="C256" t="str">
            <v>First Call To Bid</v>
          </cell>
          <cell r="M256" t="str">
            <v>DISCOUNTED</v>
          </cell>
          <cell r="V256" t="str">
            <v>Not supported</v>
          </cell>
          <cell r="Y256">
            <v>1074.9162576289777</v>
          </cell>
        </row>
        <row r="257">
          <cell r="C257" t="str">
            <v>First Call To Bid</v>
          </cell>
          <cell r="M257" t="str">
            <v>DISCOUNTED</v>
          </cell>
          <cell r="V257" t="str">
            <v>Not supported</v>
          </cell>
          <cell r="Y257">
            <v>239.16077388037061</v>
          </cell>
        </row>
        <row r="258">
          <cell r="C258" t="str">
            <v>First Call To Bid</v>
          </cell>
          <cell r="M258" t="str">
            <v>DISCOUNTED</v>
          </cell>
          <cell r="V258" t="str">
            <v>Not supported</v>
          </cell>
          <cell r="Y258">
            <v>2085.1991378559524</v>
          </cell>
        </row>
        <row r="259">
          <cell r="C259" t="str">
            <v>First Call To Bid</v>
          </cell>
          <cell r="M259" t="str">
            <v>DISCOUNTED</v>
          </cell>
          <cell r="S259" t="str">
            <v>TOTAL COST</v>
          </cell>
          <cell r="V259" t="str">
            <v>Not supported</v>
          </cell>
          <cell r="Y259">
            <v>8570.3520871230066</v>
          </cell>
        </row>
        <row r="260">
          <cell r="C260" t="str">
            <v>First Call To Bid</v>
          </cell>
          <cell r="M260" t="str">
            <v>SUMMARY</v>
          </cell>
          <cell r="V260" t="str">
            <v>Not supported</v>
          </cell>
          <cell r="Y260">
            <v>-9082</v>
          </cell>
        </row>
        <row r="261">
          <cell r="C261" t="str">
            <v>First Call To Bid</v>
          </cell>
          <cell r="M261" t="str">
            <v>SUMMARY</v>
          </cell>
          <cell r="V261" t="str">
            <v>Not supported</v>
          </cell>
          <cell r="Y261">
            <v>-8570.3520871230066</v>
          </cell>
        </row>
        <row r="262">
          <cell r="C262" t="str">
            <v>First Call To Bid</v>
          </cell>
          <cell r="M262" t="str">
            <v>SUMMARY</v>
          </cell>
          <cell r="V262" t="str">
            <v>Not supported</v>
          </cell>
          <cell r="Y262">
            <v>-9082</v>
          </cell>
        </row>
        <row r="263">
          <cell r="C263" t="str">
            <v>First Call To Bid</v>
          </cell>
          <cell r="M263" t="str">
            <v>SUMMARY</v>
          </cell>
          <cell r="V263" t="str">
            <v>Not supported</v>
          </cell>
          <cell r="Y263">
            <v>-583934</v>
          </cell>
        </row>
        <row r="264">
          <cell r="C264" t="str">
            <v>First Call To Bid</v>
          </cell>
          <cell r="M264" t="str">
            <v>ANALYSIS</v>
          </cell>
          <cell r="V264" t="str">
            <v>Not supported</v>
          </cell>
          <cell r="Y264">
            <v>0</v>
          </cell>
        </row>
        <row r="265">
          <cell r="C265" t="str">
            <v>First Call To Bid</v>
          </cell>
          <cell r="M265" t="str">
            <v>ANALYSIS</v>
          </cell>
          <cell r="V265" t="str">
            <v>Not supported</v>
          </cell>
          <cell r="Y265">
            <v>0</v>
          </cell>
        </row>
        <row r="266">
          <cell r="C266" t="str">
            <v>First Call To Bid</v>
          </cell>
          <cell r="M266" t="str">
            <v>ANALYSIS</v>
          </cell>
          <cell r="V266" t="str">
            <v>Not supported</v>
          </cell>
          <cell r="Y266">
            <v>0</v>
          </cell>
        </row>
        <row r="267">
          <cell r="C267" t="str">
            <v>First Call To Bid</v>
          </cell>
          <cell r="M267" t="str">
            <v>ANALYSIS</v>
          </cell>
          <cell r="V267" t="str">
            <v>Not supported</v>
          </cell>
          <cell r="Y267">
            <v>0</v>
          </cell>
        </row>
        <row r="268">
          <cell r="C268" t="str">
            <v>First Call To Bid</v>
          </cell>
          <cell r="M268" t="str">
            <v>ANALYSIS</v>
          </cell>
          <cell r="V268" t="str">
            <v>Not supported</v>
          </cell>
          <cell r="Y268">
            <v>0</v>
          </cell>
        </row>
        <row r="269">
          <cell r="C269" t="str">
            <v>First Call To Bid</v>
          </cell>
          <cell r="M269" t="str">
            <v>ANALYSIS</v>
          </cell>
          <cell r="V269" t="str">
            <v>Not supported</v>
          </cell>
          <cell r="Y269">
            <v>0</v>
          </cell>
        </row>
        <row r="270">
          <cell r="C270" t="str">
            <v>First Call To Bid</v>
          </cell>
          <cell r="M270" t="str">
            <v>ANALYSIS</v>
          </cell>
          <cell r="V270" t="str">
            <v>Not supported</v>
          </cell>
          <cell r="Y270">
            <v>0</v>
          </cell>
        </row>
        <row r="271">
          <cell r="C271" t="str">
            <v>First Call To Bid</v>
          </cell>
          <cell r="M271" t="str">
            <v>UNDISCOUNTED</v>
          </cell>
          <cell r="V271" t="str">
            <v>Not supported</v>
          </cell>
          <cell r="Y271">
            <v>8000</v>
          </cell>
        </row>
        <row r="272">
          <cell r="C272" t="str">
            <v>First Call To Bid</v>
          </cell>
          <cell r="M272" t="str">
            <v>UNDISCOUNTED</v>
          </cell>
          <cell r="V272" t="str">
            <v>Not supported</v>
          </cell>
          <cell r="Y272">
            <v>2784</v>
          </cell>
        </row>
        <row r="273">
          <cell r="C273" t="str">
            <v>First Call To Bid</v>
          </cell>
          <cell r="M273" t="str">
            <v>UNDISCOUNTED</v>
          </cell>
          <cell r="V273" t="str">
            <v>Not supported</v>
          </cell>
          <cell r="Y273">
            <v>10784</v>
          </cell>
        </row>
        <row r="274">
          <cell r="C274" t="str">
            <v>First Call To Bid</v>
          </cell>
          <cell r="M274" t="str">
            <v>DISCOUNTED</v>
          </cell>
          <cell r="S274" t="str">
            <v>Capital Required</v>
          </cell>
          <cell r="V274" t="str">
            <v>Not supported</v>
          </cell>
          <cell r="Y274">
            <v>7730.6121496417663</v>
          </cell>
        </row>
        <row r="275">
          <cell r="C275" t="str">
            <v>First Call To Bid</v>
          </cell>
          <cell r="M275" t="str">
            <v>DISCOUNTED</v>
          </cell>
          <cell r="V275" t="str">
            <v>Not supported</v>
          </cell>
          <cell r="Y275">
            <v>1126.8271309060772</v>
          </cell>
        </row>
        <row r="276">
          <cell r="C276" t="str">
            <v>First Call To Bid</v>
          </cell>
          <cell r="M276" t="str">
            <v>DISCOUNTED</v>
          </cell>
          <cell r="S276" t="str">
            <v>TOTAL COST</v>
          </cell>
          <cell r="V276" t="str">
            <v>Not supported</v>
          </cell>
          <cell r="Y276">
            <v>8857.4392805478419</v>
          </cell>
        </row>
        <row r="277">
          <cell r="C277" t="str">
            <v>First Call To Bid</v>
          </cell>
          <cell r="M277" t="str">
            <v>DISCOUNTED</v>
          </cell>
          <cell r="V277" t="str">
            <v>Not supported</v>
          </cell>
          <cell r="Y277">
            <v>-10784</v>
          </cell>
        </row>
        <row r="278">
          <cell r="C278" t="str">
            <v>First Call To Bid</v>
          </cell>
          <cell r="M278" t="str">
            <v>DISCOUNTED</v>
          </cell>
          <cell r="V278" t="str">
            <v>Not supported</v>
          </cell>
          <cell r="Y278">
            <v>-8857.4392805478419</v>
          </cell>
        </row>
        <row r="279">
          <cell r="C279" t="str">
            <v>First Call To Bid</v>
          </cell>
          <cell r="M279" t="str">
            <v>SUMMARY</v>
          </cell>
          <cell r="V279" t="str">
            <v>Not supported</v>
          </cell>
          <cell r="Y279">
            <v>-10784</v>
          </cell>
        </row>
        <row r="280">
          <cell r="C280" t="str">
            <v>First Call To Bid</v>
          </cell>
          <cell r="M280" t="str">
            <v>SUMMARY</v>
          </cell>
          <cell r="V280" t="str">
            <v>Not supported</v>
          </cell>
          <cell r="Y280">
            <v>-616048</v>
          </cell>
        </row>
        <row r="281">
          <cell r="C281" t="str">
            <v>First Call To Bid</v>
          </cell>
          <cell r="M281" t="str">
            <v>ANALYSIS</v>
          </cell>
          <cell r="V281" t="str">
            <v>Not supported</v>
          </cell>
          <cell r="Y281">
            <v>0</v>
          </cell>
        </row>
        <row r="282">
          <cell r="C282" t="str">
            <v>First Call To Bid</v>
          </cell>
          <cell r="M282" t="str">
            <v>ANALYSIS</v>
          </cell>
          <cell r="V282" t="str">
            <v>Not supported</v>
          </cell>
          <cell r="Y282">
            <v>0</v>
          </cell>
        </row>
        <row r="283">
          <cell r="C283" t="str">
            <v>First Call To Bid</v>
          </cell>
          <cell r="M283" t="str">
            <v>ANALYSIS</v>
          </cell>
          <cell r="V283" t="str">
            <v>Not supported</v>
          </cell>
          <cell r="Y283">
            <v>0</v>
          </cell>
        </row>
        <row r="284">
          <cell r="C284" t="str">
            <v>First Call To Bid</v>
          </cell>
          <cell r="M284" t="str">
            <v>ANALYSIS</v>
          </cell>
          <cell r="V284" t="str">
            <v>Not supported</v>
          </cell>
          <cell r="Y284">
            <v>0</v>
          </cell>
        </row>
        <row r="285">
          <cell r="C285" t="str">
            <v>First Call To Bid</v>
          </cell>
          <cell r="M285" t="str">
            <v>ANALYSIS</v>
          </cell>
          <cell r="V285" t="str">
            <v>Not supported</v>
          </cell>
          <cell r="Y285">
            <v>0</v>
          </cell>
        </row>
        <row r="286">
          <cell r="C286" t="str">
            <v>First Call To Bid</v>
          </cell>
          <cell r="M286" t="str">
            <v>ANALYSIS</v>
          </cell>
          <cell r="V286" t="str">
            <v>Not supported</v>
          </cell>
          <cell r="Y286">
            <v>0</v>
          </cell>
        </row>
        <row r="287">
          <cell r="C287" t="str">
            <v>First Call To Bid</v>
          </cell>
          <cell r="M287" t="str">
            <v>ANALYSIS</v>
          </cell>
          <cell r="V287" t="str">
            <v>Not supported</v>
          </cell>
          <cell r="Y287">
            <v>0</v>
          </cell>
        </row>
        <row r="288">
          <cell r="C288" t="str">
            <v>First Call To Bid</v>
          </cell>
          <cell r="V288" t="str">
            <v>Not supported</v>
          </cell>
          <cell r="Y288">
            <v>0</v>
          </cell>
        </row>
        <row r="289">
          <cell r="C289" t="str">
            <v>First Call To Bid</v>
          </cell>
          <cell r="M289" t="str">
            <v>UNDISCOUNTED</v>
          </cell>
          <cell r="V289" t="str">
            <v>Not supported</v>
          </cell>
          <cell r="Y289">
            <v>9200</v>
          </cell>
        </row>
        <row r="290">
          <cell r="C290" t="str">
            <v>First Call To Bid</v>
          </cell>
          <cell r="M290" t="str">
            <v>UNDISCOUNTED</v>
          </cell>
          <cell r="V290" t="str">
            <v>Not supported</v>
          </cell>
          <cell r="Y290">
            <v>14622.901109999995</v>
          </cell>
        </row>
        <row r="291">
          <cell r="C291" t="str">
            <v>First Call To Bid</v>
          </cell>
          <cell r="M291" t="str">
            <v>UNDISCOUNTED</v>
          </cell>
          <cell r="V291" t="str">
            <v>Not supported</v>
          </cell>
          <cell r="Y291">
            <v>111312</v>
          </cell>
        </row>
        <row r="292">
          <cell r="C292" t="str">
            <v>First Call To Bid</v>
          </cell>
          <cell r="M292" t="str">
            <v>UNDISCOUNTED</v>
          </cell>
          <cell r="V292" t="str">
            <v>Not supported</v>
          </cell>
          <cell r="Y292">
            <v>22155</v>
          </cell>
        </row>
        <row r="293">
          <cell r="C293" t="str">
            <v>First Call To Bid</v>
          </cell>
          <cell r="M293" t="str">
            <v>UNDISCOUNTED</v>
          </cell>
          <cell r="V293" t="str">
            <v>Not supported</v>
          </cell>
          <cell r="Y293">
            <v>-102970</v>
          </cell>
        </row>
        <row r="294">
          <cell r="C294" t="str">
            <v>First Call To Bid</v>
          </cell>
          <cell r="M294" t="str">
            <v>UNDISCOUNTED</v>
          </cell>
          <cell r="V294" t="str">
            <v>Not supported</v>
          </cell>
          <cell r="Y294">
            <v>54319.901109999999</v>
          </cell>
        </row>
        <row r="295">
          <cell r="C295" t="str">
            <v>First Call To Bid</v>
          </cell>
          <cell r="M295" t="str">
            <v>DISCOUNTED</v>
          </cell>
          <cell r="S295" t="str">
            <v>Capital Required</v>
          </cell>
          <cell r="V295" t="str">
            <v>Not supported</v>
          </cell>
          <cell r="Y295">
            <v>8926.0869565217399</v>
          </cell>
        </row>
        <row r="296">
          <cell r="C296" t="str">
            <v>First Call To Bid</v>
          </cell>
          <cell r="M296" t="str">
            <v>DISCOUNTED</v>
          </cell>
          <cell r="V296" t="str">
            <v>Not supported</v>
          </cell>
          <cell r="Y296">
            <v>8946.2430035801372</v>
          </cell>
        </row>
        <row r="297">
          <cell r="C297" t="str">
            <v>First Call To Bid</v>
          </cell>
          <cell r="M297" t="str">
            <v>DISCOUNTED</v>
          </cell>
          <cell r="V297" t="str">
            <v>Not supported</v>
          </cell>
          <cell r="Y297">
            <v>62128.037358192443</v>
          </cell>
        </row>
        <row r="298">
          <cell r="C298" t="str">
            <v>First Call To Bid</v>
          </cell>
          <cell r="M298" t="str">
            <v>DISCOUNTED</v>
          </cell>
          <cell r="V298" t="str">
            <v>Not supported</v>
          </cell>
          <cell r="Y298">
            <v>12252.278492825366</v>
          </cell>
        </row>
        <row r="299">
          <cell r="C299" t="str">
            <v>First Call To Bid</v>
          </cell>
          <cell r="M299" t="str">
            <v>DISCOUNTED</v>
          </cell>
          <cell r="V299" t="str">
            <v>Not supported</v>
          </cell>
          <cell r="Y299">
            <v>-56945.028950856627</v>
          </cell>
        </row>
        <row r="300">
          <cell r="C300" t="str">
            <v>First Call To Bid</v>
          </cell>
          <cell r="M300" t="str">
            <v>DISCOUNTED</v>
          </cell>
          <cell r="S300" t="str">
            <v>TOTAL COST</v>
          </cell>
          <cell r="V300" t="str">
            <v>Not supported</v>
          </cell>
          <cell r="Y300">
            <v>35307.616860263079</v>
          </cell>
        </row>
        <row r="301">
          <cell r="C301" t="str">
            <v>First Call To Bid</v>
          </cell>
          <cell r="M301" t="str">
            <v>SUMMARY</v>
          </cell>
          <cell r="V301" t="str">
            <v>Not supported</v>
          </cell>
          <cell r="Y301">
            <v>-54319.901109999999</v>
          </cell>
        </row>
        <row r="302">
          <cell r="C302" t="str">
            <v>First Call To Bid</v>
          </cell>
          <cell r="M302" t="str">
            <v>SUMMARY</v>
          </cell>
          <cell r="V302" t="str">
            <v>Not supported</v>
          </cell>
          <cell r="Y302">
            <v>-35307.616860263079</v>
          </cell>
        </row>
        <row r="303">
          <cell r="C303" t="str">
            <v>First Call To Bid</v>
          </cell>
          <cell r="M303" t="str">
            <v>SUMMARY</v>
          </cell>
          <cell r="V303" t="str">
            <v>Not supported</v>
          </cell>
          <cell r="Y303">
            <v>-54319.900000000016</v>
          </cell>
        </row>
        <row r="304">
          <cell r="C304" t="str">
            <v>First Call To Bid</v>
          </cell>
          <cell r="M304" t="str">
            <v>SUMMARY</v>
          </cell>
          <cell r="V304" t="str">
            <v>Not supported</v>
          </cell>
          <cell r="Y304">
            <v>-2789348.7599999974</v>
          </cell>
        </row>
        <row r="305">
          <cell r="C305" t="str">
            <v>First Call To Bid</v>
          </cell>
          <cell r="M305" t="str">
            <v>ANALYSIS</v>
          </cell>
          <cell r="V305" t="str">
            <v>Not supported</v>
          </cell>
          <cell r="Y305">
            <v>0</v>
          </cell>
        </row>
        <row r="306">
          <cell r="C306" t="str">
            <v>First Call To Bid</v>
          </cell>
          <cell r="M306" t="str">
            <v>ANALYSIS</v>
          </cell>
          <cell r="V306" t="str">
            <v>Not supported</v>
          </cell>
          <cell r="Y306">
            <v>0</v>
          </cell>
        </row>
        <row r="307">
          <cell r="C307" t="str">
            <v>First Call To Bid</v>
          </cell>
          <cell r="M307" t="str">
            <v>ANALYSIS</v>
          </cell>
          <cell r="V307" t="str">
            <v>Not supported</v>
          </cell>
          <cell r="Y307">
            <v>0</v>
          </cell>
        </row>
        <row r="308">
          <cell r="C308" t="str">
            <v>First Call To Bid</v>
          </cell>
          <cell r="M308" t="str">
            <v>ANALYSIS</v>
          </cell>
          <cell r="V308" t="str">
            <v>Not supported</v>
          </cell>
          <cell r="Y308">
            <v>0</v>
          </cell>
        </row>
        <row r="309">
          <cell r="C309" t="str">
            <v>First Call To Bid</v>
          </cell>
          <cell r="M309" t="str">
            <v>ANALYSIS</v>
          </cell>
          <cell r="V309" t="str">
            <v>Not supported</v>
          </cell>
          <cell r="Y309">
            <v>0</v>
          </cell>
        </row>
        <row r="310">
          <cell r="C310" t="str">
            <v>First Call To Bid</v>
          </cell>
          <cell r="M310" t="str">
            <v>ANALYSIS</v>
          </cell>
          <cell r="V310" t="str">
            <v>Not supported</v>
          </cell>
          <cell r="Y310">
            <v>0</v>
          </cell>
        </row>
        <row r="311">
          <cell r="C311" t="str">
            <v>First Call To Bid</v>
          </cell>
          <cell r="M311" t="str">
            <v>ANALYSIS</v>
          </cell>
          <cell r="V311" t="str">
            <v>Not supported</v>
          </cell>
          <cell r="Y311">
            <v>0</v>
          </cell>
        </row>
        <row r="312">
          <cell r="C312" t="str">
            <v>First Call To Bid</v>
          </cell>
          <cell r="M312" t="str">
            <v>DISCOUNTED</v>
          </cell>
          <cell r="S312" t="str">
            <v>TOTAL BENEFIT</v>
          </cell>
          <cell r="V312" t="str">
            <v>Not supported</v>
          </cell>
          <cell r="Y312">
            <v>20788.596236171474</v>
          </cell>
        </row>
        <row r="313">
          <cell r="C313" t="str">
            <v>First Call To Bid</v>
          </cell>
          <cell r="M313" t="str">
            <v>UNDISCOUNTED</v>
          </cell>
          <cell r="V313" t="str">
            <v>Not supported</v>
          </cell>
          <cell r="Y313">
            <v>2075</v>
          </cell>
        </row>
        <row r="314">
          <cell r="C314" t="str">
            <v>First Call To Bid</v>
          </cell>
          <cell r="M314" t="str">
            <v>UNDISCOUNTED</v>
          </cell>
          <cell r="V314" t="str">
            <v>Not supported</v>
          </cell>
          <cell r="Y314">
            <v>33323</v>
          </cell>
        </row>
        <row r="315">
          <cell r="C315" t="str">
            <v>First Call To Bid</v>
          </cell>
          <cell r="M315" t="str">
            <v>UNDISCOUNTED</v>
          </cell>
          <cell r="V315" t="str">
            <v>Not supported</v>
          </cell>
          <cell r="Y315">
            <v>33323</v>
          </cell>
        </row>
        <row r="316">
          <cell r="C316" t="str">
            <v>First Call To Bid</v>
          </cell>
          <cell r="M316" t="str">
            <v>DISCOUNTED</v>
          </cell>
          <cell r="S316" t="str">
            <v>Capital Required</v>
          </cell>
          <cell r="V316" t="str">
            <v>Not supported</v>
          </cell>
          <cell r="Y316">
            <v>23352.676959768633</v>
          </cell>
        </row>
        <row r="317">
          <cell r="C317" t="str">
            <v>First Call To Bid</v>
          </cell>
          <cell r="M317" t="str">
            <v>DISCOUNTED</v>
          </cell>
          <cell r="V317" t="str">
            <v>Not supported</v>
          </cell>
          <cell r="Y317">
            <v>1311.4841333630707</v>
          </cell>
        </row>
        <row r="318">
          <cell r="C318" t="str">
            <v>First Call To Bid</v>
          </cell>
          <cell r="M318" t="str">
            <v>DISCOUNTED</v>
          </cell>
          <cell r="S318" t="str">
            <v>TOTAL COST</v>
          </cell>
          <cell r="V318" t="str">
            <v>Not supported</v>
          </cell>
          <cell r="Y318">
            <v>24664.161093131705</v>
          </cell>
        </row>
        <row r="319">
          <cell r="C319" t="str">
            <v>First Call To Bid</v>
          </cell>
          <cell r="M319" t="str">
            <v>DISCOUNTED</v>
          </cell>
          <cell r="V319" t="str">
            <v>Not supported</v>
          </cell>
          <cell r="Y319">
            <v>20788.596236171474</v>
          </cell>
        </row>
        <row r="320">
          <cell r="C320" t="str">
            <v>First Call To Bid</v>
          </cell>
          <cell r="M320" t="str">
            <v>SUMMARY</v>
          </cell>
          <cell r="V320" t="str">
            <v>Not supported</v>
          </cell>
          <cell r="Y320">
            <v>5748</v>
          </cell>
        </row>
        <row r="321">
          <cell r="C321" t="str">
            <v>First Call To Bid</v>
          </cell>
          <cell r="M321" t="str">
            <v>SUMMARY</v>
          </cell>
          <cell r="V321" t="str">
            <v>Not supported</v>
          </cell>
          <cell r="Y321">
            <v>-3875.5648569602331</v>
          </cell>
        </row>
        <row r="322">
          <cell r="C322" t="str">
            <v>First Call To Bid</v>
          </cell>
          <cell r="M322" t="str">
            <v>SUMMARY</v>
          </cell>
          <cell r="V322" t="str">
            <v>Not supported</v>
          </cell>
          <cell r="Y322">
            <v>-27575</v>
          </cell>
        </row>
        <row r="323">
          <cell r="C323" t="str">
            <v>First Call To Bid</v>
          </cell>
          <cell r="M323" t="str">
            <v>SUMMARY</v>
          </cell>
          <cell r="V323" t="str">
            <v>Not supported</v>
          </cell>
          <cell r="Y323">
            <v>33323</v>
          </cell>
        </row>
        <row r="324">
          <cell r="C324" t="str">
            <v>First Call To Bid</v>
          </cell>
          <cell r="M324" t="str">
            <v>SUMMARY</v>
          </cell>
          <cell r="V324" t="str">
            <v>Not supported</v>
          </cell>
          <cell r="Y324">
            <v>2037</v>
          </cell>
        </row>
        <row r="325">
          <cell r="C325" t="str">
            <v>First Call To Bid</v>
          </cell>
          <cell r="M325" t="str">
            <v>UNDISCOUNTED</v>
          </cell>
          <cell r="V325" t="str">
            <v>Not supported</v>
          </cell>
          <cell r="Y325">
            <v>25500</v>
          </cell>
        </row>
        <row r="326">
          <cell r="C326" t="str">
            <v>First Call To Bid</v>
          </cell>
          <cell r="M326" t="str">
            <v>UNDISCOUNTED</v>
          </cell>
          <cell r="V326" t="str">
            <v>Not supported</v>
          </cell>
          <cell r="Y326">
            <v>27575</v>
          </cell>
        </row>
        <row r="327">
          <cell r="C327" t="str">
            <v>First Call To Bid</v>
          </cell>
          <cell r="M327" t="str">
            <v>ANALYSIS</v>
          </cell>
          <cell r="V327" t="str">
            <v>Not supported</v>
          </cell>
          <cell r="Y327">
            <v>0</v>
          </cell>
        </row>
        <row r="328">
          <cell r="C328" t="str">
            <v>First Call To Bid</v>
          </cell>
          <cell r="M328" t="str">
            <v>ANALYSIS</v>
          </cell>
          <cell r="V328" t="str">
            <v>Not supported</v>
          </cell>
          <cell r="Y328">
            <v>0</v>
          </cell>
        </row>
        <row r="329">
          <cell r="C329" t="str">
            <v>First Call To Bid</v>
          </cell>
          <cell r="M329" t="str">
            <v>ANALYSIS</v>
          </cell>
          <cell r="V329" t="str">
            <v>Not supported</v>
          </cell>
          <cell r="Y329">
            <v>0</v>
          </cell>
        </row>
        <row r="330">
          <cell r="C330" t="str">
            <v>First Call To Bid</v>
          </cell>
          <cell r="M330" t="str">
            <v>ANALYSIS</v>
          </cell>
          <cell r="V330" t="str">
            <v>Not supported</v>
          </cell>
          <cell r="Y330">
            <v>0</v>
          </cell>
        </row>
        <row r="331">
          <cell r="C331" t="str">
            <v>First Call To Bid</v>
          </cell>
          <cell r="M331" t="str">
            <v>ANALYSIS</v>
          </cell>
          <cell r="V331" t="str">
            <v>Not supported</v>
          </cell>
          <cell r="Y331">
            <v>0</v>
          </cell>
        </row>
        <row r="332">
          <cell r="C332" t="str">
            <v>First Call To Bid</v>
          </cell>
          <cell r="M332" t="str">
            <v>ANALYSIS</v>
          </cell>
          <cell r="V332" t="str">
            <v>Not supported</v>
          </cell>
          <cell r="Y332">
            <v>0</v>
          </cell>
        </row>
        <row r="333">
          <cell r="C333" t="str">
            <v>First Call To Bid</v>
          </cell>
          <cell r="M333" t="str">
            <v>ANALYSIS</v>
          </cell>
          <cell r="V333" t="str">
            <v>Not supported</v>
          </cell>
          <cell r="Y333">
            <v>0</v>
          </cell>
        </row>
        <row r="334">
          <cell r="C334" t="str">
            <v>First Call To Bid</v>
          </cell>
          <cell r="M334" t="str">
            <v>UNDISCOUNTED</v>
          </cell>
          <cell r="V334" t="str">
            <v>Not supported</v>
          </cell>
          <cell r="Y334">
            <v>50000</v>
          </cell>
        </row>
        <row r="335">
          <cell r="C335" t="str">
            <v>First Call To Bid</v>
          </cell>
          <cell r="M335" t="str">
            <v>UNDISCOUNTED</v>
          </cell>
          <cell r="V335" t="str">
            <v>Not supported</v>
          </cell>
          <cell r="Y335">
            <v>43784</v>
          </cell>
        </row>
        <row r="336">
          <cell r="C336" t="str">
            <v>First Call To Bid</v>
          </cell>
          <cell r="M336" t="str">
            <v>UNDISCOUNTED</v>
          </cell>
          <cell r="V336" t="str">
            <v>Not supported</v>
          </cell>
          <cell r="Y336">
            <v>93784</v>
          </cell>
        </row>
        <row r="337">
          <cell r="C337" t="str">
            <v>First Call To Bid</v>
          </cell>
          <cell r="M337" t="str">
            <v>DISCOUNTED</v>
          </cell>
          <cell r="S337" t="str">
            <v>Capital Required</v>
          </cell>
          <cell r="V337" t="str">
            <v>Not supported</v>
          </cell>
          <cell r="Y337">
            <v>46504.396553541636</v>
          </cell>
        </row>
        <row r="338">
          <cell r="C338" t="str">
            <v>First Call To Bid</v>
          </cell>
          <cell r="M338" t="str">
            <v>DISCOUNTED</v>
          </cell>
          <cell r="V338" t="str">
            <v>Not supported</v>
          </cell>
          <cell r="Y338">
            <v>9465.3577702559014</v>
          </cell>
        </row>
        <row r="339">
          <cell r="C339" t="str">
            <v>First Call To Bid</v>
          </cell>
          <cell r="M339" t="str">
            <v>DISCOUNTED</v>
          </cell>
          <cell r="S339" t="str">
            <v>TOTAL COST</v>
          </cell>
          <cell r="V339" t="str">
            <v>Not supported</v>
          </cell>
          <cell r="Y339">
            <v>55969.754323797533</v>
          </cell>
        </row>
        <row r="340">
          <cell r="C340" t="str">
            <v>First Call To Bid</v>
          </cell>
          <cell r="M340" t="str">
            <v>SUMMARY</v>
          </cell>
          <cell r="V340" t="str">
            <v>Not supported</v>
          </cell>
          <cell r="Y340">
            <v>-93784</v>
          </cell>
        </row>
        <row r="341">
          <cell r="C341" t="str">
            <v>First Call To Bid</v>
          </cell>
          <cell r="M341" t="str">
            <v>SUMMARY</v>
          </cell>
          <cell r="V341" t="str">
            <v>Not supported</v>
          </cell>
          <cell r="Y341">
            <v>-55969.754323797533</v>
          </cell>
        </row>
        <row r="342">
          <cell r="C342" t="str">
            <v>First Call To Bid</v>
          </cell>
          <cell r="M342" t="str">
            <v>SUMMARY</v>
          </cell>
          <cell r="V342" t="str">
            <v>Not supported</v>
          </cell>
          <cell r="Y342">
            <v>-93784</v>
          </cell>
        </row>
        <row r="343">
          <cell r="C343" t="str">
            <v>First Call To Bid</v>
          </cell>
          <cell r="M343" t="str">
            <v>SUMMARY</v>
          </cell>
          <cell r="V343" t="str">
            <v>Not supported</v>
          </cell>
          <cell r="Y343">
            <v>-3854392</v>
          </cell>
        </row>
        <row r="344">
          <cell r="C344" t="str">
            <v>First Call To Bid</v>
          </cell>
          <cell r="M344" t="str">
            <v>ANALYSIS</v>
          </cell>
          <cell r="V344" t="str">
            <v>Not supported</v>
          </cell>
          <cell r="Y344">
            <v>0</v>
          </cell>
        </row>
        <row r="345">
          <cell r="C345" t="str">
            <v>First Call To Bid</v>
          </cell>
          <cell r="M345" t="str">
            <v>ANALYSIS</v>
          </cell>
          <cell r="V345" t="str">
            <v>Not supported</v>
          </cell>
          <cell r="Y345">
            <v>0</v>
          </cell>
        </row>
        <row r="346">
          <cell r="C346" t="str">
            <v>First Call To Bid</v>
          </cell>
          <cell r="M346" t="str">
            <v>ANALYSIS</v>
          </cell>
          <cell r="V346" t="str">
            <v>Not supported</v>
          </cell>
          <cell r="Y346">
            <v>0</v>
          </cell>
        </row>
        <row r="347">
          <cell r="C347" t="str">
            <v>First Call To Bid</v>
          </cell>
          <cell r="M347" t="str">
            <v>ANALYSIS</v>
          </cell>
          <cell r="V347" t="str">
            <v>Not supported</v>
          </cell>
          <cell r="Y347">
            <v>0</v>
          </cell>
        </row>
        <row r="348">
          <cell r="C348" t="str">
            <v>First Call To Bid</v>
          </cell>
          <cell r="M348" t="str">
            <v>ANALYSIS</v>
          </cell>
          <cell r="V348" t="str">
            <v>Not supported</v>
          </cell>
          <cell r="Y348">
            <v>0</v>
          </cell>
        </row>
        <row r="349">
          <cell r="C349" t="str">
            <v>First Call To Bid</v>
          </cell>
          <cell r="M349" t="str">
            <v>ANALYSIS</v>
          </cell>
          <cell r="V349" t="str">
            <v>Not supported</v>
          </cell>
          <cell r="Y349">
            <v>0</v>
          </cell>
        </row>
        <row r="350">
          <cell r="C350" t="str">
            <v>First Call To Bid</v>
          </cell>
          <cell r="M350" t="str">
            <v>ANALYSIS</v>
          </cell>
          <cell r="V350" t="str">
            <v>Not supported</v>
          </cell>
          <cell r="Y350">
            <v>0</v>
          </cell>
        </row>
        <row r="351">
          <cell r="C351" t="str">
            <v>First Call To Bid</v>
          </cell>
          <cell r="M351" t="str">
            <v>UNDISCOUNTED</v>
          </cell>
          <cell r="V351" t="str">
            <v>Not supported</v>
          </cell>
          <cell r="Y351">
            <v>22500</v>
          </cell>
        </row>
        <row r="352">
          <cell r="C352" t="str">
            <v>First Call To Bid</v>
          </cell>
          <cell r="M352" t="str">
            <v>UNDISCOUNTED</v>
          </cell>
          <cell r="V352" t="str">
            <v>Not supported</v>
          </cell>
          <cell r="Y352">
            <v>200</v>
          </cell>
        </row>
        <row r="353">
          <cell r="C353" t="str">
            <v>First Call To Bid</v>
          </cell>
          <cell r="M353" t="str">
            <v>UNDISCOUNTED</v>
          </cell>
          <cell r="V353" t="str">
            <v>Not supported</v>
          </cell>
          <cell r="Y353">
            <v>22700</v>
          </cell>
        </row>
        <row r="354">
          <cell r="C354" t="str">
            <v>First Call To Bid</v>
          </cell>
          <cell r="M354" t="str">
            <v>UNDISCOUNTED</v>
          </cell>
          <cell r="V354" t="str">
            <v>Not supported</v>
          </cell>
          <cell r="Y354">
            <v>7750</v>
          </cell>
        </row>
        <row r="355">
          <cell r="C355" t="str">
            <v>First Call To Bid</v>
          </cell>
          <cell r="M355" t="str">
            <v>UNDISCOUNTED</v>
          </cell>
          <cell r="V355" t="str">
            <v>Not supported</v>
          </cell>
          <cell r="Y355">
            <v>7750</v>
          </cell>
        </row>
        <row r="356">
          <cell r="C356" t="str">
            <v>First Call To Bid</v>
          </cell>
          <cell r="M356" t="str">
            <v>DISCOUNTED</v>
          </cell>
          <cell r="S356" t="str">
            <v>Capital Required</v>
          </cell>
          <cell r="V356" t="str">
            <v>Not supported</v>
          </cell>
          <cell r="Y356">
            <v>20549.017034653658</v>
          </cell>
        </row>
        <row r="357">
          <cell r="C357" t="str">
            <v>First Call To Bid</v>
          </cell>
          <cell r="M357" t="str">
            <v>DISCOUNTED</v>
          </cell>
          <cell r="S357" t="str">
            <v>TOTAL COST</v>
          </cell>
          <cell r="V357" t="str">
            <v>Not supported</v>
          </cell>
          <cell r="Y357">
            <v>20549.017034653658</v>
          </cell>
        </row>
        <row r="358">
          <cell r="C358" t="str">
            <v>First Call To Bid</v>
          </cell>
          <cell r="M358" t="str">
            <v>DISCOUNTED</v>
          </cell>
          <cell r="V358" t="str">
            <v>Not supported</v>
          </cell>
          <cell r="Y358">
            <v>6191.4253709153218</v>
          </cell>
        </row>
        <row r="359">
          <cell r="C359" t="str">
            <v>First Call To Bid</v>
          </cell>
          <cell r="M359" t="str">
            <v>DISCOUNTED</v>
          </cell>
          <cell r="S359" t="str">
            <v>TOTAL BENEFIT</v>
          </cell>
          <cell r="V359" t="str">
            <v>Not supported</v>
          </cell>
          <cell r="Y359">
            <v>0</v>
          </cell>
        </row>
        <row r="360">
          <cell r="C360" t="str">
            <v>First Call To Bid</v>
          </cell>
          <cell r="M360" t="str">
            <v>SUMMARY</v>
          </cell>
          <cell r="V360" t="str">
            <v>Not supported</v>
          </cell>
          <cell r="Y360">
            <v>-14950</v>
          </cell>
        </row>
        <row r="361">
          <cell r="C361" t="str">
            <v>First Call To Bid</v>
          </cell>
          <cell r="M361" t="str">
            <v>SUMMARY</v>
          </cell>
          <cell r="V361" t="str">
            <v>Not supported</v>
          </cell>
          <cell r="Y361">
            <v>-14357.591663738338</v>
          </cell>
        </row>
        <row r="362">
          <cell r="C362" t="str">
            <v>First Call To Bid</v>
          </cell>
          <cell r="M362" t="str">
            <v>SUMMARY</v>
          </cell>
          <cell r="V362" t="str">
            <v>Not supported</v>
          </cell>
          <cell r="Y362">
            <v>-22700</v>
          </cell>
        </row>
        <row r="363">
          <cell r="C363" t="str">
            <v>First Call To Bid</v>
          </cell>
          <cell r="M363" t="str">
            <v>SUMMARY</v>
          </cell>
          <cell r="V363" t="str">
            <v>Not supported</v>
          </cell>
          <cell r="Y363">
            <v>7750</v>
          </cell>
        </row>
        <row r="364">
          <cell r="C364" t="str">
            <v>First Call To Bid</v>
          </cell>
          <cell r="M364" t="str">
            <v>SUMMARY</v>
          </cell>
          <cell r="V364" t="str">
            <v>Not supported</v>
          </cell>
          <cell r="Y364">
            <v>-977850</v>
          </cell>
        </row>
        <row r="365">
          <cell r="C365" t="str">
            <v>First Call To Bid</v>
          </cell>
          <cell r="M365" t="str">
            <v>ANALYSIS</v>
          </cell>
          <cell r="V365" t="str">
            <v>Not supported</v>
          </cell>
          <cell r="Y365">
            <v>0</v>
          </cell>
        </row>
        <row r="366">
          <cell r="C366" t="str">
            <v>First Call To Bid</v>
          </cell>
          <cell r="M366" t="str">
            <v>ANALYSIS</v>
          </cell>
          <cell r="V366" t="str">
            <v>Not supported</v>
          </cell>
          <cell r="Y366">
            <v>0</v>
          </cell>
        </row>
        <row r="367">
          <cell r="C367" t="str">
            <v>First Call To Bid</v>
          </cell>
          <cell r="M367" t="str">
            <v>ANALYSIS</v>
          </cell>
          <cell r="V367" t="str">
            <v>Not supported</v>
          </cell>
          <cell r="Y367">
            <v>0</v>
          </cell>
        </row>
        <row r="368">
          <cell r="C368" t="str">
            <v>First Call To Bid</v>
          </cell>
          <cell r="M368" t="str">
            <v>ANALYSIS</v>
          </cell>
          <cell r="V368" t="str">
            <v>Not supported</v>
          </cell>
          <cell r="Y368">
            <v>0</v>
          </cell>
        </row>
        <row r="369">
          <cell r="C369" t="str">
            <v>First Call To Bid</v>
          </cell>
          <cell r="M369" t="str">
            <v>ANALYSIS</v>
          </cell>
          <cell r="V369" t="str">
            <v>Not supported</v>
          </cell>
          <cell r="Y369">
            <v>0</v>
          </cell>
        </row>
        <row r="370">
          <cell r="C370" t="str">
            <v>First Call To Bid</v>
          </cell>
          <cell r="M370" t="str">
            <v>ANALYSIS</v>
          </cell>
          <cell r="V370" t="str">
            <v>Not supported</v>
          </cell>
          <cell r="Y370">
            <v>0</v>
          </cell>
        </row>
        <row r="371">
          <cell r="C371" t="str">
            <v>First Call To Bid</v>
          </cell>
          <cell r="M371" t="str">
            <v>ANALYSIS</v>
          </cell>
          <cell r="V371" t="str">
            <v>Not supported</v>
          </cell>
          <cell r="Y371">
            <v>0</v>
          </cell>
        </row>
        <row r="372">
          <cell r="C372" t="str">
            <v>First Call To Bid</v>
          </cell>
          <cell r="V372" t="str">
            <v>Not supported</v>
          </cell>
          <cell r="Y372">
            <v>47267.179668424164</v>
          </cell>
        </row>
        <row r="373">
          <cell r="C373" t="str">
            <v>First Call To Bid</v>
          </cell>
          <cell r="M373" t="str">
            <v>UNDISCOUNTED</v>
          </cell>
          <cell r="V373" t="str">
            <v>Not supported</v>
          </cell>
          <cell r="Y373">
            <v>31344</v>
          </cell>
        </row>
        <row r="374">
          <cell r="C374" t="str">
            <v>First Call To Bid</v>
          </cell>
          <cell r="M374" t="str">
            <v>UNDISCOUNTED</v>
          </cell>
          <cell r="V374" t="str">
            <v>Not supported</v>
          </cell>
          <cell r="Y374">
            <v>25402.5</v>
          </cell>
        </row>
        <row r="375">
          <cell r="C375" t="str">
            <v>First Call To Bid</v>
          </cell>
          <cell r="M375" t="str">
            <v>UNDISCOUNTED</v>
          </cell>
          <cell r="V375" t="str">
            <v>Not supported</v>
          </cell>
          <cell r="Y375">
            <v>2629</v>
          </cell>
        </row>
        <row r="376">
          <cell r="C376" t="str">
            <v>First Call To Bid</v>
          </cell>
          <cell r="M376" t="str">
            <v>UNDISCOUNTED</v>
          </cell>
          <cell r="V376" t="str">
            <v>Not supported</v>
          </cell>
          <cell r="Y376">
            <v>5944.2640000000001</v>
          </cell>
        </row>
        <row r="377">
          <cell r="C377" t="str">
            <v>First Call To Bid</v>
          </cell>
          <cell r="M377" t="str">
            <v>UNDISCOUNTED</v>
          </cell>
          <cell r="V377" t="str">
            <v>Not supported</v>
          </cell>
          <cell r="Y377">
            <v>28243.35376562499</v>
          </cell>
        </row>
        <row r="378">
          <cell r="C378" t="str">
            <v>First Call To Bid</v>
          </cell>
          <cell r="M378" t="str">
            <v>UNDISCOUNTED</v>
          </cell>
          <cell r="V378" t="str">
            <v>Not supported</v>
          </cell>
          <cell r="Y378">
            <v>93563.117765624993</v>
          </cell>
        </row>
        <row r="379">
          <cell r="C379" t="str">
            <v>First Call To Bid</v>
          </cell>
          <cell r="M379" t="str">
            <v>UNDISCOUNTED</v>
          </cell>
          <cell r="V379" t="str">
            <v>Not supported</v>
          </cell>
          <cell r="Y379">
            <v>38775</v>
          </cell>
        </row>
        <row r="380">
          <cell r="C380" t="str">
            <v>First Call To Bid</v>
          </cell>
          <cell r="M380" t="str">
            <v>UNDISCOUNTED</v>
          </cell>
          <cell r="V380" t="str">
            <v>Not supported</v>
          </cell>
          <cell r="Y380">
            <v>89595</v>
          </cell>
        </row>
        <row r="381">
          <cell r="C381" t="str">
            <v>First Call To Bid</v>
          </cell>
          <cell r="M381" t="str">
            <v>UNDISCOUNTED</v>
          </cell>
          <cell r="V381" t="str">
            <v>Not supported</v>
          </cell>
          <cell r="Y381">
            <v>23853.746000000003</v>
          </cell>
        </row>
        <row r="382">
          <cell r="C382" t="str">
            <v>First Call To Bid</v>
          </cell>
          <cell r="M382" t="str">
            <v>UNDISCOUNTED</v>
          </cell>
          <cell r="V382" t="str">
            <v>Not supported</v>
          </cell>
          <cell r="Y382">
            <v>59925</v>
          </cell>
        </row>
        <row r="383">
          <cell r="C383" t="str">
            <v>First Call To Bid</v>
          </cell>
          <cell r="M383" t="str">
            <v>UNDISCOUNTED</v>
          </cell>
          <cell r="V383" t="str">
            <v>Not supported</v>
          </cell>
          <cell r="Y383">
            <v>826.00000000000011</v>
          </cell>
        </row>
        <row r="384">
          <cell r="C384" t="str">
            <v>First Call To Bid</v>
          </cell>
          <cell r="M384" t="str">
            <v>UNDISCOUNTED</v>
          </cell>
          <cell r="V384" t="str">
            <v>Not supported</v>
          </cell>
          <cell r="Y384">
            <v>212974.74600000004</v>
          </cell>
        </row>
        <row r="385">
          <cell r="C385" t="str">
            <v>First Call To Bid</v>
          </cell>
          <cell r="M385" t="str">
            <v>DISCOUNTED</v>
          </cell>
          <cell r="S385" t="str">
            <v>Capital Required</v>
          </cell>
          <cell r="V385" t="str">
            <v>Not supported</v>
          </cell>
          <cell r="Y385">
            <v>30094.68664379566</v>
          </cell>
        </row>
        <row r="386">
          <cell r="C386" t="str">
            <v>First Call To Bid</v>
          </cell>
          <cell r="M386" t="str">
            <v>DISCOUNTED</v>
          </cell>
          <cell r="V386" t="str">
            <v>Not supported</v>
          </cell>
          <cell r="Y386">
            <v>20021.887554195244</v>
          </cell>
        </row>
        <row r="387">
          <cell r="C387" t="str">
            <v>First Call To Bid</v>
          </cell>
          <cell r="M387" t="str">
            <v>DISCOUNTED</v>
          </cell>
          <cell r="V387" t="str">
            <v>Not supported</v>
          </cell>
          <cell r="Y387">
            <v>2394.3562774224592</v>
          </cell>
        </row>
        <row r="388">
          <cell r="C388" t="str">
            <v>First Call To Bid</v>
          </cell>
          <cell r="M388" t="str">
            <v>DISCOUNTED</v>
          </cell>
          <cell r="V388" t="str">
            <v>Not supported</v>
          </cell>
          <cell r="Y388">
            <v>4956.2045150431522</v>
          </cell>
        </row>
        <row r="389">
          <cell r="C389" t="str">
            <v>First Call To Bid</v>
          </cell>
          <cell r="M389" t="str">
            <v>DISCOUNTED</v>
          </cell>
          <cell r="V389" t="str">
            <v>Not supported</v>
          </cell>
          <cell r="Y389">
            <v>22429.398709758134</v>
          </cell>
        </row>
        <row r="390">
          <cell r="C390" t="str">
            <v>First Call To Bid</v>
          </cell>
          <cell r="M390" t="str">
            <v>DISCOUNTED</v>
          </cell>
          <cell r="S390" t="str">
            <v>TOTAL COST</v>
          </cell>
          <cell r="V390" t="str">
            <v>Not supported</v>
          </cell>
          <cell r="Y390">
            <v>79896.533700214655</v>
          </cell>
        </row>
        <row r="391">
          <cell r="C391" t="str">
            <v>First Call To Bid</v>
          </cell>
          <cell r="M391" t="str">
            <v>DISCOUNTED</v>
          </cell>
          <cell r="V391" t="str">
            <v>Not supported</v>
          </cell>
          <cell r="Y391">
            <v>30695.847055555379</v>
          </cell>
        </row>
        <row r="392">
          <cell r="C392" t="str">
            <v>First Call To Bid</v>
          </cell>
          <cell r="M392" t="str">
            <v>DISCOUNTED</v>
          </cell>
          <cell r="V392" t="str">
            <v>Not supported</v>
          </cell>
          <cell r="Y392">
            <v>70926.99979219817</v>
          </cell>
        </row>
        <row r="393">
          <cell r="C393" t="str">
            <v>First Call To Bid</v>
          </cell>
          <cell r="M393" t="str">
            <v>DISCOUNTED</v>
          </cell>
          <cell r="V393" t="str">
            <v>Not supported</v>
          </cell>
          <cell r="Y393">
            <v>19828.868998161972</v>
          </cell>
        </row>
        <row r="394">
          <cell r="C394" t="str">
            <v>First Call To Bid</v>
          </cell>
          <cell r="M394" t="str">
            <v>DISCOUNTED</v>
          </cell>
          <cell r="V394" t="str">
            <v>Not supported</v>
          </cell>
          <cell r="Y394">
            <v>641.27666890236833</v>
          </cell>
        </row>
        <row r="395">
          <cell r="C395" t="str">
            <v>First Call To Bid</v>
          </cell>
          <cell r="M395" t="str">
            <v>DISCOUNTED</v>
          </cell>
          <cell r="S395" t="str">
            <v>TOTAL BENEFIT</v>
          </cell>
          <cell r="V395" t="str">
            <v>Not supported</v>
          </cell>
          <cell r="Y395">
            <v>169360.17218324204</v>
          </cell>
        </row>
        <row r="396">
          <cell r="C396" t="str">
            <v>First Call To Bid</v>
          </cell>
          <cell r="M396" t="str">
            <v>SUMMARY</v>
          </cell>
          <cell r="V396" t="str">
            <v>Not supported</v>
          </cell>
          <cell r="Y396">
            <v>119411.62823437498</v>
          </cell>
        </row>
        <row r="397">
          <cell r="C397" t="str">
            <v>First Call To Bid</v>
          </cell>
          <cell r="M397" t="str">
            <v>SUMMARY</v>
          </cell>
          <cell r="V397" t="str">
            <v>Not supported</v>
          </cell>
          <cell r="Y397">
            <v>89463.638483027404</v>
          </cell>
        </row>
        <row r="398">
          <cell r="C398" t="str">
            <v>First Call To Bid</v>
          </cell>
          <cell r="M398" t="str">
            <v>SUMMARY</v>
          </cell>
          <cell r="V398" t="str">
            <v>Not supported</v>
          </cell>
          <cell r="Y398">
            <v>-93563.109999999971</v>
          </cell>
        </row>
        <row r="399">
          <cell r="C399" t="str">
            <v>First Call To Bid</v>
          </cell>
          <cell r="M399" t="str">
            <v>SUMMARY</v>
          </cell>
          <cell r="V399" t="str">
            <v>Not supported</v>
          </cell>
          <cell r="Y399">
            <v>152223.75</v>
          </cell>
        </row>
        <row r="400">
          <cell r="C400" t="str">
            <v>First Call To Bid</v>
          </cell>
          <cell r="M400" t="str">
            <v>SUMMARY</v>
          </cell>
          <cell r="V400" t="str">
            <v>Not supported</v>
          </cell>
          <cell r="Y400">
            <v>3292185.2999999956</v>
          </cell>
        </row>
        <row r="401">
          <cell r="C401" t="str">
            <v>First Call To Bid</v>
          </cell>
          <cell r="M401" t="str">
            <v>ANALYSIS</v>
          </cell>
          <cell r="V401" t="str">
            <v>Not supported</v>
          </cell>
          <cell r="Y401">
            <v>0</v>
          </cell>
        </row>
        <row r="402">
          <cell r="C402" t="str">
            <v>First Call To Bid</v>
          </cell>
          <cell r="M402" t="str">
            <v>ANALYSIS</v>
          </cell>
          <cell r="V402" t="str">
            <v>Not supported</v>
          </cell>
          <cell r="Y402">
            <v>0</v>
          </cell>
        </row>
        <row r="403">
          <cell r="C403" t="str">
            <v>First Call To Bid</v>
          </cell>
          <cell r="M403" t="str">
            <v>ANALYSIS</v>
          </cell>
          <cell r="V403" t="str">
            <v>Not supported</v>
          </cell>
          <cell r="Y403">
            <v>0</v>
          </cell>
        </row>
        <row r="404">
          <cell r="C404" t="str">
            <v>First Call To Bid</v>
          </cell>
          <cell r="M404" t="str">
            <v>ANALYSIS</v>
          </cell>
          <cell r="V404" t="str">
            <v>Not supported</v>
          </cell>
          <cell r="Y404">
            <v>0</v>
          </cell>
        </row>
        <row r="405">
          <cell r="C405" t="str">
            <v>First Call To Bid</v>
          </cell>
          <cell r="M405" t="str">
            <v>ANALYSIS</v>
          </cell>
          <cell r="V405" t="str">
            <v>Not supported</v>
          </cell>
          <cell r="Y405">
            <v>0</v>
          </cell>
        </row>
        <row r="406">
          <cell r="C406" t="str">
            <v>First Call To Bid</v>
          </cell>
          <cell r="M406" t="str">
            <v>ANALYSIS</v>
          </cell>
          <cell r="V406" t="str">
            <v>Not supported</v>
          </cell>
          <cell r="Y406">
            <v>0</v>
          </cell>
        </row>
        <row r="407">
          <cell r="C407" t="str">
            <v>First Call To Bid</v>
          </cell>
          <cell r="M407" t="str">
            <v>ANALYSIS</v>
          </cell>
          <cell r="V407" t="str">
            <v>Not supported</v>
          </cell>
          <cell r="Y407">
            <v>0</v>
          </cell>
        </row>
        <row r="408">
          <cell r="C408" t="str">
            <v>First Call To Bid</v>
          </cell>
          <cell r="M408" t="str">
            <v>UNDISCOUNTED</v>
          </cell>
          <cell r="V408" t="str">
            <v>Not supported</v>
          </cell>
          <cell r="Y408">
            <v>1000</v>
          </cell>
        </row>
        <row r="409">
          <cell r="C409" t="str">
            <v>First Call To Bid</v>
          </cell>
          <cell r="M409" t="str">
            <v>UNDISCOUNTED</v>
          </cell>
          <cell r="V409" t="str">
            <v>Not supported</v>
          </cell>
          <cell r="Y409">
            <v>14</v>
          </cell>
        </row>
        <row r="410">
          <cell r="C410" t="str">
            <v>First Call To Bid</v>
          </cell>
          <cell r="M410" t="str">
            <v>UNDISCOUNTED</v>
          </cell>
          <cell r="V410" t="str">
            <v>Not supported</v>
          </cell>
          <cell r="Y410">
            <v>1014</v>
          </cell>
        </row>
        <row r="411">
          <cell r="C411" t="str">
            <v>First Call To Bid</v>
          </cell>
          <cell r="M411" t="str">
            <v>UNDISCOUNTED</v>
          </cell>
          <cell r="V411" t="str">
            <v>Not supported</v>
          </cell>
          <cell r="Y411">
            <v>2961.2924846926207</v>
          </cell>
        </row>
        <row r="412">
          <cell r="C412" t="str">
            <v>First Call To Bid</v>
          </cell>
          <cell r="M412" t="str">
            <v>UNDISCOUNTED</v>
          </cell>
          <cell r="V412" t="str">
            <v>Not supported</v>
          </cell>
          <cell r="Y412">
            <v>1183.4312774500602</v>
          </cell>
        </row>
        <row r="413">
          <cell r="C413" t="str">
            <v>First Call To Bid</v>
          </cell>
          <cell r="M413" t="str">
            <v>UNDISCOUNTED</v>
          </cell>
          <cell r="V413" t="str">
            <v>Not supported</v>
          </cell>
          <cell r="Y413">
            <v>1000</v>
          </cell>
        </row>
        <row r="414">
          <cell r="C414" t="str">
            <v>First Call To Bid</v>
          </cell>
          <cell r="M414" t="str">
            <v>UNDISCOUNTED</v>
          </cell>
          <cell r="V414" t="str">
            <v>Not supported</v>
          </cell>
          <cell r="Y414">
            <v>5144.7237621426812</v>
          </cell>
        </row>
        <row r="415">
          <cell r="C415" t="str">
            <v>First Call To Bid</v>
          </cell>
          <cell r="M415" t="str">
            <v>DISCOUNTED</v>
          </cell>
          <cell r="S415" t="str">
            <v>Capital Required</v>
          </cell>
          <cell r="V415" t="str">
            <v>Not supported</v>
          </cell>
          <cell r="Y415">
            <v>966.18357487922708</v>
          </cell>
        </row>
        <row r="416">
          <cell r="C416" t="str">
            <v>First Call To Bid</v>
          </cell>
          <cell r="M416" t="str">
            <v>DISCOUNTED</v>
          </cell>
          <cell r="V416" t="str">
            <v>Not supported</v>
          </cell>
          <cell r="Y416">
            <v>14</v>
          </cell>
        </row>
        <row r="417">
          <cell r="C417" t="str">
            <v>First Call To Bid</v>
          </cell>
          <cell r="M417" t="str">
            <v>DISCOUNTED</v>
          </cell>
          <cell r="S417" t="str">
            <v>TOTAL COST</v>
          </cell>
          <cell r="V417" t="str">
            <v>Not supported</v>
          </cell>
          <cell r="Y417">
            <v>980.18357487922708</v>
          </cell>
        </row>
        <row r="418">
          <cell r="C418" t="str">
            <v>First Call To Bid</v>
          </cell>
          <cell r="M418" t="str">
            <v>DISCOUNTED</v>
          </cell>
          <cell r="V418" t="str">
            <v>Not supported</v>
          </cell>
          <cell r="Y418">
            <v>2373.0601036632647</v>
          </cell>
        </row>
        <row r="419">
          <cell r="C419" t="str">
            <v>First Call To Bid</v>
          </cell>
          <cell r="M419" t="str">
            <v>DISCOUNTED</v>
          </cell>
          <cell r="V419" t="str">
            <v>Not supported</v>
          </cell>
          <cell r="Y419">
            <v>944.68803463837128</v>
          </cell>
        </row>
        <row r="420">
          <cell r="C420" t="str">
            <v>First Call To Bid</v>
          </cell>
          <cell r="M420" t="str">
            <v>DISCOUNTED</v>
          </cell>
          <cell r="V420" t="str">
            <v>Not supported</v>
          </cell>
          <cell r="Y420">
            <v>933.51070036640306</v>
          </cell>
        </row>
        <row r="421">
          <cell r="C421" t="str">
            <v>First Call To Bid</v>
          </cell>
          <cell r="M421" t="str">
            <v>DISCOUNTED</v>
          </cell>
          <cell r="S421" t="str">
            <v>TOTAL BENEFIT</v>
          </cell>
          <cell r="V421" t="str">
            <v>Not supported</v>
          </cell>
          <cell r="Y421">
            <v>4251.25883866804</v>
          </cell>
        </row>
        <row r="422">
          <cell r="C422" t="str">
            <v>First Call To Bid</v>
          </cell>
          <cell r="M422" t="str">
            <v>SUMMARY</v>
          </cell>
          <cell r="V422" t="str">
            <v>Not supported</v>
          </cell>
          <cell r="Y422">
            <v>4130.7237621426812</v>
          </cell>
        </row>
        <row r="423">
          <cell r="C423" t="str">
            <v>First Call To Bid</v>
          </cell>
          <cell r="M423" t="str">
            <v>SUMMARY</v>
          </cell>
          <cell r="V423" t="str">
            <v>Not supported</v>
          </cell>
          <cell r="Y423">
            <v>3271.0752637888122</v>
          </cell>
        </row>
        <row r="424">
          <cell r="C424" t="str">
            <v>First Call To Bid</v>
          </cell>
          <cell r="M424" t="str">
            <v>SUMMARY</v>
          </cell>
          <cell r="V424" t="str">
            <v>Not supported</v>
          </cell>
          <cell r="Y424">
            <v>-1014</v>
          </cell>
        </row>
        <row r="425">
          <cell r="C425" t="str">
            <v>First Call To Bid</v>
          </cell>
          <cell r="M425" t="str">
            <v>SUMMARY</v>
          </cell>
          <cell r="V425" t="str">
            <v>Not supported</v>
          </cell>
          <cell r="Y425">
            <v>5144.7237621426812</v>
          </cell>
        </row>
        <row r="426">
          <cell r="C426" t="str">
            <v>First Call To Bid</v>
          </cell>
          <cell r="M426" t="str">
            <v>SUMMARY</v>
          </cell>
          <cell r="V426" t="str">
            <v>Not supported</v>
          </cell>
          <cell r="Y426">
            <v>244231.70695288724</v>
          </cell>
        </row>
        <row r="427">
          <cell r="C427" t="str">
            <v>First Call To Bid</v>
          </cell>
          <cell r="M427" t="str">
            <v>ANALYSIS</v>
          </cell>
          <cell r="V427" t="str">
            <v>Not supported</v>
          </cell>
          <cell r="Y427">
            <v>0</v>
          </cell>
        </row>
        <row r="428">
          <cell r="C428" t="str">
            <v>First Call To Bid</v>
          </cell>
          <cell r="M428" t="str">
            <v>ANALYSIS</v>
          </cell>
          <cell r="V428" t="str">
            <v>Not supported</v>
          </cell>
          <cell r="Y428">
            <v>0</v>
          </cell>
        </row>
        <row r="429">
          <cell r="C429" t="str">
            <v>First Call To Bid</v>
          </cell>
          <cell r="M429" t="str">
            <v>ANALYSIS</v>
          </cell>
          <cell r="V429" t="str">
            <v>Not supported</v>
          </cell>
          <cell r="Y429">
            <v>0</v>
          </cell>
        </row>
        <row r="430">
          <cell r="C430" t="str">
            <v>First Call To Bid</v>
          </cell>
          <cell r="M430" t="str">
            <v>ANALYSIS</v>
          </cell>
          <cell r="V430" t="str">
            <v>Not supported</v>
          </cell>
          <cell r="Y430">
            <v>0</v>
          </cell>
        </row>
        <row r="431">
          <cell r="C431" t="str">
            <v>First Call To Bid</v>
          </cell>
          <cell r="M431" t="str">
            <v>ANALYSIS</v>
          </cell>
          <cell r="V431" t="str">
            <v>Not supported</v>
          </cell>
          <cell r="Y431">
            <v>0</v>
          </cell>
        </row>
        <row r="432">
          <cell r="C432" t="str">
            <v>First Call To Bid</v>
          </cell>
          <cell r="M432" t="str">
            <v>ANALYSIS</v>
          </cell>
          <cell r="V432" t="str">
            <v>Not supported</v>
          </cell>
          <cell r="Y432">
            <v>0</v>
          </cell>
        </row>
        <row r="433">
          <cell r="C433" t="str">
            <v>First Call To Bid</v>
          </cell>
          <cell r="M433" t="str">
            <v>ANALYSIS</v>
          </cell>
          <cell r="V433" t="str">
            <v>Not supported</v>
          </cell>
          <cell r="Y433">
            <v>0</v>
          </cell>
        </row>
        <row r="434">
          <cell r="C434" t="str">
            <v>First Call To Bid</v>
          </cell>
          <cell r="V434" t="str">
            <v>Not supported</v>
          </cell>
          <cell r="Y434">
            <v>19680.637045728345</v>
          </cell>
        </row>
        <row r="435">
          <cell r="C435" t="str">
            <v>First Call To Bid</v>
          </cell>
          <cell r="M435" t="str">
            <v>UNDISCOUNTED</v>
          </cell>
          <cell r="V435" t="str">
            <v>Not supported</v>
          </cell>
          <cell r="Y435">
            <v>341992.9139870893</v>
          </cell>
        </row>
        <row r="436">
          <cell r="C436" t="str">
            <v>First Call To Bid</v>
          </cell>
          <cell r="M436" t="str">
            <v>UNDISCOUNTED</v>
          </cell>
          <cell r="V436" t="str">
            <v>Not supported</v>
          </cell>
          <cell r="Y436">
            <v>307793.62258838041</v>
          </cell>
        </row>
        <row r="437">
          <cell r="C437" t="str">
            <v>First Call To Bid</v>
          </cell>
          <cell r="M437" t="str">
            <v>UNDISCOUNTED</v>
          </cell>
          <cell r="V437" t="str">
            <v>Not supported</v>
          </cell>
          <cell r="Y437">
            <v>5871</v>
          </cell>
        </row>
        <row r="438">
          <cell r="C438" t="str">
            <v>First Call To Bid</v>
          </cell>
          <cell r="M438" t="str">
            <v>UNDISCOUNTED</v>
          </cell>
          <cell r="V438" t="str">
            <v>Not supported</v>
          </cell>
          <cell r="Y438">
            <v>527100</v>
          </cell>
        </row>
        <row r="439">
          <cell r="C439" t="str">
            <v>First Call To Bid</v>
          </cell>
          <cell r="M439" t="str">
            <v>UNDISCOUNTED</v>
          </cell>
          <cell r="V439" t="str">
            <v>Not supported</v>
          </cell>
          <cell r="Y439">
            <v>1182757.5365754699</v>
          </cell>
        </row>
        <row r="440">
          <cell r="C440" t="str">
            <v>First Call To Bid</v>
          </cell>
          <cell r="M440" t="str">
            <v>UNDISCOUNTED</v>
          </cell>
          <cell r="V440" t="str">
            <v>Not supported</v>
          </cell>
          <cell r="Y440">
            <v>2338320</v>
          </cell>
        </row>
        <row r="441">
          <cell r="C441" t="str">
            <v>First Call To Bid</v>
          </cell>
          <cell r="M441" t="str">
            <v>UNDISCOUNTED</v>
          </cell>
          <cell r="V441" t="str">
            <v>Not supported</v>
          </cell>
          <cell r="Y441">
            <v>35108</v>
          </cell>
        </row>
        <row r="442">
          <cell r="C442" t="str">
            <v>First Call To Bid</v>
          </cell>
          <cell r="M442" t="str">
            <v>UNDISCOUNTED</v>
          </cell>
          <cell r="V442" t="str">
            <v>Not supported</v>
          </cell>
          <cell r="Y442">
            <v>488696</v>
          </cell>
        </row>
        <row r="443">
          <cell r="C443" t="str">
            <v>First Call To Bid</v>
          </cell>
          <cell r="M443" t="str">
            <v>UNDISCOUNTED</v>
          </cell>
          <cell r="V443" t="str">
            <v>Not supported</v>
          </cell>
          <cell r="Y443">
            <v>54840</v>
          </cell>
        </row>
        <row r="444">
          <cell r="C444" t="str">
            <v>First Call To Bid</v>
          </cell>
          <cell r="M444" t="str">
            <v>UNDISCOUNTED</v>
          </cell>
          <cell r="V444" t="str">
            <v>Not supported</v>
          </cell>
          <cell r="Y444">
            <v>4200</v>
          </cell>
        </row>
        <row r="445">
          <cell r="C445" t="str">
            <v>First Call To Bid</v>
          </cell>
          <cell r="M445" t="str">
            <v>UNDISCOUNTED</v>
          </cell>
          <cell r="V445" t="str">
            <v>Not supported</v>
          </cell>
          <cell r="Y445">
            <v>2921164</v>
          </cell>
        </row>
        <row r="446">
          <cell r="C446" t="str">
            <v>First Call To Bid</v>
          </cell>
          <cell r="M446" t="str">
            <v>DISCOUNTED</v>
          </cell>
          <cell r="S446" t="str">
            <v>Capital Required</v>
          </cell>
          <cell r="V446" t="str">
            <v>Not supported</v>
          </cell>
          <cell r="Y446">
            <v>310671.15511518746</v>
          </cell>
        </row>
        <row r="447">
          <cell r="C447" t="str">
            <v>First Call To Bid</v>
          </cell>
          <cell r="M447" t="str">
            <v>DISCOUNTED</v>
          </cell>
          <cell r="V447" t="str">
            <v>Not supported</v>
          </cell>
          <cell r="Y447">
            <v>92088.736740207882</v>
          </cell>
        </row>
        <row r="448">
          <cell r="C448" t="str">
            <v>First Call To Bid</v>
          </cell>
          <cell r="M448" t="str">
            <v>DISCOUNTED</v>
          </cell>
          <cell r="V448" t="str">
            <v>Not supported</v>
          </cell>
          <cell r="Y448">
            <v>5180.1039184325036</v>
          </cell>
        </row>
        <row r="449">
          <cell r="C449" t="str">
            <v>First Call To Bid</v>
          </cell>
          <cell r="M449" t="str">
            <v>DISCOUNTED</v>
          </cell>
          <cell r="V449" t="str">
            <v>Not supported</v>
          </cell>
          <cell r="Y449">
            <v>189162.35935090104</v>
          </cell>
        </row>
        <row r="450">
          <cell r="C450" t="str">
            <v>First Call To Bid</v>
          </cell>
          <cell r="M450" t="str">
            <v>DISCOUNTED</v>
          </cell>
          <cell r="S450" t="str">
            <v>TOTAL COST</v>
          </cell>
          <cell r="V450" t="str">
            <v>Not supported</v>
          </cell>
          <cell r="Y450">
            <v>597102.35512472922</v>
          </cell>
        </row>
        <row r="451">
          <cell r="C451" t="str">
            <v>First Call To Bid</v>
          </cell>
          <cell r="M451" t="str">
            <v>DISCOUNTED</v>
          </cell>
          <cell r="V451" t="str">
            <v>Not supported</v>
          </cell>
          <cell r="Y451">
            <v>839161.69250123075</v>
          </cell>
        </row>
        <row r="452">
          <cell r="C452" t="str">
            <v>First Call To Bid</v>
          </cell>
          <cell r="M452" t="str">
            <v>DISCOUNTED</v>
          </cell>
          <cell r="V452" t="str">
            <v>Not supported</v>
          </cell>
          <cell r="Y452">
            <v>24583.88029539838</v>
          </cell>
        </row>
        <row r="453">
          <cell r="C453" t="str">
            <v>First Call To Bid</v>
          </cell>
          <cell r="M453" t="str">
            <v>DISCOUNTED</v>
          </cell>
          <cell r="V453" t="str">
            <v>Not supported</v>
          </cell>
          <cell r="Y453">
            <v>189557.09236281575</v>
          </cell>
        </row>
        <row r="454">
          <cell r="C454" t="str">
            <v>First Call To Bid</v>
          </cell>
          <cell r="M454" t="str">
            <v>DISCOUNTED</v>
          </cell>
          <cell r="V454" t="str">
            <v>Not supported</v>
          </cell>
          <cell r="Y454">
            <v>1507.2697956247096</v>
          </cell>
        </row>
        <row r="455">
          <cell r="C455" t="str">
            <v>First Call To Bid</v>
          </cell>
          <cell r="M455" t="str">
            <v>DISCOUNTED</v>
          </cell>
          <cell r="S455" t="str">
            <v>TOTAL BENEFIT</v>
          </cell>
          <cell r="V455" t="str">
            <v>Not supported</v>
          </cell>
          <cell r="Y455">
            <v>1074490.5720007983</v>
          </cell>
        </row>
        <row r="456">
          <cell r="C456" t="str">
            <v>First Call To Bid</v>
          </cell>
          <cell r="M456" t="str">
            <v>SUMMARY</v>
          </cell>
          <cell r="V456" t="str">
            <v>Not supported</v>
          </cell>
          <cell r="Y456">
            <v>1738406.4634245301</v>
          </cell>
        </row>
        <row r="457">
          <cell r="C457" t="str">
            <v>First Call To Bid</v>
          </cell>
          <cell r="M457" t="str">
            <v>SUMMARY</v>
          </cell>
          <cell r="V457" t="str">
            <v>Not supported</v>
          </cell>
          <cell r="Y457">
            <v>477388.21687606943</v>
          </cell>
        </row>
        <row r="458">
          <cell r="C458" t="str">
            <v>First Call To Bid</v>
          </cell>
          <cell r="M458" t="str">
            <v>SUMMARY</v>
          </cell>
          <cell r="V458" t="str">
            <v>Not supported</v>
          </cell>
          <cell r="Y458">
            <v>-1182757.5399999998</v>
          </cell>
        </row>
        <row r="459">
          <cell r="C459" t="str">
            <v>First Call To Bid</v>
          </cell>
          <cell r="M459" t="str">
            <v>SUMMARY</v>
          </cell>
          <cell r="V459" t="str">
            <v>Not supported</v>
          </cell>
          <cell r="Y459">
            <v>2862124</v>
          </cell>
        </row>
        <row r="460">
          <cell r="C460" t="str">
            <v>First Call To Bid</v>
          </cell>
          <cell r="M460" t="str">
            <v>SUMMARY</v>
          </cell>
          <cell r="V460" t="str">
            <v>Not supported</v>
          </cell>
          <cell r="Y460">
            <v>42822149.069999993</v>
          </cell>
        </row>
        <row r="461">
          <cell r="C461" t="str">
            <v>First Call To Bid</v>
          </cell>
          <cell r="M461" t="str">
            <v>ANALYSIS</v>
          </cell>
          <cell r="V461" t="str">
            <v>Not supported</v>
          </cell>
          <cell r="Y461">
            <v>0</v>
          </cell>
        </row>
        <row r="462">
          <cell r="C462" t="str">
            <v>First Call To Bid</v>
          </cell>
          <cell r="M462" t="str">
            <v>ANALYSIS</v>
          </cell>
          <cell r="V462" t="str">
            <v>Not supported</v>
          </cell>
          <cell r="Y462">
            <v>0</v>
          </cell>
        </row>
        <row r="463">
          <cell r="C463" t="str">
            <v>First Call To Bid</v>
          </cell>
          <cell r="M463" t="str">
            <v>ANALYSIS</v>
          </cell>
          <cell r="V463" t="str">
            <v>Not supported</v>
          </cell>
          <cell r="Y463">
            <v>0</v>
          </cell>
        </row>
        <row r="464">
          <cell r="C464" t="str">
            <v>First Call To Bid</v>
          </cell>
          <cell r="M464" t="str">
            <v>ANALYSIS</v>
          </cell>
          <cell r="V464" t="str">
            <v>Not supported</v>
          </cell>
          <cell r="Y464">
            <v>0</v>
          </cell>
        </row>
        <row r="465">
          <cell r="C465" t="str">
            <v>First Call To Bid</v>
          </cell>
          <cell r="M465" t="str">
            <v>ANALYSIS</v>
          </cell>
          <cell r="V465" t="str">
            <v>Not supported</v>
          </cell>
          <cell r="Y465">
            <v>0</v>
          </cell>
        </row>
        <row r="466">
          <cell r="C466" t="str">
            <v>First Call To Bid</v>
          </cell>
          <cell r="M466" t="str">
            <v>ANALYSIS</v>
          </cell>
          <cell r="V466" t="str">
            <v>Not supported</v>
          </cell>
          <cell r="Y466">
            <v>0</v>
          </cell>
        </row>
        <row r="467">
          <cell r="C467" t="str">
            <v>First Call To Bid</v>
          </cell>
          <cell r="M467" t="str">
            <v>ANALYSIS</v>
          </cell>
          <cell r="V467" t="str">
            <v>Not supported</v>
          </cell>
          <cell r="Y467">
            <v>0</v>
          </cell>
        </row>
        <row r="468">
          <cell r="C468" t="str">
            <v>First Call To Bid</v>
          </cell>
          <cell r="M468" t="str">
            <v>DISCOUNTED</v>
          </cell>
          <cell r="S468" t="str">
            <v>TOTAL BENEFIT</v>
          </cell>
          <cell r="V468" t="str">
            <v>Not supported</v>
          </cell>
          <cell r="Y468">
            <v>0</v>
          </cell>
        </row>
        <row r="469">
          <cell r="C469" t="str">
            <v>First Call To Bid</v>
          </cell>
          <cell r="M469" t="str">
            <v>UNDISCOUNTED</v>
          </cell>
          <cell r="V469" t="str">
            <v>Not supported</v>
          </cell>
          <cell r="Y469">
            <v>7500</v>
          </cell>
        </row>
        <row r="470">
          <cell r="C470" t="str">
            <v>First Call To Bid</v>
          </cell>
          <cell r="M470" t="str">
            <v>UNDISCOUNTED</v>
          </cell>
          <cell r="V470" t="str">
            <v>Not supported</v>
          </cell>
          <cell r="Y470">
            <v>5550</v>
          </cell>
        </row>
        <row r="471">
          <cell r="C471" t="str">
            <v>First Call To Bid</v>
          </cell>
          <cell r="M471" t="str">
            <v>UNDISCOUNTED</v>
          </cell>
          <cell r="V471" t="str">
            <v>Not supported</v>
          </cell>
          <cell r="Y471">
            <v>-28800</v>
          </cell>
        </row>
        <row r="472">
          <cell r="C472" t="str">
            <v>First Call To Bid</v>
          </cell>
          <cell r="M472" t="str">
            <v>UNDISCOUNTED</v>
          </cell>
          <cell r="V472" t="str">
            <v>Not supported</v>
          </cell>
          <cell r="Y472">
            <v>-9600</v>
          </cell>
        </row>
        <row r="473">
          <cell r="C473" t="str">
            <v>First Call To Bid</v>
          </cell>
          <cell r="M473" t="str">
            <v>UNDISCOUNTED</v>
          </cell>
          <cell r="V473" t="str">
            <v>Not supported</v>
          </cell>
          <cell r="Y473">
            <v>-25350</v>
          </cell>
        </row>
        <row r="474">
          <cell r="C474" t="str">
            <v>First Call To Bid</v>
          </cell>
          <cell r="M474" t="str">
            <v>DISCOUNTED</v>
          </cell>
          <cell r="S474" t="str">
            <v>Capital Required</v>
          </cell>
          <cell r="V474" t="str">
            <v>Not supported</v>
          </cell>
          <cell r="Y474">
            <v>7314.0096618357493</v>
          </cell>
        </row>
        <row r="475">
          <cell r="C475" t="str">
            <v>First Call To Bid</v>
          </cell>
          <cell r="M475" t="str">
            <v>DISCOUNTED</v>
          </cell>
          <cell r="V475" t="str">
            <v>Not supported</v>
          </cell>
          <cell r="Y475">
            <v>1940.3394201558572</v>
          </cell>
        </row>
        <row r="476">
          <cell r="C476" t="str">
            <v>First Call To Bid</v>
          </cell>
          <cell r="M476" t="str">
            <v>DISCOUNTED</v>
          </cell>
          <cell r="V476" t="str">
            <v>Not supported</v>
          </cell>
          <cell r="Y476">
            <v>-11286.582503567888</v>
          </cell>
        </row>
        <row r="477">
          <cell r="C477" t="str">
            <v>First Call To Bid</v>
          </cell>
          <cell r="M477" t="str">
            <v>DISCOUNTED</v>
          </cell>
          <cell r="V477" t="str">
            <v>Not supported</v>
          </cell>
          <cell r="Y477">
            <v>-3762.1941678559633</v>
          </cell>
        </row>
        <row r="478">
          <cell r="C478" t="str">
            <v>First Call To Bid</v>
          </cell>
          <cell r="M478" t="str">
            <v>DISCOUNTED</v>
          </cell>
          <cell r="S478" t="str">
            <v>TOTAL COST</v>
          </cell>
          <cell r="V478" t="str">
            <v>Not supported</v>
          </cell>
          <cell r="Y478">
            <v>-5794.4275894322473</v>
          </cell>
        </row>
        <row r="479">
          <cell r="C479" t="str">
            <v>First Call To Bid</v>
          </cell>
          <cell r="M479" t="str">
            <v>SUMMARY</v>
          </cell>
          <cell r="V479" t="str">
            <v>Not supported</v>
          </cell>
          <cell r="Y479">
            <v>25350</v>
          </cell>
        </row>
        <row r="480">
          <cell r="C480" t="str">
            <v>First Call To Bid</v>
          </cell>
          <cell r="M480" t="str">
            <v>SUMMARY</v>
          </cell>
          <cell r="V480" t="str">
            <v>Not supported</v>
          </cell>
          <cell r="Y480">
            <v>5794.4275894322473</v>
          </cell>
        </row>
        <row r="481">
          <cell r="C481" t="str">
            <v>First Call To Bid</v>
          </cell>
          <cell r="M481" t="str">
            <v>SUMMARY</v>
          </cell>
          <cell r="V481" t="str">
            <v>Not supported</v>
          </cell>
          <cell r="Y481">
            <v>25350</v>
          </cell>
        </row>
        <row r="482">
          <cell r="C482" t="str">
            <v>First Call To Bid</v>
          </cell>
          <cell r="M482" t="str">
            <v>SUMMARY</v>
          </cell>
          <cell r="V482" t="str">
            <v>Not supported</v>
          </cell>
          <cell r="Y482">
            <v>593575</v>
          </cell>
        </row>
        <row r="483">
          <cell r="C483" t="str">
            <v>First Call To Bid</v>
          </cell>
          <cell r="M483" t="str">
            <v>ANALYSIS</v>
          </cell>
          <cell r="V483" t="str">
            <v>Not supported</v>
          </cell>
          <cell r="Y483">
            <v>0</v>
          </cell>
        </row>
        <row r="484">
          <cell r="C484" t="str">
            <v>First Call To Bid</v>
          </cell>
          <cell r="M484" t="str">
            <v>ANALYSIS</v>
          </cell>
          <cell r="V484" t="str">
            <v>Not supported</v>
          </cell>
          <cell r="Y484">
            <v>0</v>
          </cell>
        </row>
        <row r="485">
          <cell r="C485" t="str">
            <v>First Call To Bid</v>
          </cell>
          <cell r="M485" t="str">
            <v>ANALYSIS</v>
          </cell>
          <cell r="V485" t="str">
            <v>Not supported</v>
          </cell>
          <cell r="Y485">
            <v>0</v>
          </cell>
        </row>
        <row r="486">
          <cell r="C486" t="str">
            <v>First Call To Bid</v>
          </cell>
          <cell r="M486" t="str">
            <v>ANALYSIS</v>
          </cell>
          <cell r="V486" t="str">
            <v>Not supported</v>
          </cell>
          <cell r="Y486">
            <v>0</v>
          </cell>
        </row>
        <row r="487">
          <cell r="C487" t="str">
            <v>First Call To Bid</v>
          </cell>
          <cell r="M487" t="str">
            <v>ANALYSIS</v>
          </cell>
          <cell r="V487" t="str">
            <v>Not supported</v>
          </cell>
          <cell r="Y487">
            <v>0</v>
          </cell>
        </row>
        <row r="488">
          <cell r="C488" t="str">
            <v>First Call To Bid</v>
          </cell>
          <cell r="M488" t="str">
            <v>ANALYSIS</v>
          </cell>
          <cell r="V488" t="str">
            <v>Not supported</v>
          </cell>
          <cell r="Y488">
            <v>0</v>
          </cell>
        </row>
        <row r="489">
          <cell r="C489" t="str">
            <v>First Call To Bid</v>
          </cell>
          <cell r="M489" t="str">
            <v>ANALYSIS</v>
          </cell>
          <cell r="V489" t="str">
            <v>Not supported</v>
          </cell>
          <cell r="Y489">
            <v>0</v>
          </cell>
        </row>
        <row r="490">
          <cell r="C490" t="str">
            <v>First Call To Bid</v>
          </cell>
          <cell r="M490" t="str">
            <v>UNDISCOUNTED</v>
          </cell>
          <cell r="V490" t="str">
            <v>Not supported</v>
          </cell>
          <cell r="Y490">
            <v>7134</v>
          </cell>
        </row>
        <row r="491">
          <cell r="C491" t="str">
            <v>First Call To Bid</v>
          </cell>
          <cell r="M491" t="str">
            <v>UNDISCOUNTED</v>
          </cell>
          <cell r="V491" t="str">
            <v>Not supported</v>
          </cell>
          <cell r="Y491">
            <v>1649</v>
          </cell>
        </row>
        <row r="492">
          <cell r="C492" t="str">
            <v>First Call To Bid</v>
          </cell>
          <cell r="M492" t="str">
            <v>UNDISCOUNTED</v>
          </cell>
          <cell r="V492" t="str">
            <v>Not supported</v>
          </cell>
          <cell r="Y492">
            <v>8783</v>
          </cell>
        </row>
        <row r="493">
          <cell r="C493" t="str">
            <v>First Call To Bid</v>
          </cell>
          <cell r="M493" t="str">
            <v>UNDISCOUNTED</v>
          </cell>
          <cell r="V493" t="str">
            <v>Not supported</v>
          </cell>
          <cell r="Y493">
            <v>196235</v>
          </cell>
        </row>
        <row r="494">
          <cell r="C494" t="str">
            <v>First Call To Bid</v>
          </cell>
          <cell r="M494" t="str">
            <v>UNDISCOUNTED</v>
          </cell>
          <cell r="V494" t="str">
            <v>Not supported</v>
          </cell>
          <cell r="Y494">
            <v>196235</v>
          </cell>
        </row>
        <row r="495">
          <cell r="C495" t="str">
            <v>First Call To Bid</v>
          </cell>
          <cell r="M495" t="str">
            <v>DISCOUNTED</v>
          </cell>
          <cell r="S495" t="str">
            <v>Capital Required</v>
          </cell>
          <cell r="V495" t="str">
            <v>Not supported</v>
          </cell>
          <cell r="Y495">
            <v>7134</v>
          </cell>
        </row>
        <row r="496">
          <cell r="C496" t="str">
            <v>First Call To Bid</v>
          </cell>
          <cell r="M496" t="str">
            <v>DISCOUNTED</v>
          </cell>
          <cell r="V496" t="str">
            <v>Not supported</v>
          </cell>
          <cell r="Y496">
            <v>1649</v>
          </cell>
        </row>
        <row r="497">
          <cell r="C497" t="str">
            <v>First Call To Bid</v>
          </cell>
          <cell r="M497" t="str">
            <v>DISCOUNTED</v>
          </cell>
          <cell r="S497" t="str">
            <v>TOTAL COST</v>
          </cell>
          <cell r="V497" t="str">
            <v>Not supported</v>
          </cell>
          <cell r="Y497">
            <v>8783</v>
          </cell>
        </row>
        <row r="498">
          <cell r="C498" t="str">
            <v>First Call To Bid</v>
          </cell>
          <cell r="M498" t="str">
            <v>DISCOUNTED</v>
          </cell>
          <cell r="V498" t="str">
            <v>Not supported</v>
          </cell>
          <cell r="Y498">
            <v>78637.336164274704</v>
          </cell>
        </row>
        <row r="499">
          <cell r="C499" t="str">
            <v>First Call To Bid</v>
          </cell>
          <cell r="M499" t="str">
            <v>DISCOUNTED</v>
          </cell>
          <cell r="S499" t="str">
            <v>TOTAL BENEFIT</v>
          </cell>
          <cell r="V499" t="str">
            <v>Not supported</v>
          </cell>
          <cell r="Y499">
            <v>78637.336164274704</v>
          </cell>
        </row>
        <row r="500">
          <cell r="C500" t="str">
            <v>First Call To Bid</v>
          </cell>
          <cell r="M500" t="str">
            <v>SUMMARY</v>
          </cell>
          <cell r="V500" t="str">
            <v>Not supported</v>
          </cell>
          <cell r="Y500">
            <v>187452</v>
          </cell>
        </row>
        <row r="501">
          <cell r="C501" t="str">
            <v>First Call To Bid</v>
          </cell>
          <cell r="M501" t="str">
            <v>SUMMARY</v>
          </cell>
          <cell r="V501" t="str">
            <v>Not supported</v>
          </cell>
          <cell r="Y501">
            <v>69854.336164274719</v>
          </cell>
        </row>
        <row r="502">
          <cell r="C502" t="str">
            <v>First Call To Bid</v>
          </cell>
          <cell r="M502" t="str">
            <v>SUMMARY</v>
          </cell>
          <cell r="V502" t="str">
            <v>Not supported</v>
          </cell>
          <cell r="Y502">
            <v>-8783</v>
          </cell>
        </row>
        <row r="503">
          <cell r="C503" t="str">
            <v>First Call To Bid</v>
          </cell>
          <cell r="M503" t="str">
            <v>SUMMARY</v>
          </cell>
          <cell r="V503" t="str">
            <v>Not supported</v>
          </cell>
          <cell r="Y503">
            <v>196235</v>
          </cell>
        </row>
        <row r="504">
          <cell r="C504" t="str">
            <v>First Call To Bid</v>
          </cell>
          <cell r="M504" t="str">
            <v>SUMMARY</v>
          </cell>
          <cell r="V504" t="str">
            <v>Not supported</v>
          </cell>
          <cell r="Y504">
            <v>5896077</v>
          </cell>
        </row>
        <row r="505">
          <cell r="C505" t="str">
            <v>First Call To Bid</v>
          </cell>
          <cell r="M505" t="str">
            <v>ANALYSIS</v>
          </cell>
          <cell r="V505" t="str">
            <v>Announced</v>
          </cell>
          <cell r="Y505">
            <v>0</v>
          </cell>
        </row>
        <row r="506">
          <cell r="C506" t="str">
            <v>First Call To Bid</v>
          </cell>
          <cell r="M506" t="str">
            <v>ANALYSIS</v>
          </cell>
          <cell r="V506" t="str">
            <v>Announced</v>
          </cell>
          <cell r="Y506">
            <v>0</v>
          </cell>
        </row>
        <row r="507">
          <cell r="C507" t="str">
            <v>First Call To Bid</v>
          </cell>
          <cell r="M507" t="str">
            <v>ANALYSIS</v>
          </cell>
          <cell r="V507" t="str">
            <v>Announced</v>
          </cell>
          <cell r="Y507">
            <v>0</v>
          </cell>
        </row>
        <row r="508">
          <cell r="C508" t="str">
            <v>First Call To Bid</v>
          </cell>
          <cell r="M508" t="str">
            <v>ANALYSIS</v>
          </cell>
          <cell r="V508" t="str">
            <v>Announced</v>
          </cell>
          <cell r="Y508">
            <v>0</v>
          </cell>
        </row>
        <row r="509">
          <cell r="C509" t="str">
            <v>First Call To Bid</v>
          </cell>
          <cell r="M509" t="str">
            <v>ANALYSIS</v>
          </cell>
          <cell r="V509" t="str">
            <v>Announced</v>
          </cell>
          <cell r="Y509">
            <v>0</v>
          </cell>
        </row>
        <row r="510">
          <cell r="C510" t="str">
            <v>First Call To Bid</v>
          </cell>
          <cell r="M510" t="str">
            <v>ANALYSIS</v>
          </cell>
          <cell r="V510" t="str">
            <v>Announced</v>
          </cell>
          <cell r="Y510">
            <v>0</v>
          </cell>
        </row>
        <row r="511">
          <cell r="C511" t="str">
            <v>First Call To Bid</v>
          </cell>
          <cell r="M511" t="str">
            <v>ANALYSIS</v>
          </cell>
          <cell r="V511" t="str">
            <v>Announced</v>
          </cell>
          <cell r="Y511">
            <v>0</v>
          </cell>
        </row>
        <row r="512">
          <cell r="C512" t="str">
            <v>First Call To Bid</v>
          </cell>
          <cell r="M512" t="str">
            <v>DISCOUNTED</v>
          </cell>
          <cell r="S512" t="str">
            <v>TOTAL BENEFIT</v>
          </cell>
          <cell r="V512" t="str">
            <v>Announced</v>
          </cell>
          <cell r="Y512">
            <v>10931.545044541266</v>
          </cell>
        </row>
        <row r="513">
          <cell r="C513" t="str">
            <v>First Call To Bid</v>
          </cell>
          <cell r="M513" t="str">
            <v>UNDISCOUNTED</v>
          </cell>
          <cell r="V513" t="str">
            <v>Announced</v>
          </cell>
          <cell r="Y513">
            <v>2662</v>
          </cell>
        </row>
        <row r="514">
          <cell r="C514" t="str">
            <v>First Call To Bid</v>
          </cell>
          <cell r="M514" t="str">
            <v>UNDISCOUNTED</v>
          </cell>
          <cell r="V514" t="str">
            <v>Announced</v>
          </cell>
          <cell r="Y514">
            <v>2662</v>
          </cell>
        </row>
        <row r="515">
          <cell r="C515" t="str">
            <v>First Call To Bid</v>
          </cell>
          <cell r="M515" t="str">
            <v>UNDISCOUNTED</v>
          </cell>
          <cell r="V515" t="str">
            <v>Announced</v>
          </cell>
          <cell r="Y515">
            <v>15294</v>
          </cell>
        </row>
        <row r="516">
          <cell r="C516" t="str">
            <v>First Call To Bid</v>
          </cell>
          <cell r="M516" t="str">
            <v>UNDISCOUNTED</v>
          </cell>
          <cell r="V516" t="str">
            <v>Announced</v>
          </cell>
          <cell r="Y516">
            <v>15294</v>
          </cell>
        </row>
        <row r="517">
          <cell r="C517" t="str">
            <v>First Call To Bid</v>
          </cell>
          <cell r="M517" t="str">
            <v>DISCOUNTED</v>
          </cell>
          <cell r="S517" t="str">
            <v>Capital Required</v>
          </cell>
          <cell r="V517" t="str">
            <v>Announced</v>
          </cell>
          <cell r="Y517">
            <v>2662</v>
          </cell>
        </row>
        <row r="518">
          <cell r="C518" t="str">
            <v>First Call To Bid</v>
          </cell>
          <cell r="M518" t="str">
            <v>DISCOUNTED</v>
          </cell>
          <cell r="S518" t="str">
            <v>TOTAL COST</v>
          </cell>
          <cell r="V518" t="str">
            <v>Announced</v>
          </cell>
          <cell r="Y518">
            <v>2662</v>
          </cell>
        </row>
        <row r="519">
          <cell r="C519" t="str">
            <v>First Call To Bid</v>
          </cell>
          <cell r="M519" t="str">
            <v>DISCOUNTED</v>
          </cell>
          <cell r="V519" t="str">
            <v>Announced</v>
          </cell>
          <cell r="Y519">
            <v>10931.545044541266</v>
          </cell>
        </row>
        <row r="520">
          <cell r="C520" t="str">
            <v>First Call To Bid</v>
          </cell>
          <cell r="M520" t="str">
            <v>SUMMARY</v>
          </cell>
          <cell r="V520" t="str">
            <v>Announced</v>
          </cell>
          <cell r="Y520">
            <v>12632</v>
          </cell>
        </row>
        <row r="521">
          <cell r="C521" t="str">
            <v>First Call To Bid</v>
          </cell>
          <cell r="M521" t="str">
            <v>SUMMARY</v>
          </cell>
          <cell r="V521" t="str">
            <v>Announced</v>
          </cell>
          <cell r="Y521">
            <v>8269.5450445412644</v>
          </cell>
        </row>
        <row r="522">
          <cell r="C522" t="str">
            <v>First Call To Bid</v>
          </cell>
          <cell r="M522" t="str">
            <v>SUMMARY</v>
          </cell>
          <cell r="V522" t="str">
            <v>Announced</v>
          </cell>
          <cell r="Y522">
            <v>-2662</v>
          </cell>
        </row>
        <row r="523">
          <cell r="C523" t="str">
            <v>First Call To Bid</v>
          </cell>
          <cell r="M523" t="str">
            <v>SUMMARY</v>
          </cell>
          <cell r="V523" t="str">
            <v>Announced</v>
          </cell>
          <cell r="Y523">
            <v>15294</v>
          </cell>
        </row>
        <row r="524">
          <cell r="C524" t="str">
            <v>First Call To Bid</v>
          </cell>
          <cell r="M524" t="str">
            <v>SUMMARY</v>
          </cell>
          <cell r="V524" t="str">
            <v>Announced</v>
          </cell>
          <cell r="Y524">
            <v>675378</v>
          </cell>
        </row>
        <row r="525">
          <cell r="C525" t="str">
            <v>First Call To Bid</v>
          </cell>
          <cell r="M525" t="str">
            <v>ANALYSIS</v>
          </cell>
          <cell r="V525" t="str">
            <v>Not supported</v>
          </cell>
          <cell r="Y525">
            <v>0</v>
          </cell>
        </row>
        <row r="526">
          <cell r="C526" t="str">
            <v>First Call To Bid</v>
          </cell>
          <cell r="M526" t="str">
            <v>ANALYSIS</v>
          </cell>
          <cell r="V526" t="str">
            <v>Not supported</v>
          </cell>
          <cell r="Y526">
            <v>0</v>
          </cell>
        </row>
        <row r="527">
          <cell r="C527" t="str">
            <v>First Call To Bid</v>
          </cell>
          <cell r="M527" t="str">
            <v>ANALYSIS</v>
          </cell>
          <cell r="V527" t="str">
            <v>Not supported</v>
          </cell>
          <cell r="Y527">
            <v>0</v>
          </cell>
        </row>
        <row r="528">
          <cell r="C528" t="str">
            <v>First Call To Bid</v>
          </cell>
          <cell r="M528" t="str">
            <v>ANALYSIS</v>
          </cell>
          <cell r="V528" t="str">
            <v>Not supported</v>
          </cell>
          <cell r="Y528">
            <v>0</v>
          </cell>
        </row>
        <row r="529">
          <cell r="C529" t="str">
            <v>First Call To Bid</v>
          </cell>
          <cell r="M529" t="str">
            <v>ANALYSIS</v>
          </cell>
          <cell r="V529" t="str">
            <v>Not supported</v>
          </cell>
          <cell r="Y529">
            <v>0</v>
          </cell>
        </row>
        <row r="530">
          <cell r="C530" t="str">
            <v>First Call To Bid</v>
          </cell>
          <cell r="M530" t="str">
            <v>ANALYSIS</v>
          </cell>
          <cell r="V530" t="str">
            <v>Not supported</v>
          </cell>
          <cell r="Y530">
            <v>0</v>
          </cell>
        </row>
        <row r="531">
          <cell r="C531" t="str">
            <v>First Call To Bid</v>
          </cell>
          <cell r="M531" t="str">
            <v>ANALYSIS</v>
          </cell>
          <cell r="V531" t="str">
            <v>Not supported</v>
          </cell>
          <cell r="Y531">
            <v>0</v>
          </cell>
        </row>
        <row r="532">
          <cell r="C532" t="str">
            <v>First Call To Bid</v>
          </cell>
          <cell r="M532" t="str">
            <v>DISCOUNTED</v>
          </cell>
          <cell r="S532" t="str">
            <v>TOTAL BENEFIT</v>
          </cell>
          <cell r="V532" t="str">
            <v>Not supported</v>
          </cell>
          <cell r="Y532">
            <v>84321.010887421944</v>
          </cell>
        </row>
        <row r="533">
          <cell r="C533" t="str">
            <v>First Call To Bid</v>
          </cell>
          <cell r="M533" t="str">
            <v>UNDISCOUNTED</v>
          </cell>
          <cell r="V533" t="str">
            <v>Not supported</v>
          </cell>
          <cell r="Y533">
            <v>18500</v>
          </cell>
        </row>
        <row r="534">
          <cell r="C534" t="str">
            <v>First Call To Bid</v>
          </cell>
          <cell r="M534" t="str">
            <v>UNDISCOUNTED</v>
          </cell>
          <cell r="V534" t="str">
            <v>Not supported</v>
          </cell>
          <cell r="Y534">
            <v>62100</v>
          </cell>
        </row>
        <row r="535">
          <cell r="C535" t="str">
            <v>First Call To Bid</v>
          </cell>
          <cell r="M535" t="str">
            <v>UNDISCOUNTED</v>
          </cell>
          <cell r="V535" t="str">
            <v>Not supported</v>
          </cell>
          <cell r="Y535">
            <v>22781</v>
          </cell>
        </row>
        <row r="536">
          <cell r="C536" t="str">
            <v>First Call To Bid</v>
          </cell>
          <cell r="M536" t="str">
            <v>UNDISCOUNTED</v>
          </cell>
          <cell r="V536" t="str">
            <v>Not supported</v>
          </cell>
          <cell r="Y536">
            <v>103381</v>
          </cell>
        </row>
        <row r="537">
          <cell r="C537" t="str">
            <v>First Call To Bid</v>
          </cell>
          <cell r="M537" t="str">
            <v>UNDISCOUNTED</v>
          </cell>
          <cell r="V537" t="str">
            <v>Not supported</v>
          </cell>
          <cell r="Y537">
            <v>105628</v>
          </cell>
        </row>
        <row r="538">
          <cell r="C538" t="str">
            <v>First Call To Bid</v>
          </cell>
          <cell r="M538" t="str">
            <v>UNDISCOUNTED</v>
          </cell>
          <cell r="V538" t="str">
            <v>Not supported</v>
          </cell>
          <cell r="Y538">
            <v>105628</v>
          </cell>
        </row>
        <row r="539">
          <cell r="C539" t="str">
            <v>First Call To Bid</v>
          </cell>
          <cell r="M539" t="str">
            <v>DISCOUNTED</v>
          </cell>
          <cell r="S539" t="str">
            <v>Capital Required</v>
          </cell>
          <cell r="V539" t="str">
            <v>Not supported</v>
          </cell>
          <cell r="Y539">
            <v>17934.057620947984</v>
          </cell>
        </row>
        <row r="540">
          <cell r="C540" t="str">
            <v>First Call To Bid</v>
          </cell>
          <cell r="M540" t="str">
            <v>DISCOUNTED</v>
          </cell>
          <cell r="V540" t="str">
            <v>Not supported</v>
          </cell>
          <cell r="Y540">
            <v>49573.309754646296</v>
          </cell>
        </row>
        <row r="541">
          <cell r="C541" t="str">
            <v>First Call To Bid</v>
          </cell>
          <cell r="M541" t="str">
            <v>DISCOUNTED</v>
          </cell>
          <cell r="V541" t="str">
            <v>Not supported</v>
          </cell>
          <cell r="Y541">
            <v>18166.268708490483</v>
          </cell>
        </row>
        <row r="542">
          <cell r="C542" t="str">
            <v>First Call To Bid</v>
          </cell>
          <cell r="M542" t="str">
            <v>DISCOUNTED</v>
          </cell>
          <cell r="S542" t="str">
            <v>TOTAL COST</v>
          </cell>
          <cell r="V542" t="str">
            <v>Not supported</v>
          </cell>
          <cell r="Y542">
            <v>85673.636084084763</v>
          </cell>
        </row>
        <row r="543">
          <cell r="C543" t="str">
            <v>First Call To Bid</v>
          </cell>
          <cell r="M543" t="str">
            <v>DISCOUNTED</v>
          </cell>
          <cell r="V543" t="str">
            <v>Not supported</v>
          </cell>
          <cell r="Y543">
            <v>84321.010887421944</v>
          </cell>
        </row>
        <row r="544">
          <cell r="C544" t="str">
            <v>First Call To Bid</v>
          </cell>
          <cell r="M544" t="str">
            <v>SUMMARY</v>
          </cell>
          <cell r="V544" t="str">
            <v>Not supported</v>
          </cell>
          <cell r="Y544">
            <v>2247</v>
          </cell>
        </row>
        <row r="545">
          <cell r="C545" t="str">
            <v>First Call To Bid</v>
          </cell>
          <cell r="M545" t="str">
            <v>SUMMARY</v>
          </cell>
          <cell r="V545" t="str">
            <v>Not supported</v>
          </cell>
          <cell r="Y545">
            <v>-1352.6251966628288</v>
          </cell>
        </row>
        <row r="546">
          <cell r="C546" t="str">
            <v>First Call To Bid</v>
          </cell>
          <cell r="M546" t="str">
            <v>SUMMARY</v>
          </cell>
          <cell r="V546" t="str">
            <v>Not supported</v>
          </cell>
          <cell r="Y546">
            <v>-103381</v>
          </cell>
        </row>
        <row r="547">
          <cell r="C547" t="str">
            <v>First Call To Bid</v>
          </cell>
          <cell r="M547" t="str">
            <v>SUMMARY</v>
          </cell>
          <cell r="V547" t="str">
            <v>Not supported</v>
          </cell>
          <cell r="Y547">
            <v>105628</v>
          </cell>
        </row>
        <row r="548">
          <cell r="C548" t="str">
            <v>First Call To Bid</v>
          </cell>
          <cell r="M548" t="str">
            <v>SUMMARY</v>
          </cell>
          <cell r="V548" t="str">
            <v>Not supported</v>
          </cell>
          <cell r="Y548">
            <v>25899</v>
          </cell>
        </row>
        <row r="549">
          <cell r="C549" t="str">
            <v>First Call To Bid</v>
          </cell>
          <cell r="M549" t="str">
            <v>ANALYSIS</v>
          </cell>
          <cell r="V549" t="str">
            <v>Announced</v>
          </cell>
          <cell r="Y549">
            <v>0</v>
          </cell>
        </row>
        <row r="550">
          <cell r="C550" t="str">
            <v>First Call To Bid</v>
          </cell>
          <cell r="M550" t="str">
            <v>ANALYSIS</v>
          </cell>
          <cell r="V550" t="str">
            <v>Announced</v>
          </cell>
          <cell r="Y550">
            <v>0</v>
          </cell>
        </row>
        <row r="551">
          <cell r="C551" t="str">
            <v>First Call To Bid</v>
          </cell>
          <cell r="M551" t="str">
            <v>ANALYSIS</v>
          </cell>
          <cell r="V551" t="str">
            <v>Announced</v>
          </cell>
          <cell r="Y551">
            <v>0</v>
          </cell>
        </row>
        <row r="552">
          <cell r="C552" t="str">
            <v>First Call To Bid</v>
          </cell>
          <cell r="M552" t="str">
            <v>ANALYSIS</v>
          </cell>
          <cell r="V552" t="str">
            <v>Announced</v>
          </cell>
          <cell r="Y552">
            <v>0</v>
          </cell>
        </row>
        <row r="553">
          <cell r="C553" t="str">
            <v>First Call To Bid</v>
          </cell>
          <cell r="M553" t="str">
            <v>ANALYSIS</v>
          </cell>
          <cell r="V553" t="str">
            <v>Announced</v>
          </cell>
          <cell r="Y553">
            <v>0</v>
          </cell>
        </row>
        <row r="554">
          <cell r="C554" t="str">
            <v>First Call To Bid</v>
          </cell>
          <cell r="M554" t="str">
            <v>ANALYSIS</v>
          </cell>
          <cell r="V554" t="str">
            <v>Announced</v>
          </cell>
          <cell r="Y554">
            <v>0</v>
          </cell>
        </row>
        <row r="555">
          <cell r="C555" t="str">
            <v>First Call To Bid</v>
          </cell>
          <cell r="M555" t="str">
            <v>ANALYSIS</v>
          </cell>
          <cell r="V555" t="str">
            <v>Announced</v>
          </cell>
          <cell r="Y555">
            <v>0</v>
          </cell>
        </row>
        <row r="556">
          <cell r="C556" t="str">
            <v>First Call To Bid</v>
          </cell>
          <cell r="M556" t="str">
            <v>UNDISCOUNTED</v>
          </cell>
          <cell r="V556" t="str">
            <v>Announced</v>
          </cell>
          <cell r="Y556">
            <v>1100</v>
          </cell>
        </row>
        <row r="557">
          <cell r="C557" t="str">
            <v>First Call To Bid</v>
          </cell>
          <cell r="M557" t="str">
            <v>UNDISCOUNTED</v>
          </cell>
          <cell r="V557" t="str">
            <v>Announced</v>
          </cell>
          <cell r="Y557">
            <v>1100</v>
          </cell>
        </row>
        <row r="558">
          <cell r="C558" t="str">
            <v>First Call To Bid</v>
          </cell>
          <cell r="M558" t="str">
            <v>DISCOUNTED</v>
          </cell>
          <cell r="V558" t="str">
            <v>Announced</v>
          </cell>
          <cell r="Y558">
            <v>2804</v>
          </cell>
        </row>
        <row r="559">
          <cell r="C559" t="str">
            <v>First Call To Bid</v>
          </cell>
          <cell r="M559" t="str">
            <v>DISCOUNTED</v>
          </cell>
          <cell r="V559" t="str">
            <v>Announced</v>
          </cell>
          <cell r="Y559">
            <v>2804</v>
          </cell>
        </row>
        <row r="560">
          <cell r="C560" t="str">
            <v>First Call To Bid</v>
          </cell>
          <cell r="M560" t="str">
            <v>DISCOUNTED</v>
          </cell>
          <cell r="S560" t="str">
            <v>Capital Required</v>
          </cell>
          <cell r="V560" t="str">
            <v>Announced</v>
          </cell>
          <cell r="Y560">
            <v>1100</v>
          </cell>
        </row>
        <row r="561">
          <cell r="C561" t="str">
            <v>First Call To Bid</v>
          </cell>
          <cell r="M561" t="str">
            <v>DISCOUNTED</v>
          </cell>
          <cell r="S561" t="str">
            <v>TOTAL COST</v>
          </cell>
          <cell r="V561" t="str">
            <v>Announced</v>
          </cell>
          <cell r="Y561">
            <v>1100</v>
          </cell>
        </row>
        <row r="562">
          <cell r="C562" t="str">
            <v>First Call To Bid</v>
          </cell>
          <cell r="M562" t="str">
            <v>DISCOUNTED</v>
          </cell>
          <cell r="V562" t="str">
            <v>Announced</v>
          </cell>
          <cell r="Y562">
            <v>2574.8285252371697</v>
          </cell>
        </row>
        <row r="563">
          <cell r="C563" t="str">
            <v>First Call To Bid</v>
          </cell>
          <cell r="M563" t="str">
            <v>DISCOUNTED</v>
          </cell>
          <cell r="S563" t="str">
            <v>TOTAL BENEFIT</v>
          </cell>
          <cell r="V563" t="str">
            <v>Announced</v>
          </cell>
          <cell r="Y563">
            <v>2574.8285252371697</v>
          </cell>
        </row>
        <row r="564">
          <cell r="C564" t="str">
            <v>First Call To Bid</v>
          </cell>
          <cell r="M564" t="str">
            <v>SUMMARY</v>
          </cell>
          <cell r="V564" t="str">
            <v>Announced</v>
          </cell>
          <cell r="Y564">
            <v>1704</v>
          </cell>
        </row>
        <row r="565">
          <cell r="C565" t="str">
            <v>First Call To Bid</v>
          </cell>
          <cell r="M565" t="str">
            <v>SUMMARY</v>
          </cell>
          <cell r="V565" t="str">
            <v>Announced</v>
          </cell>
          <cell r="Y565">
            <v>1474.8285252371697</v>
          </cell>
        </row>
        <row r="566">
          <cell r="C566" t="str">
            <v>First Call To Bid</v>
          </cell>
          <cell r="M566" t="str">
            <v>SUMMARY</v>
          </cell>
          <cell r="V566" t="str">
            <v>Announced</v>
          </cell>
          <cell r="Y566">
            <v>-1100</v>
          </cell>
        </row>
        <row r="567">
          <cell r="C567" t="str">
            <v>First Call To Bid</v>
          </cell>
          <cell r="M567" t="str">
            <v>SUMMARY</v>
          </cell>
          <cell r="V567" t="str">
            <v>Announced</v>
          </cell>
          <cell r="Y567">
            <v>2804</v>
          </cell>
        </row>
        <row r="568">
          <cell r="C568" t="str">
            <v>First Call To Bid</v>
          </cell>
          <cell r="M568" t="str">
            <v>SUMMARY</v>
          </cell>
          <cell r="V568" t="str">
            <v>Announced</v>
          </cell>
          <cell r="Y568">
            <v>105454</v>
          </cell>
        </row>
        <row r="569">
          <cell r="C569" t="str">
            <v>First Call To Bid</v>
          </cell>
          <cell r="M569" t="str">
            <v>ANALYSIS</v>
          </cell>
          <cell r="V569" t="str">
            <v>Announced</v>
          </cell>
          <cell r="Y569">
            <v>0</v>
          </cell>
        </row>
        <row r="570">
          <cell r="C570" t="str">
            <v>First Call To Bid</v>
          </cell>
          <cell r="M570" t="str">
            <v>ANALYSIS</v>
          </cell>
          <cell r="V570" t="str">
            <v>Announced</v>
          </cell>
          <cell r="Y570">
            <v>0</v>
          </cell>
        </row>
        <row r="571">
          <cell r="C571" t="str">
            <v>First Call To Bid</v>
          </cell>
          <cell r="M571" t="str">
            <v>ANALYSIS</v>
          </cell>
          <cell r="V571" t="str">
            <v>Announced</v>
          </cell>
          <cell r="Y571">
            <v>0</v>
          </cell>
        </row>
        <row r="572">
          <cell r="C572" t="str">
            <v>First Call To Bid</v>
          </cell>
          <cell r="M572" t="str">
            <v>ANALYSIS</v>
          </cell>
          <cell r="V572" t="str">
            <v>Announced</v>
          </cell>
          <cell r="Y572">
            <v>0</v>
          </cell>
        </row>
        <row r="573">
          <cell r="C573" t="str">
            <v>First Call To Bid</v>
          </cell>
          <cell r="M573" t="str">
            <v>ANALYSIS</v>
          </cell>
          <cell r="V573" t="str">
            <v>Announced</v>
          </cell>
          <cell r="Y573">
            <v>0</v>
          </cell>
        </row>
        <row r="574">
          <cell r="C574" t="str">
            <v>First Call To Bid</v>
          </cell>
          <cell r="M574" t="str">
            <v>ANALYSIS</v>
          </cell>
          <cell r="V574" t="str">
            <v>Announced</v>
          </cell>
          <cell r="Y574">
            <v>0</v>
          </cell>
        </row>
        <row r="575">
          <cell r="C575" t="str">
            <v>First Call To Bid</v>
          </cell>
          <cell r="M575" t="str">
            <v>ANALYSIS</v>
          </cell>
          <cell r="V575" t="str">
            <v>Announced</v>
          </cell>
          <cell r="Y575">
            <v>0</v>
          </cell>
        </row>
        <row r="576">
          <cell r="C576" t="str">
            <v>First Call To Bid</v>
          </cell>
          <cell r="M576" t="str">
            <v>UNDISCOUNTED</v>
          </cell>
          <cell r="V576" t="str">
            <v>Announced</v>
          </cell>
          <cell r="Y576">
            <v>9420.8469463395977</v>
          </cell>
        </row>
        <row r="577">
          <cell r="C577" t="str">
            <v>First Call To Bid</v>
          </cell>
          <cell r="M577" t="str">
            <v>UNDISCOUNTED</v>
          </cell>
          <cell r="V577" t="str">
            <v>Announced</v>
          </cell>
          <cell r="Y577">
            <v>6893.0679999999993</v>
          </cell>
        </row>
        <row r="578">
          <cell r="C578" t="str">
            <v>First Call To Bid</v>
          </cell>
          <cell r="M578" t="str">
            <v>UNDISCOUNTED</v>
          </cell>
          <cell r="V578" t="str">
            <v>Announced</v>
          </cell>
          <cell r="Y578">
            <v>841.30833333333339</v>
          </cell>
        </row>
        <row r="579">
          <cell r="C579" t="str">
            <v>First Call To Bid</v>
          </cell>
          <cell r="M579" t="str">
            <v>UNDISCOUNTED</v>
          </cell>
          <cell r="V579" t="str">
            <v>Announced</v>
          </cell>
          <cell r="Y579">
            <v>17155.223279672929</v>
          </cell>
        </row>
        <row r="580">
          <cell r="C580" t="str">
            <v>First Call To Bid</v>
          </cell>
          <cell r="M580" t="str">
            <v>UNDISCOUNTED</v>
          </cell>
          <cell r="V580" t="str">
            <v>Announced</v>
          </cell>
          <cell r="Y580">
            <v>17666.592154703023</v>
          </cell>
        </row>
        <row r="581">
          <cell r="C581" t="str">
            <v>First Call To Bid</v>
          </cell>
          <cell r="M581" t="str">
            <v>UNDISCOUNTED</v>
          </cell>
          <cell r="V581" t="str">
            <v>Announced</v>
          </cell>
          <cell r="Y581">
            <v>9937.4580870204518</v>
          </cell>
        </row>
        <row r="582">
          <cell r="C582" t="str">
            <v>First Call To Bid</v>
          </cell>
          <cell r="M582" t="str">
            <v>UNDISCOUNTED</v>
          </cell>
          <cell r="V582" t="str">
            <v>Announced</v>
          </cell>
          <cell r="Y582">
            <v>27604.050241723478</v>
          </cell>
        </row>
        <row r="583">
          <cell r="C583" t="str">
            <v>First Call To Bid</v>
          </cell>
          <cell r="M583" t="str">
            <v>DISCOUNTED</v>
          </cell>
          <cell r="S583" t="str">
            <v>Capital Required</v>
          </cell>
          <cell r="V583" t="str">
            <v>Announced</v>
          </cell>
          <cell r="Y583">
            <v>9054.7128876905372</v>
          </cell>
        </row>
        <row r="584">
          <cell r="C584" t="str">
            <v>First Call To Bid</v>
          </cell>
          <cell r="M584" t="str">
            <v>DISCOUNTED</v>
          </cell>
          <cell r="V584" t="str">
            <v>Announced</v>
          </cell>
          <cell r="Y584">
            <v>6207.6213591474025</v>
          </cell>
        </row>
        <row r="585">
          <cell r="C585" t="str">
            <v>First Call To Bid</v>
          </cell>
          <cell r="M585" t="str">
            <v>DISCOUNTED</v>
          </cell>
          <cell r="V585" t="str">
            <v>Announced</v>
          </cell>
          <cell r="Y585">
            <v>761.23808351671812</v>
          </cell>
        </row>
        <row r="586">
          <cell r="C586" t="str">
            <v>First Call To Bid</v>
          </cell>
          <cell r="M586" t="str">
            <v>DISCOUNTED</v>
          </cell>
          <cell r="S586" t="str">
            <v>TOTAL COST</v>
          </cell>
          <cell r="V586" t="str">
            <v>Announced</v>
          </cell>
          <cell r="Y586">
            <v>16023.572330354658</v>
          </cell>
        </row>
        <row r="587">
          <cell r="C587" t="str">
            <v>First Call To Bid</v>
          </cell>
          <cell r="M587" t="str">
            <v>DISCOUNTED</v>
          </cell>
          <cell r="V587" t="str">
            <v>Announced</v>
          </cell>
          <cell r="Y587">
            <v>15765.040494626199</v>
          </cell>
        </row>
        <row r="588">
          <cell r="C588" t="str">
            <v>First Call To Bid</v>
          </cell>
          <cell r="M588" t="str">
            <v>DISCOUNTED</v>
          </cell>
          <cell r="V588" t="str">
            <v>Announced</v>
          </cell>
          <cell r="Y588">
            <v>8867.8352782272377</v>
          </cell>
        </row>
        <row r="589">
          <cell r="C589" t="str">
            <v>First Call To Bid</v>
          </cell>
          <cell r="M589" t="str">
            <v>DISCOUNTED</v>
          </cell>
          <cell r="S589" t="str">
            <v>TOTAL BENEFIT</v>
          </cell>
          <cell r="V589" t="str">
            <v>Announced</v>
          </cell>
          <cell r="Y589">
            <v>24632.87577285344</v>
          </cell>
        </row>
        <row r="590">
          <cell r="C590" t="str">
            <v>First Call To Bid</v>
          </cell>
          <cell r="M590" t="str">
            <v>SUMMARY</v>
          </cell>
          <cell r="V590" t="str">
            <v>Announced</v>
          </cell>
          <cell r="Y590">
            <v>10448.826962050549</v>
          </cell>
        </row>
        <row r="591">
          <cell r="C591" t="str">
            <v>First Call To Bid</v>
          </cell>
          <cell r="M591" t="str">
            <v>SUMMARY</v>
          </cell>
          <cell r="V591" t="str">
            <v>Announced</v>
          </cell>
          <cell r="Y591">
            <v>8609.3034424987782</v>
          </cell>
        </row>
        <row r="592">
          <cell r="C592" t="str">
            <v>First Call To Bid</v>
          </cell>
          <cell r="M592" t="str">
            <v>SUMMARY</v>
          </cell>
          <cell r="V592" t="str">
            <v>Announced</v>
          </cell>
          <cell r="Y592">
            <v>-17155.23</v>
          </cell>
        </row>
        <row r="593">
          <cell r="C593" t="str">
            <v>First Call To Bid</v>
          </cell>
          <cell r="M593" t="str">
            <v>SUMMARY</v>
          </cell>
          <cell r="V593" t="str">
            <v>Announced</v>
          </cell>
          <cell r="Y593">
            <v>27604.04</v>
          </cell>
        </row>
        <row r="594">
          <cell r="C594" t="str">
            <v>First Call To Bid</v>
          </cell>
          <cell r="M594" t="str">
            <v>SUMMARY</v>
          </cell>
          <cell r="V594" t="str">
            <v>Announced</v>
          </cell>
          <cell r="Y594">
            <v>632329.10999999987</v>
          </cell>
        </row>
        <row r="595">
          <cell r="C595" t="str">
            <v>First Call To Bid</v>
          </cell>
          <cell r="M595" t="str">
            <v>ANALYSIS</v>
          </cell>
          <cell r="V595" t="str">
            <v>Not supported</v>
          </cell>
          <cell r="Y595">
            <v>0</v>
          </cell>
        </row>
        <row r="596">
          <cell r="C596" t="str">
            <v>First Call To Bid</v>
          </cell>
          <cell r="M596" t="str">
            <v>ANALYSIS</v>
          </cell>
          <cell r="V596" t="str">
            <v>Not supported</v>
          </cell>
          <cell r="Y596">
            <v>0</v>
          </cell>
        </row>
        <row r="597">
          <cell r="C597" t="str">
            <v>First Call To Bid</v>
          </cell>
          <cell r="M597" t="str">
            <v>ANALYSIS</v>
          </cell>
          <cell r="V597" t="str">
            <v>Not supported</v>
          </cell>
          <cell r="Y597">
            <v>0</v>
          </cell>
        </row>
        <row r="598">
          <cell r="C598" t="str">
            <v>First Call To Bid</v>
          </cell>
          <cell r="M598" t="str">
            <v>ANALYSIS</v>
          </cell>
          <cell r="V598" t="str">
            <v>Not supported</v>
          </cell>
          <cell r="Y598">
            <v>0</v>
          </cell>
        </row>
        <row r="599">
          <cell r="C599" t="str">
            <v>First Call To Bid</v>
          </cell>
          <cell r="M599" t="str">
            <v>ANALYSIS</v>
          </cell>
          <cell r="V599" t="str">
            <v>Not supported</v>
          </cell>
          <cell r="Y599">
            <v>0</v>
          </cell>
        </row>
        <row r="600">
          <cell r="C600" t="str">
            <v>First Call To Bid</v>
          </cell>
          <cell r="M600" t="str">
            <v>ANALYSIS</v>
          </cell>
          <cell r="V600" t="str">
            <v>Not supported</v>
          </cell>
          <cell r="Y600">
            <v>0</v>
          </cell>
        </row>
        <row r="601">
          <cell r="C601" t="str">
            <v>First Call To Bid</v>
          </cell>
          <cell r="M601" t="str">
            <v>ANALYSIS</v>
          </cell>
          <cell r="V601" t="str">
            <v>Not supported</v>
          </cell>
          <cell r="Y601">
            <v>0</v>
          </cell>
        </row>
        <row r="602">
          <cell r="C602" t="str">
            <v>First Call To Bid</v>
          </cell>
          <cell r="M602" t="str">
            <v>UNDISCOUNTED</v>
          </cell>
          <cell r="V602" t="str">
            <v>Not supported</v>
          </cell>
          <cell r="Y602">
            <v>3553</v>
          </cell>
        </row>
        <row r="603">
          <cell r="C603" t="str">
            <v>First Call To Bid</v>
          </cell>
          <cell r="M603" t="str">
            <v>UNDISCOUNTED</v>
          </cell>
          <cell r="V603" t="str">
            <v>Not supported</v>
          </cell>
          <cell r="Y603">
            <v>8907</v>
          </cell>
        </row>
        <row r="604">
          <cell r="C604" t="str">
            <v>First Call To Bid</v>
          </cell>
          <cell r="M604" t="str">
            <v>UNDISCOUNTED</v>
          </cell>
          <cell r="V604" t="str">
            <v>Not supported</v>
          </cell>
          <cell r="Y604">
            <v>12460</v>
          </cell>
        </row>
        <row r="605">
          <cell r="C605" t="str">
            <v>First Call To Bid</v>
          </cell>
          <cell r="M605" t="str">
            <v>UNDISCOUNTED</v>
          </cell>
          <cell r="V605" t="str">
            <v>Not supported</v>
          </cell>
          <cell r="Y605">
            <v>9559</v>
          </cell>
        </row>
        <row r="606">
          <cell r="C606" t="str">
            <v>First Call To Bid</v>
          </cell>
          <cell r="M606" t="str">
            <v>UNDISCOUNTED</v>
          </cell>
          <cell r="V606" t="str">
            <v>Not supported</v>
          </cell>
          <cell r="Y606">
            <v>9559</v>
          </cell>
        </row>
        <row r="607">
          <cell r="C607" t="str">
            <v>First Call To Bid</v>
          </cell>
          <cell r="M607" t="str">
            <v>DISCOUNTED</v>
          </cell>
          <cell r="S607" t="str">
            <v>Capital Required</v>
          </cell>
          <cell r="V607" t="str">
            <v>Not supported</v>
          </cell>
          <cell r="Y607">
            <v>3393.838829377582</v>
          </cell>
        </row>
        <row r="608">
          <cell r="C608" t="str">
            <v>First Call To Bid</v>
          </cell>
          <cell r="M608" t="str">
            <v>DISCOUNTED</v>
          </cell>
          <cell r="V608" t="str">
            <v>Not supported</v>
          </cell>
          <cell r="Y608">
            <v>7736.5548961441418</v>
          </cell>
        </row>
        <row r="609">
          <cell r="C609" t="str">
            <v>First Call To Bid</v>
          </cell>
          <cell r="M609" t="str">
            <v>DISCOUNTED</v>
          </cell>
          <cell r="S609" t="str">
            <v>TOTAL COST</v>
          </cell>
          <cell r="V609" t="str">
            <v>Not supported</v>
          </cell>
          <cell r="Y609">
            <v>11130.393725521724</v>
          </cell>
        </row>
        <row r="610">
          <cell r="C610" t="str">
            <v>First Call To Bid</v>
          </cell>
          <cell r="M610" t="str">
            <v>DISCOUNTED</v>
          </cell>
          <cell r="V610" t="str">
            <v>Not supported</v>
          </cell>
          <cell r="Y610">
            <v>8252.2671451776168</v>
          </cell>
        </row>
        <row r="611">
          <cell r="C611" t="str">
            <v>First Call To Bid</v>
          </cell>
          <cell r="M611" t="str">
            <v>DISCOUNTED</v>
          </cell>
          <cell r="S611" t="str">
            <v>TOTAL BENEFIT</v>
          </cell>
          <cell r="V611" t="str">
            <v>Not supported</v>
          </cell>
          <cell r="Y611">
            <v>8252.2671451776168</v>
          </cell>
        </row>
        <row r="612">
          <cell r="C612" t="str">
            <v>First Call To Bid</v>
          </cell>
          <cell r="M612" t="str">
            <v>SUMMARY</v>
          </cell>
          <cell r="V612" t="str">
            <v>Not supported</v>
          </cell>
          <cell r="Y612">
            <v>-2901</v>
          </cell>
        </row>
        <row r="613">
          <cell r="C613" t="str">
            <v>First Call To Bid</v>
          </cell>
          <cell r="M613" t="str">
            <v>SUMMARY</v>
          </cell>
          <cell r="V613" t="str">
            <v>Not supported</v>
          </cell>
          <cell r="Y613">
            <v>-2878.1265803441079</v>
          </cell>
        </row>
        <row r="614">
          <cell r="C614" t="str">
            <v>First Call To Bid</v>
          </cell>
          <cell r="M614" t="str">
            <v>SUMMARY</v>
          </cell>
          <cell r="V614" t="str">
            <v>Not supported</v>
          </cell>
          <cell r="Y614">
            <v>-12460</v>
          </cell>
        </row>
        <row r="615">
          <cell r="C615" t="str">
            <v>First Call To Bid</v>
          </cell>
          <cell r="M615" t="str">
            <v>SUMMARY</v>
          </cell>
          <cell r="V615" t="str">
            <v>Not supported</v>
          </cell>
          <cell r="Y615">
            <v>9559</v>
          </cell>
        </row>
        <row r="616">
          <cell r="C616" t="str">
            <v>First Call To Bid</v>
          </cell>
          <cell r="M616" t="str">
            <v>SUMMARY</v>
          </cell>
          <cell r="V616" t="str">
            <v>Not supported</v>
          </cell>
          <cell r="Y616">
            <v>-191165</v>
          </cell>
        </row>
        <row r="617">
          <cell r="C617" t="str">
            <v>First Call To Bid</v>
          </cell>
          <cell r="M617" t="str">
            <v>ANALYSIS</v>
          </cell>
          <cell r="V617" t="str">
            <v>Not supported</v>
          </cell>
          <cell r="Y617">
            <v>0</v>
          </cell>
        </row>
        <row r="618">
          <cell r="C618" t="str">
            <v>First Call To Bid</v>
          </cell>
          <cell r="M618" t="str">
            <v>ANALYSIS</v>
          </cell>
          <cell r="V618" t="str">
            <v>Not supported</v>
          </cell>
          <cell r="Y618">
            <v>0</v>
          </cell>
        </row>
        <row r="619">
          <cell r="C619" t="str">
            <v>First Call To Bid</v>
          </cell>
          <cell r="M619" t="str">
            <v>ANALYSIS</v>
          </cell>
          <cell r="V619" t="str">
            <v>Not supported</v>
          </cell>
          <cell r="Y619">
            <v>0</v>
          </cell>
        </row>
        <row r="620">
          <cell r="C620" t="str">
            <v>First Call To Bid</v>
          </cell>
          <cell r="M620" t="str">
            <v>ANALYSIS</v>
          </cell>
          <cell r="V620" t="str">
            <v>Not supported</v>
          </cell>
          <cell r="Y620">
            <v>0</v>
          </cell>
        </row>
        <row r="621">
          <cell r="C621" t="str">
            <v>First Call To Bid</v>
          </cell>
          <cell r="M621" t="str">
            <v>ANALYSIS</v>
          </cell>
          <cell r="V621" t="str">
            <v>Not supported</v>
          </cell>
          <cell r="Y621">
            <v>0</v>
          </cell>
        </row>
        <row r="622">
          <cell r="C622" t="str">
            <v>First Call To Bid</v>
          </cell>
          <cell r="M622" t="str">
            <v>ANALYSIS</v>
          </cell>
          <cell r="V622" t="str">
            <v>Not supported</v>
          </cell>
          <cell r="Y622">
            <v>0</v>
          </cell>
        </row>
        <row r="623">
          <cell r="C623" t="str">
            <v>First Call To Bid</v>
          </cell>
          <cell r="M623" t="str">
            <v>ANALYSIS</v>
          </cell>
          <cell r="V623" t="str">
            <v>Not supported</v>
          </cell>
          <cell r="Y623">
            <v>0</v>
          </cell>
        </row>
        <row r="624">
          <cell r="C624" t="str">
            <v>First Call To Bid</v>
          </cell>
          <cell r="V624" t="str">
            <v>Not supported</v>
          </cell>
          <cell r="Y624">
            <v>0</v>
          </cell>
        </row>
        <row r="625">
          <cell r="C625" t="str">
            <v>First Call To Bid</v>
          </cell>
          <cell r="M625" t="str">
            <v>UNDISCOUNTED</v>
          </cell>
          <cell r="V625" t="str">
            <v>Not supported</v>
          </cell>
          <cell r="Y625">
            <v>7000</v>
          </cell>
        </row>
        <row r="626">
          <cell r="C626" t="str">
            <v>First Call To Bid</v>
          </cell>
          <cell r="M626" t="str">
            <v>UNDISCOUNTED</v>
          </cell>
          <cell r="V626" t="str">
            <v>Not supported</v>
          </cell>
          <cell r="Y626">
            <v>7000</v>
          </cell>
        </row>
        <row r="627">
          <cell r="C627" t="str">
            <v>First Call To Bid</v>
          </cell>
          <cell r="M627" t="str">
            <v>UNDISCOUNTED</v>
          </cell>
          <cell r="V627" t="str">
            <v>Not supported</v>
          </cell>
          <cell r="Y627">
            <v>4797</v>
          </cell>
        </row>
        <row r="628">
          <cell r="C628" t="str">
            <v>First Call To Bid</v>
          </cell>
          <cell r="M628" t="str">
            <v>UNDISCOUNTED</v>
          </cell>
          <cell r="V628" t="str">
            <v>Not supported</v>
          </cell>
          <cell r="Y628">
            <v>4797</v>
          </cell>
        </row>
        <row r="629">
          <cell r="C629" t="str">
            <v>First Call To Bid</v>
          </cell>
          <cell r="M629" t="str">
            <v>DISCOUNTED</v>
          </cell>
          <cell r="S629" t="str">
            <v>Capital Required</v>
          </cell>
          <cell r="V629" t="str">
            <v>Not supported</v>
          </cell>
          <cell r="Y629">
            <v>6697.9392751289415</v>
          </cell>
        </row>
        <row r="630">
          <cell r="C630" t="str">
            <v>First Call To Bid</v>
          </cell>
          <cell r="M630" t="str">
            <v>DISCOUNTED</v>
          </cell>
          <cell r="S630" t="str">
            <v>TOTAL COST</v>
          </cell>
          <cell r="V630" t="str">
            <v>Not supported</v>
          </cell>
          <cell r="Y630">
            <v>6697.9392751289415</v>
          </cell>
        </row>
        <row r="631">
          <cell r="C631" t="str">
            <v>First Call To Bid</v>
          </cell>
          <cell r="M631" t="str">
            <v>DISCOUNTED</v>
          </cell>
          <cell r="V631" t="str">
            <v>Not supported</v>
          </cell>
          <cell r="Y631">
            <v>2603.4263545076378</v>
          </cell>
        </row>
        <row r="632">
          <cell r="C632" t="str">
            <v>First Call To Bid</v>
          </cell>
          <cell r="M632" t="str">
            <v>DISCOUNTED</v>
          </cell>
          <cell r="S632" t="str">
            <v>TOTAL BENEFIT</v>
          </cell>
          <cell r="V632" t="str">
            <v>Not supported</v>
          </cell>
          <cell r="Y632">
            <v>2603.4263545076378</v>
          </cell>
        </row>
        <row r="633">
          <cell r="C633" t="str">
            <v>First Call To Bid</v>
          </cell>
          <cell r="M633" t="str">
            <v>SUMMARY</v>
          </cell>
          <cell r="V633" t="str">
            <v>Not supported</v>
          </cell>
          <cell r="Y633">
            <v>-2203</v>
          </cell>
        </row>
        <row r="634">
          <cell r="C634" t="str">
            <v>First Call To Bid</v>
          </cell>
          <cell r="M634" t="str">
            <v>SUMMARY</v>
          </cell>
          <cell r="V634" t="str">
            <v>Not supported</v>
          </cell>
          <cell r="Y634">
            <v>-4094.5129206213041</v>
          </cell>
        </row>
        <row r="635">
          <cell r="C635" t="str">
            <v>First Call To Bid</v>
          </cell>
          <cell r="M635" t="str">
            <v>SUMMARY</v>
          </cell>
          <cell r="V635" t="str">
            <v>Not supported</v>
          </cell>
          <cell r="Y635">
            <v>-7000</v>
          </cell>
        </row>
        <row r="636">
          <cell r="C636" t="str">
            <v>First Call To Bid</v>
          </cell>
          <cell r="M636" t="str">
            <v>SUMMARY</v>
          </cell>
          <cell r="V636" t="str">
            <v>Not supported</v>
          </cell>
          <cell r="Y636">
            <v>4797</v>
          </cell>
        </row>
        <row r="637">
          <cell r="C637" t="str">
            <v>First Call To Bid</v>
          </cell>
          <cell r="M637" t="str">
            <v>SUMMARY</v>
          </cell>
          <cell r="V637" t="str">
            <v>Not supported</v>
          </cell>
          <cell r="Y637">
            <v>-232338</v>
          </cell>
        </row>
        <row r="638">
          <cell r="C638" t="str">
            <v>First Call To Bid</v>
          </cell>
          <cell r="M638" t="str">
            <v>ANALYSIS</v>
          </cell>
          <cell r="V638" t="str">
            <v>Not supported</v>
          </cell>
          <cell r="Y638">
            <v>0</v>
          </cell>
        </row>
        <row r="639">
          <cell r="C639" t="str">
            <v>First Call To Bid</v>
          </cell>
          <cell r="M639" t="str">
            <v>ANALYSIS</v>
          </cell>
          <cell r="V639" t="str">
            <v>Not supported</v>
          </cell>
          <cell r="Y639">
            <v>0</v>
          </cell>
        </row>
        <row r="640">
          <cell r="C640" t="str">
            <v>First Call To Bid</v>
          </cell>
          <cell r="M640" t="str">
            <v>ANALYSIS</v>
          </cell>
          <cell r="V640" t="str">
            <v>Not supported</v>
          </cell>
          <cell r="Y640">
            <v>0</v>
          </cell>
        </row>
        <row r="641">
          <cell r="C641" t="str">
            <v>First Call To Bid</v>
          </cell>
          <cell r="M641" t="str">
            <v>ANALYSIS</v>
          </cell>
          <cell r="V641" t="str">
            <v>Not supported</v>
          </cell>
          <cell r="Y641">
            <v>0</v>
          </cell>
        </row>
        <row r="642">
          <cell r="C642" t="str">
            <v>First Call To Bid</v>
          </cell>
          <cell r="M642" t="str">
            <v>ANALYSIS</v>
          </cell>
          <cell r="V642" t="str">
            <v>Not supported</v>
          </cell>
          <cell r="Y642">
            <v>0</v>
          </cell>
        </row>
        <row r="643">
          <cell r="C643" t="str">
            <v>First Call To Bid</v>
          </cell>
          <cell r="M643" t="str">
            <v>ANALYSIS</v>
          </cell>
          <cell r="V643" t="str">
            <v>Not supported</v>
          </cell>
          <cell r="Y643">
            <v>0</v>
          </cell>
        </row>
        <row r="644">
          <cell r="C644" t="str">
            <v>First Call To Bid</v>
          </cell>
          <cell r="M644" t="str">
            <v>ANALYSIS</v>
          </cell>
          <cell r="V644" t="str">
            <v>Not supported</v>
          </cell>
          <cell r="Y644">
            <v>0</v>
          </cell>
        </row>
        <row r="645">
          <cell r="C645" t="str">
            <v>First Call To Bid</v>
          </cell>
          <cell r="M645" t="str">
            <v>DISCOUNTED</v>
          </cell>
          <cell r="S645" t="str">
            <v>TOTAL BENEFIT</v>
          </cell>
          <cell r="V645" t="str">
            <v>Not supported</v>
          </cell>
          <cell r="Y645">
            <v>20684.316114796115</v>
          </cell>
        </row>
        <row r="646">
          <cell r="C646" t="str">
            <v>First Call To Bid</v>
          </cell>
          <cell r="M646" t="str">
            <v>UNDISCOUNTED</v>
          </cell>
          <cell r="V646" t="str">
            <v>Not supported</v>
          </cell>
          <cell r="Y646">
            <v>17747</v>
          </cell>
        </row>
        <row r="647">
          <cell r="C647" t="str">
            <v>First Call To Bid</v>
          </cell>
          <cell r="M647" t="str">
            <v>UNDISCOUNTED</v>
          </cell>
          <cell r="V647" t="str">
            <v>Not supported</v>
          </cell>
          <cell r="Y647">
            <v>531</v>
          </cell>
        </row>
        <row r="648">
          <cell r="C648" t="str">
            <v>First Call To Bid</v>
          </cell>
          <cell r="M648" t="str">
            <v>UNDISCOUNTED</v>
          </cell>
          <cell r="V648" t="str">
            <v>Not supported</v>
          </cell>
          <cell r="Y648">
            <v>657</v>
          </cell>
        </row>
        <row r="649">
          <cell r="C649" t="str">
            <v>First Call To Bid</v>
          </cell>
          <cell r="M649" t="str">
            <v>UNDISCOUNTED</v>
          </cell>
          <cell r="V649" t="str">
            <v>Not supported</v>
          </cell>
          <cell r="Y649">
            <v>1600</v>
          </cell>
        </row>
        <row r="650">
          <cell r="C650" t="str">
            <v>First Call To Bid</v>
          </cell>
          <cell r="M650" t="str">
            <v>UNDISCOUNTED</v>
          </cell>
          <cell r="V650" t="str">
            <v>Not supported</v>
          </cell>
          <cell r="Y650">
            <v>20535</v>
          </cell>
        </row>
        <row r="651">
          <cell r="C651" t="str">
            <v>First Call To Bid</v>
          </cell>
          <cell r="M651" t="str">
            <v>UNDISCOUNTED</v>
          </cell>
          <cell r="V651" t="str">
            <v>Not supported</v>
          </cell>
          <cell r="Y651">
            <v>22196</v>
          </cell>
        </row>
        <row r="652">
          <cell r="C652" t="str">
            <v>First Call To Bid</v>
          </cell>
          <cell r="M652" t="str">
            <v>UNDISCOUNTED</v>
          </cell>
          <cell r="V652" t="str">
            <v>Not supported</v>
          </cell>
          <cell r="Y652">
            <v>22196</v>
          </cell>
        </row>
        <row r="653">
          <cell r="C653" t="str">
            <v>First Call To Bid</v>
          </cell>
          <cell r="M653" t="str">
            <v>DISCOUNTED</v>
          </cell>
          <cell r="S653" t="str">
            <v>Capital Required</v>
          </cell>
          <cell r="V653" t="str">
            <v>Not supported</v>
          </cell>
          <cell r="Y653">
            <v>17314.512427361198</v>
          </cell>
        </row>
        <row r="654">
          <cell r="C654" t="str">
            <v>First Call To Bid</v>
          </cell>
          <cell r="M654" t="str">
            <v>DISCOUNTED</v>
          </cell>
          <cell r="V654" t="str">
            <v>Not supported</v>
          </cell>
          <cell r="Y654">
            <v>611.69772810779307</v>
          </cell>
        </row>
        <row r="655">
          <cell r="C655" t="str">
            <v>First Call To Bid</v>
          </cell>
          <cell r="M655" t="str">
            <v>DISCOUNTED</v>
          </cell>
          <cell r="V655" t="str">
            <v>Not supported</v>
          </cell>
          <cell r="Y655">
            <v>1468.3627248275402</v>
          </cell>
        </row>
        <row r="656">
          <cell r="C656" t="str">
            <v>First Call To Bid</v>
          </cell>
          <cell r="M656" t="str">
            <v>DISCOUNTED</v>
          </cell>
          <cell r="S656" t="str">
            <v>TOTAL COST</v>
          </cell>
          <cell r="V656" t="str">
            <v>Not supported</v>
          </cell>
          <cell r="Y656">
            <v>19394.572880296531</v>
          </cell>
        </row>
        <row r="657">
          <cell r="C657" t="str">
            <v>First Call To Bid</v>
          </cell>
          <cell r="M657" t="str">
            <v>DISCOUNTED</v>
          </cell>
          <cell r="V657" t="str">
            <v>Not supported</v>
          </cell>
          <cell r="Y657">
            <v>20684.316114796115</v>
          </cell>
        </row>
        <row r="658">
          <cell r="C658" t="str">
            <v>First Call To Bid</v>
          </cell>
          <cell r="M658" t="str">
            <v>SUMMARY</v>
          </cell>
          <cell r="V658" t="str">
            <v>Not supported</v>
          </cell>
          <cell r="Y658">
            <v>1661</v>
          </cell>
        </row>
        <row r="659">
          <cell r="C659" t="str">
            <v>First Call To Bid</v>
          </cell>
          <cell r="M659" t="str">
            <v>SUMMARY</v>
          </cell>
          <cell r="V659" t="str">
            <v>Not supported</v>
          </cell>
          <cell r="Y659">
            <v>1289.7432344995814</v>
          </cell>
        </row>
        <row r="660">
          <cell r="C660" t="str">
            <v>First Call To Bid</v>
          </cell>
          <cell r="M660" t="str">
            <v>SUMMARY</v>
          </cell>
          <cell r="V660" t="str">
            <v>Not supported</v>
          </cell>
          <cell r="Y660">
            <v>-20535</v>
          </cell>
        </row>
        <row r="661">
          <cell r="C661" t="str">
            <v>First Call To Bid</v>
          </cell>
          <cell r="M661" t="str">
            <v>SUMMARY</v>
          </cell>
          <cell r="V661" t="str">
            <v>Not supported</v>
          </cell>
          <cell r="Y661">
            <v>22196</v>
          </cell>
        </row>
        <row r="662">
          <cell r="C662" t="str">
            <v>First Call To Bid</v>
          </cell>
          <cell r="M662" t="str">
            <v>SUMMARY</v>
          </cell>
          <cell r="V662" t="str">
            <v>Not supported</v>
          </cell>
          <cell r="Y662">
            <v>82794</v>
          </cell>
        </row>
        <row r="663">
          <cell r="C663" t="str">
            <v>First Call To Bid</v>
          </cell>
          <cell r="M663" t="str">
            <v>ANALYSIS</v>
          </cell>
          <cell r="V663" t="str">
            <v>Not supported</v>
          </cell>
          <cell r="Y663">
            <v>0</v>
          </cell>
        </row>
        <row r="664">
          <cell r="C664" t="str">
            <v>First Call To Bid</v>
          </cell>
          <cell r="M664" t="str">
            <v>ANALYSIS</v>
          </cell>
          <cell r="V664" t="str">
            <v>Not supported</v>
          </cell>
          <cell r="Y664">
            <v>0</v>
          </cell>
        </row>
        <row r="665">
          <cell r="C665" t="str">
            <v>First Call To Bid</v>
          </cell>
          <cell r="M665" t="str">
            <v>ANALYSIS</v>
          </cell>
          <cell r="V665" t="str">
            <v>Not supported</v>
          </cell>
          <cell r="Y665">
            <v>0</v>
          </cell>
        </row>
        <row r="666">
          <cell r="C666" t="str">
            <v>First Call To Bid</v>
          </cell>
          <cell r="M666" t="str">
            <v>ANALYSIS</v>
          </cell>
          <cell r="V666" t="str">
            <v>Not supported</v>
          </cell>
          <cell r="Y666">
            <v>0</v>
          </cell>
        </row>
        <row r="667">
          <cell r="C667" t="str">
            <v>First Call To Bid</v>
          </cell>
          <cell r="M667" t="str">
            <v>ANALYSIS</v>
          </cell>
          <cell r="V667" t="str">
            <v>Not supported</v>
          </cell>
          <cell r="Y667">
            <v>0</v>
          </cell>
        </row>
        <row r="668">
          <cell r="C668" t="str">
            <v>First Call To Bid</v>
          </cell>
          <cell r="M668" t="str">
            <v>ANALYSIS</v>
          </cell>
          <cell r="V668" t="str">
            <v>Not supported</v>
          </cell>
          <cell r="Y668">
            <v>0</v>
          </cell>
        </row>
        <row r="669">
          <cell r="C669" t="str">
            <v>First Call To Bid</v>
          </cell>
          <cell r="M669" t="str">
            <v>ANALYSIS</v>
          </cell>
          <cell r="V669" t="str">
            <v>Not supported</v>
          </cell>
          <cell r="Y669">
            <v>0</v>
          </cell>
        </row>
        <row r="670">
          <cell r="C670" t="str">
            <v>First Call To Bid</v>
          </cell>
          <cell r="V670" t="str">
            <v>Not supported</v>
          </cell>
          <cell r="Y670">
            <v>0</v>
          </cell>
        </row>
        <row r="671">
          <cell r="C671" t="str">
            <v>First Call To Bid</v>
          </cell>
          <cell r="M671" t="str">
            <v>UNDISCOUNTED</v>
          </cell>
          <cell r="V671" t="str">
            <v>Not supported</v>
          </cell>
          <cell r="Y671">
            <v>14900</v>
          </cell>
        </row>
        <row r="672">
          <cell r="C672" t="str">
            <v>First Call To Bid</v>
          </cell>
          <cell r="M672" t="str">
            <v>UNDISCOUNTED</v>
          </cell>
          <cell r="V672" t="str">
            <v>Not supported</v>
          </cell>
          <cell r="Y672">
            <v>14900</v>
          </cell>
        </row>
        <row r="673">
          <cell r="C673" t="str">
            <v>First Call To Bid</v>
          </cell>
          <cell r="M673" t="str">
            <v>UNDISCOUNTED</v>
          </cell>
          <cell r="V673" t="str">
            <v>Not supported</v>
          </cell>
          <cell r="Y673">
            <v>152059</v>
          </cell>
        </row>
        <row r="674">
          <cell r="C674" t="str">
            <v>First Call To Bid</v>
          </cell>
          <cell r="M674" t="str">
            <v>UNDISCOUNTED</v>
          </cell>
          <cell r="V674" t="str">
            <v>Not supported</v>
          </cell>
          <cell r="Y674">
            <v>152059</v>
          </cell>
        </row>
        <row r="675">
          <cell r="C675" t="str">
            <v>First Call To Bid</v>
          </cell>
          <cell r="M675" t="str">
            <v>DISCOUNTED</v>
          </cell>
          <cell r="S675" t="str">
            <v>Capital Required</v>
          </cell>
          <cell r="V675" t="str">
            <v>Not supported</v>
          </cell>
          <cell r="Y675">
            <v>14504.347826086958</v>
          </cell>
        </row>
        <row r="676">
          <cell r="C676" t="str">
            <v>First Call To Bid</v>
          </cell>
          <cell r="M676" t="str">
            <v>DISCOUNTED</v>
          </cell>
          <cell r="S676" t="str">
            <v>TOTAL COST</v>
          </cell>
          <cell r="V676" t="str">
            <v>Not supported</v>
          </cell>
          <cell r="Y676">
            <v>14504.347826086958</v>
          </cell>
        </row>
        <row r="677">
          <cell r="C677" t="str">
            <v>First Call To Bid</v>
          </cell>
          <cell r="M677" t="str">
            <v>DISCOUNTED</v>
          </cell>
          <cell r="V677" t="str">
            <v>Not supported</v>
          </cell>
          <cell r="Y677">
            <v>75795.430896223246</v>
          </cell>
        </row>
        <row r="678">
          <cell r="C678" t="str">
            <v>First Call To Bid</v>
          </cell>
          <cell r="M678" t="str">
            <v>DISCOUNTED</v>
          </cell>
          <cell r="S678" t="str">
            <v>TOTAL BENEFIT</v>
          </cell>
          <cell r="V678" t="str">
            <v>Not supported</v>
          </cell>
          <cell r="Y678">
            <v>75795.430896223246</v>
          </cell>
        </row>
        <row r="679">
          <cell r="C679" t="str">
            <v>First Call To Bid</v>
          </cell>
          <cell r="M679" t="str">
            <v>SUMMARY</v>
          </cell>
          <cell r="V679" t="str">
            <v>Not supported</v>
          </cell>
          <cell r="Y679">
            <v>137159</v>
          </cell>
        </row>
        <row r="680">
          <cell r="C680" t="str">
            <v>First Call To Bid</v>
          </cell>
          <cell r="M680" t="str">
            <v>SUMMARY</v>
          </cell>
          <cell r="V680" t="str">
            <v>Not supported</v>
          </cell>
          <cell r="Y680">
            <v>61291.083070136272</v>
          </cell>
        </row>
        <row r="681">
          <cell r="C681" t="str">
            <v>First Call To Bid</v>
          </cell>
          <cell r="M681" t="str">
            <v>SUMMARY</v>
          </cell>
          <cell r="V681" t="str">
            <v>Not supported</v>
          </cell>
          <cell r="Y681">
            <v>-14900</v>
          </cell>
        </row>
        <row r="682">
          <cell r="C682" t="str">
            <v>First Call To Bid</v>
          </cell>
          <cell r="M682" t="str">
            <v>SUMMARY</v>
          </cell>
          <cell r="V682" t="str">
            <v>Not supported</v>
          </cell>
          <cell r="Y682">
            <v>-971700</v>
          </cell>
        </row>
        <row r="683">
          <cell r="C683" t="str">
            <v>First Call To Bid</v>
          </cell>
          <cell r="M683" t="str">
            <v>ANALYSIS</v>
          </cell>
          <cell r="V683" t="str">
            <v>Not supported</v>
          </cell>
          <cell r="Y683">
            <v>0</v>
          </cell>
        </row>
        <row r="684">
          <cell r="C684" t="str">
            <v>First Call To Bid</v>
          </cell>
          <cell r="M684" t="str">
            <v>ANALYSIS</v>
          </cell>
          <cell r="V684" t="str">
            <v>Not supported</v>
          </cell>
          <cell r="Y684">
            <v>0</v>
          </cell>
        </row>
        <row r="685">
          <cell r="C685" t="str">
            <v>First Call To Bid</v>
          </cell>
          <cell r="M685" t="str">
            <v>ANALYSIS</v>
          </cell>
          <cell r="V685" t="str">
            <v>Not supported</v>
          </cell>
          <cell r="Y685">
            <v>0</v>
          </cell>
        </row>
        <row r="686">
          <cell r="C686" t="str">
            <v>First Call To Bid</v>
          </cell>
          <cell r="M686" t="str">
            <v>ANALYSIS</v>
          </cell>
          <cell r="V686" t="str">
            <v>Not supported</v>
          </cell>
          <cell r="Y686">
            <v>0</v>
          </cell>
        </row>
        <row r="687">
          <cell r="C687" t="str">
            <v>First Call To Bid</v>
          </cell>
          <cell r="M687" t="str">
            <v>ANALYSIS</v>
          </cell>
          <cell r="V687" t="str">
            <v>Not supported</v>
          </cell>
          <cell r="Y687">
            <v>0</v>
          </cell>
        </row>
        <row r="688">
          <cell r="C688" t="str">
            <v>First Call To Bid</v>
          </cell>
          <cell r="M688" t="str">
            <v>ANALYSIS</v>
          </cell>
          <cell r="V688" t="str">
            <v>Not supported</v>
          </cell>
          <cell r="Y688">
            <v>0</v>
          </cell>
        </row>
        <row r="689">
          <cell r="C689" t="str">
            <v>First Call To Bid</v>
          </cell>
          <cell r="M689" t="str">
            <v>ANALYSIS</v>
          </cell>
          <cell r="V689" t="str">
            <v>Not supported</v>
          </cell>
          <cell r="Y689">
            <v>0</v>
          </cell>
        </row>
        <row r="690">
          <cell r="C690" t="str">
            <v>First Call To Bid</v>
          </cell>
          <cell r="M690" t="str">
            <v>UNDISCOUNTED</v>
          </cell>
          <cell r="V690" t="str">
            <v>Not supported</v>
          </cell>
          <cell r="Y690">
            <v>12530</v>
          </cell>
        </row>
        <row r="691">
          <cell r="C691" t="str">
            <v>First Call To Bid</v>
          </cell>
          <cell r="M691" t="str">
            <v>UNDISCOUNTED</v>
          </cell>
          <cell r="V691" t="str">
            <v>Not supported</v>
          </cell>
          <cell r="Y691">
            <v>2770.625</v>
          </cell>
        </row>
        <row r="692">
          <cell r="C692" t="str">
            <v>First Call To Bid</v>
          </cell>
          <cell r="M692" t="str">
            <v>UNDISCOUNTED</v>
          </cell>
          <cell r="V692" t="str">
            <v>Not supported</v>
          </cell>
          <cell r="Y692">
            <v>4803.6324999999997</v>
          </cell>
        </row>
        <row r="693">
          <cell r="C693" t="str">
            <v>First Call To Bid</v>
          </cell>
          <cell r="M693" t="str">
            <v>UNDISCOUNTED</v>
          </cell>
          <cell r="V693" t="str">
            <v>Not supported</v>
          </cell>
          <cell r="Y693">
            <v>20104.2575</v>
          </cell>
        </row>
        <row r="694">
          <cell r="C694" t="str">
            <v>First Call To Bid</v>
          </cell>
          <cell r="M694" t="str">
            <v>UNDISCOUNTED</v>
          </cell>
          <cell r="V694" t="str">
            <v>Not supported</v>
          </cell>
          <cell r="Y694">
            <v>14677</v>
          </cell>
        </row>
        <row r="695">
          <cell r="C695" t="str">
            <v>First Call To Bid</v>
          </cell>
          <cell r="M695" t="str">
            <v>UNDISCOUNTED</v>
          </cell>
          <cell r="V695" t="str">
            <v>Not supported</v>
          </cell>
          <cell r="Y695">
            <v>14677</v>
          </cell>
        </row>
        <row r="696">
          <cell r="C696" t="str">
            <v>First Call To Bid</v>
          </cell>
          <cell r="M696" t="str">
            <v>DISCOUNTED</v>
          </cell>
          <cell r="S696" t="str">
            <v>Capital Required</v>
          </cell>
          <cell r="V696" t="str">
            <v>Not supported</v>
          </cell>
          <cell r="Y696">
            <v>12106.280193236717</v>
          </cell>
        </row>
        <row r="697">
          <cell r="C697" t="str">
            <v>First Call To Bid</v>
          </cell>
          <cell r="M697" t="str">
            <v>DISCOUNTED</v>
          </cell>
          <cell r="V697" t="str">
            <v>Not supported</v>
          </cell>
          <cell r="Y697">
            <v>2513.5464021535158</v>
          </cell>
        </row>
        <row r="698">
          <cell r="C698" t="str">
            <v>First Call To Bid</v>
          </cell>
          <cell r="M698" t="str">
            <v>DISCOUNTED</v>
          </cell>
          <cell r="V698" t="str">
            <v>Not supported</v>
          </cell>
          <cell r="Y698">
            <v>4353.3069108945392</v>
          </cell>
        </row>
        <row r="699">
          <cell r="C699" t="str">
            <v>First Call To Bid</v>
          </cell>
          <cell r="M699" t="str">
            <v>DISCOUNTED</v>
          </cell>
          <cell r="S699" t="str">
            <v>TOTAL COST</v>
          </cell>
          <cell r="V699" t="str">
            <v>Not supported</v>
          </cell>
          <cell r="Y699">
            <v>18973.133506284768</v>
          </cell>
        </row>
        <row r="700">
          <cell r="C700" t="str">
            <v>First Call To Bid</v>
          </cell>
          <cell r="M700" t="str">
            <v>DISCOUNTED</v>
          </cell>
          <cell r="V700" t="str">
            <v>Not supported</v>
          </cell>
          <cell r="Y700">
            <v>14061.691613077768</v>
          </cell>
        </row>
        <row r="701">
          <cell r="C701" t="str">
            <v>First Call To Bid</v>
          </cell>
          <cell r="M701" t="str">
            <v>DISCOUNTED</v>
          </cell>
          <cell r="S701" t="str">
            <v>TOTAL BENEFIT</v>
          </cell>
          <cell r="V701" t="str">
            <v>Not supported</v>
          </cell>
          <cell r="Y701">
            <v>14061.691613077768</v>
          </cell>
        </row>
        <row r="702">
          <cell r="C702" t="str">
            <v>First Call To Bid</v>
          </cell>
          <cell r="M702" t="str">
            <v>SUMMARY</v>
          </cell>
          <cell r="V702" t="str">
            <v>Not supported</v>
          </cell>
          <cell r="Y702">
            <v>34781.2575</v>
          </cell>
        </row>
        <row r="703">
          <cell r="C703" t="str">
            <v>First Call To Bid</v>
          </cell>
          <cell r="M703" t="str">
            <v>SUMMARY</v>
          </cell>
          <cell r="V703" t="str">
            <v>Not supported</v>
          </cell>
          <cell r="Y703">
            <v>33034.825119362533</v>
          </cell>
        </row>
        <row r="704">
          <cell r="C704" t="str">
            <v>First Call To Bid</v>
          </cell>
          <cell r="M704" t="str">
            <v>SUMMARY</v>
          </cell>
          <cell r="V704" t="str">
            <v>Not supported</v>
          </cell>
          <cell r="Y704">
            <v>-20104.2575</v>
          </cell>
        </row>
        <row r="705">
          <cell r="C705" t="str">
            <v>First Call To Bid</v>
          </cell>
          <cell r="M705" t="str">
            <v>SUMMARY</v>
          </cell>
          <cell r="V705" t="str">
            <v>Not supported</v>
          </cell>
          <cell r="Y705">
            <v>-1292645.7399999995</v>
          </cell>
        </row>
        <row r="706">
          <cell r="C706" t="str">
            <v>First Call To Bid</v>
          </cell>
          <cell r="M706" t="str">
            <v>ANALYSIS</v>
          </cell>
          <cell r="V706" t="str">
            <v>Not supported</v>
          </cell>
          <cell r="Y706">
            <v>0</v>
          </cell>
        </row>
        <row r="707">
          <cell r="C707" t="str">
            <v>First Call To Bid</v>
          </cell>
          <cell r="M707" t="str">
            <v>ANALYSIS</v>
          </cell>
          <cell r="V707" t="str">
            <v>Not supported</v>
          </cell>
          <cell r="Y707">
            <v>0</v>
          </cell>
        </row>
        <row r="708">
          <cell r="C708" t="str">
            <v>First Call To Bid</v>
          </cell>
          <cell r="M708" t="str">
            <v>ANALYSIS</v>
          </cell>
          <cell r="V708" t="str">
            <v>Not supported</v>
          </cell>
          <cell r="Y708">
            <v>0</v>
          </cell>
        </row>
        <row r="709">
          <cell r="C709" t="str">
            <v>First Call To Bid</v>
          </cell>
          <cell r="M709" t="str">
            <v>ANALYSIS</v>
          </cell>
          <cell r="V709" t="str">
            <v>Not supported</v>
          </cell>
          <cell r="Y709">
            <v>0</v>
          </cell>
        </row>
        <row r="710">
          <cell r="C710" t="str">
            <v>First Call To Bid</v>
          </cell>
          <cell r="M710" t="str">
            <v>ANALYSIS</v>
          </cell>
          <cell r="V710" t="str">
            <v>Not supported</v>
          </cell>
          <cell r="Y710">
            <v>0</v>
          </cell>
        </row>
        <row r="711">
          <cell r="C711" t="str">
            <v>First Call To Bid</v>
          </cell>
          <cell r="M711" t="str">
            <v>ANALYSIS</v>
          </cell>
          <cell r="V711" t="str">
            <v>Not supported</v>
          </cell>
          <cell r="Y711">
            <v>0</v>
          </cell>
        </row>
        <row r="712">
          <cell r="C712" t="str">
            <v>First Call To Bid</v>
          </cell>
          <cell r="M712" t="str">
            <v>ANALYSIS</v>
          </cell>
          <cell r="V712" t="str">
            <v>Not supported</v>
          </cell>
          <cell r="Y712">
            <v>0</v>
          </cell>
        </row>
        <row r="713">
          <cell r="C713" t="str">
            <v>First Call To Bid</v>
          </cell>
          <cell r="V713" t="str">
            <v>Not supported</v>
          </cell>
          <cell r="Y713">
            <v>0</v>
          </cell>
        </row>
        <row r="714">
          <cell r="C714" t="str">
            <v>First Call To Bid</v>
          </cell>
          <cell r="M714" t="str">
            <v>UNDISCOUNTED</v>
          </cell>
          <cell r="V714" t="str">
            <v>Not supported</v>
          </cell>
          <cell r="Y714">
            <v>4000</v>
          </cell>
        </row>
        <row r="715">
          <cell r="C715" t="str">
            <v>First Call To Bid</v>
          </cell>
          <cell r="M715" t="str">
            <v>UNDISCOUNTED</v>
          </cell>
          <cell r="V715" t="str">
            <v>Not supported</v>
          </cell>
          <cell r="Y715">
            <v>4000</v>
          </cell>
        </row>
        <row r="716">
          <cell r="C716" t="str">
            <v>First Call To Bid</v>
          </cell>
          <cell r="M716" t="str">
            <v>UNDISCOUNTED</v>
          </cell>
          <cell r="V716" t="str">
            <v>Not supported</v>
          </cell>
          <cell r="Y716">
            <v>100</v>
          </cell>
        </row>
        <row r="717">
          <cell r="C717" t="str">
            <v>First Call To Bid</v>
          </cell>
          <cell r="M717" t="str">
            <v>UNDISCOUNTED</v>
          </cell>
          <cell r="V717" t="str">
            <v>Not supported</v>
          </cell>
          <cell r="Y717">
            <v>100</v>
          </cell>
        </row>
        <row r="718">
          <cell r="C718" t="str">
            <v>First Call To Bid</v>
          </cell>
          <cell r="M718" t="str">
            <v>DISCOUNTED</v>
          </cell>
          <cell r="S718" t="str">
            <v>Capital Required</v>
          </cell>
          <cell r="V718" t="str">
            <v>Not supported</v>
          </cell>
          <cell r="Y718">
            <v>4000</v>
          </cell>
        </row>
        <row r="719">
          <cell r="C719" t="str">
            <v>First Call To Bid</v>
          </cell>
          <cell r="M719" t="str">
            <v>DISCOUNTED</v>
          </cell>
          <cell r="S719" t="str">
            <v>TOTAL COST</v>
          </cell>
          <cell r="V719" t="str">
            <v>Not supported</v>
          </cell>
          <cell r="Y719">
            <v>4000</v>
          </cell>
        </row>
        <row r="720">
          <cell r="C720" t="str">
            <v>First Call To Bid</v>
          </cell>
          <cell r="M720" t="str">
            <v>DISCOUNTED</v>
          </cell>
          <cell r="V720" t="str">
            <v>Not supported</v>
          </cell>
          <cell r="Y720">
            <v>100</v>
          </cell>
        </row>
        <row r="721">
          <cell r="C721" t="str">
            <v>First Call To Bid</v>
          </cell>
          <cell r="M721" t="str">
            <v>DISCOUNTED</v>
          </cell>
          <cell r="S721" t="str">
            <v>TOTAL BENEFIT</v>
          </cell>
          <cell r="V721" t="str">
            <v>Not supported</v>
          </cell>
          <cell r="Y721">
            <v>100</v>
          </cell>
        </row>
        <row r="722">
          <cell r="C722" t="str">
            <v>First Call To Bid</v>
          </cell>
          <cell r="M722" t="str">
            <v>SUMMARY</v>
          </cell>
          <cell r="V722" t="str">
            <v>Not supported</v>
          </cell>
          <cell r="Y722">
            <v>-3900</v>
          </cell>
        </row>
        <row r="723">
          <cell r="C723" t="str">
            <v>First Call To Bid</v>
          </cell>
          <cell r="M723" t="str">
            <v>SUMMARY</v>
          </cell>
          <cell r="V723" t="str">
            <v>Not supported</v>
          </cell>
          <cell r="Y723">
            <v>-3900</v>
          </cell>
        </row>
        <row r="724">
          <cell r="C724" t="str">
            <v>First Call To Bid</v>
          </cell>
          <cell r="M724" t="str">
            <v>SUMMARY</v>
          </cell>
          <cell r="V724" t="str">
            <v>Not supported</v>
          </cell>
          <cell r="Y724">
            <v>-4000</v>
          </cell>
        </row>
        <row r="725">
          <cell r="C725" t="str">
            <v>First Call To Bid</v>
          </cell>
          <cell r="M725" t="str">
            <v>SUMMARY</v>
          </cell>
          <cell r="V725" t="str">
            <v>Not supported</v>
          </cell>
          <cell r="Y725">
            <v>-264000</v>
          </cell>
        </row>
        <row r="726">
          <cell r="C726" t="str">
            <v>First Call To Bid</v>
          </cell>
          <cell r="M726" t="str">
            <v>ANALYSIS</v>
          </cell>
          <cell r="V726" t="str">
            <v>Not supported</v>
          </cell>
          <cell r="Y726">
            <v>0</v>
          </cell>
        </row>
        <row r="727">
          <cell r="C727" t="str">
            <v>First Call To Bid</v>
          </cell>
          <cell r="M727" t="str">
            <v>ANALYSIS</v>
          </cell>
          <cell r="V727" t="str">
            <v>Not supported</v>
          </cell>
          <cell r="Y727">
            <v>0</v>
          </cell>
        </row>
        <row r="728">
          <cell r="C728" t="str">
            <v>First Call To Bid</v>
          </cell>
          <cell r="M728" t="str">
            <v>ANALYSIS</v>
          </cell>
          <cell r="V728" t="str">
            <v>Not supported</v>
          </cell>
          <cell r="Y728">
            <v>0</v>
          </cell>
        </row>
        <row r="729">
          <cell r="C729" t="str">
            <v>First Call To Bid</v>
          </cell>
          <cell r="M729" t="str">
            <v>ANALYSIS</v>
          </cell>
          <cell r="V729" t="str">
            <v>Not supported</v>
          </cell>
          <cell r="Y729">
            <v>0</v>
          </cell>
        </row>
        <row r="730">
          <cell r="C730" t="str">
            <v>First Call To Bid</v>
          </cell>
          <cell r="M730" t="str">
            <v>ANALYSIS</v>
          </cell>
          <cell r="V730" t="str">
            <v>Not supported</v>
          </cell>
          <cell r="Y730">
            <v>0</v>
          </cell>
        </row>
        <row r="731">
          <cell r="C731" t="str">
            <v>First Call To Bid</v>
          </cell>
          <cell r="M731" t="str">
            <v>ANALYSIS</v>
          </cell>
          <cell r="V731" t="str">
            <v>Not supported</v>
          </cell>
          <cell r="Y731">
            <v>0</v>
          </cell>
        </row>
        <row r="732">
          <cell r="C732" t="str">
            <v>First Call To Bid</v>
          </cell>
          <cell r="M732" t="str">
            <v>ANALYSIS</v>
          </cell>
          <cell r="V732" t="str">
            <v>Not supported</v>
          </cell>
          <cell r="Y732">
            <v>0</v>
          </cell>
        </row>
        <row r="733">
          <cell r="C733" t="str">
            <v>First Call To Bid</v>
          </cell>
          <cell r="V733" t="str">
            <v>Not supported</v>
          </cell>
          <cell r="Y733">
            <v>0</v>
          </cell>
        </row>
        <row r="734">
          <cell r="C734" t="str">
            <v>First Call To Bid</v>
          </cell>
          <cell r="M734" t="str">
            <v>UNDISCOUNTED</v>
          </cell>
          <cell r="V734" t="str">
            <v>Not supported</v>
          </cell>
          <cell r="Y734">
            <v>4254</v>
          </cell>
        </row>
        <row r="735">
          <cell r="C735" t="str">
            <v>First Call To Bid</v>
          </cell>
          <cell r="M735" t="str">
            <v>UNDISCOUNTED</v>
          </cell>
          <cell r="V735" t="str">
            <v>Not supported</v>
          </cell>
          <cell r="Y735">
            <v>7428</v>
          </cell>
        </row>
        <row r="736">
          <cell r="C736" t="str">
            <v>First Call To Bid</v>
          </cell>
          <cell r="M736" t="str">
            <v>UNDISCOUNTED</v>
          </cell>
          <cell r="V736" t="str">
            <v>Not supported</v>
          </cell>
          <cell r="Y736">
            <v>2003</v>
          </cell>
        </row>
        <row r="737">
          <cell r="C737" t="str">
            <v>First Call To Bid</v>
          </cell>
          <cell r="M737" t="str">
            <v>UNDISCOUNTED</v>
          </cell>
          <cell r="V737" t="str">
            <v>Not supported</v>
          </cell>
          <cell r="Y737">
            <v>13685</v>
          </cell>
        </row>
        <row r="738">
          <cell r="C738" t="str">
            <v>First Call To Bid</v>
          </cell>
          <cell r="M738" t="str">
            <v>UNDISCOUNTED</v>
          </cell>
          <cell r="V738" t="str">
            <v>Not supported</v>
          </cell>
          <cell r="Y738">
            <v>2336</v>
          </cell>
        </row>
        <row r="739">
          <cell r="C739" t="str">
            <v>First Call To Bid</v>
          </cell>
          <cell r="M739" t="str">
            <v>UNDISCOUNTED</v>
          </cell>
          <cell r="V739" t="str">
            <v>Not supported</v>
          </cell>
          <cell r="Y739">
            <v>2336</v>
          </cell>
        </row>
        <row r="740">
          <cell r="C740" t="str">
            <v>First Call To Bid</v>
          </cell>
          <cell r="M740" t="str">
            <v>DISCOUNTED</v>
          </cell>
          <cell r="S740" t="str">
            <v>Capital Required</v>
          </cell>
          <cell r="V740" t="str">
            <v>Not supported</v>
          </cell>
          <cell r="Y740">
            <v>4254</v>
          </cell>
        </row>
        <row r="741">
          <cell r="C741" t="str">
            <v>First Call To Bid</v>
          </cell>
          <cell r="M741" t="str">
            <v>DISCOUNTED</v>
          </cell>
          <cell r="V741" t="str">
            <v>Not supported</v>
          </cell>
          <cell r="Y741">
            <v>7059.6398735566527</v>
          </cell>
        </row>
        <row r="742">
          <cell r="C742" t="str">
            <v>First Call To Bid</v>
          </cell>
          <cell r="M742" t="str">
            <v>DISCOUNTED</v>
          </cell>
          <cell r="V742" t="str">
            <v>Not supported</v>
          </cell>
          <cell r="Y742">
            <v>1904.8103055522581</v>
          </cell>
        </row>
        <row r="743">
          <cell r="C743" t="str">
            <v>First Call To Bid</v>
          </cell>
          <cell r="M743" t="str">
            <v>DISCOUNTED</v>
          </cell>
          <cell r="S743" t="str">
            <v>TOTAL COST</v>
          </cell>
          <cell r="V743" t="str">
            <v>Not supported</v>
          </cell>
          <cell r="Y743">
            <v>13218.450179108911</v>
          </cell>
        </row>
        <row r="744">
          <cell r="C744" t="str">
            <v>First Call To Bid</v>
          </cell>
          <cell r="M744" t="str">
            <v>DISCOUNTED</v>
          </cell>
          <cell r="V744" t="str">
            <v>Not supported</v>
          </cell>
          <cell r="Y744">
            <v>2220.155996853573</v>
          </cell>
        </row>
        <row r="745">
          <cell r="C745" t="str">
            <v>First Call To Bid</v>
          </cell>
          <cell r="M745" t="str">
            <v>DISCOUNTED</v>
          </cell>
          <cell r="S745" t="str">
            <v>TOTAL BENEFIT</v>
          </cell>
          <cell r="V745" t="str">
            <v>Not supported</v>
          </cell>
          <cell r="Y745">
            <v>2220.155996853573</v>
          </cell>
        </row>
        <row r="746">
          <cell r="C746" t="str">
            <v>First Call To Bid</v>
          </cell>
          <cell r="M746" t="str">
            <v>SUMMARY</v>
          </cell>
          <cell r="V746" t="str">
            <v>Not supported</v>
          </cell>
          <cell r="Y746">
            <v>-11349</v>
          </cell>
        </row>
        <row r="747">
          <cell r="C747" t="str">
            <v>First Call To Bid</v>
          </cell>
          <cell r="M747" t="str">
            <v>SUMMARY</v>
          </cell>
          <cell r="V747" t="str">
            <v>Not supported</v>
          </cell>
          <cell r="Y747">
            <v>-10998.294182255337</v>
          </cell>
        </row>
        <row r="748">
          <cell r="C748" t="str">
            <v>First Call To Bid</v>
          </cell>
          <cell r="M748" t="str">
            <v>SUMMARY</v>
          </cell>
          <cell r="V748" t="str">
            <v>Not supported</v>
          </cell>
          <cell r="Y748">
            <v>-13685</v>
          </cell>
        </row>
        <row r="749">
          <cell r="C749" t="str">
            <v>First Call To Bid</v>
          </cell>
          <cell r="M749" t="str">
            <v>SUMMARY</v>
          </cell>
          <cell r="V749" t="str">
            <v>Not supported</v>
          </cell>
          <cell r="Y749">
            <v>-889098</v>
          </cell>
        </row>
        <row r="750">
          <cell r="C750" t="str">
            <v>First Call To Bid</v>
          </cell>
          <cell r="M750" t="str">
            <v>ANALYSIS</v>
          </cell>
          <cell r="V750" t="str">
            <v>Not supported</v>
          </cell>
          <cell r="Y750">
            <v>0</v>
          </cell>
        </row>
        <row r="751">
          <cell r="C751" t="str">
            <v>First Call To Bid</v>
          </cell>
          <cell r="M751" t="str">
            <v>ANALYSIS</v>
          </cell>
          <cell r="V751" t="str">
            <v>Not supported</v>
          </cell>
          <cell r="Y751">
            <v>0</v>
          </cell>
        </row>
        <row r="752">
          <cell r="C752" t="str">
            <v>First Call To Bid</v>
          </cell>
          <cell r="M752" t="str">
            <v>ANALYSIS</v>
          </cell>
          <cell r="V752" t="str">
            <v>Not supported</v>
          </cell>
          <cell r="Y752">
            <v>0</v>
          </cell>
        </row>
        <row r="753">
          <cell r="C753" t="str">
            <v>First Call To Bid</v>
          </cell>
          <cell r="M753" t="str">
            <v>ANALYSIS</v>
          </cell>
          <cell r="V753" t="str">
            <v>Not supported</v>
          </cell>
          <cell r="Y753">
            <v>0</v>
          </cell>
        </row>
        <row r="754">
          <cell r="C754" t="str">
            <v>First Call To Bid</v>
          </cell>
          <cell r="M754" t="str">
            <v>ANALYSIS</v>
          </cell>
          <cell r="V754" t="str">
            <v>Not supported</v>
          </cell>
          <cell r="Y754">
            <v>0</v>
          </cell>
        </row>
        <row r="755">
          <cell r="C755" t="str">
            <v>First Call To Bid</v>
          </cell>
          <cell r="M755" t="str">
            <v>ANALYSIS</v>
          </cell>
          <cell r="V755" t="str">
            <v>Not supported</v>
          </cell>
          <cell r="Y755">
            <v>0</v>
          </cell>
        </row>
        <row r="756">
          <cell r="C756" t="str">
            <v>First Call To Bid</v>
          </cell>
          <cell r="M756" t="str">
            <v>ANALYSIS</v>
          </cell>
          <cell r="V756" t="str">
            <v>Not supported</v>
          </cell>
          <cell r="Y756">
            <v>0</v>
          </cell>
        </row>
        <row r="757">
          <cell r="C757" t="str">
            <v>First Call To Bid</v>
          </cell>
          <cell r="M757" t="str">
            <v>DISCOUNTED</v>
          </cell>
          <cell r="S757" t="str">
            <v>TOTAL BENEFIT</v>
          </cell>
          <cell r="V757" t="str">
            <v>Not supported</v>
          </cell>
          <cell r="Y757">
            <v>0</v>
          </cell>
        </row>
        <row r="758">
          <cell r="C758" t="str">
            <v>First Call To Bid</v>
          </cell>
          <cell r="M758" t="str">
            <v>UNDISCOUNTED</v>
          </cell>
          <cell r="V758" t="str">
            <v>Not supported</v>
          </cell>
          <cell r="Y758">
            <v>25168</v>
          </cell>
        </row>
        <row r="759">
          <cell r="C759" t="str">
            <v>First Call To Bid</v>
          </cell>
          <cell r="M759" t="str">
            <v>UNDISCOUNTED</v>
          </cell>
          <cell r="V759" t="str">
            <v>Not supported</v>
          </cell>
          <cell r="Y759">
            <v>768</v>
          </cell>
        </row>
        <row r="760">
          <cell r="C760" t="str">
            <v>First Call To Bid</v>
          </cell>
          <cell r="M760" t="str">
            <v>UNDISCOUNTED</v>
          </cell>
          <cell r="V760" t="str">
            <v>Not supported</v>
          </cell>
          <cell r="Y760">
            <v>24978.6</v>
          </cell>
        </row>
        <row r="761">
          <cell r="C761" t="str">
            <v>First Call To Bid</v>
          </cell>
          <cell r="M761" t="str">
            <v>UNDISCOUNTED</v>
          </cell>
          <cell r="V761" t="str">
            <v>Not supported</v>
          </cell>
          <cell r="Y761">
            <v>50914.60000000002</v>
          </cell>
        </row>
        <row r="762">
          <cell r="C762" t="str">
            <v>First Call To Bid</v>
          </cell>
          <cell r="M762" t="str">
            <v>DISCOUNTED</v>
          </cell>
          <cell r="S762" t="str">
            <v>Capital Required</v>
          </cell>
          <cell r="V762" t="str">
            <v>Not supported</v>
          </cell>
          <cell r="Y762">
            <v>23142.874444050976</v>
          </cell>
        </row>
        <row r="763">
          <cell r="C763" t="str">
            <v>First Call To Bid</v>
          </cell>
          <cell r="M763" t="str">
            <v>DISCOUNTED</v>
          </cell>
          <cell r="V763" t="str">
            <v>Not supported</v>
          </cell>
          <cell r="Y763">
            <v>563.50538664162366</v>
          </cell>
        </row>
        <row r="764">
          <cell r="C764" t="str">
            <v>First Call To Bid</v>
          </cell>
          <cell r="M764" t="str">
            <v>DISCOUNTED</v>
          </cell>
          <cell r="V764" t="str">
            <v>Not supported</v>
          </cell>
          <cell r="Y764">
            <v>20564.873332913397</v>
          </cell>
        </row>
        <row r="765">
          <cell r="C765" t="str">
            <v>First Call To Bid</v>
          </cell>
          <cell r="M765" t="str">
            <v>DISCOUNTED</v>
          </cell>
          <cell r="S765" t="str">
            <v>TOTAL COST</v>
          </cell>
          <cell r="V765" t="str">
            <v>Not supported</v>
          </cell>
          <cell r="Y765">
            <v>44271.253163605994</v>
          </cell>
        </row>
        <row r="766">
          <cell r="C766" t="str">
            <v>First Call To Bid</v>
          </cell>
          <cell r="M766" t="str">
            <v>SUMMARY</v>
          </cell>
          <cell r="V766" t="str">
            <v>Not supported</v>
          </cell>
          <cell r="Y766">
            <v>-50914.60000000002</v>
          </cell>
        </row>
        <row r="767">
          <cell r="C767" t="str">
            <v>First Call To Bid</v>
          </cell>
          <cell r="M767" t="str">
            <v>SUMMARY</v>
          </cell>
          <cell r="V767" t="str">
            <v>Not supported</v>
          </cell>
          <cell r="Y767">
            <v>-44271.253163605994</v>
          </cell>
        </row>
        <row r="768">
          <cell r="C768" t="str">
            <v>First Call To Bid</v>
          </cell>
          <cell r="M768" t="str">
            <v>SUMMARY</v>
          </cell>
          <cell r="V768" t="str">
            <v>Not supported</v>
          </cell>
          <cell r="Y768">
            <v>-50914.60000000002</v>
          </cell>
        </row>
        <row r="769">
          <cell r="C769" t="str">
            <v>First Call To Bid</v>
          </cell>
          <cell r="M769" t="str">
            <v>SUMMARY</v>
          </cell>
          <cell r="V769" t="str">
            <v>Not supported</v>
          </cell>
          <cell r="Y769">
            <v>-3148720.9600000032</v>
          </cell>
        </row>
        <row r="770">
          <cell r="C770" t="str">
            <v>First Call To Bid</v>
          </cell>
          <cell r="M770" t="str">
            <v>ANALYSIS</v>
          </cell>
          <cell r="V770" t="str">
            <v>Not supported</v>
          </cell>
          <cell r="Y770">
            <v>0</v>
          </cell>
        </row>
        <row r="771">
          <cell r="C771" t="str">
            <v>First Call To Bid</v>
          </cell>
          <cell r="M771" t="str">
            <v>ANALYSIS</v>
          </cell>
          <cell r="V771" t="str">
            <v>Not supported</v>
          </cell>
          <cell r="Y771">
            <v>0</v>
          </cell>
        </row>
        <row r="772">
          <cell r="C772" t="str">
            <v>First Call To Bid</v>
          </cell>
          <cell r="M772" t="str">
            <v>ANALYSIS</v>
          </cell>
          <cell r="V772" t="str">
            <v>Not supported</v>
          </cell>
          <cell r="Y772">
            <v>0</v>
          </cell>
        </row>
        <row r="773">
          <cell r="C773" t="str">
            <v>First Call To Bid</v>
          </cell>
          <cell r="M773" t="str">
            <v>ANALYSIS</v>
          </cell>
          <cell r="V773" t="str">
            <v>Not supported</v>
          </cell>
          <cell r="Y773">
            <v>0</v>
          </cell>
        </row>
        <row r="774">
          <cell r="C774" t="str">
            <v>First Call To Bid</v>
          </cell>
          <cell r="M774" t="str">
            <v>ANALYSIS</v>
          </cell>
          <cell r="V774" t="str">
            <v>Not supported</v>
          </cell>
          <cell r="Y774">
            <v>0</v>
          </cell>
        </row>
        <row r="775">
          <cell r="C775" t="str">
            <v>First Call To Bid</v>
          </cell>
          <cell r="M775" t="str">
            <v>ANALYSIS</v>
          </cell>
          <cell r="V775" t="str">
            <v>Not supported</v>
          </cell>
          <cell r="Y775">
            <v>0</v>
          </cell>
        </row>
        <row r="776">
          <cell r="C776" t="str">
            <v>First Call To Bid</v>
          </cell>
          <cell r="M776" t="str">
            <v>ANALYSIS</v>
          </cell>
          <cell r="V776" t="str">
            <v>Not supported</v>
          </cell>
          <cell r="Y776">
            <v>0</v>
          </cell>
        </row>
        <row r="777">
          <cell r="C777" t="str">
            <v>First Call To Bid</v>
          </cell>
          <cell r="V777" t="str">
            <v>Not supported</v>
          </cell>
          <cell r="Y777">
            <v>9454.5059848696765</v>
          </cell>
        </row>
        <row r="778">
          <cell r="C778" t="str">
            <v>First Call To Bid</v>
          </cell>
          <cell r="M778" t="str">
            <v>UNDISCOUNTED</v>
          </cell>
          <cell r="V778" t="str">
            <v>Not supported</v>
          </cell>
          <cell r="Y778">
            <v>140.30000000000001</v>
          </cell>
        </row>
        <row r="779">
          <cell r="C779" t="str">
            <v>First Call To Bid</v>
          </cell>
          <cell r="M779" t="str">
            <v>UNDISCOUNTED</v>
          </cell>
          <cell r="V779" t="str">
            <v>Not supported</v>
          </cell>
          <cell r="Y779">
            <v>2290.9</v>
          </cell>
        </row>
        <row r="780">
          <cell r="C780" t="str">
            <v>First Call To Bid</v>
          </cell>
          <cell r="M780" t="str">
            <v>UNDISCOUNTED</v>
          </cell>
          <cell r="V780" t="str">
            <v>Not supported</v>
          </cell>
          <cell r="Y780">
            <v>528</v>
          </cell>
        </row>
        <row r="781">
          <cell r="C781" t="str">
            <v>First Call To Bid</v>
          </cell>
          <cell r="M781" t="str">
            <v>UNDISCOUNTED</v>
          </cell>
          <cell r="V781" t="str">
            <v>Not supported</v>
          </cell>
          <cell r="Y781">
            <v>10938.900000000001</v>
          </cell>
        </row>
        <row r="782">
          <cell r="C782" t="str">
            <v>First Call To Bid</v>
          </cell>
          <cell r="M782" t="str">
            <v>UNDISCOUNTED</v>
          </cell>
          <cell r="V782" t="str">
            <v>Not supported</v>
          </cell>
          <cell r="Y782">
            <v>13898.100000000002</v>
          </cell>
        </row>
        <row r="783">
          <cell r="C783" t="str">
            <v>First Call To Bid</v>
          </cell>
          <cell r="M783" t="str">
            <v>UNDISCOUNTED</v>
          </cell>
          <cell r="V783" t="str">
            <v>Not supported</v>
          </cell>
          <cell r="Y783">
            <v>231.06599999999997</v>
          </cell>
        </row>
        <row r="784">
          <cell r="C784" t="str">
            <v>First Call To Bid</v>
          </cell>
          <cell r="M784" t="str">
            <v>UNDISCOUNTED</v>
          </cell>
          <cell r="V784" t="str">
            <v>Not supported</v>
          </cell>
          <cell r="Y784">
            <v>11180.7</v>
          </cell>
        </row>
        <row r="785">
          <cell r="C785" t="str">
            <v>First Call To Bid</v>
          </cell>
          <cell r="M785" t="str">
            <v>UNDISCOUNTED</v>
          </cell>
          <cell r="V785" t="str">
            <v>Not supported</v>
          </cell>
          <cell r="Y785">
            <v>292.5</v>
          </cell>
        </row>
        <row r="786">
          <cell r="C786" t="str">
            <v>First Call To Bid</v>
          </cell>
          <cell r="M786" t="str">
            <v>UNDISCOUNTED</v>
          </cell>
          <cell r="V786" t="str">
            <v>Not supported</v>
          </cell>
          <cell r="Y786">
            <v>11704.265999999998</v>
          </cell>
        </row>
        <row r="787">
          <cell r="C787" t="str">
            <v>First Call To Bid</v>
          </cell>
          <cell r="M787" t="str">
            <v>DISCOUNTED</v>
          </cell>
          <cell r="V787" t="str">
            <v>Not supported</v>
          </cell>
          <cell r="Y787">
            <v>118.71914088745689</v>
          </cell>
        </row>
        <row r="788">
          <cell r="C788" t="str">
            <v>First Call To Bid</v>
          </cell>
          <cell r="M788" t="str">
            <v>DISCOUNTED</v>
          </cell>
          <cell r="V788" t="str">
            <v>Not supported</v>
          </cell>
          <cell r="Y788">
            <v>2261.5473429951694</v>
          </cell>
        </row>
        <row r="789">
          <cell r="C789" t="str">
            <v>First Call To Bid</v>
          </cell>
          <cell r="M789" t="str">
            <v>DISCOUNTED</v>
          </cell>
          <cell r="V789" t="str">
            <v>Not supported</v>
          </cell>
          <cell r="Y789">
            <v>447.80274291080747</v>
          </cell>
        </row>
        <row r="790">
          <cell r="C790" t="str">
            <v>First Call To Bid</v>
          </cell>
          <cell r="M790" t="str">
            <v>DISCOUNTED</v>
          </cell>
          <cell r="V790" t="str">
            <v>Not supported</v>
          </cell>
          <cell r="Y790">
            <v>9257.602485703459</v>
          </cell>
        </row>
        <row r="791">
          <cell r="C791" t="str">
            <v>First Call To Bid</v>
          </cell>
          <cell r="M791" t="str">
            <v>DISCOUNTED</v>
          </cell>
          <cell r="S791" t="str">
            <v>TOTAL COST</v>
          </cell>
          <cell r="V791" t="str">
            <v>Not supported</v>
          </cell>
          <cell r="Y791">
            <v>12085.671712496891</v>
          </cell>
        </row>
        <row r="792">
          <cell r="C792" t="str">
            <v>First Call To Bid</v>
          </cell>
          <cell r="M792" t="str">
            <v>DISCOUNTED</v>
          </cell>
          <cell r="V792" t="str">
            <v>Not supported</v>
          </cell>
          <cell r="Y792">
            <v>175.54341959666561</v>
          </cell>
        </row>
        <row r="793">
          <cell r="C793" t="str">
            <v>First Call To Bid</v>
          </cell>
          <cell r="M793" t="str">
            <v>DISCOUNTED</v>
          </cell>
          <cell r="V793" t="str">
            <v>Not supported</v>
          </cell>
          <cell r="Y793">
            <v>247.24981153821602</v>
          </cell>
        </row>
        <row r="794">
          <cell r="C794" t="str">
            <v>First Call To Bid</v>
          </cell>
          <cell r="M794" t="str">
            <v>DISCOUNTED</v>
          </cell>
          <cell r="S794" t="str">
            <v>TOTAL BENEFIT</v>
          </cell>
          <cell r="V794" t="str">
            <v>Not supported</v>
          </cell>
          <cell r="Y794">
            <v>9877.299216004556</v>
          </cell>
        </row>
        <row r="795">
          <cell r="C795" t="str">
            <v>First Call To Bid</v>
          </cell>
          <cell r="M795" t="str">
            <v>SUMMARY</v>
          </cell>
          <cell r="V795" t="str">
            <v>Not supported</v>
          </cell>
          <cell r="Y795">
            <v>-2193.8339999999998</v>
          </cell>
        </row>
        <row r="796">
          <cell r="C796" t="str">
            <v>First Call To Bid</v>
          </cell>
          <cell r="M796" t="str">
            <v>SUMMARY</v>
          </cell>
          <cell r="V796" t="str">
            <v>Not supported</v>
          </cell>
          <cell r="Y796">
            <v>-2208.372496492334</v>
          </cell>
        </row>
        <row r="797">
          <cell r="C797" t="str">
            <v>First Call To Bid</v>
          </cell>
          <cell r="M797" t="str">
            <v>SUMMARY</v>
          </cell>
          <cell r="V797" t="str">
            <v>Not supported</v>
          </cell>
          <cell r="Y797">
            <v>-13898.100000000002</v>
          </cell>
        </row>
        <row r="798">
          <cell r="C798" t="str">
            <v>First Call To Bid</v>
          </cell>
          <cell r="M798" t="str">
            <v>SUMMARY</v>
          </cell>
          <cell r="V798" t="str">
            <v>Not supported</v>
          </cell>
          <cell r="Y798">
            <v>11704.259999999998</v>
          </cell>
        </row>
        <row r="799">
          <cell r="C799" t="str">
            <v>First Call To Bid</v>
          </cell>
          <cell r="M799" t="str">
            <v>SUMMARY</v>
          </cell>
          <cell r="V799" t="str">
            <v>Not supported</v>
          </cell>
          <cell r="Y799">
            <v>-145392.65</v>
          </cell>
        </row>
        <row r="800">
          <cell r="C800" t="str">
            <v>First Call To Bid</v>
          </cell>
          <cell r="M800" t="str">
            <v>ANALYSIS</v>
          </cell>
          <cell r="V800" t="str">
            <v>Not supported</v>
          </cell>
          <cell r="Y800">
            <v>0</v>
          </cell>
        </row>
        <row r="801">
          <cell r="C801" t="str">
            <v>First Call To Bid</v>
          </cell>
          <cell r="M801" t="str">
            <v>ANALYSIS</v>
          </cell>
          <cell r="V801" t="str">
            <v>Not supported</v>
          </cell>
          <cell r="Y801">
            <v>0</v>
          </cell>
        </row>
        <row r="802">
          <cell r="C802" t="str">
            <v>First Call To Bid</v>
          </cell>
          <cell r="M802" t="str">
            <v>ANALYSIS</v>
          </cell>
          <cell r="V802" t="str">
            <v>Not supported</v>
          </cell>
          <cell r="Y802">
            <v>0</v>
          </cell>
        </row>
        <row r="803">
          <cell r="C803" t="str">
            <v>First Call To Bid</v>
          </cell>
          <cell r="M803" t="str">
            <v>ANALYSIS</v>
          </cell>
          <cell r="V803" t="str">
            <v>Not supported</v>
          </cell>
          <cell r="Y803">
            <v>0</v>
          </cell>
        </row>
        <row r="804">
          <cell r="C804" t="str">
            <v>First Call To Bid</v>
          </cell>
          <cell r="M804" t="str">
            <v>ANALYSIS</v>
          </cell>
          <cell r="V804" t="str">
            <v>Not supported</v>
          </cell>
          <cell r="Y804">
            <v>0</v>
          </cell>
        </row>
        <row r="805">
          <cell r="C805" t="str">
            <v>First Call To Bid</v>
          </cell>
          <cell r="M805" t="str">
            <v>ANALYSIS</v>
          </cell>
          <cell r="V805" t="str">
            <v>Not supported</v>
          </cell>
          <cell r="Y805">
            <v>0</v>
          </cell>
        </row>
        <row r="806">
          <cell r="C806" t="str">
            <v>First Call To Bid</v>
          </cell>
          <cell r="M806" t="str">
            <v>ANALYSIS</v>
          </cell>
          <cell r="V806" t="str">
            <v>Not supported</v>
          </cell>
          <cell r="Y806">
            <v>0</v>
          </cell>
        </row>
        <row r="807">
          <cell r="C807" t="str">
            <v>First Call To Bid</v>
          </cell>
          <cell r="V807" t="str">
            <v>Not supported</v>
          </cell>
          <cell r="Y807">
            <v>0</v>
          </cell>
        </row>
        <row r="808">
          <cell r="C808" t="str">
            <v>First Call To Bid</v>
          </cell>
          <cell r="M808" t="str">
            <v>UNDISCOUNTED</v>
          </cell>
          <cell r="V808" t="str">
            <v>Not supported</v>
          </cell>
          <cell r="Y808">
            <v>17000</v>
          </cell>
        </row>
        <row r="809">
          <cell r="C809" t="str">
            <v>First Call To Bid</v>
          </cell>
          <cell r="M809" t="str">
            <v>UNDISCOUNTED</v>
          </cell>
          <cell r="V809" t="str">
            <v>Not supported</v>
          </cell>
          <cell r="Y809">
            <v>2500</v>
          </cell>
        </row>
        <row r="810">
          <cell r="C810" t="str">
            <v>First Call To Bid</v>
          </cell>
          <cell r="M810" t="str">
            <v>UNDISCOUNTED</v>
          </cell>
          <cell r="V810" t="str">
            <v>Not supported</v>
          </cell>
          <cell r="Y810">
            <v>30740</v>
          </cell>
        </row>
        <row r="811">
          <cell r="C811" t="str">
            <v>First Call To Bid</v>
          </cell>
          <cell r="M811" t="str">
            <v>UNDISCOUNTED</v>
          </cell>
          <cell r="V811" t="str">
            <v>Not supported</v>
          </cell>
          <cell r="Y811">
            <v>50240</v>
          </cell>
        </row>
        <row r="812">
          <cell r="C812" t="str">
            <v>First Call To Bid</v>
          </cell>
          <cell r="M812" t="str">
            <v>UNDISCOUNTED</v>
          </cell>
          <cell r="V812" t="str">
            <v>Not supported</v>
          </cell>
          <cell r="Y812">
            <v>-580</v>
          </cell>
        </row>
        <row r="813">
          <cell r="C813" t="str">
            <v>First Call To Bid</v>
          </cell>
          <cell r="M813" t="str">
            <v>UNDISCOUNTED</v>
          </cell>
          <cell r="V813" t="str">
            <v>Not supported</v>
          </cell>
          <cell r="Y813">
            <v>-3190</v>
          </cell>
        </row>
        <row r="814">
          <cell r="C814" t="str">
            <v>First Call To Bid</v>
          </cell>
          <cell r="M814" t="str">
            <v>UNDISCOUNTED</v>
          </cell>
          <cell r="V814" t="str">
            <v>Not supported</v>
          </cell>
          <cell r="Y814">
            <v>-3770</v>
          </cell>
        </row>
        <row r="815">
          <cell r="C815" t="str">
            <v>First Call To Bid</v>
          </cell>
          <cell r="M815" t="str">
            <v>DISCOUNTED</v>
          </cell>
          <cell r="S815" t="str">
            <v>Capital Required</v>
          </cell>
          <cell r="V815" t="str">
            <v>Not supported</v>
          </cell>
          <cell r="Y815">
            <v>16462.367849891481</v>
          </cell>
        </row>
        <row r="816">
          <cell r="C816" t="str">
            <v>First Call To Bid</v>
          </cell>
          <cell r="M816" t="str">
            <v>DISCOUNTED</v>
          </cell>
          <cell r="V816" t="str">
            <v>Not supported</v>
          </cell>
          <cell r="Y816">
            <v>1036.5085681335302</v>
          </cell>
        </row>
        <row r="817">
          <cell r="C817" t="str">
            <v>First Call To Bid</v>
          </cell>
          <cell r="M817" t="str">
            <v>DISCOUNTED</v>
          </cell>
          <cell r="V817" t="str">
            <v>Not supported</v>
          </cell>
          <cell r="Y817">
            <v>12859.015788044617</v>
          </cell>
        </row>
        <row r="818">
          <cell r="C818" t="str">
            <v>First Call To Bid</v>
          </cell>
          <cell r="M818" t="str">
            <v>DISCOUNTED</v>
          </cell>
          <cell r="S818" t="str">
            <v>TOTAL COST</v>
          </cell>
          <cell r="V818" t="str">
            <v>Not supported</v>
          </cell>
          <cell r="Y818">
            <v>30357.892206069639</v>
          </cell>
        </row>
        <row r="819">
          <cell r="C819" t="str">
            <v>First Call To Bid</v>
          </cell>
          <cell r="M819" t="str">
            <v>DISCOUNTED</v>
          </cell>
          <cell r="V819" t="str">
            <v>Not supported</v>
          </cell>
          <cell r="Y819">
            <v>-242.62293939706819</v>
          </cell>
        </row>
        <row r="820">
          <cell r="C820" t="str">
            <v>First Call To Bid</v>
          </cell>
          <cell r="M820" t="str">
            <v>DISCOUNTED</v>
          </cell>
          <cell r="V820" t="str">
            <v>Not supported</v>
          </cell>
          <cell r="Y820">
            <v>-1334.4261666838756</v>
          </cell>
        </row>
        <row r="821">
          <cell r="C821" t="str">
            <v>First Call To Bid</v>
          </cell>
          <cell r="M821" t="str">
            <v>DISCOUNTED</v>
          </cell>
          <cell r="S821" t="str">
            <v>TOTAL BENEFIT</v>
          </cell>
          <cell r="V821" t="str">
            <v>Not supported</v>
          </cell>
          <cell r="Y821">
            <v>-1577.0491060809436</v>
          </cell>
        </row>
        <row r="822">
          <cell r="C822" t="str">
            <v>First Call To Bid</v>
          </cell>
          <cell r="M822" t="str">
            <v>SUMMARY</v>
          </cell>
          <cell r="V822" t="str">
            <v>Not supported</v>
          </cell>
          <cell r="Y822">
            <v>-54010</v>
          </cell>
        </row>
        <row r="823">
          <cell r="C823" t="str">
            <v>First Call To Bid</v>
          </cell>
          <cell r="M823" t="str">
            <v>SUMMARY</v>
          </cell>
          <cell r="V823" t="str">
            <v>Not supported</v>
          </cell>
          <cell r="Y823">
            <v>-31934.941312150571</v>
          </cell>
        </row>
        <row r="824">
          <cell r="C824" t="str">
            <v>First Call To Bid</v>
          </cell>
          <cell r="M824" t="str">
            <v>SUMMARY</v>
          </cell>
          <cell r="V824" t="str">
            <v>Not supported</v>
          </cell>
          <cell r="Y824">
            <v>-50240</v>
          </cell>
        </row>
        <row r="825">
          <cell r="C825" t="str">
            <v>First Call To Bid</v>
          </cell>
          <cell r="M825" t="str">
            <v>SUMMARY</v>
          </cell>
          <cell r="V825" t="str">
            <v>Not supported</v>
          </cell>
          <cell r="Y825">
            <v>-580</v>
          </cell>
        </row>
        <row r="826">
          <cell r="C826" t="str">
            <v>First Call To Bid</v>
          </cell>
          <cell r="M826" t="str">
            <v>SUMMARY</v>
          </cell>
          <cell r="V826" t="str">
            <v>Not supported</v>
          </cell>
          <cell r="Y826">
            <v>-2309110</v>
          </cell>
        </row>
        <row r="827">
          <cell r="C827" t="str">
            <v>First Call To Bid</v>
          </cell>
          <cell r="M827" t="str">
            <v>ANALYSIS</v>
          </cell>
          <cell r="V827" t="str">
            <v>Not supported</v>
          </cell>
          <cell r="Y827">
            <v>0</v>
          </cell>
        </row>
        <row r="828">
          <cell r="C828" t="str">
            <v>First Call To Bid</v>
          </cell>
          <cell r="M828" t="str">
            <v>ANALYSIS</v>
          </cell>
          <cell r="V828" t="str">
            <v>Not supported</v>
          </cell>
          <cell r="Y828">
            <v>0</v>
          </cell>
        </row>
        <row r="829">
          <cell r="C829" t="str">
            <v>First Call To Bid</v>
          </cell>
          <cell r="M829" t="str">
            <v>ANALYSIS</v>
          </cell>
          <cell r="V829" t="str">
            <v>Not supported</v>
          </cell>
          <cell r="Y829">
            <v>0</v>
          </cell>
        </row>
        <row r="830">
          <cell r="C830" t="str">
            <v>First Call To Bid</v>
          </cell>
          <cell r="M830" t="str">
            <v>ANALYSIS</v>
          </cell>
          <cell r="V830" t="str">
            <v>Not supported</v>
          </cell>
          <cell r="Y830">
            <v>0</v>
          </cell>
        </row>
        <row r="831">
          <cell r="C831" t="str">
            <v>First Call To Bid</v>
          </cell>
          <cell r="M831" t="str">
            <v>ANALYSIS</v>
          </cell>
          <cell r="V831" t="str">
            <v>Not supported</v>
          </cell>
          <cell r="Y831">
            <v>0</v>
          </cell>
        </row>
        <row r="832">
          <cell r="C832" t="str">
            <v>First Call To Bid</v>
          </cell>
          <cell r="M832" t="str">
            <v>ANALYSIS</v>
          </cell>
          <cell r="V832" t="str">
            <v>Not supported</v>
          </cell>
          <cell r="Y832">
            <v>0</v>
          </cell>
        </row>
        <row r="833">
          <cell r="C833" t="str">
            <v>First Call To Bid</v>
          </cell>
          <cell r="M833" t="str">
            <v>ANALYSIS</v>
          </cell>
          <cell r="V833" t="str">
            <v>Not supported</v>
          </cell>
          <cell r="Y833">
            <v>0</v>
          </cell>
        </row>
        <row r="834">
          <cell r="C834" t="str">
            <v>First Call To Bid</v>
          </cell>
          <cell r="M834" t="str">
            <v>DISCOUNTED</v>
          </cell>
          <cell r="S834" t="str">
            <v>TOTAL BENEFIT</v>
          </cell>
          <cell r="V834" t="str">
            <v>Not supported</v>
          </cell>
          <cell r="Y834">
            <v>0</v>
          </cell>
        </row>
        <row r="835">
          <cell r="C835" t="str">
            <v>First Call To Bid</v>
          </cell>
          <cell r="M835" t="str">
            <v>UNDISCOUNTED</v>
          </cell>
          <cell r="V835" t="str">
            <v>Not supported</v>
          </cell>
          <cell r="Y835">
            <v>25168</v>
          </cell>
        </row>
        <row r="836">
          <cell r="C836" t="str">
            <v>First Call To Bid</v>
          </cell>
          <cell r="M836" t="str">
            <v>UNDISCOUNTED</v>
          </cell>
          <cell r="V836" t="str">
            <v>Not supported</v>
          </cell>
          <cell r="Y836">
            <v>768</v>
          </cell>
        </row>
        <row r="837">
          <cell r="C837" t="str">
            <v>First Call To Bid</v>
          </cell>
          <cell r="M837" t="str">
            <v>UNDISCOUNTED</v>
          </cell>
          <cell r="V837" t="str">
            <v>Not supported</v>
          </cell>
          <cell r="Y837">
            <v>24978.6</v>
          </cell>
        </row>
        <row r="838">
          <cell r="C838" t="str">
            <v>First Call To Bid</v>
          </cell>
          <cell r="M838" t="str">
            <v>UNDISCOUNTED</v>
          </cell>
          <cell r="V838" t="str">
            <v>Not supported</v>
          </cell>
          <cell r="Y838">
            <v>50914.60000000002</v>
          </cell>
        </row>
        <row r="839">
          <cell r="C839" t="str">
            <v>First Call To Bid</v>
          </cell>
          <cell r="M839" t="str">
            <v>DISCOUNTED</v>
          </cell>
          <cell r="S839" t="str">
            <v>Capital Required</v>
          </cell>
          <cell r="V839" t="str">
            <v>Not supported</v>
          </cell>
          <cell r="Y839">
            <v>23142.874444050976</v>
          </cell>
        </row>
        <row r="840">
          <cell r="C840" t="str">
            <v>First Call To Bid</v>
          </cell>
          <cell r="M840" t="str">
            <v>DISCOUNTED</v>
          </cell>
          <cell r="V840" t="str">
            <v>Not supported</v>
          </cell>
          <cell r="Y840">
            <v>563.50538664162366</v>
          </cell>
        </row>
        <row r="841">
          <cell r="C841" t="str">
            <v>First Call To Bid</v>
          </cell>
          <cell r="M841" t="str">
            <v>DISCOUNTED</v>
          </cell>
          <cell r="V841" t="str">
            <v>Not supported</v>
          </cell>
          <cell r="Y841">
            <v>20564.873332913397</v>
          </cell>
        </row>
        <row r="842">
          <cell r="C842" t="str">
            <v>First Call To Bid</v>
          </cell>
          <cell r="M842" t="str">
            <v>DISCOUNTED</v>
          </cell>
          <cell r="S842" t="str">
            <v>TOTAL COST</v>
          </cell>
          <cell r="V842" t="str">
            <v>Not supported</v>
          </cell>
          <cell r="Y842">
            <v>44271.253163605994</v>
          </cell>
        </row>
        <row r="843">
          <cell r="C843" t="str">
            <v>First Call To Bid</v>
          </cell>
          <cell r="M843" t="str">
            <v>SUMMARY</v>
          </cell>
          <cell r="V843" t="str">
            <v>Not supported</v>
          </cell>
          <cell r="Y843">
            <v>-50914.60000000002</v>
          </cell>
        </row>
        <row r="844">
          <cell r="C844" t="str">
            <v>First Call To Bid</v>
          </cell>
          <cell r="M844" t="str">
            <v>SUMMARY</v>
          </cell>
          <cell r="V844" t="str">
            <v>Not supported</v>
          </cell>
          <cell r="Y844">
            <v>-44271.253163605994</v>
          </cell>
        </row>
        <row r="845">
          <cell r="C845" t="str">
            <v>First Call To Bid</v>
          </cell>
          <cell r="M845" t="str">
            <v>SUMMARY</v>
          </cell>
          <cell r="V845" t="str">
            <v>Not supported</v>
          </cell>
          <cell r="Y845">
            <v>-50914.60000000002</v>
          </cell>
        </row>
        <row r="846">
          <cell r="C846" t="str">
            <v>First Call To Bid</v>
          </cell>
          <cell r="M846" t="str">
            <v>SUMMARY</v>
          </cell>
          <cell r="V846" t="str">
            <v>Not supported</v>
          </cell>
          <cell r="Y846">
            <v>-3148720.9600000032</v>
          </cell>
        </row>
        <row r="847">
          <cell r="C847" t="str">
            <v>First Call To Bid</v>
          </cell>
          <cell r="M847" t="str">
            <v>ANALYSIS</v>
          </cell>
          <cell r="V847" t="str">
            <v>Not supported</v>
          </cell>
          <cell r="Y847">
            <v>0</v>
          </cell>
        </row>
        <row r="848">
          <cell r="C848" t="str">
            <v>First Call To Bid</v>
          </cell>
          <cell r="M848" t="str">
            <v>ANALYSIS</v>
          </cell>
          <cell r="V848" t="str">
            <v>Not supported</v>
          </cell>
          <cell r="Y848">
            <v>0</v>
          </cell>
        </row>
        <row r="849">
          <cell r="C849" t="str">
            <v>First Call To Bid</v>
          </cell>
          <cell r="M849" t="str">
            <v>ANALYSIS</v>
          </cell>
          <cell r="V849" t="str">
            <v>Not supported</v>
          </cell>
          <cell r="Y849">
            <v>0</v>
          </cell>
        </row>
        <row r="850">
          <cell r="C850" t="str">
            <v>First Call To Bid</v>
          </cell>
          <cell r="M850" t="str">
            <v>ANALYSIS</v>
          </cell>
          <cell r="V850" t="str">
            <v>Not supported</v>
          </cell>
          <cell r="Y850">
            <v>0</v>
          </cell>
        </row>
        <row r="851">
          <cell r="C851" t="str">
            <v>First Call To Bid</v>
          </cell>
          <cell r="M851" t="str">
            <v>ANALYSIS</v>
          </cell>
          <cell r="V851" t="str">
            <v>Not supported</v>
          </cell>
          <cell r="Y851">
            <v>0</v>
          </cell>
        </row>
        <row r="852">
          <cell r="C852" t="str">
            <v>First Call To Bid</v>
          </cell>
          <cell r="M852" t="str">
            <v>ANALYSIS</v>
          </cell>
          <cell r="V852" t="str">
            <v>Not supported</v>
          </cell>
          <cell r="Y852">
            <v>0</v>
          </cell>
        </row>
        <row r="853">
          <cell r="C853" t="str">
            <v>First Call To Bid</v>
          </cell>
          <cell r="M853" t="str">
            <v>ANALYSIS</v>
          </cell>
          <cell r="V853" t="str">
            <v>Not supported</v>
          </cell>
          <cell r="Y853">
            <v>0</v>
          </cell>
        </row>
        <row r="854">
          <cell r="C854" t="str">
            <v>First Call To Bid</v>
          </cell>
          <cell r="M854" t="str">
            <v>UNDISCOUNTED</v>
          </cell>
          <cell r="V854" t="str">
            <v>Not supported</v>
          </cell>
          <cell r="Y854">
            <v>8800</v>
          </cell>
        </row>
        <row r="855">
          <cell r="C855" t="str">
            <v>First Call To Bid</v>
          </cell>
          <cell r="M855" t="str">
            <v>UNDISCOUNTED</v>
          </cell>
          <cell r="V855" t="str">
            <v>Not supported</v>
          </cell>
          <cell r="Y855">
            <v>16160</v>
          </cell>
        </row>
        <row r="856">
          <cell r="C856" t="str">
            <v>First Call To Bid</v>
          </cell>
          <cell r="M856" t="str">
            <v>UNDISCOUNTED</v>
          </cell>
          <cell r="V856" t="str">
            <v>Not supported</v>
          </cell>
          <cell r="Y856">
            <v>2400</v>
          </cell>
        </row>
        <row r="857">
          <cell r="C857" t="str">
            <v>First Call To Bid</v>
          </cell>
          <cell r="M857" t="str">
            <v>UNDISCOUNTED</v>
          </cell>
          <cell r="V857" t="str">
            <v>Not supported</v>
          </cell>
          <cell r="Y857">
            <v>27360</v>
          </cell>
        </row>
        <row r="858">
          <cell r="C858" t="str">
            <v>First Call To Bid</v>
          </cell>
          <cell r="M858" t="str">
            <v>DISCOUNTED</v>
          </cell>
          <cell r="S858" t="str">
            <v>Capital Required</v>
          </cell>
          <cell r="V858" t="str">
            <v>Not supported</v>
          </cell>
          <cell r="Y858">
            <v>8515.9420289855079</v>
          </cell>
        </row>
        <row r="859">
          <cell r="C859" t="str">
            <v>First Call To Bid</v>
          </cell>
          <cell r="M859" t="str">
            <v>DISCOUNTED</v>
          </cell>
          <cell r="V859" t="str">
            <v>Not supported</v>
          </cell>
          <cell r="Y859">
            <v>13415.835926657695</v>
          </cell>
        </row>
        <row r="860">
          <cell r="C860" t="str">
            <v>First Call To Bid</v>
          </cell>
          <cell r="M860" t="str">
            <v>DISCOUNTED</v>
          </cell>
          <cell r="V860" t="str">
            <v>Not supported</v>
          </cell>
          <cell r="Y860">
            <v>1992.4508801966876</v>
          </cell>
        </row>
        <row r="861">
          <cell r="C861" t="str">
            <v>First Call To Bid</v>
          </cell>
          <cell r="M861" t="str">
            <v>DISCOUNTED</v>
          </cell>
          <cell r="S861" t="str">
            <v>TOTAL COST</v>
          </cell>
          <cell r="V861" t="str">
            <v>Not supported</v>
          </cell>
          <cell r="Y861">
            <v>23924.228835839887</v>
          </cell>
        </row>
        <row r="862">
          <cell r="C862" t="str">
            <v>First Call To Bid</v>
          </cell>
          <cell r="M862" t="str">
            <v>SUMMARY</v>
          </cell>
          <cell r="V862" t="str">
            <v>Not supported</v>
          </cell>
          <cell r="Y862">
            <v>-27360</v>
          </cell>
        </row>
        <row r="863">
          <cell r="C863" t="str">
            <v>First Call To Bid</v>
          </cell>
          <cell r="M863" t="str">
            <v>SUMMARY</v>
          </cell>
          <cell r="V863" t="str">
            <v>Not supported</v>
          </cell>
          <cell r="Y863">
            <v>-23924.228835839887</v>
          </cell>
        </row>
        <row r="864">
          <cell r="C864" t="str">
            <v>First Call To Bid</v>
          </cell>
          <cell r="M864" t="str">
            <v>SUMMARY</v>
          </cell>
          <cell r="V864" t="str">
            <v>Not supported</v>
          </cell>
          <cell r="Y864">
            <v>-27360</v>
          </cell>
        </row>
        <row r="865">
          <cell r="C865" t="str">
            <v>First Call To Bid</v>
          </cell>
          <cell r="M865" t="str">
            <v>SUMMARY</v>
          </cell>
          <cell r="V865" t="str">
            <v>Not supported</v>
          </cell>
          <cell r="Y865">
            <v>-1695280</v>
          </cell>
        </row>
        <row r="866">
          <cell r="C866" t="str">
            <v>First Call To Bid</v>
          </cell>
          <cell r="M866" t="str">
            <v>ANALYSIS</v>
          </cell>
          <cell r="V866" t="str">
            <v>Not supported</v>
          </cell>
          <cell r="Y866">
            <v>0</v>
          </cell>
        </row>
        <row r="867">
          <cell r="C867" t="str">
            <v>First Call To Bid</v>
          </cell>
          <cell r="M867" t="str">
            <v>ANALYSIS</v>
          </cell>
          <cell r="V867" t="str">
            <v>Not supported</v>
          </cell>
          <cell r="Y867">
            <v>0</v>
          </cell>
        </row>
        <row r="868">
          <cell r="C868" t="str">
            <v>First Call To Bid</v>
          </cell>
          <cell r="M868" t="str">
            <v>ANALYSIS</v>
          </cell>
          <cell r="V868" t="str">
            <v>Not supported</v>
          </cell>
          <cell r="Y868">
            <v>0</v>
          </cell>
        </row>
        <row r="869">
          <cell r="C869" t="str">
            <v>First Call To Bid</v>
          </cell>
          <cell r="M869" t="str">
            <v>ANALYSIS</v>
          </cell>
          <cell r="V869" t="str">
            <v>Not supported</v>
          </cell>
          <cell r="Y869">
            <v>0</v>
          </cell>
        </row>
        <row r="870">
          <cell r="C870" t="str">
            <v>First Call To Bid</v>
          </cell>
          <cell r="M870" t="str">
            <v>ANALYSIS</v>
          </cell>
          <cell r="V870" t="str">
            <v>Not supported</v>
          </cell>
          <cell r="Y870">
            <v>0</v>
          </cell>
        </row>
        <row r="871">
          <cell r="C871" t="str">
            <v>First Call To Bid</v>
          </cell>
          <cell r="M871" t="str">
            <v>ANALYSIS</v>
          </cell>
          <cell r="V871" t="str">
            <v>Not supported</v>
          </cell>
          <cell r="Y871">
            <v>0</v>
          </cell>
        </row>
        <row r="872">
          <cell r="C872" t="str">
            <v>First Call To Bid</v>
          </cell>
          <cell r="M872" t="str">
            <v>ANALYSIS</v>
          </cell>
          <cell r="V872" t="str">
            <v>Not supported</v>
          </cell>
          <cell r="Y872">
            <v>0</v>
          </cell>
        </row>
        <row r="873">
          <cell r="C873" t="str">
            <v>First Call To Bid</v>
          </cell>
          <cell r="M873" t="str">
            <v>UNDISCOUNTED</v>
          </cell>
          <cell r="V873" t="str">
            <v>Not supported</v>
          </cell>
          <cell r="Y873">
            <v>6100</v>
          </cell>
        </row>
        <row r="874">
          <cell r="C874" t="str">
            <v>First Call To Bid</v>
          </cell>
          <cell r="M874" t="str">
            <v>UNDISCOUNTED</v>
          </cell>
          <cell r="V874" t="str">
            <v>Not supported</v>
          </cell>
          <cell r="Y874">
            <v>6100</v>
          </cell>
        </row>
        <row r="875">
          <cell r="C875" t="str">
            <v>First Call To Bid</v>
          </cell>
          <cell r="M875" t="str">
            <v>DISCOUNTED</v>
          </cell>
          <cell r="S875" t="str">
            <v>Capital Required</v>
          </cell>
          <cell r="V875" t="str">
            <v>Not supported</v>
          </cell>
          <cell r="Y875">
            <v>5886.5481108077201</v>
          </cell>
        </row>
        <row r="876">
          <cell r="C876" t="str">
            <v>First Call To Bid</v>
          </cell>
          <cell r="M876" t="str">
            <v>DISCOUNTED</v>
          </cell>
          <cell r="S876" t="str">
            <v>TOTAL COST</v>
          </cell>
          <cell r="V876" t="str">
            <v>Not supported</v>
          </cell>
          <cell r="Y876">
            <v>5886.5481108077201</v>
          </cell>
        </row>
        <row r="877">
          <cell r="C877" t="str">
            <v>First Call To Bid</v>
          </cell>
          <cell r="M877" t="str">
            <v>SUMMARY</v>
          </cell>
          <cell r="V877" t="str">
            <v>Not supported</v>
          </cell>
          <cell r="Y877">
            <v>-6100</v>
          </cell>
        </row>
        <row r="878">
          <cell r="C878" t="str">
            <v>First Call To Bid</v>
          </cell>
          <cell r="M878" t="str">
            <v>SUMMARY</v>
          </cell>
          <cell r="V878" t="str">
            <v>Not supported</v>
          </cell>
          <cell r="Y878">
            <v>-5886.5481108077201</v>
          </cell>
        </row>
        <row r="879">
          <cell r="C879" t="str">
            <v>First Call To Bid</v>
          </cell>
          <cell r="M879" t="str">
            <v>SUMMARY</v>
          </cell>
          <cell r="V879" t="str">
            <v>Not supported</v>
          </cell>
          <cell r="Y879">
            <v>-6100</v>
          </cell>
        </row>
        <row r="880">
          <cell r="C880" t="str">
            <v>First Call To Bid</v>
          </cell>
          <cell r="M880" t="str">
            <v>SUMMARY</v>
          </cell>
          <cell r="V880" t="str">
            <v>Not supported</v>
          </cell>
          <cell r="Y880">
            <v>-396200</v>
          </cell>
        </row>
        <row r="881">
          <cell r="C881" t="str">
            <v>First Call To Bid</v>
          </cell>
          <cell r="M881" t="str">
            <v>ANALYSIS</v>
          </cell>
          <cell r="V881" t="str">
            <v>Not supported</v>
          </cell>
          <cell r="Y881">
            <v>0</v>
          </cell>
        </row>
        <row r="882">
          <cell r="C882" t="str">
            <v>First Call To Bid</v>
          </cell>
          <cell r="M882" t="str">
            <v>ANALYSIS</v>
          </cell>
          <cell r="V882" t="str">
            <v>Not supported</v>
          </cell>
          <cell r="Y882">
            <v>0</v>
          </cell>
        </row>
        <row r="883">
          <cell r="C883" t="str">
            <v>First Call To Bid</v>
          </cell>
          <cell r="M883" t="str">
            <v>ANALYSIS</v>
          </cell>
          <cell r="V883" t="str">
            <v>Not supported</v>
          </cell>
          <cell r="Y883">
            <v>0</v>
          </cell>
        </row>
        <row r="884">
          <cell r="C884" t="str">
            <v>First Call To Bid</v>
          </cell>
          <cell r="M884" t="str">
            <v>ANALYSIS</v>
          </cell>
          <cell r="V884" t="str">
            <v>Not supported</v>
          </cell>
          <cell r="Y884">
            <v>0</v>
          </cell>
        </row>
        <row r="885">
          <cell r="C885" t="str">
            <v>First Call To Bid</v>
          </cell>
          <cell r="M885" t="str">
            <v>ANALYSIS</v>
          </cell>
          <cell r="V885" t="str">
            <v>Not supported</v>
          </cell>
          <cell r="Y885">
            <v>0</v>
          </cell>
        </row>
        <row r="886">
          <cell r="C886" t="str">
            <v>First Call To Bid</v>
          </cell>
          <cell r="M886" t="str">
            <v>ANALYSIS</v>
          </cell>
          <cell r="V886" t="str">
            <v>Not supported</v>
          </cell>
          <cell r="Y886">
            <v>0</v>
          </cell>
        </row>
        <row r="887">
          <cell r="C887" t="str">
            <v>First Call To Bid</v>
          </cell>
          <cell r="M887" t="str">
            <v>ANALYSIS</v>
          </cell>
          <cell r="V887" t="str">
            <v>Not supported</v>
          </cell>
          <cell r="Y887">
            <v>0</v>
          </cell>
        </row>
        <row r="888">
          <cell r="C888" t="str">
            <v>First Call To Bid</v>
          </cell>
          <cell r="M888" t="str">
            <v>UNDISCOUNTED</v>
          </cell>
          <cell r="V888" t="str">
            <v>Not supported</v>
          </cell>
          <cell r="Y888">
            <v>3800</v>
          </cell>
        </row>
        <row r="889">
          <cell r="C889" t="str">
            <v>First Call To Bid</v>
          </cell>
          <cell r="M889" t="str">
            <v>UNDISCOUNTED</v>
          </cell>
          <cell r="V889" t="str">
            <v>Not supported</v>
          </cell>
          <cell r="Y889">
            <v>3800</v>
          </cell>
        </row>
        <row r="890">
          <cell r="C890" t="str">
            <v>First Call To Bid</v>
          </cell>
          <cell r="M890" t="str">
            <v>DISCOUNTED</v>
          </cell>
          <cell r="S890" t="str">
            <v>Capital Required</v>
          </cell>
          <cell r="V890" t="str">
            <v>Not supported</v>
          </cell>
          <cell r="Y890">
            <v>3800</v>
          </cell>
        </row>
        <row r="891">
          <cell r="C891" t="str">
            <v>First Call To Bid</v>
          </cell>
          <cell r="M891" t="str">
            <v>DISCOUNTED</v>
          </cell>
          <cell r="S891" t="str">
            <v>TOTAL COST</v>
          </cell>
          <cell r="V891" t="str">
            <v>Not supported</v>
          </cell>
          <cell r="Y891">
            <v>3800</v>
          </cell>
        </row>
        <row r="892">
          <cell r="C892" t="str">
            <v>First Call To Bid</v>
          </cell>
          <cell r="M892" t="str">
            <v>SUMMARY</v>
          </cell>
          <cell r="V892" t="str">
            <v>Not supported</v>
          </cell>
          <cell r="Y892">
            <v>-3800</v>
          </cell>
        </row>
        <row r="893">
          <cell r="C893" t="str">
            <v>First Call To Bid</v>
          </cell>
          <cell r="M893" t="str">
            <v>SUMMARY</v>
          </cell>
          <cell r="V893" t="str">
            <v>Not supported</v>
          </cell>
          <cell r="Y893">
            <v>-3800</v>
          </cell>
        </row>
        <row r="894">
          <cell r="C894" t="str">
            <v>First Call To Bid</v>
          </cell>
          <cell r="M894" t="str">
            <v>SUMMARY</v>
          </cell>
          <cell r="V894" t="str">
            <v>Not supported</v>
          </cell>
          <cell r="Y894">
            <v>-3800</v>
          </cell>
        </row>
        <row r="895">
          <cell r="C895" t="str">
            <v>First Call To Bid</v>
          </cell>
          <cell r="M895" t="str">
            <v>SUMMARY</v>
          </cell>
          <cell r="V895" t="str">
            <v>Not supported</v>
          </cell>
          <cell r="Y895">
            <v>-250800</v>
          </cell>
        </row>
        <row r="896">
          <cell r="C896" t="str">
            <v>First Call To Bid</v>
          </cell>
          <cell r="M896" t="str">
            <v>ANALYSIS</v>
          </cell>
          <cell r="V896" t="str">
            <v>Not supported</v>
          </cell>
          <cell r="Y896">
            <v>0</v>
          </cell>
        </row>
        <row r="897">
          <cell r="C897" t="str">
            <v>First Call To Bid</v>
          </cell>
          <cell r="M897" t="str">
            <v>ANALYSIS</v>
          </cell>
          <cell r="V897" t="str">
            <v>Not supported</v>
          </cell>
          <cell r="Y897">
            <v>0</v>
          </cell>
        </row>
        <row r="898">
          <cell r="C898" t="str">
            <v>First Call To Bid</v>
          </cell>
          <cell r="M898" t="str">
            <v>ANALYSIS</v>
          </cell>
          <cell r="V898" t="str">
            <v>Not supported</v>
          </cell>
          <cell r="Y898">
            <v>0</v>
          </cell>
        </row>
        <row r="899">
          <cell r="C899" t="str">
            <v>First Call To Bid</v>
          </cell>
          <cell r="M899" t="str">
            <v>ANALYSIS</v>
          </cell>
          <cell r="V899" t="str">
            <v>Not supported</v>
          </cell>
          <cell r="Y899">
            <v>0</v>
          </cell>
        </row>
        <row r="900">
          <cell r="C900" t="str">
            <v>First Call To Bid</v>
          </cell>
          <cell r="M900" t="str">
            <v>ANALYSIS</v>
          </cell>
          <cell r="V900" t="str">
            <v>Not supported</v>
          </cell>
          <cell r="Y900">
            <v>0</v>
          </cell>
        </row>
        <row r="901">
          <cell r="C901" t="str">
            <v>First Call To Bid</v>
          </cell>
          <cell r="M901" t="str">
            <v>ANALYSIS</v>
          </cell>
          <cell r="V901" t="str">
            <v>Not supported</v>
          </cell>
          <cell r="Y901">
            <v>0</v>
          </cell>
        </row>
        <row r="902">
          <cell r="C902" t="str">
            <v>First Call To Bid</v>
          </cell>
          <cell r="M902" t="str">
            <v>ANALYSIS</v>
          </cell>
          <cell r="V902" t="str">
            <v>Not supported</v>
          </cell>
          <cell r="Y902">
            <v>0</v>
          </cell>
        </row>
        <row r="903">
          <cell r="C903" t="str">
            <v>First Call To Bid</v>
          </cell>
          <cell r="M903" t="str">
            <v>UNDISCOUNTED</v>
          </cell>
          <cell r="V903" t="str">
            <v>Not supported</v>
          </cell>
          <cell r="Y903">
            <v>4703</v>
          </cell>
        </row>
        <row r="904">
          <cell r="C904" t="str">
            <v>First Call To Bid</v>
          </cell>
          <cell r="M904" t="str">
            <v>UNDISCOUNTED</v>
          </cell>
          <cell r="V904" t="str">
            <v>Not supported</v>
          </cell>
          <cell r="Y904">
            <v>108</v>
          </cell>
        </row>
        <row r="905">
          <cell r="C905" t="str">
            <v>First Call To Bid</v>
          </cell>
          <cell r="M905" t="str">
            <v>UNDISCOUNTED</v>
          </cell>
          <cell r="V905" t="str">
            <v>Not supported</v>
          </cell>
          <cell r="Y905">
            <v>209</v>
          </cell>
        </row>
        <row r="906">
          <cell r="C906" t="str">
            <v>First Call To Bid</v>
          </cell>
          <cell r="M906" t="str">
            <v>UNDISCOUNTED</v>
          </cell>
          <cell r="V906" t="str">
            <v>Not supported</v>
          </cell>
          <cell r="Y906">
            <v>76</v>
          </cell>
        </row>
        <row r="907">
          <cell r="C907" t="str">
            <v>First Call To Bid</v>
          </cell>
          <cell r="M907" t="str">
            <v>UNDISCOUNTED</v>
          </cell>
          <cell r="V907" t="str">
            <v>Not supported</v>
          </cell>
          <cell r="Y907">
            <v>1930</v>
          </cell>
        </row>
        <row r="908">
          <cell r="C908" t="str">
            <v>First Call To Bid</v>
          </cell>
          <cell r="M908" t="str">
            <v>UNDISCOUNTED</v>
          </cell>
          <cell r="V908" t="str">
            <v>Not supported</v>
          </cell>
          <cell r="Y908">
            <v>7026</v>
          </cell>
        </row>
        <row r="909">
          <cell r="C909" t="str">
            <v>First Call To Bid</v>
          </cell>
          <cell r="M909" t="str">
            <v>UNDISCOUNTED</v>
          </cell>
          <cell r="V909" t="str">
            <v>Not supported</v>
          </cell>
          <cell r="Y909">
            <v>2667</v>
          </cell>
        </row>
        <row r="910">
          <cell r="C910" t="str">
            <v>First Call To Bid</v>
          </cell>
          <cell r="M910" t="str">
            <v>UNDISCOUNTED</v>
          </cell>
          <cell r="V910" t="str">
            <v>Not supported</v>
          </cell>
          <cell r="Y910">
            <v>2667</v>
          </cell>
        </row>
        <row r="911">
          <cell r="C911" t="str">
            <v>First Call To Bid</v>
          </cell>
          <cell r="M911" t="str">
            <v>DISCOUNTED</v>
          </cell>
          <cell r="S911" t="str">
            <v>Capital Required</v>
          </cell>
          <cell r="V911" t="str">
            <v>Not supported</v>
          </cell>
          <cell r="Y911">
            <v>4671.144927536232</v>
          </cell>
        </row>
        <row r="912">
          <cell r="C912" t="str">
            <v>First Call To Bid</v>
          </cell>
          <cell r="M912" t="str">
            <v>DISCOUNTED</v>
          </cell>
          <cell r="V912" t="str">
            <v>Not supported</v>
          </cell>
          <cell r="Y912">
            <v>94.11576059144582</v>
          </cell>
        </row>
        <row r="913">
          <cell r="C913" t="str">
            <v>First Call To Bid</v>
          </cell>
          <cell r="M913" t="str">
            <v>DISCOUNTED</v>
          </cell>
          <cell r="V913" t="str">
            <v>Not supported</v>
          </cell>
          <cell r="Y913">
            <v>188.50602548461669</v>
          </cell>
        </row>
        <row r="914">
          <cell r="C914" t="str">
            <v>First Call To Bid</v>
          </cell>
          <cell r="M914" t="str">
            <v>DISCOUNTED</v>
          </cell>
          <cell r="V914" t="str">
            <v>Not supported</v>
          </cell>
          <cell r="Y914">
            <v>69.788504963632278</v>
          </cell>
        </row>
        <row r="915">
          <cell r="C915" t="str">
            <v>First Call To Bid</v>
          </cell>
          <cell r="M915" t="str">
            <v>DISCOUNTED</v>
          </cell>
          <cell r="V915" t="str">
            <v>Not supported</v>
          </cell>
          <cell r="Y915">
            <v>1771.781580428137</v>
          </cell>
        </row>
        <row r="916">
          <cell r="C916" t="str">
            <v>First Call To Bid</v>
          </cell>
          <cell r="M916" t="str">
            <v>DISCOUNTED</v>
          </cell>
          <cell r="S916" t="str">
            <v>TOTAL COST</v>
          </cell>
          <cell r="V916" t="str">
            <v>Not supported</v>
          </cell>
          <cell r="Y916">
            <v>6795.3367990040642</v>
          </cell>
        </row>
        <row r="917">
          <cell r="C917" t="str">
            <v>First Call To Bid</v>
          </cell>
          <cell r="M917" t="str">
            <v>DISCOUNTED</v>
          </cell>
          <cell r="V917" t="str">
            <v>Not supported</v>
          </cell>
          <cell r="Y917">
            <v>2430.77041493353</v>
          </cell>
        </row>
        <row r="918">
          <cell r="C918" t="str">
            <v>First Call To Bid</v>
          </cell>
          <cell r="M918" t="str">
            <v>DISCOUNTED</v>
          </cell>
          <cell r="S918" t="str">
            <v>TOTAL BENEFIT</v>
          </cell>
          <cell r="V918" t="str">
            <v>Not supported</v>
          </cell>
          <cell r="Y918">
            <v>2430.77041493353</v>
          </cell>
        </row>
        <row r="919">
          <cell r="C919" t="str">
            <v>First Call To Bid</v>
          </cell>
          <cell r="M919" t="str">
            <v>SUMMARY</v>
          </cell>
          <cell r="V919" t="str">
            <v>Not supported</v>
          </cell>
          <cell r="Y919">
            <v>-4359</v>
          </cell>
        </row>
        <row r="920">
          <cell r="C920" t="str">
            <v>First Call To Bid</v>
          </cell>
          <cell r="M920" t="str">
            <v>SUMMARY</v>
          </cell>
          <cell r="V920" t="str">
            <v>Not supported</v>
          </cell>
          <cell r="Y920">
            <v>-4364.5663840705338</v>
          </cell>
        </row>
        <row r="921">
          <cell r="C921" t="str">
            <v>First Call To Bid</v>
          </cell>
          <cell r="M921" t="str">
            <v>SUMMARY</v>
          </cell>
          <cell r="V921" t="str">
            <v>Not supported</v>
          </cell>
          <cell r="Y921">
            <v>-7026</v>
          </cell>
        </row>
        <row r="922">
          <cell r="C922" t="str">
            <v>First Call To Bid</v>
          </cell>
          <cell r="M922" t="str">
            <v>SUMMARY</v>
          </cell>
          <cell r="V922" t="str">
            <v>Not supported</v>
          </cell>
          <cell r="Y922">
            <v>-456685</v>
          </cell>
        </row>
        <row r="923">
          <cell r="C923" t="str">
            <v>First Call To Bid</v>
          </cell>
          <cell r="M923" t="str">
            <v>ANALYSIS</v>
          </cell>
          <cell r="V923" t="str">
            <v>Not supported</v>
          </cell>
          <cell r="Y923">
            <v>0</v>
          </cell>
        </row>
        <row r="924">
          <cell r="C924" t="str">
            <v>First Call To Bid</v>
          </cell>
          <cell r="M924" t="str">
            <v>ANALYSIS</v>
          </cell>
          <cell r="V924" t="str">
            <v>Not supported</v>
          </cell>
          <cell r="Y924">
            <v>0</v>
          </cell>
        </row>
        <row r="925">
          <cell r="C925" t="str">
            <v>First Call To Bid</v>
          </cell>
          <cell r="M925" t="str">
            <v>ANALYSIS</v>
          </cell>
          <cell r="V925" t="str">
            <v>Not supported</v>
          </cell>
          <cell r="Y925">
            <v>0</v>
          </cell>
        </row>
        <row r="926">
          <cell r="C926" t="str">
            <v>First Call To Bid</v>
          </cell>
          <cell r="M926" t="str">
            <v>ANALYSIS</v>
          </cell>
          <cell r="V926" t="str">
            <v>Not supported</v>
          </cell>
          <cell r="Y926">
            <v>0</v>
          </cell>
        </row>
        <row r="927">
          <cell r="C927" t="str">
            <v>First Call To Bid</v>
          </cell>
          <cell r="M927" t="str">
            <v>ANALYSIS</v>
          </cell>
          <cell r="V927" t="str">
            <v>Not supported</v>
          </cell>
          <cell r="Y927">
            <v>0</v>
          </cell>
        </row>
        <row r="928">
          <cell r="C928" t="str">
            <v>First Call To Bid</v>
          </cell>
          <cell r="M928" t="str">
            <v>ANALYSIS</v>
          </cell>
          <cell r="V928" t="str">
            <v>Not supported</v>
          </cell>
          <cell r="Y928">
            <v>0</v>
          </cell>
        </row>
        <row r="929">
          <cell r="C929" t="str">
            <v>First Call To Bid</v>
          </cell>
          <cell r="M929" t="str">
            <v>ANALYSIS</v>
          </cell>
          <cell r="V929" t="str">
            <v>Not supported</v>
          </cell>
          <cell r="Y929">
            <v>0</v>
          </cell>
        </row>
        <row r="930">
          <cell r="C930" t="str">
            <v>First Call To Bid</v>
          </cell>
          <cell r="M930" t="str">
            <v>UNDISCOUNTED</v>
          </cell>
          <cell r="V930" t="str">
            <v>Not supported</v>
          </cell>
          <cell r="Y930">
            <v>25000</v>
          </cell>
        </row>
        <row r="931">
          <cell r="C931" t="str">
            <v>First Call To Bid</v>
          </cell>
          <cell r="M931" t="str">
            <v>UNDISCOUNTED</v>
          </cell>
          <cell r="V931" t="str">
            <v>Not supported</v>
          </cell>
          <cell r="Y931">
            <v>25000</v>
          </cell>
        </row>
        <row r="932">
          <cell r="C932" t="str">
            <v>First Call To Bid</v>
          </cell>
          <cell r="M932" t="str">
            <v>DISCOUNTED</v>
          </cell>
          <cell r="S932" t="str">
            <v>Capital Required</v>
          </cell>
          <cell r="V932" t="str">
            <v>Not supported</v>
          </cell>
          <cell r="Y932">
            <v>24323.671497584543</v>
          </cell>
        </row>
        <row r="933">
          <cell r="C933" t="str">
            <v>First Call To Bid</v>
          </cell>
          <cell r="M933" t="str">
            <v>DISCOUNTED</v>
          </cell>
          <cell r="S933" t="str">
            <v>TOTAL COST</v>
          </cell>
          <cell r="V933" t="str">
            <v>Not supported</v>
          </cell>
          <cell r="Y933">
            <v>24323.671497584543</v>
          </cell>
        </row>
        <row r="934">
          <cell r="C934" t="str">
            <v>First Call To Bid</v>
          </cell>
          <cell r="M934" t="str">
            <v>SUMMARY</v>
          </cell>
          <cell r="V934" t="str">
            <v>Not supported</v>
          </cell>
          <cell r="Y934">
            <v>-25000</v>
          </cell>
        </row>
        <row r="935">
          <cell r="C935" t="str">
            <v>First Call To Bid</v>
          </cell>
          <cell r="M935" t="str">
            <v>SUMMARY</v>
          </cell>
          <cell r="V935" t="str">
            <v>Not supported</v>
          </cell>
          <cell r="Y935">
            <v>-24323.671497584543</v>
          </cell>
        </row>
        <row r="936">
          <cell r="C936" t="str">
            <v>First Call To Bid</v>
          </cell>
          <cell r="M936" t="str">
            <v>SUMMARY</v>
          </cell>
          <cell r="V936" t="str">
            <v>Not supported</v>
          </cell>
          <cell r="Y936">
            <v>-25000</v>
          </cell>
        </row>
        <row r="937">
          <cell r="C937" t="str">
            <v>First Call To Bid</v>
          </cell>
          <cell r="M937" t="str">
            <v>SUMMARY</v>
          </cell>
          <cell r="V937" t="str">
            <v>Not supported</v>
          </cell>
          <cell r="Y937">
            <v>-1630000</v>
          </cell>
        </row>
        <row r="938">
          <cell r="C938" t="str">
            <v>First Call To Bid</v>
          </cell>
          <cell r="M938" t="str">
            <v>ANALYSIS</v>
          </cell>
          <cell r="V938" t="str">
            <v>Not supported</v>
          </cell>
          <cell r="Y938">
            <v>0</v>
          </cell>
        </row>
        <row r="939">
          <cell r="C939" t="str">
            <v>First Call To Bid</v>
          </cell>
          <cell r="M939" t="str">
            <v>ANALYSIS</v>
          </cell>
          <cell r="V939" t="str">
            <v>Not supported</v>
          </cell>
          <cell r="Y939">
            <v>0</v>
          </cell>
        </row>
        <row r="940">
          <cell r="C940" t="str">
            <v>First Call To Bid</v>
          </cell>
          <cell r="M940" t="str">
            <v>ANALYSIS</v>
          </cell>
          <cell r="V940" t="str">
            <v>Not supported</v>
          </cell>
          <cell r="Y940">
            <v>0</v>
          </cell>
        </row>
        <row r="941">
          <cell r="C941" t="str">
            <v>First Call To Bid</v>
          </cell>
          <cell r="M941" t="str">
            <v>ANALYSIS</v>
          </cell>
          <cell r="V941" t="str">
            <v>Not supported</v>
          </cell>
          <cell r="Y941">
            <v>0</v>
          </cell>
        </row>
        <row r="942">
          <cell r="C942" t="str">
            <v>First Call To Bid</v>
          </cell>
          <cell r="M942" t="str">
            <v>ANALYSIS</v>
          </cell>
          <cell r="V942" t="str">
            <v>Not supported</v>
          </cell>
          <cell r="Y942">
            <v>0</v>
          </cell>
        </row>
        <row r="943">
          <cell r="C943" t="str">
            <v>First Call To Bid</v>
          </cell>
          <cell r="M943" t="str">
            <v>ANALYSIS</v>
          </cell>
          <cell r="V943" t="str">
            <v>Not supported</v>
          </cell>
          <cell r="Y943">
            <v>0</v>
          </cell>
        </row>
        <row r="944">
          <cell r="C944" t="str">
            <v>First Call To Bid</v>
          </cell>
          <cell r="M944" t="str">
            <v>ANALYSIS</v>
          </cell>
          <cell r="V944" t="str">
            <v>Not supported</v>
          </cell>
          <cell r="Y944">
            <v>0</v>
          </cell>
        </row>
        <row r="945">
          <cell r="C945" t="str">
            <v>First Call To Bid</v>
          </cell>
          <cell r="M945" t="str">
            <v>ANALYSIS</v>
          </cell>
          <cell r="V945" t="str">
            <v>Not supported</v>
          </cell>
          <cell r="Y945">
            <v>0</v>
          </cell>
        </row>
        <row r="946">
          <cell r="C946" t="str">
            <v>First Call To Bid</v>
          </cell>
          <cell r="M946" t="str">
            <v>ANALYSIS</v>
          </cell>
          <cell r="V946" t="str">
            <v>Not supported</v>
          </cell>
          <cell r="Y946">
            <v>0</v>
          </cell>
        </row>
        <row r="947">
          <cell r="C947" t="str">
            <v>First Call To Bid</v>
          </cell>
          <cell r="M947" t="str">
            <v>ANALYSIS</v>
          </cell>
          <cell r="V947" t="str">
            <v>Not supported</v>
          </cell>
          <cell r="Y947">
            <v>0</v>
          </cell>
        </row>
        <row r="948">
          <cell r="C948" t="str">
            <v>First Call To Bid</v>
          </cell>
          <cell r="M948" t="str">
            <v>ANALYSIS</v>
          </cell>
          <cell r="V948" t="str">
            <v>Not supported</v>
          </cell>
          <cell r="Y948">
            <v>0</v>
          </cell>
        </row>
        <row r="949">
          <cell r="C949" t="str">
            <v>First Call To Bid</v>
          </cell>
          <cell r="M949" t="str">
            <v>ANALYSIS</v>
          </cell>
          <cell r="V949" t="str">
            <v>Not supported</v>
          </cell>
          <cell r="Y949">
            <v>0</v>
          </cell>
        </row>
        <row r="950">
          <cell r="C950" t="str">
            <v>First Call To Bid</v>
          </cell>
          <cell r="M950" t="str">
            <v>ANALYSIS</v>
          </cell>
          <cell r="V950" t="str">
            <v>Not supported</v>
          </cell>
          <cell r="Y950">
            <v>0</v>
          </cell>
        </row>
        <row r="951">
          <cell r="C951" t="str">
            <v>First Call To Bid</v>
          </cell>
          <cell r="M951" t="str">
            <v>ANALYSIS</v>
          </cell>
          <cell r="V951" t="str">
            <v>Not supported</v>
          </cell>
          <cell r="Y951">
            <v>0</v>
          </cell>
        </row>
        <row r="952">
          <cell r="C952" t="str">
            <v>First Call To Bid</v>
          </cell>
          <cell r="M952" t="str">
            <v>UNDISCOUNTED</v>
          </cell>
          <cell r="V952" t="str">
            <v>Not supported</v>
          </cell>
          <cell r="Y952">
            <v>1317</v>
          </cell>
        </row>
        <row r="953">
          <cell r="C953" t="str">
            <v>First Call To Bid</v>
          </cell>
          <cell r="M953" t="str">
            <v>UNDISCOUNTED</v>
          </cell>
          <cell r="V953" t="str">
            <v>Not supported</v>
          </cell>
          <cell r="Y953">
            <v>880</v>
          </cell>
        </row>
        <row r="954">
          <cell r="C954" t="str">
            <v>First Call To Bid</v>
          </cell>
          <cell r="M954" t="str">
            <v>UNDISCOUNTED</v>
          </cell>
          <cell r="V954" t="str">
            <v>Not supported</v>
          </cell>
          <cell r="Y954">
            <v>1705</v>
          </cell>
        </row>
        <row r="955">
          <cell r="C955" t="str">
            <v>First Call To Bid</v>
          </cell>
          <cell r="M955" t="str">
            <v>UNDISCOUNTED</v>
          </cell>
          <cell r="V955" t="str">
            <v>Not supported</v>
          </cell>
          <cell r="Y955">
            <v>4708</v>
          </cell>
        </row>
        <row r="956">
          <cell r="C956" t="str">
            <v>First Call To Bid</v>
          </cell>
          <cell r="M956" t="str">
            <v>UNDISCOUNTED</v>
          </cell>
          <cell r="V956" t="str">
            <v>Not supported</v>
          </cell>
          <cell r="Y956">
            <v>8610</v>
          </cell>
        </row>
        <row r="957">
          <cell r="C957" t="str">
            <v>First Call To Bid</v>
          </cell>
          <cell r="M957" t="str">
            <v>DISCOUNTED</v>
          </cell>
          <cell r="S957" t="str">
            <v>Capital Required</v>
          </cell>
          <cell r="V957" t="str">
            <v>Not supported</v>
          </cell>
          <cell r="Y957">
            <v>1317</v>
          </cell>
        </row>
        <row r="958">
          <cell r="C958" t="str">
            <v>First Call To Bid</v>
          </cell>
          <cell r="M958" t="str">
            <v>DISCOUNTED</v>
          </cell>
          <cell r="V958" t="str">
            <v>Not supported</v>
          </cell>
          <cell r="Y958">
            <v>745.32842580623662</v>
          </cell>
        </row>
        <row r="959">
          <cell r="C959" t="str">
            <v>First Call To Bid</v>
          </cell>
          <cell r="M959" t="str">
            <v>DISCOUNTED</v>
          </cell>
          <cell r="V959" t="str">
            <v>Not supported</v>
          </cell>
          <cell r="Y959">
            <v>1444.0738249995836</v>
          </cell>
        </row>
        <row r="960">
          <cell r="C960" t="str">
            <v>First Call To Bid</v>
          </cell>
          <cell r="M960" t="str">
            <v>DISCOUNTED</v>
          </cell>
          <cell r="V960" t="str">
            <v>Not supported</v>
          </cell>
          <cell r="Y960">
            <v>3987.507078063366</v>
          </cell>
        </row>
        <row r="961">
          <cell r="C961" t="str">
            <v>First Call To Bid</v>
          </cell>
          <cell r="M961" t="str">
            <v>DISCOUNTED</v>
          </cell>
          <cell r="S961" t="str">
            <v>TOTAL COST</v>
          </cell>
          <cell r="V961" t="str">
            <v>Not supported</v>
          </cell>
          <cell r="Y961">
            <v>7493.9093288691856</v>
          </cell>
        </row>
        <row r="962">
          <cell r="C962" t="str">
            <v>First Call To Bid</v>
          </cell>
          <cell r="M962" t="str">
            <v>SUMMARY</v>
          </cell>
          <cell r="V962" t="str">
            <v>Not supported</v>
          </cell>
          <cell r="Y962">
            <v>-8610</v>
          </cell>
        </row>
        <row r="963">
          <cell r="C963" t="str">
            <v>First Call To Bid</v>
          </cell>
          <cell r="M963" t="str">
            <v>SUMMARY</v>
          </cell>
          <cell r="V963" t="str">
            <v>Not supported</v>
          </cell>
          <cell r="Y963">
            <v>-7493.9093288691856</v>
          </cell>
        </row>
        <row r="964">
          <cell r="C964" t="str">
            <v>First Call To Bid</v>
          </cell>
          <cell r="M964" t="str">
            <v>SUMMARY</v>
          </cell>
          <cell r="V964" t="str">
            <v>Not supported</v>
          </cell>
          <cell r="Y964">
            <v>-8610</v>
          </cell>
        </row>
        <row r="965">
          <cell r="C965" t="str">
            <v>First Call To Bid</v>
          </cell>
          <cell r="M965" t="str">
            <v>SUMMARY</v>
          </cell>
          <cell r="V965" t="str">
            <v>Not supported</v>
          </cell>
          <cell r="Y965">
            <v>-531795</v>
          </cell>
        </row>
        <row r="966">
          <cell r="C966" t="str">
            <v>First Call To Bid</v>
          </cell>
          <cell r="M966" t="str">
            <v>ANALYSIS</v>
          </cell>
          <cell r="V966" t="str">
            <v>Not supported</v>
          </cell>
          <cell r="Y966">
            <v>0</v>
          </cell>
        </row>
        <row r="967">
          <cell r="C967" t="str">
            <v>First Call To Bid</v>
          </cell>
          <cell r="M967" t="str">
            <v>ANALYSIS</v>
          </cell>
          <cell r="V967" t="str">
            <v>Not supported</v>
          </cell>
          <cell r="Y967">
            <v>0</v>
          </cell>
        </row>
        <row r="968">
          <cell r="C968" t="str">
            <v>First Call To Bid</v>
          </cell>
          <cell r="M968" t="str">
            <v>ANALYSIS</v>
          </cell>
          <cell r="V968" t="str">
            <v>Not supported</v>
          </cell>
          <cell r="Y968">
            <v>0</v>
          </cell>
        </row>
        <row r="969">
          <cell r="C969" t="str">
            <v>First Call To Bid</v>
          </cell>
          <cell r="M969" t="str">
            <v>ANALYSIS</v>
          </cell>
          <cell r="V969" t="str">
            <v>Not supported</v>
          </cell>
          <cell r="Y969">
            <v>0</v>
          </cell>
        </row>
        <row r="970">
          <cell r="C970" t="str">
            <v>First Call To Bid</v>
          </cell>
          <cell r="M970" t="str">
            <v>ANALYSIS</v>
          </cell>
          <cell r="V970" t="str">
            <v>Not supported</v>
          </cell>
          <cell r="Y970">
            <v>0</v>
          </cell>
        </row>
        <row r="971">
          <cell r="C971" t="str">
            <v>First Call To Bid</v>
          </cell>
          <cell r="M971" t="str">
            <v>ANALYSIS</v>
          </cell>
          <cell r="V971" t="str">
            <v>Not supported</v>
          </cell>
          <cell r="Y971">
            <v>0</v>
          </cell>
        </row>
        <row r="972">
          <cell r="C972" t="str">
            <v>First Call To Bid</v>
          </cell>
          <cell r="M972" t="str">
            <v>ANALYSIS</v>
          </cell>
          <cell r="V972" t="str">
            <v>Not supported</v>
          </cell>
          <cell r="Y972">
            <v>0</v>
          </cell>
        </row>
        <row r="973">
          <cell r="C973" t="str">
            <v>First Call To Bid</v>
          </cell>
          <cell r="M973" t="str">
            <v>ANALYSIS</v>
          </cell>
          <cell r="V973" t="str">
            <v>Not supported</v>
          </cell>
          <cell r="Y973">
            <v>0</v>
          </cell>
        </row>
        <row r="974">
          <cell r="C974" t="str">
            <v>First Call To Bid</v>
          </cell>
          <cell r="M974" t="str">
            <v>ANALYSIS</v>
          </cell>
          <cell r="V974" t="str">
            <v>Not supported</v>
          </cell>
          <cell r="Y974">
            <v>0</v>
          </cell>
        </row>
        <row r="975">
          <cell r="C975" t="str">
            <v>First Call To Bid</v>
          </cell>
          <cell r="M975" t="str">
            <v>ANALYSIS</v>
          </cell>
          <cell r="V975" t="str">
            <v>Not supported</v>
          </cell>
          <cell r="Y975">
            <v>0</v>
          </cell>
        </row>
        <row r="976">
          <cell r="C976" t="str">
            <v>First Call To Bid</v>
          </cell>
          <cell r="M976" t="str">
            <v>ANALYSIS</v>
          </cell>
          <cell r="V976" t="str">
            <v>Not supported</v>
          </cell>
          <cell r="Y976">
            <v>0</v>
          </cell>
        </row>
        <row r="977">
          <cell r="C977" t="str">
            <v>First Call To Bid</v>
          </cell>
          <cell r="M977" t="str">
            <v>ANALYSIS</v>
          </cell>
          <cell r="V977" t="str">
            <v>Not supported</v>
          </cell>
          <cell r="Y977">
            <v>0</v>
          </cell>
        </row>
        <row r="978">
          <cell r="C978" t="str">
            <v>First Call To Bid</v>
          </cell>
          <cell r="M978" t="str">
            <v>ANALYSIS</v>
          </cell>
          <cell r="V978" t="str">
            <v>Not supported</v>
          </cell>
          <cell r="Y978">
            <v>0</v>
          </cell>
        </row>
        <row r="979">
          <cell r="C979" t="str">
            <v>First Call To Bid</v>
          </cell>
          <cell r="M979" t="str">
            <v>ANALYSIS</v>
          </cell>
          <cell r="V979" t="str">
            <v>Not supported</v>
          </cell>
          <cell r="Y979">
            <v>0</v>
          </cell>
        </row>
        <row r="980">
          <cell r="C980" t="str">
            <v>First Call To Bid</v>
          </cell>
          <cell r="M980" t="str">
            <v>UNDISCOUNTED</v>
          </cell>
          <cell r="V980" t="str">
            <v>Not supported</v>
          </cell>
          <cell r="Y980">
            <v>51</v>
          </cell>
        </row>
        <row r="981">
          <cell r="C981" t="str">
            <v>First Call To Bid</v>
          </cell>
          <cell r="M981" t="str">
            <v>UNDISCOUNTED</v>
          </cell>
          <cell r="V981" t="str">
            <v>Not supported</v>
          </cell>
          <cell r="Y981">
            <v>8349</v>
          </cell>
        </row>
        <row r="982">
          <cell r="C982" t="str">
            <v>First Call To Bid</v>
          </cell>
          <cell r="M982" t="str">
            <v>UNDISCOUNTED</v>
          </cell>
          <cell r="V982" t="str">
            <v>Not supported</v>
          </cell>
          <cell r="Y982">
            <v>8400</v>
          </cell>
        </row>
        <row r="983">
          <cell r="C983" t="str">
            <v>First Call To Bid</v>
          </cell>
          <cell r="M983" t="str">
            <v>UNDISCOUNTED</v>
          </cell>
          <cell r="V983" t="str">
            <v>Not supported</v>
          </cell>
          <cell r="Y983">
            <v>10695</v>
          </cell>
        </row>
        <row r="984">
          <cell r="C984" t="str">
            <v>First Call To Bid</v>
          </cell>
          <cell r="M984" t="str">
            <v>UNDISCOUNTED</v>
          </cell>
          <cell r="V984" t="str">
            <v>Not supported</v>
          </cell>
          <cell r="Y984">
            <v>10695</v>
          </cell>
        </row>
        <row r="985">
          <cell r="C985" t="str">
            <v>First Call To Bid</v>
          </cell>
          <cell r="M985" t="str">
            <v>DISCOUNTED</v>
          </cell>
          <cell r="S985" t="str">
            <v>Capital Required</v>
          </cell>
          <cell r="V985" t="str">
            <v>Not supported</v>
          </cell>
          <cell r="Y985">
            <v>51</v>
          </cell>
        </row>
        <row r="986">
          <cell r="C986" t="str">
            <v>First Call To Bid</v>
          </cell>
          <cell r="M986" t="str">
            <v>DISCOUNTED</v>
          </cell>
          <cell r="V986" t="str">
            <v>Not supported</v>
          </cell>
          <cell r="Y986">
            <v>4892.360892013171</v>
          </cell>
        </row>
        <row r="987">
          <cell r="C987" t="str">
            <v>First Call To Bid</v>
          </cell>
          <cell r="M987" t="str">
            <v>DISCOUNTED</v>
          </cell>
          <cell r="S987" t="str">
            <v>TOTAL COST</v>
          </cell>
          <cell r="V987" t="str">
            <v>Not supported</v>
          </cell>
          <cell r="Y987">
            <v>4943.360892013171</v>
          </cell>
        </row>
        <row r="988">
          <cell r="C988" t="str">
            <v>First Call To Bid</v>
          </cell>
          <cell r="M988" t="str">
            <v>DISCOUNTED</v>
          </cell>
          <cell r="V988" t="str">
            <v>Not supported</v>
          </cell>
          <cell r="Y988">
            <v>6267.0738699342228</v>
          </cell>
        </row>
        <row r="989">
          <cell r="C989" t="str">
            <v>First Call To Bid</v>
          </cell>
          <cell r="M989" t="str">
            <v>DISCOUNTED</v>
          </cell>
          <cell r="S989" t="str">
            <v>TOTAL BENEFIT</v>
          </cell>
          <cell r="V989" t="str">
            <v>Not supported</v>
          </cell>
          <cell r="Y989">
            <v>6267.0738699342228</v>
          </cell>
        </row>
        <row r="990">
          <cell r="C990" t="str">
            <v>First Call To Bid</v>
          </cell>
          <cell r="M990" t="str">
            <v>SUMMARY</v>
          </cell>
          <cell r="V990" t="str">
            <v>Not supported</v>
          </cell>
          <cell r="Y990">
            <v>2295</v>
          </cell>
        </row>
        <row r="991">
          <cell r="C991" t="str">
            <v>First Call To Bid</v>
          </cell>
          <cell r="M991" t="str">
            <v>SUMMARY</v>
          </cell>
          <cell r="V991" t="str">
            <v>Not supported</v>
          </cell>
          <cell r="Y991">
            <v>1323.7129779210557</v>
          </cell>
        </row>
        <row r="992">
          <cell r="C992" t="str">
            <v>First Call To Bid</v>
          </cell>
          <cell r="M992" t="str">
            <v>SUMMARY</v>
          </cell>
          <cell r="V992" t="str">
            <v>Not supported</v>
          </cell>
          <cell r="Y992">
            <v>-8400</v>
          </cell>
        </row>
        <row r="993">
          <cell r="C993" t="str">
            <v>First Call To Bid</v>
          </cell>
          <cell r="M993" t="str">
            <v>SUMMARY</v>
          </cell>
          <cell r="V993" t="str">
            <v>Not supported</v>
          </cell>
          <cell r="Y993">
            <v>10695</v>
          </cell>
        </row>
        <row r="994">
          <cell r="C994" t="str">
            <v>First Call To Bid</v>
          </cell>
          <cell r="M994" t="str">
            <v>SUMMARY</v>
          </cell>
          <cell r="V994" t="str">
            <v>Not supported</v>
          </cell>
          <cell r="Y994">
            <v>111010</v>
          </cell>
        </row>
        <row r="995">
          <cell r="C995" t="str">
            <v>First Call To Bid</v>
          </cell>
          <cell r="M995" t="str">
            <v>ANALYSIS</v>
          </cell>
          <cell r="V995" t="str">
            <v>Not supported</v>
          </cell>
          <cell r="Y995">
            <v>0</v>
          </cell>
        </row>
        <row r="996">
          <cell r="C996" t="str">
            <v>First Call To Bid</v>
          </cell>
          <cell r="M996" t="str">
            <v>ANALYSIS</v>
          </cell>
          <cell r="V996" t="str">
            <v>Not supported</v>
          </cell>
          <cell r="Y996">
            <v>0</v>
          </cell>
        </row>
        <row r="997">
          <cell r="C997" t="str">
            <v>First Call To Bid</v>
          </cell>
          <cell r="M997" t="str">
            <v>ANALYSIS</v>
          </cell>
          <cell r="V997" t="str">
            <v>Not supported</v>
          </cell>
          <cell r="Y997">
            <v>0</v>
          </cell>
        </row>
        <row r="998">
          <cell r="C998" t="str">
            <v>First Call To Bid</v>
          </cell>
          <cell r="M998" t="str">
            <v>ANALYSIS</v>
          </cell>
          <cell r="V998" t="str">
            <v>Not supported</v>
          </cell>
          <cell r="Y998">
            <v>0</v>
          </cell>
        </row>
        <row r="999">
          <cell r="C999" t="str">
            <v>First Call To Bid</v>
          </cell>
          <cell r="M999" t="str">
            <v>ANALYSIS</v>
          </cell>
          <cell r="V999" t="str">
            <v>Not supported</v>
          </cell>
          <cell r="Y999">
            <v>0</v>
          </cell>
        </row>
        <row r="1000">
          <cell r="C1000" t="str">
            <v>First Call To Bid</v>
          </cell>
          <cell r="M1000" t="str">
            <v>ANALYSIS</v>
          </cell>
          <cell r="V1000" t="str">
            <v>Not supported</v>
          </cell>
          <cell r="Y1000">
            <v>0</v>
          </cell>
        </row>
        <row r="1001">
          <cell r="C1001" t="str">
            <v>First Call To Bid</v>
          </cell>
          <cell r="M1001" t="str">
            <v>ANALYSIS</v>
          </cell>
          <cell r="V1001" t="str">
            <v>Not supported</v>
          </cell>
          <cell r="Y1001">
            <v>0</v>
          </cell>
        </row>
        <row r="1002">
          <cell r="C1002" t="str">
            <v>First Call To Bid</v>
          </cell>
          <cell r="M1002" t="str">
            <v>ANALYSIS</v>
          </cell>
          <cell r="V1002" t="str">
            <v>Not supported</v>
          </cell>
          <cell r="Y1002">
            <v>0</v>
          </cell>
        </row>
        <row r="1003">
          <cell r="C1003" t="str">
            <v>First Call To Bid</v>
          </cell>
          <cell r="M1003" t="str">
            <v>ANALYSIS</v>
          </cell>
          <cell r="V1003" t="str">
            <v>Not supported</v>
          </cell>
          <cell r="Y1003">
            <v>0</v>
          </cell>
        </row>
        <row r="1004">
          <cell r="C1004" t="str">
            <v>First Call To Bid</v>
          </cell>
          <cell r="M1004" t="str">
            <v>ANALYSIS</v>
          </cell>
          <cell r="V1004" t="str">
            <v>Not supported</v>
          </cell>
          <cell r="Y1004">
            <v>0</v>
          </cell>
        </row>
        <row r="1005">
          <cell r="C1005" t="str">
            <v>First Call To Bid</v>
          </cell>
          <cell r="M1005" t="str">
            <v>ANALYSIS</v>
          </cell>
          <cell r="V1005" t="str">
            <v>Not supported</v>
          </cell>
          <cell r="Y1005">
            <v>0</v>
          </cell>
        </row>
        <row r="1006">
          <cell r="C1006" t="str">
            <v>First Call To Bid</v>
          </cell>
          <cell r="M1006" t="str">
            <v>ANALYSIS</v>
          </cell>
          <cell r="V1006" t="str">
            <v>Not supported</v>
          </cell>
          <cell r="Y1006">
            <v>0</v>
          </cell>
        </row>
        <row r="1007">
          <cell r="C1007" t="str">
            <v>First Call To Bid</v>
          </cell>
          <cell r="M1007" t="str">
            <v>ANALYSIS</v>
          </cell>
          <cell r="V1007" t="str">
            <v>Not supported</v>
          </cell>
          <cell r="Y1007">
            <v>0</v>
          </cell>
        </row>
        <row r="1008">
          <cell r="C1008" t="str">
            <v>First Call To Bid</v>
          </cell>
          <cell r="M1008" t="str">
            <v>ANALYSIS</v>
          </cell>
          <cell r="V1008" t="str">
            <v>Not supported</v>
          </cell>
          <cell r="Y1008">
            <v>0</v>
          </cell>
        </row>
        <row r="1009">
          <cell r="C1009" t="str">
            <v>First Call To Bid</v>
          </cell>
          <cell r="V1009" t="str">
            <v>Not supported</v>
          </cell>
          <cell r="Y1009">
            <v>6979.7736409882964</v>
          </cell>
        </row>
        <row r="1010">
          <cell r="C1010" t="str">
            <v>First Call To Bid</v>
          </cell>
          <cell r="V1010" t="str">
            <v>Not supported</v>
          </cell>
          <cell r="Y1010">
            <v>6979.7736409882964</v>
          </cell>
        </row>
        <row r="1011">
          <cell r="C1011" t="str">
            <v>First Call To Bid</v>
          </cell>
          <cell r="M1011" t="str">
            <v>UNDISCOUNTED</v>
          </cell>
          <cell r="V1011" t="str">
            <v>Not supported</v>
          </cell>
          <cell r="Y1011">
            <v>13210</v>
          </cell>
        </row>
        <row r="1012">
          <cell r="C1012" t="str">
            <v>First Call To Bid</v>
          </cell>
          <cell r="M1012" t="str">
            <v>UNDISCOUNTED</v>
          </cell>
          <cell r="V1012" t="str">
            <v>Not supported</v>
          </cell>
          <cell r="Y1012">
            <v>1644</v>
          </cell>
        </row>
        <row r="1013">
          <cell r="C1013" t="str">
            <v>First Call To Bid</v>
          </cell>
          <cell r="M1013" t="str">
            <v>UNDISCOUNTED</v>
          </cell>
          <cell r="V1013" t="str">
            <v>Not supported</v>
          </cell>
          <cell r="Y1013">
            <v>342</v>
          </cell>
        </row>
        <row r="1014">
          <cell r="C1014" t="str">
            <v>First Call To Bid</v>
          </cell>
          <cell r="M1014" t="str">
            <v>UNDISCOUNTED</v>
          </cell>
          <cell r="V1014" t="str">
            <v>Not supported</v>
          </cell>
          <cell r="Y1014">
            <v>6150</v>
          </cell>
        </row>
        <row r="1015">
          <cell r="C1015" t="str">
            <v>First Call To Bid</v>
          </cell>
          <cell r="M1015" t="str">
            <v>UNDISCOUNTED</v>
          </cell>
          <cell r="V1015" t="str">
            <v>Not supported</v>
          </cell>
          <cell r="Y1015">
            <v>21346</v>
          </cell>
        </row>
        <row r="1016">
          <cell r="C1016" t="str">
            <v>First Call To Bid</v>
          </cell>
          <cell r="M1016" t="str">
            <v>UNDISCOUNTED</v>
          </cell>
          <cell r="V1016" t="str">
            <v>Not supported</v>
          </cell>
          <cell r="Y1016">
            <v>7963.2000000000007</v>
          </cell>
        </row>
        <row r="1017">
          <cell r="C1017" t="str">
            <v>First Call To Bid</v>
          </cell>
          <cell r="M1017" t="str">
            <v>UNDISCOUNTED</v>
          </cell>
          <cell r="V1017" t="str">
            <v>Not supported</v>
          </cell>
          <cell r="Y1017">
            <v>1848.6043259361818</v>
          </cell>
        </row>
        <row r="1018">
          <cell r="C1018" t="str">
            <v>First Call To Bid</v>
          </cell>
          <cell r="M1018" t="str">
            <v>UNDISCOUNTED</v>
          </cell>
          <cell r="V1018" t="str">
            <v>Not supported</v>
          </cell>
          <cell r="Y1018">
            <v>5085.8500000000004</v>
          </cell>
        </row>
        <row r="1019">
          <cell r="C1019" t="str">
            <v>First Call To Bid</v>
          </cell>
          <cell r="M1019" t="str">
            <v>UNDISCOUNTED</v>
          </cell>
          <cell r="V1019" t="str">
            <v>Not supported</v>
          </cell>
          <cell r="Y1019">
            <v>8325.067199029656</v>
          </cell>
        </row>
        <row r="1020">
          <cell r="C1020" t="str">
            <v>First Call To Bid</v>
          </cell>
          <cell r="M1020" t="str">
            <v>UNDISCOUNTED</v>
          </cell>
          <cell r="V1020" t="str">
            <v>Not supported</v>
          </cell>
          <cell r="Y1020">
            <v>23222.721524965833</v>
          </cell>
        </row>
        <row r="1021">
          <cell r="C1021" t="str">
            <v>First Call To Bid</v>
          </cell>
          <cell r="M1021" t="str">
            <v>DISCOUNTED</v>
          </cell>
          <cell r="S1021" t="str">
            <v>Capital Required</v>
          </cell>
          <cell r="V1021" t="str">
            <v>Not supported</v>
          </cell>
          <cell r="Y1021">
            <v>13096.714975845411</v>
          </cell>
        </row>
        <row r="1022">
          <cell r="C1022" t="str">
            <v>First Call To Bid</v>
          </cell>
          <cell r="M1022" t="str">
            <v>DISCOUNTED</v>
          </cell>
          <cell r="V1022" t="str">
            <v>Not supported</v>
          </cell>
          <cell r="Y1022">
            <v>1331.8149021717793</v>
          </cell>
        </row>
        <row r="1023">
          <cell r="C1023" t="str">
            <v>First Call To Bid</v>
          </cell>
          <cell r="M1023" t="str">
            <v>DISCOUNTED</v>
          </cell>
          <cell r="V1023" t="str">
            <v>Not supported</v>
          </cell>
          <cell r="Y1023">
            <v>326.01799713926323</v>
          </cell>
        </row>
        <row r="1024">
          <cell r="C1024" t="str">
            <v>First Call To Bid</v>
          </cell>
          <cell r="M1024" t="str">
            <v>DISCOUNTED</v>
          </cell>
          <cell r="V1024" t="str">
            <v>Not supported</v>
          </cell>
          <cell r="Y1024">
            <v>5197.1986125791236</v>
          </cell>
        </row>
        <row r="1025">
          <cell r="C1025" t="str">
            <v>First Call To Bid</v>
          </cell>
          <cell r="M1025" t="str">
            <v>DISCOUNTED</v>
          </cell>
          <cell r="S1025" t="str">
            <v>TOTAL COST</v>
          </cell>
          <cell r="V1025" t="str">
            <v>Not supported</v>
          </cell>
          <cell r="Y1025">
            <v>19951.746487735581</v>
          </cell>
        </row>
        <row r="1026">
          <cell r="C1026" t="str">
            <v>First Call To Bid</v>
          </cell>
          <cell r="M1026" t="str">
            <v>DISCOUNTED</v>
          </cell>
          <cell r="V1026" t="str">
            <v>Not supported</v>
          </cell>
          <cell r="Y1026">
            <v>6544.4596426183371</v>
          </cell>
        </row>
        <row r="1027">
          <cell r="C1027" t="str">
            <v>First Call To Bid</v>
          </cell>
          <cell r="M1027" t="str">
            <v>DISCOUNTED</v>
          </cell>
          <cell r="V1027" t="str">
            <v>Not supported</v>
          </cell>
          <cell r="Y1027">
            <v>1520.4126029956274</v>
          </cell>
        </row>
        <row r="1028">
          <cell r="C1028" t="str">
            <v>First Call To Bid</v>
          </cell>
          <cell r="M1028" t="str">
            <v>DISCOUNTED</v>
          </cell>
          <cell r="V1028" t="str">
            <v>Not supported</v>
          </cell>
          <cell r="Y1028">
            <v>4307.5324708939188</v>
          </cell>
        </row>
        <row r="1029">
          <cell r="C1029" t="str">
            <v>First Call To Bid</v>
          </cell>
          <cell r="M1029" t="str">
            <v>DISCOUNTED</v>
          </cell>
          <cell r="S1029" t="str">
            <v>TOTAL BENEFIT</v>
          </cell>
          <cell r="V1029" t="str">
            <v>Not supported</v>
          </cell>
          <cell r="Y1029">
            <v>19352.178357496181</v>
          </cell>
        </row>
        <row r="1030">
          <cell r="C1030" t="str">
            <v>First Call To Bid</v>
          </cell>
          <cell r="M1030" t="str">
            <v>SUMMARY</v>
          </cell>
          <cell r="V1030" t="str">
            <v>Not supported</v>
          </cell>
          <cell r="Y1030">
            <v>1876.7215249658352</v>
          </cell>
        </row>
        <row r="1031">
          <cell r="C1031" t="str">
            <v>First Call To Bid</v>
          </cell>
          <cell r="M1031" t="str">
            <v>SUMMARY</v>
          </cell>
          <cell r="V1031" t="str">
            <v>Not supported</v>
          </cell>
          <cell r="Y1031">
            <v>-599.56813023939571</v>
          </cell>
        </row>
        <row r="1032">
          <cell r="C1032" t="str">
            <v>First Call To Bid</v>
          </cell>
          <cell r="M1032" t="str">
            <v>SUMMARY</v>
          </cell>
          <cell r="V1032" t="str">
            <v>Not supported</v>
          </cell>
          <cell r="Y1032">
            <v>-21346</v>
          </cell>
        </row>
        <row r="1033">
          <cell r="C1033" t="str">
            <v>First Call To Bid</v>
          </cell>
          <cell r="M1033" t="str">
            <v>SUMMARY</v>
          </cell>
          <cell r="V1033" t="str">
            <v>Not supported</v>
          </cell>
          <cell r="Y1033">
            <v>23222.719999999998</v>
          </cell>
        </row>
        <row r="1034">
          <cell r="C1034" t="str">
            <v>First Call To Bid</v>
          </cell>
          <cell r="M1034" t="str">
            <v>SUMMARY</v>
          </cell>
          <cell r="V1034" t="str">
            <v>Not supported</v>
          </cell>
          <cell r="Y1034">
            <v>42120.180000000037</v>
          </cell>
        </row>
        <row r="1035">
          <cell r="C1035" t="str">
            <v>First Call To Bid</v>
          </cell>
          <cell r="M1035" t="str">
            <v>ANALYSIS</v>
          </cell>
          <cell r="V1035" t="str">
            <v>Not supported</v>
          </cell>
          <cell r="Y1035">
            <v>0</v>
          </cell>
        </row>
        <row r="1036">
          <cell r="C1036" t="str">
            <v>First Call To Bid</v>
          </cell>
          <cell r="M1036" t="str">
            <v>ANALYSIS</v>
          </cell>
          <cell r="V1036" t="str">
            <v>Not supported</v>
          </cell>
          <cell r="Y1036">
            <v>0</v>
          </cell>
        </row>
        <row r="1037">
          <cell r="C1037" t="str">
            <v>First Call To Bid</v>
          </cell>
          <cell r="M1037" t="str">
            <v>ANALYSIS</v>
          </cell>
          <cell r="V1037" t="str">
            <v>Not supported</v>
          </cell>
          <cell r="Y1037">
            <v>0</v>
          </cell>
        </row>
        <row r="1038">
          <cell r="C1038" t="str">
            <v>First Call To Bid</v>
          </cell>
          <cell r="M1038" t="str">
            <v>ANALYSIS</v>
          </cell>
          <cell r="V1038" t="str">
            <v>Not supported</v>
          </cell>
          <cell r="Y1038">
            <v>0</v>
          </cell>
        </row>
        <row r="1039">
          <cell r="C1039" t="str">
            <v>First Call To Bid</v>
          </cell>
          <cell r="M1039" t="str">
            <v>ANALYSIS</v>
          </cell>
          <cell r="V1039" t="str">
            <v>Not supported</v>
          </cell>
          <cell r="Y1039">
            <v>0</v>
          </cell>
        </row>
        <row r="1040">
          <cell r="C1040" t="str">
            <v>First Call To Bid</v>
          </cell>
          <cell r="M1040" t="str">
            <v>ANALYSIS</v>
          </cell>
          <cell r="V1040" t="str">
            <v>Not supported</v>
          </cell>
          <cell r="Y1040">
            <v>0</v>
          </cell>
        </row>
        <row r="1041">
          <cell r="C1041" t="str">
            <v>First Call To Bid</v>
          </cell>
          <cell r="M1041" t="str">
            <v>ANALYSIS</v>
          </cell>
          <cell r="V1041" t="str">
            <v>Not supported</v>
          </cell>
          <cell r="Y1041">
            <v>0</v>
          </cell>
        </row>
        <row r="1042">
          <cell r="C1042" t="str">
            <v>First Call To Bid</v>
          </cell>
          <cell r="M1042" t="str">
            <v>ANALYSIS</v>
          </cell>
          <cell r="V1042" t="str">
            <v>Not supported</v>
          </cell>
          <cell r="Y1042">
            <v>0</v>
          </cell>
        </row>
        <row r="1043">
          <cell r="C1043" t="str">
            <v>First Call To Bid</v>
          </cell>
          <cell r="M1043" t="str">
            <v>ANALYSIS</v>
          </cell>
          <cell r="V1043" t="str">
            <v>Not supported</v>
          </cell>
          <cell r="Y1043">
            <v>0</v>
          </cell>
        </row>
        <row r="1044">
          <cell r="C1044" t="str">
            <v>First Call To Bid</v>
          </cell>
          <cell r="M1044" t="str">
            <v>ANALYSIS</v>
          </cell>
          <cell r="V1044" t="str">
            <v>Not supported</v>
          </cell>
          <cell r="Y1044">
            <v>0</v>
          </cell>
        </row>
        <row r="1045">
          <cell r="C1045" t="str">
            <v>First Call To Bid</v>
          </cell>
          <cell r="M1045" t="str">
            <v>ANALYSIS</v>
          </cell>
          <cell r="V1045" t="str">
            <v>Not supported</v>
          </cell>
          <cell r="Y1045">
            <v>0</v>
          </cell>
        </row>
        <row r="1046">
          <cell r="C1046" t="str">
            <v>First Call To Bid</v>
          </cell>
          <cell r="M1046" t="str">
            <v>ANALYSIS</v>
          </cell>
          <cell r="V1046" t="str">
            <v>Not supported</v>
          </cell>
          <cell r="Y1046">
            <v>0</v>
          </cell>
        </row>
        <row r="1047">
          <cell r="C1047" t="str">
            <v>First Call To Bid</v>
          </cell>
          <cell r="M1047" t="str">
            <v>ANALYSIS</v>
          </cell>
          <cell r="V1047" t="str">
            <v>Not supported</v>
          </cell>
          <cell r="Y1047">
            <v>0</v>
          </cell>
        </row>
        <row r="1048">
          <cell r="C1048" t="str">
            <v>First Call To Bid</v>
          </cell>
          <cell r="M1048" t="str">
            <v>ANALYSIS</v>
          </cell>
          <cell r="V1048" t="str">
            <v>Not supported</v>
          </cell>
          <cell r="Y1048">
            <v>0</v>
          </cell>
        </row>
        <row r="1049">
          <cell r="C1049" t="str">
            <v>First Call To Bid</v>
          </cell>
          <cell r="M1049" t="str">
            <v>UNDISCOUNTED</v>
          </cell>
          <cell r="V1049" t="str">
            <v>Not supported</v>
          </cell>
          <cell r="Y1049">
            <v>15000</v>
          </cell>
        </row>
        <row r="1050">
          <cell r="C1050" t="str">
            <v>First Call To Bid</v>
          </cell>
          <cell r="M1050" t="str">
            <v>UNDISCOUNTED</v>
          </cell>
          <cell r="V1050" t="str">
            <v>Not supported</v>
          </cell>
          <cell r="Y1050">
            <v>23890</v>
          </cell>
        </row>
        <row r="1051">
          <cell r="C1051" t="str">
            <v>First Call To Bid</v>
          </cell>
          <cell r="M1051" t="str">
            <v>UNDISCOUNTED</v>
          </cell>
          <cell r="V1051" t="str">
            <v>Not supported</v>
          </cell>
          <cell r="Y1051">
            <v>31781</v>
          </cell>
        </row>
        <row r="1052">
          <cell r="C1052" t="str">
            <v>First Call To Bid</v>
          </cell>
          <cell r="M1052" t="str">
            <v>UNDISCOUNTED</v>
          </cell>
          <cell r="V1052" t="str">
            <v>Not supported</v>
          </cell>
          <cell r="Y1052">
            <v>70671</v>
          </cell>
        </row>
        <row r="1053">
          <cell r="C1053" t="str">
            <v>First Call To Bid</v>
          </cell>
          <cell r="M1053" t="str">
            <v>UNDISCOUNTED</v>
          </cell>
          <cell r="V1053" t="str">
            <v>Not supported</v>
          </cell>
          <cell r="Y1053">
            <v>509532</v>
          </cell>
        </row>
        <row r="1054">
          <cell r="C1054" t="str">
            <v>First Call To Bid</v>
          </cell>
          <cell r="M1054" t="str">
            <v>UNDISCOUNTED</v>
          </cell>
          <cell r="V1054" t="str">
            <v>Not supported</v>
          </cell>
          <cell r="Y1054">
            <v>19500</v>
          </cell>
        </row>
        <row r="1055">
          <cell r="C1055" t="str">
            <v>First Call To Bid</v>
          </cell>
          <cell r="M1055" t="str">
            <v>UNDISCOUNTED</v>
          </cell>
          <cell r="V1055" t="str">
            <v>Not supported</v>
          </cell>
          <cell r="Y1055">
            <v>529032</v>
          </cell>
        </row>
        <row r="1056">
          <cell r="C1056" t="str">
            <v>First Call To Bid</v>
          </cell>
          <cell r="M1056" t="str">
            <v>DISCOUNTED</v>
          </cell>
          <cell r="S1056" t="str">
            <v>Capital Required</v>
          </cell>
          <cell r="V1056" t="str">
            <v>Not supported</v>
          </cell>
          <cell r="Y1056">
            <v>14436.193773483628</v>
          </cell>
        </row>
        <row r="1057">
          <cell r="C1057" t="str">
            <v>First Call To Bid</v>
          </cell>
          <cell r="M1057" t="str">
            <v>DISCOUNTED</v>
          </cell>
          <cell r="V1057" t="str">
            <v>Not supported</v>
          </cell>
          <cell r="Y1057">
            <v>7584.2058382333244</v>
          </cell>
        </row>
        <row r="1058">
          <cell r="C1058" t="str">
            <v>First Call To Bid</v>
          </cell>
          <cell r="M1058" t="str">
            <v>DISCOUNTED</v>
          </cell>
          <cell r="V1058" t="str">
            <v>Not supported</v>
          </cell>
          <cell r="Y1058">
            <v>13471.798377830848</v>
          </cell>
        </row>
        <row r="1059">
          <cell r="C1059" t="str">
            <v>First Call To Bid</v>
          </cell>
          <cell r="M1059" t="str">
            <v>DISCOUNTED</v>
          </cell>
          <cell r="S1059" t="str">
            <v>TOTAL COST</v>
          </cell>
          <cell r="V1059" t="str">
            <v>Not supported</v>
          </cell>
          <cell r="Y1059">
            <v>35492.197989547822</v>
          </cell>
        </row>
        <row r="1060">
          <cell r="C1060" t="str">
            <v>First Call To Bid</v>
          </cell>
          <cell r="M1060" t="str">
            <v>DISCOUNTED</v>
          </cell>
          <cell r="V1060" t="str">
            <v>Not supported</v>
          </cell>
          <cell r="Y1060">
            <v>199759.25834591888</v>
          </cell>
        </row>
        <row r="1061">
          <cell r="C1061" t="str">
            <v>First Call To Bid</v>
          </cell>
          <cell r="M1061" t="str">
            <v>DISCOUNTED</v>
          </cell>
          <cell r="V1061" t="str">
            <v>Not supported</v>
          </cell>
          <cell r="Y1061">
            <v>7814.2434081756946</v>
          </cell>
        </row>
        <row r="1062">
          <cell r="C1062" t="str">
            <v>First Call To Bid</v>
          </cell>
          <cell r="M1062" t="str">
            <v>DISCOUNTED</v>
          </cell>
          <cell r="S1062" t="str">
            <v>TOTAL BENEFIT</v>
          </cell>
          <cell r="V1062" t="str">
            <v>Not supported</v>
          </cell>
          <cell r="Y1062">
            <v>207573.50175409444</v>
          </cell>
        </row>
        <row r="1063">
          <cell r="C1063" t="str">
            <v>First Call To Bid</v>
          </cell>
          <cell r="M1063" t="str">
            <v>SUMMARY</v>
          </cell>
          <cell r="V1063" t="str">
            <v>Not supported</v>
          </cell>
          <cell r="Y1063">
            <v>458361</v>
          </cell>
        </row>
        <row r="1064">
          <cell r="C1064" t="str">
            <v>First Call To Bid</v>
          </cell>
          <cell r="M1064" t="str">
            <v>SUMMARY</v>
          </cell>
          <cell r="V1064" t="str">
            <v>Not supported</v>
          </cell>
          <cell r="Y1064">
            <v>172081.30376454673</v>
          </cell>
        </row>
        <row r="1065">
          <cell r="C1065" t="str">
            <v>First Call To Bid</v>
          </cell>
          <cell r="M1065" t="str">
            <v>SUMMARY</v>
          </cell>
          <cell r="V1065" t="str">
            <v>Not supported</v>
          </cell>
          <cell r="Y1065">
            <v>-70671</v>
          </cell>
        </row>
        <row r="1066">
          <cell r="C1066" t="str">
            <v>First Call To Bid</v>
          </cell>
          <cell r="M1066" t="str">
            <v>SUMMARY</v>
          </cell>
          <cell r="V1066" t="str">
            <v>Not supported</v>
          </cell>
          <cell r="Y1066">
            <v>529032</v>
          </cell>
        </row>
        <row r="1067">
          <cell r="C1067" t="str">
            <v>First Call To Bid</v>
          </cell>
          <cell r="M1067" t="str">
            <v>SUMMARY</v>
          </cell>
          <cell r="V1067" t="str">
            <v>Not supported</v>
          </cell>
          <cell r="Y1067">
            <v>14427462</v>
          </cell>
        </row>
        <row r="1068">
          <cell r="C1068" t="str">
            <v>First Call To Bid</v>
          </cell>
          <cell r="M1068" t="str">
            <v>ANALYSIS</v>
          </cell>
          <cell r="V1068" t="str">
            <v>Not supported</v>
          </cell>
          <cell r="Y1068">
            <v>0</v>
          </cell>
        </row>
        <row r="1069">
          <cell r="C1069" t="str">
            <v>First Call To Bid</v>
          </cell>
          <cell r="M1069" t="str">
            <v>ANALYSIS</v>
          </cell>
          <cell r="V1069" t="str">
            <v>Not supported</v>
          </cell>
          <cell r="Y1069">
            <v>0</v>
          </cell>
        </row>
        <row r="1070">
          <cell r="C1070" t="str">
            <v>First Call To Bid</v>
          </cell>
          <cell r="M1070" t="str">
            <v>ANALYSIS</v>
          </cell>
          <cell r="V1070" t="str">
            <v>Not supported</v>
          </cell>
          <cell r="Y1070">
            <v>0</v>
          </cell>
        </row>
        <row r="1071">
          <cell r="C1071" t="str">
            <v>First Call To Bid</v>
          </cell>
          <cell r="M1071" t="str">
            <v>ANALYSIS</v>
          </cell>
          <cell r="V1071" t="str">
            <v>Not supported</v>
          </cell>
          <cell r="Y1071">
            <v>0</v>
          </cell>
        </row>
        <row r="1072">
          <cell r="C1072" t="str">
            <v>First Call To Bid</v>
          </cell>
          <cell r="M1072" t="str">
            <v>ANALYSIS</v>
          </cell>
          <cell r="V1072" t="str">
            <v>Not supported</v>
          </cell>
          <cell r="Y1072">
            <v>0</v>
          </cell>
        </row>
        <row r="1073">
          <cell r="C1073" t="str">
            <v>First Call To Bid</v>
          </cell>
          <cell r="M1073" t="str">
            <v>ANALYSIS</v>
          </cell>
          <cell r="V1073" t="str">
            <v>Not supported</v>
          </cell>
          <cell r="Y1073">
            <v>0</v>
          </cell>
        </row>
        <row r="1074">
          <cell r="C1074" t="str">
            <v>First Call To Bid</v>
          </cell>
          <cell r="M1074" t="str">
            <v>ANALYSIS</v>
          </cell>
          <cell r="V1074" t="str">
            <v>Not supported</v>
          </cell>
          <cell r="Y1074">
            <v>0</v>
          </cell>
        </row>
        <row r="1075">
          <cell r="C1075" t="str">
            <v>First Call To Bid</v>
          </cell>
          <cell r="M1075" t="str">
            <v>ANALYSIS</v>
          </cell>
          <cell r="V1075" t="str">
            <v>Not supported</v>
          </cell>
          <cell r="Y1075">
            <v>0</v>
          </cell>
        </row>
        <row r="1076">
          <cell r="C1076" t="str">
            <v>First Call To Bid</v>
          </cell>
          <cell r="M1076" t="str">
            <v>ANALYSIS</v>
          </cell>
          <cell r="V1076" t="str">
            <v>Not supported</v>
          </cell>
          <cell r="Y1076">
            <v>0</v>
          </cell>
        </row>
        <row r="1077">
          <cell r="C1077" t="str">
            <v>First Call To Bid</v>
          </cell>
          <cell r="M1077" t="str">
            <v>ANALYSIS</v>
          </cell>
          <cell r="V1077" t="str">
            <v>Not supported</v>
          </cell>
          <cell r="Y1077">
            <v>0</v>
          </cell>
        </row>
        <row r="1078">
          <cell r="C1078" t="str">
            <v>First Call To Bid</v>
          </cell>
          <cell r="M1078" t="str">
            <v>ANALYSIS</v>
          </cell>
          <cell r="V1078" t="str">
            <v>Not supported</v>
          </cell>
          <cell r="Y1078">
            <v>0</v>
          </cell>
        </row>
        <row r="1079">
          <cell r="C1079" t="str">
            <v>First Call To Bid</v>
          </cell>
          <cell r="M1079" t="str">
            <v>ANALYSIS</v>
          </cell>
          <cell r="V1079" t="str">
            <v>Not supported</v>
          </cell>
          <cell r="Y1079">
            <v>0</v>
          </cell>
        </row>
        <row r="1080">
          <cell r="C1080" t="str">
            <v>First Call To Bid</v>
          </cell>
          <cell r="M1080" t="str">
            <v>ANALYSIS</v>
          </cell>
          <cell r="V1080" t="str">
            <v>Not supported</v>
          </cell>
          <cell r="Y1080">
            <v>0</v>
          </cell>
        </row>
        <row r="1081">
          <cell r="C1081" t="str">
            <v>First Call To Bid</v>
          </cell>
          <cell r="M1081" t="str">
            <v>ANALYSIS</v>
          </cell>
          <cell r="V1081" t="str">
            <v>Not supported</v>
          </cell>
          <cell r="Y1081">
            <v>0</v>
          </cell>
        </row>
        <row r="1082">
          <cell r="C1082" t="str">
            <v>First Call To Bid</v>
          </cell>
          <cell r="M1082" t="str">
            <v>UNDISCOUNTED</v>
          </cell>
          <cell r="V1082" t="str">
            <v>Not supported</v>
          </cell>
          <cell r="Y1082">
            <v>9500</v>
          </cell>
        </row>
        <row r="1083">
          <cell r="C1083" t="str">
            <v>First Call To Bid</v>
          </cell>
          <cell r="M1083" t="str">
            <v>UNDISCOUNTED</v>
          </cell>
          <cell r="V1083" t="str">
            <v>Not supported</v>
          </cell>
          <cell r="Y1083">
            <v>9500</v>
          </cell>
        </row>
        <row r="1084">
          <cell r="C1084" t="str">
            <v>First Call To Bid</v>
          </cell>
          <cell r="M1084" t="str">
            <v>DISCOUNTED</v>
          </cell>
          <cell r="S1084" t="str">
            <v>Capital Required</v>
          </cell>
          <cell r="V1084" t="str">
            <v>Not supported</v>
          </cell>
          <cell r="Y1084">
            <v>9115.6853135429064</v>
          </cell>
        </row>
        <row r="1085">
          <cell r="C1085" t="str">
            <v>First Call To Bid</v>
          </cell>
          <cell r="M1085" t="str">
            <v>DISCOUNTED</v>
          </cell>
          <cell r="S1085" t="str">
            <v>TOTAL COST</v>
          </cell>
          <cell r="V1085" t="str">
            <v>Not supported</v>
          </cell>
          <cell r="Y1085">
            <v>9115.6853135429064</v>
          </cell>
        </row>
        <row r="1086">
          <cell r="C1086" t="str">
            <v>First Call To Bid</v>
          </cell>
          <cell r="M1086" t="str">
            <v>SUMMARY</v>
          </cell>
          <cell r="V1086" t="str">
            <v>Not supported</v>
          </cell>
          <cell r="Y1086">
            <v>-9500</v>
          </cell>
        </row>
        <row r="1087">
          <cell r="C1087" t="str">
            <v>First Call To Bid</v>
          </cell>
          <cell r="M1087" t="str">
            <v>SUMMARY</v>
          </cell>
          <cell r="V1087" t="str">
            <v>Not supported</v>
          </cell>
          <cell r="Y1087">
            <v>-9115.6853135429064</v>
          </cell>
        </row>
        <row r="1088">
          <cell r="C1088" t="str">
            <v>First Call To Bid</v>
          </cell>
          <cell r="M1088" t="str">
            <v>SUMMARY</v>
          </cell>
          <cell r="V1088" t="str">
            <v>Not supported</v>
          </cell>
          <cell r="Y1088">
            <v>-9500</v>
          </cell>
        </row>
        <row r="1089">
          <cell r="C1089" t="str">
            <v>First Call To Bid</v>
          </cell>
          <cell r="M1089" t="str">
            <v>SUMMARY</v>
          </cell>
          <cell r="V1089" t="str">
            <v>Not supported</v>
          </cell>
          <cell r="Y1089">
            <v>-615500</v>
          </cell>
        </row>
        <row r="1090">
          <cell r="C1090" t="str">
            <v>First Call To Bid</v>
          </cell>
          <cell r="M1090" t="str">
            <v>ANALYSIS</v>
          </cell>
          <cell r="V1090" t="str">
            <v>Not supported</v>
          </cell>
          <cell r="Y1090">
            <v>0</v>
          </cell>
        </row>
        <row r="1091">
          <cell r="C1091" t="str">
            <v>First Call To Bid</v>
          </cell>
          <cell r="M1091" t="str">
            <v>ANALYSIS</v>
          </cell>
          <cell r="V1091" t="str">
            <v>Not supported</v>
          </cell>
          <cell r="Y1091">
            <v>0</v>
          </cell>
        </row>
        <row r="1092">
          <cell r="C1092" t="str">
            <v>First Call To Bid</v>
          </cell>
          <cell r="M1092" t="str">
            <v>ANALYSIS</v>
          </cell>
          <cell r="V1092" t="str">
            <v>Not supported</v>
          </cell>
          <cell r="Y1092">
            <v>0</v>
          </cell>
        </row>
        <row r="1093">
          <cell r="C1093" t="str">
            <v>First Call To Bid</v>
          </cell>
          <cell r="M1093" t="str">
            <v>ANALYSIS</v>
          </cell>
          <cell r="V1093" t="str">
            <v>Not supported</v>
          </cell>
          <cell r="Y1093">
            <v>0</v>
          </cell>
        </row>
        <row r="1094">
          <cell r="C1094" t="str">
            <v>First Call To Bid</v>
          </cell>
          <cell r="M1094" t="str">
            <v>ANALYSIS</v>
          </cell>
          <cell r="V1094" t="str">
            <v>Not supported</v>
          </cell>
          <cell r="Y1094">
            <v>0</v>
          </cell>
        </row>
        <row r="1095">
          <cell r="C1095" t="str">
            <v>First Call To Bid</v>
          </cell>
          <cell r="M1095" t="str">
            <v>ANALYSIS</v>
          </cell>
          <cell r="V1095" t="str">
            <v>Not supported</v>
          </cell>
          <cell r="Y1095">
            <v>0</v>
          </cell>
        </row>
        <row r="1096">
          <cell r="C1096" t="str">
            <v>First Call To Bid</v>
          </cell>
          <cell r="M1096" t="str">
            <v>ANALYSIS</v>
          </cell>
          <cell r="V1096" t="str">
            <v>Not supported</v>
          </cell>
          <cell r="Y1096">
            <v>0</v>
          </cell>
        </row>
        <row r="1097">
          <cell r="C1097" t="str">
            <v>First Call To Bid</v>
          </cell>
          <cell r="M1097" t="str">
            <v>ANALYSIS</v>
          </cell>
          <cell r="V1097" t="str">
            <v>Not supported</v>
          </cell>
          <cell r="Y1097">
            <v>0</v>
          </cell>
        </row>
        <row r="1098">
          <cell r="C1098" t="str">
            <v>First Call To Bid</v>
          </cell>
          <cell r="M1098" t="str">
            <v>ANALYSIS</v>
          </cell>
          <cell r="V1098" t="str">
            <v>Not supported</v>
          </cell>
          <cell r="Y1098">
            <v>0</v>
          </cell>
        </row>
        <row r="1099">
          <cell r="C1099" t="str">
            <v>First Call To Bid</v>
          </cell>
          <cell r="M1099" t="str">
            <v>ANALYSIS</v>
          </cell>
          <cell r="V1099" t="str">
            <v>Not supported</v>
          </cell>
          <cell r="Y1099">
            <v>0</v>
          </cell>
        </row>
        <row r="1100">
          <cell r="C1100" t="str">
            <v>First Call To Bid</v>
          </cell>
          <cell r="M1100" t="str">
            <v>ANALYSIS</v>
          </cell>
          <cell r="V1100" t="str">
            <v>Not supported</v>
          </cell>
          <cell r="Y1100">
            <v>0</v>
          </cell>
        </row>
        <row r="1101">
          <cell r="C1101" t="str">
            <v>First Call To Bid</v>
          </cell>
          <cell r="M1101" t="str">
            <v>ANALYSIS</v>
          </cell>
          <cell r="V1101" t="str">
            <v>Not supported</v>
          </cell>
          <cell r="Y1101">
            <v>0</v>
          </cell>
        </row>
        <row r="1102">
          <cell r="C1102" t="str">
            <v>First Call To Bid</v>
          </cell>
          <cell r="M1102" t="str">
            <v>ANALYSIS</v>
          </cell>
          <cell r="V1102" t="str">
            <v>Not supported</v>
          </cell>
          <cell r="Y1102">
            <v>0</v>
          </cell>
        </row>
        <row r="1103">
          <cell r="C1103" t="str">
            <v>First Call To Bid</v>
          </cell>
          <cell r="M1103" t="str">
            <v>ANALYSIS</v>
          </cell>
          <cell r="V1103" t="str">
            <v>Not supported</v>
          </cell>
          <cell r="Y1103">
            <v>0</v>
          </cell>
        </row>
        <row r="1104">
          <cell r="C1104" t="str">
            <v>First Call To Bid</v>
          </cell>
          <cell r="M1104" t="str">
            <v>UNDISCOUNTED</v>
          </cell>
          <cell r="V1104" t="str">
            <v>Not supported</v>
          </cell>
          <cell r="Y1104">
            <v>4651</v>
          </cell>
        </row>
        <row r="1105">
          <cell r="C1105" t="str">
            <v>First Call To Bid</v>
          </cell>
          <cell r="M1105" t="str">
            <v>UNDISCOUNTED</v>
          </cell>
          <cell r="V1105" t="str">
            <v>Not supported</v>
          </cell>
          <cell r="Y1105">
            <v>120</v>
          </cell>
        </row>
        <row r="1106">
          <cell r="C1106" t="str">
            <v>First Call To Bid</v>
          </cell>
          <cell r="M1106" t="str">
            <v>UNDISCOUNTED</v>
          </cell>
          <cell r="V1106" t="str">
            <v>Not supported</v>
          </cell>
          <cell r="Y1106">
            <v>84</v>
          </cell>
        </row>
        <row r="1107">
          <cell r="C1107" t="str">
            <v>First Call To Bid</v>
          </cell>
          <cell r="M1107" t="str">
            <v>UNDISCOUNTED</v>
          </cell>
          <cell r="V1107" t="str">
            <v>Not supported</v>
          </cell>
          <cell r="Y1107">
            <v>4855</v>
          </cell>
        </row>
        <row r="1108">
          <cell r="C1108" t="str">
            <v>First Call To Bid</v>
          </cell>
          <cell r="M1108" t="str">
            <v>UNDISCOUNTED</v>
          </cell>
          <cell r="V1108" t="str">
            <v>Not supported</v>
          </cell>
          <cell r="Y1108">
            <v>2583</v>
          </cell>
        </row>
        <row r="1109">
          <cell r="C1109" t="str">
            <v>First Call To Bid</v>
          </cell>
          <cell r="M1109" t="str">
            <v>UNDISCOUNTED</v>
          </cell>
          <cell r="V1109" t="str">
            <v>Not supported</v>
          </cell>
          <cell r="Y1109">
            <v>5588</v>
          </cell>
        </row>
        <row r="1110">
          <cell r="C1110" t="str">
            <v>First Call To Bid</v>
          </cell>
          <cell r="M1110" t="str">
            <v>UNDISCOUNTED</v>
          </cell>
          <cell r="V1110" t="str">
            <v>Not supported</v>
          </cell>
          <cell r="Y1110">
            <v>3150</v>
          </cell>
        </row>
        <row r="1111">
          <cell r="C1111" t="str">
            <v>First Call To Bid</v>
          </cell>
          <cell r="M1111" t="str">
            <v>UNDISCOUNTED</v>
          </cell>
          <cell r="V1111" t="str">
            <v>Not supported</v>
          </cell>
          <cell r="Y1111">
            <v>11321</v>
          </cell>
        </row>
        <row r="1112">
          <cell r="C1112" t="str">
            <v>First Call To Bid</v>
          </cell>
          <cell r="M1112" t="str">
            <v>DISCOUNTED</v>
          </cell>
          <cell r="S1112" t="str">
            <v>Capital Required</v>
          </cell>
          <cell r="V1112" t="str">
            <v>Not supported</v>
          </cell>
          <cell r="Y1112">
            <v>4439.7768909426131</v>
          </cell>
        </row>
        <row r="1113">
          <cell r="C1113" t="str">
            <v>First Call To Bid</v>
          </cell>
          <cell r="M1113" t="str">
            <v>DISCOUNTED</v>
          </cell>
          <cell r="V1113" t="str">
            <v>Not supported</v>
          </cell>
          <cell r="Y1113">
            <v>99.485225228658834</v>
          </cell>
        </row>
        <row r="1114">
          <cell r="C1114" t="str">
            <v>First Call To Bid</v>
          </cell>
          <cell r="M1114" t="str">
            <v>DISCOUNTED</v>
          </cell>
          <cell r="V1114" t="str">
            <v>Not supported</v>
          </cell>
          <cell r="Y1114">
            <v>69.639657660061175</v>
          </cell>
        </row>
        <row r="1115">
          <cell r="C1115" t="str">
            <v>First Call To Bid</v>
          </cell>
          <cell r="M1115" t="str">
            <v>DISCOUNTED</v>
          </cell>
          <cell r="S1115" t="str">
            <v>TOTAL COST</v>
          </cell>
          <cell r="V1115" t="str">
            <v>Not supported</v>
          </cell>
          <cell r="Y1115">
            <v>4608.9017738313323</v>
          </cell>
        </row>
        <row r="1116">
          <cell r="C1116" t="str">
            <v>First Call To Bid</v>
          </cell>
          <cell r="M1116" t="str">
            <v>DISCOUNTED</v>
          </cell>
          <cell r="V1116" t="str">
            <v>Not supported</v>
          </cell>
          <cell r="Y1116">
            <v>1024.0639784708567</v>
          </cell>
        </row>
        <row r="1117">
          <cell r="C1117" t="str">
            <v>First Call To Bid</v>
          </cell>
          <cell r="M1117" t="str">
            <v>DISCOUNTED</v>
          </cell>
          <cell r="V1117" t="str">
            <v>Not supported</v>
          </cell>
          <cell r="Y1117">
            <v>2559.9224209541512</v>
          </cell>
        </row>
        <row r="1118">
          <cell r="C1118" t="str">
            <v>First Call To Bid</v>
          </cell>
          <cell r="M1118" t="str">
            <v>DISCOUNTED</v>
          </cell>
          <cell r="V1118" t="str">
            <v>Not supported</v>
          </cell>
          <cell r="Y1118">
            <v>1207.389187600334</v>
          </cell>
        </row>
        <row r="1119">
          <cell r="C1119" t="str">
            <v>First Call To Bid</v>
          </cell>
          <cell r="M1119" t="str">
            <v>DISCOUNTED</v>
          </cell>
          <cell r="S1119" t="str">
            <v>TOTAL BENEFIT</v>
          </cell>
          <cell r="V1119" t="str">
            <v>Not supported</v>
          </cell>
          <cell r="Y1119">
            <v>4791.3755870253444</v>
          </cell>
        </row>
        <row r="1120">
          <cell r="C1120" t="str">
            <v>First Call To Bid</v>
          </cell>
          <cell r="M1120" t="str">
            <v>SUMMARY</v>
          </cell>
          <cell r="V1120" t="str">
            <v>Not supported</v>
          </cell>
          <cell r="Y1120">
            <v>6466</v>
          </cell>
        </row>
        <row r="1121">
          <cell r="C1121" t="str">
            <v>First Call To Bid</v>
          </cell>
          <cell r="M1121" t="str">
            <v>SUMMARY</v>
          </cell>
          <cell r="V1121" t="str">
            <v>Not supported</v>
          </cell>
          <cell r="Y1121">
            <v>182.47381319401001</v>
          </cell>
        </row>
        <row r="1122">
          <cell r="C1122" t="str">
            <v>First Call To Bid</v>
          </cell>
          <cell r="M1122" t="str">
            <v>SUMMARY</v>
          </cell>
          <cell r="V1122" t="str">
            <v>Not supported</v>
          </cell>
          <cell r="Y1122">
            <v>-4855</v>
          </cell>
        </row>
        <row r="1123">
          <cell r="C1123" t="str">
            <v>First Call To Bid</v>
          </cell>
          <cell r="M1123" t="str">
            <v>SUMMARY</v>
          </cell>
          <cell r="V1123" t="str">
            <v>Not supported</v>
          </cell>
          <cell r="Y1123">
            <v>11321</v>
          </cell>
        </row>
        <row r="1124">
          <cell r="C1124" t="str">
            <v>First Call To Bid</v>
          </cell>
          <cell r="M1124" t="str">
            <v>SUMMARY</v>
          </cell>
          <cell r="V1124" t="str">
            <v>Not supported</v>
          </cell>
          <cell r="Y1124">
            <v>76153</v>
          </cell>
        </row>
        <row r="1125">
          <cell r="C1125" t="str">
            <v>First Call To Bid</v>
          </cell>
          <cell r="M1125" t="str">
            <v>ANALYSIS</v>
          </cell>
          <cell r="V1125" t="str">
            <v>Not supported</v>
          </cell>
          <cell r="Y1125">
            <v>0</v>
          </cell>
        </row>
        <row r="1126">
          <cell r="C1126" t="str">
            <v>First Call To Bid</v>
          </cell>
          <cell r="M1126" t="str">
            <v>ANALYSIS</v>
          </cell>
          <cell r="V1126" t="str">
            <v>Not supported</v>
          </cell>
          <cell r="Y1126">
            <v>0</v>
          </cell>
        </row>
        <row r="1127">
          <cell r="C1127" t="str">
            <v>First Call To Bid</v>
          </cell>
          <cell r="M1127" t="str">
            <v>ANALYSIS</v>
          </cell>
          <cell r="V1127" t="str">
            <v>Not supported</v>
          </cell>
          <cell r="Y1127">
            <v>0</v>
          </cell>
        </row>
        <row r="1128">
          <cell r="C1128" t="str">
            <v>First Call To Bid</v>
          </cell>
          <cell r="M1128" t="str">
            <v>ANALYSIS</v>
          </cell>
          <cell r="V1128" t="str">
            <v>Not supported</v>
          </cell>
          <cell r="Y1128">
            <v>0</v>
          </cell>
        </row>
        <row r="1129">
          <cell r="C1129" t="str">
            <v>First Call To Bid</v>
          </cell>
          <cell r="M1129" t="str">
            <v>ANALYSIS</v>
          </cell>
          <cell r="V1129" t="str">
            <v>Not supported</v>
          </cell>
          <cell r="Y1129">
            <v>0</v>
          </cell>
        </row>
        <row r="1130">
          <cell r="C1130" t="str">
            <v>First Call To Bid</v>
          </cell>
          <cell r="M1130" t="str">
            <v>ANALYSIS</v>
          </cell>
          <cell r="V1130" t="str">
            <v>Not supported</v>
          </cell>
          <cell r="Y1130">
            <v>0</v>
          </cell>
        </row>
        <row r="1131">
          <cell r="C1131" t="str">
            <v>First Call To Bid</v>
          </cell>
          <cell r="M1131" t="str">
            <v>ANALYSIS</v>
          </cell>
          <cell r="V1131" t="str">
            <v>Not supported</v>
          </cell>
          <cell r="Y1131">
            <v>0</v>
          </cell>
        </row>
        <row r="1132">
          <cell r="C1132" t="str">
            <v>First Call To Bid</v>
          </cell>
          <cell r="M1132" t="str">
            <v>ANALYSIS</v>
          </cell>
          <cell r="V1132" t="str">
            <v>Not supported</v>
          </cell>
          <cell r="Y1132">
            <v>0</v>
          </cell>
        </row>
        <row r="1133">
          <cell r="C1133" t="str">
            <v>First Call To Bid</v>
          </cell>
          <cell r="M1133" t="str">
            <v>ANALYSIS</v>
          </cell>
          <cell r="V1133" t="str">
            <v>Not supported</v>
          </cell>
          <cell r="Y1133">
            <v>0</v>
          </cell>
        </row>
        <row r="1134">
          <cell r="C1134" t="str">
            <v>First Call To Bid</v>
          </cell>
          <cell r="M1134" t="str">
            <v>ANALYSIS</v>
          </cell>
          <cell r="V1134" t="str">
            <v>Not supported</v>
          </cell>
          <cell r="Y1134">
            <v>0</v>
          </cell>
        </row>
        <row r="1135">
          <cell r="C1135" t="str">
            <v>First Call To Bid</v>
          </cell>
          <cell r="M1135" t="str">
            <v>ANALYSIS</v>
          </cell>
          <cell r="V1135" t="str">
            <v>Not supported</v>
          </cell>
          <cell r="Y1135">
            <v>0</v>
          </cell>
        </row>
        <row r="1136">
          <cell r="C1136" t="str">
            <v>First Call To Bid</v>
          </cell>
          <cell r="M1136" t="str">
            <v>ANALYSIS</v>
          </cell>
          <cell r="V1136" t="str">
            <v>Not supported</v>
          </cell>
          <cell r="Y1136">
            <v>0</v>
          </cell>
        </row>
        <row r="1137">
          <cell r="C1137" t="str">
            <v>First Call To Bid</v>
          </cell>
          <cell r="M1137" t="str">
            <v>ANALYSIS</v>
          </cell>
          <cell r="V1137" t="str">
            <v>Not supported</v>
          </cell>
          <cell r="Y1137">
            <v>0</v>
          </cell>
        </row>
        <row r="1138">
          <cell r="C1138" t="str">
            <v>First Call To Bid</v>
          </cell>
          <cell r="M1138" t="str">
            <v>ANALYSIS</v>
          </cell>
          <cell r="V1138" t="str">
            <v>Not supported</v>
          </cell>
          <cell r="Y1138">
            <v>0</v>
          </cell>
        </row>
        <row r="1139">
          <cell r="C1139" t="str">
            <v>First Call To Bid</v>
          </cell>
          <cell r="M1139" t="str">
            <v>UNDISCOUNTED</v>
          </cell>
          <cell r="V1139" t="str">
            <v>Not supported</v>
          </cell>
          <cell r="Y1139">
            <v>2000</v>
          </cell>
        </row>
        <row r="1140">
          <cell r="C1140" t="str">
            <v>First Call To Bid</v>
          </cell>
          <cell r="M1140" t="str">
            <v>UNDISCOUNTED</v>
          </cell>
          <cell r="V1140" t="str">
            <v>Not supported</v>
          </cell>
          <cell r="Y1140">
            <v>2000</v>
          </cell>
        </row>
        <row r="1141">
          <cell r="C1141" t="str">
            <v>First Call To Bid</v>
          </cell>
          <cell r="M1141" t="str">
            <v>UNDISCOUNTED</v>
          </cell>
          <cell r="V1141" t="str">
            <v>Not supported</v>
          </cell>
          <cell r="Y1141">
            <v>2446.1661368519653</v>
          </cell>
        </row>
        <row r="1142">
          <cell r="C1142" t="str">
            <v>First Call To Bid</v>
          </cell>
          <cell r="M1142" t="str">
            <v>UNDISCOUNTED</v>
          </cell>
          <cell r="V1142" t="str">
            <v>Not supported</v>
          </cell>
          <cell r="Y1142">
            <v>2446.1661368519653</v>
          </cell>
        </row>
        <row r="1143">
          <cell r="C1143" t="str">
            <v>First Call To Bid</v>
          </cell>
          <cell r="M1143" t="str">
            <v>DISCOUNTED</v>
          </cell>
          <cell r="S1143" t="str">
            <v>Capital Required</v>
          </cell>
          <cell r="V1143" t="str">
            <v>Not supported</v>
          </cell>
          <cell r="Y1143">
            <v>2000</v>
          </cell>
        </row>
        <row r="1144">
          <cell r="C1144" t="str">
            <v>First Call To Bid</v>
          </cell>
          <cell r="M1144" t="str">
            <v>DISCOUNTED</v>
          </cell>
          <cell r="S1144" t="str">
            <v>TOTAL COST</v>
          </cell>
          <cell r="V1144" t="str">
            <v>Not supported</v>
          </cell>
          <cell r="Y1144">
            <v>2000</v>
          </cell>
        </row>
        <row r="1145">
          <cell r="C1145" t="str">
            <v>First Call To Bid</v>
          </cell>
          <cell r="M1145" t="str">
            <v>DISCOUNTED</v>
          </cell>
          <cell r="V1145" t="str">
            <v>Not supported</v>
          </cell>
          <cell r="Y1145">
            <v>1678.1816823491761</v>
          </cell>
        </row>
        <row r="1146">
          <cell r="C1146" t="str">
            <v>First Call To Bid</v>
          </cell>
          <cell r="M1146" t="str">
            <v>DISCOUNTED</v>
          </cell>
          <cell r="S1146" t="str">
            <v>TOTAL BENEFIT</v>
          </cell>
          <cell r="V1146" t="str">
            <v>Not supported</v>
          </cell>
          <cell r="Y1146">
            <v>1678.1816823491761</v>
          </cell>
        </row>
        <row r="1147">
          <cell r="C1147" t="str">
            <v>First Call To Bid</v>
          </cell>
          <cell r="M1147" t="str">
            <v>SUMMARY</v>
          </cell>
          <cell r="V1147" t="str">
            <v>Not supported</v>
          </cell>
          <cell r="Y1147">
            <v>446.16613685196495</v>
          </cell>
        </row>
        <row r="1148">
          <cell r="C1148" t="str">
            <v>First Call To Bid</v>
          </cell>
          <cell r="M1148" t="str">
            <v>SUMMARY</v>
          </cell>
          <cell r="V1148" t="str">
            <v>Not supported</v>
          </cell>
          <cell r="Y1148">
            <v>-321.81831765082393</v>
          </cell>
        </row>
        <row r="1149">
          <cell r="C1149" t="str">
            <v>First Call To Bid</v>
          </cell>
          <cell r="M1149" t="str">
            <v>SUMMARY</v>
          </cell>
          <cell r="V1149" t="str">
            <v>Not supported</v>
          </cell>
          <cell r="Y1149">
            <v>-2000</v>
          </cell>
        </row>
        <row r="1150">
          <cell r="C1150" t="str">
            <v>First Call To Bid</v>
          </cell>
          <cell r="M1150" t="str">
            <v>SUMMARY</v>
          </cell>
          <cell r="V1150" t="str">
            <v>Not supported</v>
          </cell>
          <cell r="Y1150">
            <v>2446.1599999999989</v>
          </cell>
        </row>
        <row r="1151">
          <cell r="C1151" t="str">
            <v>First Call To Bid</v>
          </cell>
          <cell r="M1151" t="str">
            <v>SUMMARY</v>
          </cell>
          <cell r="V1151" t="str">
            <v>Not supported</v>
          </cell>
          <cell r="Y1151">
            <v>811.3799999999917</v>
          </cell>
        </row>
        <row r="1152">
          <cell r="C1152" t="str">
            <v>First Call To Bid</v>
          </cell>
          <cell r="M1152" t="str">
            <v>ANALYSIS</v>
          </cell>
          <cell r="V1152" t="str">
            <v>Not supported</v>
          </cell>
          <cell r="Y1152">
            <v>0</v>
          </cell>
        </row>
        <row r="1153">
          <cell r="C1153" t="str">
            <v>First Call To Bid</v>
          </cell>
          <cell r="M1153" t="str">
            <v>ANALYSIS</v>
          </cell>
          <cell r="V1153" t="str">
            <v>Not supported</v>
          </cell>
          <cell r="Y1153">
            <v>0</v>
          </cell>
        </row>
        <row r="1154">
          <cell r="C1154" t="str">
            <v>First Call To Bid</v>
          </cell>
          <cell r="M1154" t="str">
            <v>ANALYSIS</v>
          </cell>
          <cell r="V1154" t="str">
            <v>Not supported</v>
          </cell>
          <cell r="Y1154">
            <v>0</v>
          </cell>
        </row>
        <row r="1155">
          <cell r="C1155" t="str">
            <v>First Call To Bid</v>
          </cell>
          <cell r="M1155" t="str">
            <v>ANALYSIS</v>
          </cell>
          <cell r="V1155" t="str">
            <v>Not supported</v>
          </cell>
          <cell r="Y1155">
            <v>0</v>
          </cell>
        </row>
        <row r="1156">
          <cell r="C1156" t="str">
            <v>First Call To Bid</v>
          </cell>
          <cell r="M1156" t="str">
            <v>ANALYSIS</v>
          </cell>
          <cell r="V1156" t="str">
            <v>Not supported</v>
          </cell>
          <cell r="Y1156">
            <v>0</v>
          </cell>
        </row>
        <row r="1157">
          <cell r="C1157" t="str">
            <v>First Call To Bid</v>
          </cell>
          <cell r="M1157" t="str">
            <v>ANALYSIS</v>
          </cell>
          <cell r="V1157" t="str">
            <v>Not supported</v>
          </cell>
          <cell r="Y1157">
            <v>0</v>
          </cell>
        </row>
        <row r="1158">
          <cell r="C1158" t="str">
            <v>First Call To Bid</v>
          </cell>
          <cell r="M1158" t="str">
            <v>ANALYSIS</v>
          </cell>
          <cell r="V1158" t="str">
            <v>Not supported</v>
          </cell>
          <cell r="Y1158">
            <v>0</v>
          </cell>
        </row>
        <row r="1159">
          <cell r="C1159" t="str">
            <v>First Call To Bid</v>
          </cell>
          <cell r="M1159" t="str">
            <v>ANALYSIS</v>
          </cell>
          <cell r="V1159" t="str">
            <v>Not supported</v>
          </cell>
          <cell r="Y1159">
            <v>0</v>
          </cell>
        </row>
        <row r="1160">
          <cell r="C1160" t="str">
            <v>First Call To Bid</v>
          </cell>
          <cell r="M1160" t="str">
            <v>ANALYSIS</v>
          </cell>
          <cell r="V1160" t="str">
            <v>Not supported</v>
          </cell>
          <cell r="Y1160">
            <v>0</v>
          </cell>
        </row>
        <row r="1161">
          <cell r="C1161" t="str">
            <v>First Call To Bid</v>
          </cell>
          <cell r="M1161" t="str">
            <v>ANALYSIS</v>
          </cell>
          <cell r="V1161" t="str">
            <v>Not supported</v>
          </cell>
          <cell r="Y1161">
            <v>0</v>
          </cell>
        </row>
        <row r="1162">
          <cell r="C1162" t="str">
            <v>First Call To Bid</v>
          </cell>
          <cell r="M1162" t="str">
            <v>ANALYSIS</v>
          </cell>
          <cell r="V1162" t="str">
            <v>Not supported</v>
          </cell>
          <cell r="Y1162">
            <v>0</v>
          </cell>
        </row>
        <row r="1163">
          <cell r="C1163" t="str">
            <v>First Call To Bid</v>
          </cell>
          <cell r="M1163" t="str">
            <v>ANALYSIS</v>
          </cell>
          <cell r="V1163" t="str">
            <v>Not supported</v>
          </cell>
          <cell r="Y1163">
            <v>0</v>
          </cell>
        </row>
        <row r="1164">
          <cell r="C1164" t="str">
            <v>First Call To Bid</v>
          </cell>
          <cell r="M1164" t="str">
            <v>ANALYSIS</v>
          </cell>
          <cell r="V1164" t="str">
            <v>Not supported</v>
          </cell>
          <cell r="Y1164">
            <v>0</v>
          </cell>
        </row>
        <row r="1165">
          <cell r="C1165" t="str">
            <v>First Call To Bid</v>
          </cell>
          <cell r="M1165" t="str">
            <v>ANALYSIS</v>
          </cell>
          <cell r="V1165" t="str">
            <v>Not supported</v>
          </cell>
          <cell r="Y1165">
            <v>0</v>
          </cell>
        </row>
        <row r="1166">
          <cell r="C1166" t="str">
            <v>First Call To Bid</v>
          </cell>
          <cell r="M1166" t="str">
            <v>UNDISCOUNTED</v>
          </cell>
          <cell r="V1166" t="str">
            <v>Not supported</v>
          </cell>
          <cell r="Y1166">
            <v>1000</v>
          </cell>
        </row>
        <row r="1167">
          <cell r="C1167" t="str">
            <v>First Call To Bid</v>
          </cell>
          <cell r="M1167" t="str">
            <v>UNDISCOUNTED</v>
          </cell>
          <cell r="V1167" t="str">
            <v>Not supported</v>
          </cell>
          <cell r="Y1167">
            <v>1000</v>
          </cell>
        </row>
        <row r="1168">
          <cell r="C1168" t="str">
            <v>First Call To Bid</v>
          </cell>
          <cell r="M1168" t="str">
            <v>UNDISCOUNTED</v>
          </cell>
          <cell r="V1168" t="str">
            <v>Not supported</v>
          </cell>
          <cell r="Y1168">
            <v>1928.0078239418779</v>
          </cell>
        </row>
        <row r="1169">
          <cell r="C1169" t="str">
            <v>First Call To Bid</v>
          </cell>
          <cell r="M1169" t="str">
            <v>UNDISCOUNTED</v>
          </cell>
          <cell r="V1169" t="str">
            <v>Not supported</v>
          </cell>
          <cell r="Y1169">
            <v>1928.0078239418779</v>
          </cell>
        </row>
        <row r="1170">
          <cell r="C1170" t="str">
            <v>First Call To Bid</v>
          </cell>
          <cell r="M1170" t="str">
            <v>DISCOUNTED</v>
          </cell>
          <cell r="S1170" t="str">
            <v>Capital Required</v>
          </cell>
          <cell r="V1170" t="str">
            <v>Not supported</v>
          </cell>
          <cell r="Y1170">
            <v>1000</v>
          </cell>
        </row>
        <row r="1171">
          <cell r="C1171" t="str">
            <v>First Call To Bid</v>
          </cell>
          <cell r="M1171" t="str">
            <v>DISCOUNTED</v>
          </cell>
          <cell r="S1171" t="str">
            <v>TOTAL COST</v>
          </cell>
          <cell r="V1171" t="str">
            <v>Not supported</v>
          </cell>
          <cell r="Y1171">
            <v>1000</v>
          </cell>
        </row>
        <row r="1172">
          <cell r="C1172" t="str">
            <v>First Call To Bid</v>
          </cell>
          <cell r="M1172" t="str">
            <v>DISCOUNTED</v>
          </cell>
          <cell r="V1172" t="str">
            <v>Not supported</v>
          </cell>
          <cell r="Y1172">
            <v>1323.2359582794809</v>
          </cell>
        </row>
        <row r="1173">
          <cell r="C1173" t="str">
            <v>First Call To Bid</v>
          </cell>
          <cell r="M1173" t="str">
            <v>DISCOUNTED</v>
          </cell>
          <cell r="S1173" t="str">
            <v>TOTAL BENEFIT</v>
          </cell>
          <cell r="V1173" t="str">
            <v>Not supported</v>
          </cell>
          <cell r="Y1173">
            <v>1323.2359582794809</v>
          </cell>
        </row>
        <row r="1174">
          <cell r="C1174" t="str">
            <v>First Call To Bid</v>
          </cell>
          <cell r="M1174" t="str">
            <v>SUMMARY</v>
          </cell>
          <cell r="V1174" t="str">
            <v>Not supported</v>
          </cell>
          <cell r="Y1174">
            <v>928.00782394187718</v>
          </cell>
        </row>
        <row r="1175">
          <cell r="C1175" t="str">
            <v>First Call To Bid</v>
          </cell>
          <cell r="M1175" t="str">
            <v>SUMMARY</v>
          </cell>
          <cell r="V1175" t="str">
            <v>Not supported</v>
          </cell>
          <cell r="Y1175">
            <v>323.2359582794802</v>
          </cell>
        </row>
        <row r="1176">
          <cell r="C1176" t="str">
            <v>First Call To Bid</v>
          </cell>
          <cell r="M1176" t="str">
            <v>SUMMARY</v>
          </cell>
          <cell r="V1176" t="str">
            <v>Not supported</v>
          </cell>
          <cell r="Y1176">
            <v>-1000</v>
          </cell>
        </row>
        <row r="1177">
          <cell r="C1177" t="str">
            <v>First Call To Bid</v>
          </cell>
          <cell r="M1177" t="str">
            <v>SUMMARY</v>
          </cell>
          <cell r="V1177" t="str">
            <v>Not supported</v>
          </cell>
          <cell r="Y1177">
            <v>1928.0000000000002</v>
          </cell>
        </row>
        <row r="1178">
          <cell r="C1178" t="str">
            <v>First Call To Bid</v>
          </cell>
          <cell r="M1178" t="str">
            <v>SUMMARY</v>
          </cell>
          <cell r="V1178" t="str">
            <v>Not supported</v>
          </cell>
          <cell r="Y1178">
            <v>38701.369999999988</v>
          </cell>
        </row>
        <row r="1179">
          <cell r="C1179" t="str">
            <v>First Call To Bid</v>
          </cell>
          <cell r="M1179" t="str">
            <v>ANALYSIS</v>
          </cell>
          <cell r="V1179" t="str">
            <v>Not supported</v>
          </cell>
          <cell r="Y1179">
            <v>0</v>
          </cell>
        </row>
        <row r="1180">
          <cell r="C1180" t="str">
            <v>First Call To Bid</v>
          </cell>
          <cell r="M1180" t="str">
            <v>ANALYSIS</v>
          </cell>
          <cell r="V1180" t="str">
            <v>Not supported</v>
          </cell>
          <cell r="Y1180">
            <v>0</v>
          </cell>
        </row>
        <row r="1181">
          <cell r="C1181" t="str">
            <v>First Call To Bid</v>
          </cell>
          <cell r="M1181" t="str">
            <v>ANALYSIS</v>
          </cell>
          <cell r="V1181" t="str">
            <v>Not supported</v>
          </cell>
          <cell r="Y1181">
            <v>0</v>
          </cell>
        </row>
        <row r="1182">
          <cell r="C1182" t="str">
            <v>First Call To Bid</v>
          </cell>
          <cell r="M1182" t="str">
            <v>ANALYSIS</v>
          </cell>
          <cell r="V1182" t="str">
            <v>Not supported</v>
          </cell>
          <cell r="Y1182">
            <v>0</v>
          </cell>
        </row>
        <row r="1183">
          <cell r="C1183" t="str">
            <v>First Call To Bid</v>
          </cell>
          <cell r="M1183" t="str">
            <v>ANALYSIS</v>
          </cell>
          <cell r="V1183" t="str">
            <v>Not supported</v>
          </cell>
          <cell r="Y1183">
            <v>0</v>
          </cell>
        </row>
        <row r="1184">
          <cell r="C1184" t="str">
            <v>First Call To Bid</v>
          </cell>
          <cell r="M1184" t="str">
            <v>ANALYSIS</v>
          </cell>
          <cell r="V1184" t="str">
            <v>Not supported</v>
          </cell>
          <cell r="Y1184">
            <v>0</v>
          </cell>
        </row>
        <row r="1185">
          <cell r="C1185" t="str">
            <v>First Call To Bid</v>
          </cell>
          <cell r="M1185" t="str">
            <v>ANALYSIS</v>
          </cell>
          <cell r="V1185" t="str">
            <v>Not supported</v>
          </cell>
          <cell r="Y1185">
            <v>0</v>
          </cell>
        </row>
        <row r="1186">
          <cell r="C1186" t="str">
            <v>First Call To Bid</v>
          </cell>
          <cell r="M1186" t="str">
            <v>DISCOUNTED</v>
          </cell>
          <cell r="S1186" t="str">
            <v>TOTAL BENEFIT</v>
          </cell>
          <cell r="V1186" t="str">
            <v>Not supported</v>
          </cell>
          <cell r="Y1186">
            <v>0</v>
          </cell>
        </row>
        <row r="1187">
          <cell r="C1187" t="str">
            <v>First Call To Bid</v>
          </cell>
          <cell r="M1187" t="str">
            <v>UNDISCOUNTED</v>
          </cell>
          <cell r="V1187" t="str">
            <v>Not supported</v>
          </cell>
          <cell r="Y1187">
            <v>700</v>
          </cell>
        </row>
        <row r="1188">
          <cell r="C1188" t="str">
            <v>First Call To Bid</v>
          </cell>
          <cell r="M1188" t="str">
            <v>UNDISCOUNTED</v>
          </cell>
          <cell r="V1188" t="str">
            <v>Not supported</v>
          </cell>
          <cell r="Y1188">
            <v>2030</v>
          </cell>
        </row>
        <row r="1189">
          <cell r="C1189" t="str">
            <v>First Call To Bid</v>
          </cell>
          <cell r="M1189" t="str">
            <v>UNDISCOUNTED</v>
          </cell>
          <cell r="V1189" t="str">
            <v>Not supported</v>
          </cell>
          <cell r="Y1189">
            <v>2730</v>
          </cell>
        </row>
        <row r="1190">
          <cell r="C1190" t="str">
            <v>First Call To Bid</v>
          </cell>
          <cell r="M1190" t="str">
            <v>DISCOUNTED</v>
          </cell>
          <cell r="S1190" t="str">
            <v>Capital Required</v>
          </cell>
          <cell r="V1190" t="str">
            <v>Not supported</v>
          </cell>
          <cell r="Y1190">
            <v>684.10873065882515</v>
          </cell>
        </row>
        <row r="1191">
          <cell r="C1191" t="str">
            <v>First Call To Bid</v>
          </cell>
          <cell r="M1191" t="str">
            <v>DISCOUNTED</v>
          </cell>
          <cell r="V1191" t="str">
            <v>Not supported</v>
          </cell>
          <cell r="Y1191">
            <v>1968.3119792760624</v>
          </cell>
        </row>
        <row r="1192">
          <cell r="C1192" t="str">
            <v>First Call To Bid</v>
          </cell>
          <cell r="M1192" t="str">
            <v>DISCOUNTED</v>
          </cell>
          <cell r="S1192" t="str">
            <v>TOTAL COST</v>
          </cell>
          <cell r="V1192" t="str">
            <v>Not supported</v>
          </cell>
          <cell r="Y1192">
            <v>2652.4207099348878</v>
          </cell>
        </row>
        <row r="1193">
          <cell r="C1193" t="str">
            <v>First Call To Bid</v>
          </cell>
          <cell r="M1193" t="str">
            <v>SUMMARY</v>
          </cell>
          <cell r="V1193" t="str">
            <v>Not supported</v>
          </cell>
          <cell r="Y1193">
            <v>-2730</v>
          </cell>
        </row>
        <row r="1194">
          <cell r="C1194" t="str">
            <v>First Call To Bid</v>
          </cell>
          <cell r="M1194" t="str">
            <v>SUMMARY</v>
          </cell>
          <cell r="V1194" t="str">
            <v>Not supported</v>
          </cell>
          <cell r="Y1194">
            <v>-2652.4207099348878</v>
          </cell>
        </row>
        <row r="1195">
          <cell r="C1195" t="str">
            <v>First Call To Bid</v>
          </cell>
          <cell r="M1195" t="str">
            <v>SUMMARY</v>
          </cell>
          <cell r="V1195" t="str">
            <v>Not supported</v>
          </cell>
          <cell r="Y1195">
            <v>-2730</v>
          </cell>
        </row>
        <row r="1196">
          <cell r="C1196" t="str">
            <v>First Call To Bid</v>
          </cell>
          <cell r="M1196" t="str">
            <v>SUMMARY</v>
          </cell>
          <cell r="V1196" t="str">
            <v>Not supported</v>
          </cell>
          <cell r="Y1196">
            <v>-177860</v>
          </cell>
        </row>
        <row r="1197">
          <cell r="C1197" t="str">
            <v>First Call To Bid</v>
          </cell>
          <cell r="M1197" t="str">
            <v>ANALYSIS</v>
          </cell>
          <cell r="V1197" t="str">
            <v>Not supported</v>
          </cell>
          <cell r="Y1197">
            <v>0</v>
          </cell>
        </row>
        <row r="1198">
          <cell r="C1198" t="str">
            <v>First Call To Bid</v>
          </cell>
          <cell r="M1198" t="str">
            <v>ANALYSIS</v>
          </cell>
          <cell r="V1198" t="str">
            <v>Not supported</v>
          </cell>
          <cell r="Y1198">
            <v>0</v>
          </cell>
        </row>
        <row r="1199">
          <cell r="C1199" t="str">
            <v>First Call To Bid</v>
          </cell>
          <cell r="M1199" t="str">
            <v>ANALYSIS</v>
          </cell>
          <cell r="V1199" t="str">
            <v>Not supported</v>
          </cell>
          <cell r="Y1199">
            <v>0</v>
          </cell>
        </row>
        <row r="1200">
          <cell r="C1200" t="str">
            <v>First Call To Bid</v>
          </cell>
          <cell r="M1200" t="str">
            <v>ANALYSIS</v>
          </cell>
          <cell r="V1200" t="str">
            <v>Not supported</v>
          </cell>
          <cell r="Y1200">
            <v>0</v>
          </cell>
        </row>
        <row r="1201">
          <cell r="C1201" t="str">
            <v>First Call To Bid</v>
          </cell>
          <cell r="M1201" t="str">
            <v>ANALYSIS</v>
          </cell>
          <cell r="V1201" t="str">
            <v>Not supported</v>
          </cell>
          <cell r="Y1201">
            <v>0</v>
          </cell>
        </row>
        <row r="1202">
          <cell r="C1202" t="str">
            <v>First Call To Bid</v>
          </cell>
          <cell r="M1202" t="str">
            <v>ANALYSIS</v>
          </cell>
          <cell r="V1202" t="str">
            <v>Not supported</v>
          </cell>
          <cell r="Y1202">
            <v>0</v>
          </cell>
        </row>
        <row r="1203">
          <cell r="C1203" t="str">
            <v>First Call To Bid</v>
          </cell>
          <cell r="M1203" t="str">
            <v>ANALYSIS</v>
          </cell>
          <cell r="V1203" t="str">
            <v>Not supported</v>
          </cell>
          <cell r="Y1203">
            <v>0</v>
          </cell>
        </row>
        <row r="1204">
          <cell r="C1204" t="str">
            <v>First Call To Bid</v>
          </cell>
          <cell r="V1204" t="str">
            <v>Not supported</v>
          </cell>
          <cell r="Y1204">
            <v>450.97135283401121</v>
          </cell>
        </row>
        <row r="1205">
          <cell r="C1205" t="str">
            <v>First Call To Bid</v>
          </cell>
          <cell r="M1205" t="str">
            <v>ANALYSIS</v>
          </cell>
          <cell r="V1205" t="str">
            <v>Not supported</v>
          </cell>
          <cell r="Y1205">
            <v>0</v>
          </cell>
        </row>
        <row r="1206">
          <cell r="C1206" t="str">
            <v>First Call To Bid</v>
          </cell>
          <cell r="M1206" t="str">
            <v>ANALYSIS</v>
          </cell>
          <cell r="V1206" t="str">
            <v>Not supported</v>
          </cell>
          <cell r="Y1206">
            <v>0</v>
          </cell>
        </row>
        <row r="1207">
          <cell r="C1207" t="str">
            <v>First Call To Bid</v>
          </cell>
          <cell r="M1207" t="str">
            <v>ANALYSIS</v>
          </cell>
          <cell r="V1207" t="str">
            <v>Not supported</v>
          </cell>
          <cell r="Y1207">
            <v>0</v>
          </cell>
        </row>
        <row r="1208">
          <cell r="C1208" t="str">
            <v>First Call To Bid</v>
          </cell>
          <cell r="M1208" t="str">
            <v>ANALYSIS</v>
          </cell>
          <cell r="V1208" t="str">
            <v>Not supported</v>
          </cell>
          <cell r="Y1208">
            <v>0</v>
          </cell>
        </row>
        <row r="1209">
          <cell r="C1209" t="str">
            <v>First Call To Bid</v>
          </cell>
          <cell r="M1209" t="str">
            <v>ANALYSIS</v>
          </cell>
          <cell r="V1209" t="str">
            <v>Not supported</v>
          </cell>
          <cell r="Y1209">
            <v>0</v>
          </cell>
        </row>
        <row r="1210">
          <cell r="C1210" t="str">
            <v>First Call To Bid</v>
          </cell>
          <cell r="M1210" t="str">
            <v>ANALYSIS</v>
          </cell>
          <cell r="V1210" t="str">
            <v>Not supported</v>
          </cell>
          <cell r="Y1210">
            <v>0</v>
          </cell>
        </row>
        <row r="1211">
          <cell r="C1211" t="str">
            <v>First Call To Bid</v>
          </cell>
          <cell r="M1211" t="str">
            <v>ANALYSIS</v>
          </cell>
          <cell r="V1211" t="str">
            <v>Not supported</v>
          </cell>
          <cell r="Y1211">
            <v>0</v>
          </cell>
        </row>
        <row r="1212">
          <cell r="C1212" t="str">
            <v>First Call To Bid</v>
          </cell>
          <cell r="M1212" t="str">
            <v>UNDISCOUNTED</v>
          </cell>
          <cell r="V1212" t="str">
            <v>Not supported</v>
          </cell>
          <cell r="Y1212">
            <v>21450</v>
          </cell>
        </row>
        <row r="1213">
          <cell r="C1213" t="str">
            <v>First Call To Bid</v>
          </cell>
          <cell r="M1213" t="str">
            <v>UNDISCOUNTED</v>
          </cell>
          <cell r="V1213" t="str">
            <v>Not supported</v>
          </cell>
          <cell r="Y1213">
            <v>750</v>
          </cell>
        </row>
        <row r="1214">
          <cell r="C1214" t="str">
            <v>First Call To Bid</v>
          </cell>
          <cell r="M1214" t="str">
            <v>UNDISCOUNTED</v>
          </cell>
          <cell r="V1214" t="str">
            <v>Not supported</v>
          </cell>
          <cell r="Y1214">
            <v>5449.6045284392158</v>
          </cell>
        </row>
        <row r="1215">
          <cell r="C1215" t="str">
            <v>First Call To Bid</v>
          </cell>
          <cell r="M1215" t="str">
            <v>UNDISCOUNTED</v>
          </cell>
          <cell r="V1215" t="str">
            <v>Not supported</v>
          </cell>
          <cell r="Y1215">
            <v>546.62371364752312</v>
          </cell>
        </row>
        <row r="1216">
          <cell r="C1216" t="str">
            <v>First Call To Bid</v>
          </cell>
          <cell r="M1216" t="str">
            <v>UNDISCOUNTED</v>
          </cell>
          <cell r="V1216" t="str">
            <v>Not supported</v>
          </cell>
          <cell r="Y1216">
            <v>28196.228242086741</v>
          </cell>
        </row>
        <row r="1217">
          <cell r="C1217" t="str">
            <v>First Call To Bid</v>
          </cell>
          <cell r="M1217" t="str">
            <v>UNDISCOUNTED</v>
          </cell>
          <cell r="V1217" t="str">
            <v>Not supported</v>
          </cell>
          <cell r="Y1217">
            <v>29951.643966384108</v>
          </cell>
        </row>
        <row r="1218">
          <cell r="C1218" t="str">
            <v>First Call To Bid</v>
          </cell>
          <cell r="M1218" t="str">
            <v>UNDISCOUNTED</v>
          </cell>
          <cell r="V1218" t="str">
            <v>Not supported</v>
          </cell>
          <cell r="Y1218">
            <v>500</v>
          </cell>
        </row>
        <row r="1219">
          <cell r="C1219" t="str">
            <v>First Call To Bid</v>
          </cell>
          <cell r="M1219" t="str">
            <v>UNDISCOUNTED</v>
          </cell>
          <cell r="V1219" t="str">
            <v>Not supported</v>
          </cell>
          <cell r="Y1219">
            <v>2000</v>
          </cell>
        </row>
        <row r="1220">
          <cell r="C1220" t="str">
            <v>First Call To Bid</v>
          </cell>
          <cell r="M1220" t="str">
            <v>UNDISCOUNTED</v>
          </cell>
          <cell r="V1220" t="str">
            <v>Not supported</v>
          </cell>
          <cell r="Y1220">
            <v>500</v>
          </cell>
        </row>
        <row r="1221">
          <cell r="C1221" t="str">
            <v>First Call To Bid</v>
          </cell>
          <cell r="M1221" t="str">
            <v>UNDISCOUNTED</v>
          </cell>
          <cell r="V1221" t="str">
            <v>Not supported</v>
          </cell>
          <cell r="Y1221">
            <v>32951.643966384108</v>
          </cell>
        </row>
        <row r="1222">
          <cell r="C1222" t="str">
            <v>First Call To Bid</v>
          </cell>
          <cell r="M1222" t="str">
            <v>DISCOUNTED</v>
          </cell>
          <cell r="S1222" t="str">
            <v>Capital Required</v>
          </cell>
          <cell r="V1222" t="str">
            <v>Not supported</v>
          </cell>
          <cell r="Y1222">
            <v>19685.237779719209</v>
          </cell>
        </row>
        <row r="1223">
          <cell r="C1223" t="str">
            <v>First Call To Bid</v>
          </cell>
          <cell r="M1223" t="str">
            <v>DISCOUNTED</v>
          </cell>
          <cell r="V1223" t="str">
            <v>Not supported</v>
          </cell>
          <cell r="Y1223">
            <v>750</v>
          </cell>
        </row>
        <row r="1224">
          <cell r="C1224" t="str">
            <v>First Call To Bid</v>
          </cell>
          <cell r="M1224" t="str">
            <v>DISCOUNTED</v>
          </cell>
          <cell r="V1224" t="str">
            <v>Not supported</v>
          </cell>
          <cell r="Y1224">
            <v>4184.0154071507404</v>
          </cell>
        </row>
        <row r="1225">
          <cell r="C1225" t="str">
            <v>First Call To Bid</v>
          </cell>
          <cell r="M1225" t="str">
            <v>DISCOUNTED</v>
          </cell>
          <cell r="V1225" t="str">
            <v>Not supported</v>
          </cell>
          <cell r="Y1225">
            <v>419.67853408075081</v>
          </cell>
        </row>
        <row r="1226">
          <cell r="C1226" t="str">
            <v>First Call To Bid</v>
          </cell>
          <cell r="M1226" t="str">
            <v>DISCOUNTED</v>
          </cell>
          <cell r="S1226" t="str">
            <v>TOTAL COST</v>
          </cell>
          <cell r="V1226" t="str">
            <v>Not supported</v>
          </cell>
          <cell r="Y1226">
            <v>25038.931720950699</v>
          </cell>
        </row>
        <row r="1227">
          <cell r="C1227" t="str">
            <v>First Call To Bid</v>
          </cell>
          <cell r="M1227" t="str">
            <v>DISCOUNTED</v>
          </cell>
          <cell r="V1227" t="str">
            <v>Not supported</v>
          </cell>
          <cell r="Y1227">
            <v>22353.604455711495</v>
          </cell>
        </row>
        <row r="1228">
          <cell r="C1228" t="str">
            <v>First Call To Bid</v>
          </cell>
          <cell r="M1228" t="str">
            <v>DISCOUNTED</v>
          </cell>
          <cell r="V1228" t="str">
            <v>Not supported</v>
          </cell>
          <cell r="Y1228">
            <v>466.75535018320153</v>
          </cell>
        </row>
        <row r="1229">
          <cell r="C1229" t="str">
            <v>First Call To Bid</v>
          </cell>
          <cell r="M1229" t="str">
            <v>DISCOUNTED</v>
          </cell>
          <cell r="V1229" t="str">
            <v>Not supported</v>
          </cell>
          <cell r="Y1229">
            <v>1803.8854113360449</v>
          </cell>
        </row>
        <row r="1230">
          <cell r="C1230" t="str">
            <v>First Call To Bid</v>
          </cell>
          <cell r="M1230" t="str">
            <v>DISCOUNTED</v>
          </cell>
          <cell r="S1230" t="str">
            <v>TOTAL BENEFIT</v>
          </cell>
          <cell r="V1230" t="str">
            <v>Not supported</v>
          </cell>
          <cell r="Y1230">
            <v>25075.216570064753</v>
          </cell>
        </row>
        <row r="1231">
          <cell r="C1231" t="str">
            <v>First Call To Bid</v>
          </cell>
          <cell r="M1231" t="str">
            <v>SUMMARY</v>
          </cell>
          <cell r="V1231" t="str">
            <v>Not supported</v>
          </cell>
          <cell r="Y1231">
            <v>4755.4157242973697</v>
          </cell>
        </row>
        <row r="1232">
          <cell r="C1232" t="str">
            <v>First Call To Bid</v>
          </cell>
          <cell r="M1232" t="str">
            <v>SUMMARY</v>
          </cell>
          <cell r="V1232" t="str">
            <v>Not supported</v>
          </cell>
          <cell r="Y1232">
            <v>36.284849114050303</v>
          </cell>
        </row>
        <row r="1233">
          <cell r="C1233" t="str">
            <v>First Call To Bid</v>
          </cell>
          <cell r="M1233" t="str">
            <v>SUMMARY</v>
          </cell>
          <cell r="V1233" t="str">
            <v>Not supported</v>
          </cell>
          <cell r="Y1233">
            <v>-28196.26</v>
          </cell>
        </row>
        <row r="1234">
          <cell r="C1234" t="str">
            <v>First Call To Bid</v>
          </cell>
          <cell r="M1234" t="str">
            <v>SUMMARY</v>
          </cell>
          <cell r="V1234" t="str">
            <v>Not supported</v>
          </cell>
          <cell r="Y1234">
            <v>32451.64</v>
          </cell>
        </row>
        <row r="1235">
          <cell r="C1235" t="str">
            <v>First Call To Bid</v>
          </cell>
          <cell r="M1235" t="str">
            <v>SUMMARY</v>
          </cell>
          <cell r="V1235" t="str">
            <v>Not supported</v>
          </cell>
          <cell r="Y1235">
            <v>116288.17999999995</v>
          </cell>
        </row>
        <row r="1236">
          <cell r="C1236" t="str">
            <v>First Call To Bid</v>
          </cell>
          <cell r="M1236" t="str">
            <v>ANALYSIS</v>
          </cell>
          <cell r="V1236" t="str">
            <v>Not supported</v>
          </cell>
          <cell r="Y1236">
            <v>0</v>
          </cell>
        </row>
        <row r="1237">
          <cell r="C1237" t="str">
            <v>First Call To Bid</v>
          </cell>
          <cell r="M1237" t="str">
            <v>ANALYSIS</v>
          </cell>
          <cell r="V1237" t="str">
            <v>Not supported</v>
          </cell>
          <cell r="Y1237">
            <v>0</v>
          </cell>
        </row>
        <row r="1238">
          <cell r="C1238" t="str">
            <v>First Call To Bid</v>
          </cell>
          <cell r="M1238" t="str">
            <v>ANALYSIS</v>
          </cell>
          <cell r="V1238" t="str">
            <v>Not supported</v>
          </cell>
          <cell r="Y1238">
            <v>0</v>
          </cell>
        </row>
        <row r="1239">
          <cell r="C1239" t="str">
            <v>First Call To Bid</v>
          </cell>
          <cell r="M1239" t="str">
            <v>ANALYSIS</v>
          </cell>
          <cell r="V1239" t="str">
            <v>Not supported</v>
          </cell>
          <cell r="Y1239">
            <v>0</v>
          </cell>
        </row>
        <row r="1240">
          <cell r="C1240" t="str">
            <v>First Call To Bid</v>
          </cell>
          <cell r="M1240" t="str">
            <v>ANALYSIS</v>
          </cell>
          <cell r="V1240" t="str">
            <v>Not supported</v>
          </cell>
          <cell r="Y1240">
            <v>0</v>
          </cell>
        </row>
        <row r="1241">
          <cell r="C1241" t="str">
            <v>First Call To Bid</v>
          </cell>
          <cell r="M1241" t="str">
            <v>ANALYSIS</v>
          </cell>
          <cell r="V1241" t="str">
            <v>Not supported</v>
          </cell>
          <cell r="Y1241">
            <v>0</v>
          </cell>
        </row>
        <row r="1242">
          <cell r="C1242" t="str">
            <v>First Call To Bid</v>
          </cell>
          <cell r="M1242" t="str">
            <v>ANALYSIS</v>
          </cell>
          <cell r="V1242" t="str">
            <v>Not supported</v>
          </cell>
          <cell r="Y1242">
            <v>0</v>
          </cell>
        </row>
        <row r="1243">
          <cell r="C1243" t="str">
            <v>First Call To Bid</v>
          </cell>
          <cell r="M1243" t="str">
            <v>DISCOUNTED</v>
          </cell>
          <cell r="V1243" t="str">
            <v>Not supported</v>
          </cell>
          <cell r="Y1243">
            <v>1803.8854113360449</v>
          </cell>
        </row>
        <row r="1244">
          <cell r="C1244" t="str">
            <v>First Call To Bid</v>
          </cell>
          <cell r="M1244" t="str">
            <v>UNDISCOUNTED</v>
          </cell>
          <cell r="V1244" t="str">
            <v>Not supported</v>
          </cell>
          <cell r="Y1244">
            <v>15400</v>
          </cell>
        </row>
        <row r="1245">
          <cell r="C1245" t="str">
            <v>First Call To Bid</v>
          </cell>
          <cell r="M1245" t="str">
            <v>UNDISCOUNTED</v>
          </cell>
          <cell r="V1245" t="str">
            <v>Not supported</v>
          </cell>
          <cell r="Y1245">
            <v>750</v>
          </cell>
        </row>
        <row r="1246">
          <cell r="C1246" t="str">
            <v>First Call To Bid</v>
          </cell>
          <cell r="M1246" t="str">
            <v>UNDISCOUNTED</v>
          </cell>
          <cell r="V1246" t="str">
            <v>Not supported</v>
          </cell>
          <cell r="Y1246">
            <v>6101.3895395145983</v>
          </cell>
        </row>
        <row r="1247">
          <cell r="C1247" t="str">
            <v>First Call To Bid</v>
          </cell>
          <cell r="M1247" t="str">
            <v>UNDISCOUNTED</v>
          </cell>
          <cell r="V1247" t="str">
            <v>Not supported</v>
          </cell>
          <cell r="Y1247">
            <v>441.52982368138214</v>
          </cell>
        </row>
        <row r="1248">
          <cell r="C1248" t="str">
            <v>First Call To Bid</v>
          </cell>
          <cell r="M1248" t="str">
            <v>UNDISCOUNTED</v>
          </cell>
          <cell r="V1248" t="str">
            <v>Not supported</v>
          </cell>
          <cell r="Y1248">
            <v>22692.919363195979</v>
          </cell>
        </row>
        <row r="1249">
          <cell r="C1249" t="str">
            <v>First Call To Bid</v>
          </cell>
          <cell r="M1249" t="str">
            <v>UNDISCOUNTED</v>
          </cell>
          <cell r="V1249" t="str">
            <v>Not supported</v>
          </cell>
          <cell r="Y1249">
            <v>22583.366426457658</v>
          </cell>
        </row>
        <row r="1250">
          <cell r="C1250" t="str">
            <v>First Call To Bid</v>
          </cell>
          <cell r="M1250" t="str">
            <v>UNDISCOUNTED</v>
          </cell>
          <cell r="V1250" t="str">
            <v>Not supported</v>
          </cell>
          <cell r="Y1250">
            <v>500</v>
          </cell>
        </row>
        <row r="1251">
          <cell r="C1251" t="str">
            <v>First Call To Bid</v>
          </cell>
          <cell r="M1251" t="str">
            <v>UNDISCOUNTED</v>
          </cell>
          <cell r="V1251" t="str">
            <v>Not supported</v>
          </cell>
          <cell r="Y1251">
            <v>2000</v>
          </cell>
        </row>
        <row r="1252">
          <cell r="C1252" t="str">
            <v>First Call To Bid</v>
          </cell>
          <cell r="M1252" t="str">
            <v>UNDISCOUNTED</v>
          </cell>
          <cell r="V1252" t="str">
            <v>Not supported</v>
          </cell>
          <cell r="Y1252">
            <v>2000</v>
          </cell>
        </row>
        <row r="1253">
          <cell r="C1253" t="str">
            <v>First Call To Bid</v>
          </cell>
          <cell r="M1253" t="str">
            <v>UNDISCOUNTED</v>
          </cell>
          <cell r="V1253" t="str">
            <v>Not supported</v>
          </cell>
          <cell r="Y1253">
            <v>27083.366426457658</v>
          </cell>
        </row>
        <row r="1254">
          <cell r="C1254" t="str">
            <v>First Call To Bid</v>
          </cell>
          <cell r="M1254" t="str">
            <v>DISCOUNTED</v>
          </cell>
          <cell r="S1254" t="str">
            <v>Capital Required</v>
          </cell>
          <cell r="V1254" t="str">
            <v>Not supported</v>
          </cell>
          <cell r="Y1254">
            <v>14132.991226465076</v>
          </cell>
        </row>
        <row r="1255">
          <cell r="C1255" t="str">
            <v>First Call To Bid</v>
          </cell>
          <cell r="M1255" t="str">
            <v>DISCOUNTED</v>
          </cell>
          <cell r="V1255" t="str">
            <v>Not supported</v>
          </cell>
          <cell r="Y1255">
            <v>733.09178743961354</v>
          </cell>
        </row>
        <row r="1256">
          <cell r="C1256" t="str">
            <v>First Call To Bid</v>
          </cell>
          <cell r="M1256" t="str">
            <v>DISCOUNTED</v>
          </cell>
          <cell r="V1256" t="str">
            <v>Not supported</v>
          </cell>
          <cell r="Y1256">
            <v>4684.4331006288321</v>
          </cell>
        </row>
        <row r="1257">
          <cell r="C1257" t="str">
            <v>First Call To Bid</v>
          </cell>
          <cell r="M1257" t="str">
            <v>DISCOUNTED</v>
          </cell>
          <cell r="V1257" t="str">
            <v>Not supported</v>
          </cell>
          <cell r="Y1257">
            <v>338.99112777061362</v>
          </cell>
        </row>
        <row r="1258">
          <cell r="C1258" t="str">
            <v>First Call To Bid</v>
          </cell>
          <cell r="M1258" t="str">
            <v>DISCOUNTED</v>
          </cell>
          <cell r="S1258" t="str">
            <v>TOTAL COST</v>
          </cell>
          <cell r="V1258" t="str">
            <v>Not supported</v>
          </cell>
          <cell r="Y1258">
            <v>19889.507242304135</v>
          </cell>
        </row>
        <row r="1259">
          <cell r="C1259" t="str">
            <v>First Call To Bid</v>
          </cell>
          <cell r="M1259" t="str">
            <v>DISCOUNTED</v>
          </cell>
          <cell r="V1259" t="str">
            <v>Not supported</v>
          </cell>
          <cell r="Y1259">
            <v>16746.654337872864</v>
          </cell>
        </row>
        <row r="1260">
          <cell r="C1260" t="str">
            <v>First Call To Bid</v>
          </cell>
          <cell r="M1260" t="str">
            <v>DISCOUNTED</v>
          </cell>
          <cell r="V1260" t="str">
            <v>Not supported</v>
          </cell>
          <cell r="Y1260">
            <v>466.75535018320153</v>
          </cell>
        </row>
        <row r="1261">
          <cell r="C1261" t="str">
            <v>First Call To Bid</v>
          </cell>
          <cell r="M1261" t="str">
            <v>DISCOUNTED</v>
          </cell>
          <cell r="V1261" t="str">
            <v>Not supported</v>
          </cell>
          <cell r="Y1261">
            <v>1803.8854113360449</v>
          </cell>
        </row>
        <row r="1262">
          <cell r="C1262" t="str">
            <v>First Call To Bid</v>
          </cell>
          <cell r="M1262" t="str">
            <v>DISCOUNTED</v>
          </cell>
          <cell r="S1262" t="str">
            <v>TOTAL BENEFIT</v>
          </cell>
          <cell r="V1262" t="str">
            <v>Not supported</v>
          </cell>
          <cell r="Y1262">
            <v>20821.180510728158</v>
          </cell>
        </row>
        <row r="1263">
          <cell r="C1263" t="str">
            <v>First Call To Bid</v>
          </cell>
          <cell r="M1263" t="str">
            <v>SUMMARY</v>
          </cell>
          <cell r="V1263" t="str">
            <v>Not supported</v>
          </cell>
          <cell r="Y1263">
            <v>4390.4470632616794</v>
          </cell>
        </row>
        <row r="1264">
          <cell r="C1264" t="str">
            <v>First Call To Bid</v>
          </cell>
          <cell r="M1264" t="str">
            <v>SUMMARY</v>
          </cell>
          <cell r="V1264" t="str">
            <v>Not supported</v>
          </cell>
          <cell r="Y1264">
            <v>931.67326842401962</v>
          </cell>
        </row>
        <row r="1265">
          <cell r="C1265" t="str">
            <v>First Call To Bid</v>
          </cell>
          <cell r="M1265" t="str">
            <v>SUMMARY</v>
          </cell>
          <cell r="V1265" t="str">
            <v>Not supported</v>
          </cell>
          <cell r="Y1265">
            <v>-22692.909999999996</v>
          </cell>
        </row>
        <row r="1266">
          <cell r="C1266" t="str">
            <v>First Call To Bid</v>
          </cell>
          <cell r="M1266" t="str">
            <v>SUMMARY</v>
          </cell>
          <cell r="V1266" t="str">
            <v>Not supported</v>
          </cell>
          <cell r="Y1266">
            <v>25083.360000000001</v>
          </cell>
        </row>
        <row r="1267">
          <cell r="C1267" t="str">
            <v>First Call To Bid</v>
          </cell>
          <cell r="M1267" t="str">
            <v>SUMMARY</v>
          </cell>
          <cell r="V1267" t="str">
            <v>Not supported</v>
          </cell>
          <cell r="Y1267">
            <v>42299.429999999942</v>
          </cell>
        </row>
        <row r="1268">
          <cell r="C1268" t="str">
            <v>First Call To Bid</v>
          </cell>
          <cell r="M1268" t="str">
            <v>ANALYSIS</v>
          </cell>
          <cell r="V1268" t="str">
            <v>Not supported</v>
          </cell>
          <cell r="Y1268">
            <v>0</v>
          </cell>
        </row>
        <row r="1269">
          <cell r="C1269" t="str">
            <v>First Call To Bid</v>
          </cell>
          <cell r="M1269" t="str">
            <v>ANALYSIS</v>
          </cell>
          <cell r="V1269" t="str">
            <v>Not supported</v>
          </cell>
          <cell r="Y1269">
            <v>0</v>
          </cell>
        </row>
        <row r="1270">
          <cell r="C1270" t="str">
            <v>First Call To Bid</v>
          </cell>
          <cell r="M1270" t="str">
            <v>ANALYSIS</v>
          </cell>
          <cell r="V1270" t="str">
            <v>Not supported</v>
          </cell>
          <cell r="Y1270">
            <v>0</v>
          </cell>
        </row>
        <row r="1271">
          <cell r="C1271" t="str">
            <v>First Call To Bid</v>
          </cell>
          <cell r="M1271" t="str">
            <v>ANALYSIS</v>
          </cell>
          <cell r="V1271" t="str">
            <v>Not supported</v>
          </cell>
          <cell r="Y1271">
            <v>0</v>
          </cell>
        </row>
        <row r="1272">
          <cell r="C1272" t="str">
            <v>First Call To Bid</v>
          </cell>
          <cell r="M1272" t="str">
            <v>ANALYSIS</v>
          </cell>
          <cell r="V1272" t="str">
            <v>Not supported</v>
          </cell>
          <cell r="Y1272">
            <v>0</v>
          </cell>
        </row>
        <row r="1273">
          <cell r="C1273" t="str">
            <v>First Call To Bid</v>
          </cell>
          <cell r="M1273" t="str">
            <v>ANALYSIS</v>
          </cell>
          <cell r="V1273" t="str">
            <v>Not supported</v>
          </cell>
          <cell r="Y1273">
            <v>0</v>
          </cell>
        </row>
        <row r="1274">
          <cell r="C1274" t="str">
            <v>First Call To Bid</v>
          </cell>
          <cell r="M1274" t="str">
            <v>ANALYSIS</v>
          </cell>
          <cell r="V1274" t="str">
            <v>Not supported</v>
          </cell>
          <cell r="Y1274">
            <v>0</v>
          </cell>
        </row>
        <row r="1275">
          <cell r="C1275" t="str">
            <v>First Call To Bid</v>
          </cell>
          <cell r="M1275" t="str">
            <v>ANALYSIS</v>
          </cell>
          <cell r="V1275" t="str">
            <v>Not supported</v>
          </cell>
          <cell r="Y1275">
            <v>0</v>
          </cell>
        </row>
        <row r="1276">
          <cell r="C1276" t="str">
            <v>First Call To Bid</v>
          </cell>
          <cell r="M1276" t="str">
            <v>ANALYSIS</v>
          </cell>
          <cell r="V1276" t="str">
            <v>Not supported</v>
          </cell>
          <cell r="Y1276">
            <v>0</v>
          </cell>
        </row>
        <row r="1277">
          <cell r="C1277" t="str">
            <v>First Call To Bid</v>
          </cell>
          <cell r="M1277" t="str">
            <v>ANALYSIS</v>
          </cell>
          <cell r="V1277" t="str">
            <v>Not supported</v>
          </cell>
          <cell r="Y1277">
            <v>0</v>
          </cell>
        </row>
        <row r="1278">
          <cell r="C1278" t="str">
            <v>First Call To Bid</v>
          </cell>
          <cell r="M1278" t="str">
            <v>ANALYSIS</v>
          </cell>
          <cell r="V1278" t="str">
            <v>Not supported</v>
          </cell>
          <cell r="Y1278">
            <v>0</v>
          </cell>
        </row>
        <row r="1279">
          <cell r="C1279" t="str">
            <v>First Call To Bid</v>
          </cell>
          <cell r="M1279" t="str">
            <v>ANALYSIS</v>
          </cell>
          <cell r="V1279" t="str">
            <v>Not supported</v>
          </cell>
          <cell r="Y1279">
            <v>0</v>
          </cell>
        </row>
        <row r="1280">
          <cell r="C1280" t="str">
            <v>First Call To Bid</v>
          </cell>
          <cell r="M1280" t="str">
            <v>ANALYSIS</v>
          </cell>
          <cell r="V1280" t="str">
            <v>Not supported</v>
          </cell>
          <cell r="Y1280">
            <v>0</v>
          </cell>
        </row>
        <row r="1281">
          <cell r="C1281" t="str">
            <v>First Call To Bid</v>
          </cell>
          <cell r="M1281" t="str">
            <v>ANALYSIS</v>
          </cell>
          <cell r="V1281" t="str">
            <v>Not supported</v>
          </cell>
          <cell r="Y1281">
            <v>0</v>
          </cell>
        </row>
        <row r="1282">
          <cell r="C1282" t="str">
            <v>First Call To Bid</v>
          </cell>
          <cell r="V1282" t="str">
            <v>Not supported</v>
          </cell>
          <cell r="Y1282">
            <v>1803.8854113360449</v>
          </cell>
        </row>
        <row r="1283">
          <cell r="C1283" t="str">
            <v>First Call To Bid</v>
          </cell>
          <cell r="V1283" t="str">
            <v>Not supported</v>
          </cell>
          <cell r="Y1283">
            <v>1803.8854113360449</v>
          </cell>
        </row>
        <row r="1284">
          <cell r="C1284" t="str">
            <v>First Call To Bid</v>
          </cell>
          <cell r="M1284" t="str">
            <v>ANALYSIS</v>
          </cell>
          <cell r="V1284" t="str">
            <v>Not supported</v>
          </cell>
          <cell r="Y1284">
            <v>0</v>
          </cell>
        </row>
        <row r="1285">
          <cell r="C1285" t="str">
            <v>First Call To Bid</v>
          </cell>
          <cell r="M1285" t="str">
            <v>ANALYSIS</v>
          </cell>
          <cell r="V1285" t="str">
            <v>Not supported</v>
          </cell>
          <cell r="Y1285">
            <v>0</v>
          </cell>
        </row>
        <row r="1286">
          <cell r="C1286" t="str">
            <v>First Call To Bid</v>
          </cell>
          <cell r="M1286" t="str">
            <v>ANALYSIS</v>
          </cell>
          <cell r="V1286" t="str">
            <v>Not supported</v>
          </cell>
          <cell r="Y1286">
            <v>0</v>
          </cell>
        </row>
        <row r="1287">
          <cell r="C1287" t="str">
            <v>First Call To Bid</v>
          </cell>
          <cell r="M1287" t="str">
            <v>ANALYSIS</v>
          </cell>
          <cell r="V1287" t="str">
            <v>Not supported</v>
          </cell>
          <cell r="Y1287">
            <v>0</v>
          </cell>
        </row>
        <row r="1288">
          <cell r="C1288" t="str">
            <v>First Call To Bid</v>
          </cell>
          <cell r="M1288" t="str">
            <v>ANALYSIS</v>
          </cell>
          <cell r="V1288" t="str">
            <v>Not supported</v>
          </cell>
          <cell r="Y1288">
            <v>0</v>
          </cell>
        </row>
        <row r="1289">
          <cell r="C1289" t="str">
            <v>First Call To Bid</v>
          </cell>
          <cell r="M1289" t="str">
            <v>ANALYSIS</v>
          </cell>
          <cell r="V1289" t="str">
            <v>Not supported</v>
          </cell>
          <cell r="Y1289">
            <v>0</v>
          </cell>
        </row>
        <row r="1290">
          <cell r="C1290" t="str">
            <v>First Call To Bid</v>
          </cell>
          <cell r="M1290" t="str">
            <v>ANALYSIS</v>
          </cell>
          <cell r="V1290" t="str">
            <v>Not supported</v>
          </cell>
          <cell r="Y1290">
            <v>0</v>
          </cell>
        </row>
        <row r="1291">
          <cell r="C1291" t="str">
            <v>First Call To Bid</v>
          </cell>
          <cell r="M1291" t="str">
            <v>DISCOUNTED</v>
          </cell>
          <cell r="S1291" t="str">
            <v>TOTAL BENEFIT</v>
          </cell>
          <cell r="V1291" t="str">
            <v>Not supported</v>
          </cell>
          <cell r="Y1291">
            <v>169303.17577473191</v>
          </cell>
        </row>
        <row r="1292">
          <cell r="C1292" t="str">
            <v>First Call To Bid</v>
          </cell>
          <cell r="M1292" t="str">
            <v>UNDISCOUNTED</v>
          </cell>
          <cell r="V1292" t="str">
            <v>Not supported</v>
          </cell>
          <cell r="Y1292">
            <v>53700</v>
          </cell>
        </row>
        <row r="1293">
          <cell r="C1293" t="str">
            <v>First Call To Bid</v>
          </cell>
          <cell r="M1293" t="str">
            <v>UNDISCOUNTED</v>
          </cell>
          <cell r="V1293" t="str">
            <v>Not supported</v>
          </cell>
          <cell r="Y1293">
            <v>53701</v>
          </cell>
        </row>
        <row r="1294">
          <cell r="C1294" t="str">
            <v>First Call To Bid</v>
          </cell>
          <cell r="M1294" t="str">
            <v>UNDISCOUNTED</v>
          </cell>
          <cell r="V1294" t="str">
            <v>Not supported</v>
          </cell>
          <cell r="Y1294">
            <v>5366.5801898633572</v>
          </cell>
        </row>
        <row r="1295">
          <cell r="C1295" t="str">
            <v>First Call To Bid</v>
          </cell>
          <cell r="M1295" t="str">
            <v>UNDISCOUNTED</v>
          </cell>
          <cell r="V1295" t="str">
            <v>Not supported</v>
          </cell>
          <cell r="Y1295">
            <v>112767.58018986334</v>
          </cell>
        </row>
        <row r="1296">
          <cell r="C1296" t="str">
            <v>First Call To Bid</v>
          </cell>
          <cell r="M1296" t="str">
            <v>UNDISCOUNTED</v>
          </cell>
          <cell r="V1296" t="str">
            <v>Not supported</v>
          </cell>
          <cell r="Y1296">
            <v>516336.49721861421</v>
          </cell>
        </row>
        <row r="1297">
          <cell r="C1297" t="str">
            <v>First Call To Bid</v>
          </cell>
          <cell r="M1297" t="str">
            <v>UNDISCOUNTED</v>
          </cell>
          <cell r="V1297" t="str">
            <v>Not supported</v>
          </cell>
          <cell r="Y1297">
            <v>516336.49721861421</v>
          </cell>
        </row>
        <row r="1298">
          <cell r="C1298" t="str">
            <v>First Call To Bid</v>
          </cell>
          <cell r="M1298" t="str">
            <v>DISCOUNTED</v>
          </cell>
          <cell r="S1298" t="str">
            <v>Capital Required</v>
          </cell>
          <cell r="V1298" t="str">
            <v>Not supported</v>
          </cell>
          <cell r="Y1298">
            <v>51264.416905878788</v>
          </cell>
        </row>
        <row r="1299">
          <cell r="C1299" t="str">
            <v>First Call To Bid</v>
          </cell>
          <cell r="M1299" t="str">
            <v>DISCOUNTED</v>
          </cell>
          <cell r="V1299" t="str">
            <v>Not supported</v>
          </cell>
          <cell r="Y1299">
            <v>21618.370777483298</v>
          </cell>
        </row>
        <row r="1300">
          <cell r="C1300" t="str">
            <v>First Call To Bid</v>
          </cell>
          <cell r="M1300" t="str">
            <v>DISCOUNTED</v>
          </cell>
          <cell r="V1300" t="str">
            <v>Not supported</v>
          </cell>
          <cell r="Y1300">
            <v>3612.5480353982612</v>
          </cell>
        </row>
        <row r="1301">
          <cell r="C1301" t="str">
            <v>First Call To Bid</v>
          </cell>
          <cell r="M1301" t="str">
            <v>DISCOUNTED</v>
          </cell>
          <cell r="S1301" t="str">
            <v>TOTAL COST</v>
          </cell>
          <cell r="V1301" t="str">
            <v>Not supported</v>
          </cell>
          <cell r="Y1301">
            <v>76495.33571876034</v>
          </cell>
        </row>
        <row r="1302">
          <cell r="C1302" t="str">
            <v>First Call To Bid</v>
          </cell>
          <cell r="M1302" t="str">
            <v>DISCOUNTED</v>
          </cell>
          <cell r="V1302" t="str">
            <v>Not supported</v>
          </cell>
          <cell r="Y1302">
            <v>169303.17577473191</v>
          </cell>
        </row>
        <row r="1303">
          <cell r="C1303" t="str">
            <v>First Call To Bid</v>
          </cell>
          <cell r="M1303" t="str">
            <v>SUMMARY</v>
          </cell>
          <cell r="V1303" t="str">
            <v>Not supported</v>
          </cell>
          <cell r="Y1303">
            <v>403568.91702875076</v>
          </cell>
        </row>
        <row r="1304">
          <cell r="C1304" t="str">
            <v>First Call To Bid</v>
          </cell>
          <cell r="M1304" t="str">
            <v>SUMMARY</v>
          </cell>
          <cell r="V1304" t="str">
            <v>Not supported</v>
          </cell>
          <cell r="Y1304">
            <v>92807.840055971523</v>
          </cell>
        </row>
        <row r="1305">
          <cell r="C1305" t="str">
            <v>First Call To Bid</v>
          </cell>
          <cell r="M1305" t="str">
            <v>SUMMARY</v>
          </cell>
          <cell r="V1305" t="str">
            <v>Not supported</v>
          </cell>
          <cell r="Y1305">
            <v>-112767.57000000002</v>
          </cell>
        </row>
        <row r="1306">
          <cell r="C1306" t="str">
            <v>First Call To Bid</v>
          </cell>
          <cell r="M1306" t="str">
            <v>SUMMARY</v>
          </cell>
          <cell r="V1306" t="str">
            <v>Not supported</v>
          </cell>
          <cell r="Y1306">
            <v>516336.52000000014</v>
          </cell>
        </row>
        <row r="1307">
          <cell r="C1307" t="str">
            <v>First Call To Bid</v>
          </cell>
          <cell r="M1307" t="str">
            <v>SUMMARY</v>
          </cell>
          <cell r="V1307" t="str">
            <v>Not supported</v>
          </cell>
          <cell r="Y1307">
            <v>8681624.9500000011</v>
          </cell>
        </row>
        <row r="1308">
          <cell r="C1308" t="str">
            <v>First Call To Bid</v>
          </cell>
          <cell r="M1308" t="str">
            <v>ANALYSIS</v>
          </cell>
          <cell r="V1308" t="str">
            <v>Not supported</v>
          </cell>
          <cell r="Y1308">
            <v>0</v>
          </cell>
        </row>
        <row r="1309">
          <cell r="C1309" t="str">
            <v>First Call To Bid</v>
          </cell>
          <cell r="M1309" t="str">
            <v>ANALYSIS</v>
          </cell>
          <cell r="V1309" t="str">
            <v>Not supported</v>
          </cell>
          <cell r="Y1309">
            <v>0</v>
          </cell>
        </row>
        <row r="1310">
          <cell r="C1310" t="str">
            <v>First Call To Bid</v>
          </cell>
          <cell r="M1310" t="str">
            <v>ANALYSIS</v>
          </cell>
          <cell r="V1310" t="str">
            <v>Not supported</v>
          </cell>
          <cell r="Y1310">
            <v>0</v>
          </cell>
        </row>
        <row r="1311">
          <cell r="C1311" t="str">
            <v>First Call To Bid</v>
          </cell>
          <cell r="M1311" t="str">
            <v>ANALYSIS</v>
          </cell>
          <cell r="V1311" t="str">
            <v>Not supported</v>
          </cell>
          <cell r="Y1311">
            <v>0</v>
          </cell>
        </row>
        <row r="1312">
          <cell r="C1312" t="str">
            <v>First Call To Bid</v>
          </cell>
          <cell r="M1312" t="str">
            <v>ANALYSIS</v>
          </cell>
          <cell r="V1312" t="str">
            <v>Not supported</v>
          </cell>
          <cell r="Y1312">
            <v>0</v>
          </cell>
        </row>
        <row r="1313">
          <cell r="C1313" t="str">
            <v>First Call To Bid</v>
          </cell>
          <cell r="M1313" t="str">
            <v>ANALYSIS</v>
          </cell>
          <cell r="V1313" t="str">
            <v>Not supported</v>
          </cell>
          <cell r="Y1313">
            <v>0</v>
          </cell>
        </row>
        <row r="1314">
          <cell r="C1314" t="str">
            <v>First Call To Bid</v>
          </cell>
          <cell r="M1314" t="str">
            <v>ANALYSIS</v>
          </cell>
          <cell r="V1314" t="str">
            <v>Not supported</v>
          </cell>
          <cell r="Y1314">
            <v>0</v>
          </cell>
        </row>
        <row r="1315">
          <cell r="C1315" t="str">
            <v>First Call To Bid</v>
          </cell>
          <cell r="M1315" t="str">
            <v>DISCOUNTED</v>
          </cell>
          <cell r="S1315" t="str">
            <v>TOTAL BENEFIT</v>
          </cell>
          <cell r="V1315" t="str">
            <v>Not supported</v>
          </cell>
          <cell r="Y1315">
            <v>1100083.4436932823</v>
          </cell>
        </row>
        <row r="1316">
          <cell r="C1316" t="str">
            <v>First Call To Bid</v>
          </cell>
          <cell r="M1316" t="str">
            <v>UNDISCOUNTED</v>
          </cell>
          <cell r="V1316" t="str">
            <v>Not supported</v>
          </cell>
          <cell r="Y1316">
            <v>106000</v>
          </cell>
        </row>
        <row r="1317">
          <cell r="C1317" t="str">
            <v>First Call To Bid</v>
          </cell>
          <cell r="M1317" t="str">
            <v>UNDISCOUNTED</v>
          </cell>
          <cell r="V1317" t="str">
            <v>Not supported</v>
          </cell>
          <cell r="Y1317">
            <v>1083600</v>
          </cell>
        </row>
        <row r="1318">
          <cell r="C1318" t="str">
            <v>First Call To Bid</v>
          </cell>
          <cell r="M1318" t="str">
            <v>UNDISCOUNTED</v>
          </cell>
          <cell r="V1318" t="str">
            <v>Not supported</v>
          </cell>
          <cell r="Y1318">
            <v>678263.99999999977</v>
          </cell>
        </row>
        <row r="1319">
          <cell r="C1319" t="str">
            <v>First Call To Bid</v>
          </cell>
          <cell r="M1319" t="str">
            <v>UNDISCOUNTED</v>
          </cell>
          <cell r="V1319" t="str">
            <v>Not supported</v>
          </cell>
          <cell r="Y1319">
            <v>1867863.9999999998</v>
          </cell>
        </row>
        <row r="1320">
          <cell r="C1320" t="str">
            <v>First Call To Bid</v>
          </cell>
          <cell r="M1320" t="str">
            <v>UNDISCOUNTED</v>
          </cell>
          <cell r="V1320" t="str">
            <v>Not supported</v>
          </cell>
          <cell r="Y1320">
            <v>2709000</v>
          </cell>
        </row>
        <row r="1321">
          <cell r="C1321" t="str">
            <v>First Call To Bid</v>
          </cell>
          <cell r="M1321" t="str">
            <v>UNDISCOUNTED</v>
          </cell>
          <cell r="V1321" t="str">
            <v>Not supported</v>
          </cell>
          <cell r="Y1321">
            <v>2709000</v>
          </cell>
        </row>
        <row r="1322">
          <cell r="C1322" t="str">
            <v>First Call To Bid</v>
          </cell>
          <cell r="M1322" t="str">
            <v>SUMMARY</v>
          </cell>
          <cell r="S1322" t="str">
            <v>Capital Required</v>
          </cell>
          <cell r="V1322" t="str">
            <v>Not supported</v>
          </cell>
          <cell r="Y1322">
            <v>97700.463249047927</v>
          </cell>
        </row>
        <row r="1323">
          <cell r="C1323" t="str">
            <v>First Call To Bid</v>
          </cell>
          <cell r="M1323" t="str">
            <v>SUMMARY</v>
          </cell>
          <cell r="V1323" t="str">
            <v>Not supported</v>
          </cell>
          <cell r="Y1323">
            <v>440033.37747731293</v>
          </cell>
        </row>
        <row r="1324">
          <cell r="C1324" t="str">
            <v>First Call To Bid</v>
          </cell>
          <cell r="M1324" t="str">
            <v>SUMMARY</v>
          </cell>
          <cell r="V1324" t="str">
            <v>Not supported</v>
          </cell>
          <cell r="Y1324">
            <v>293462.24445190531</v>
          </cell>
        </row>
        <row r="1325">
          <cell r="C1325" t="str">
            <v>First Call To Bid</v>
          </cell>
          <cell r="M1325" t="str">
            <v>DISCOUNTED</v>
          </cell>
          <cell r="S1325" t="str">
            <v>TOTAL COST</v>
          </cell>
          <cell r="V1325" t="str">
            <v>Not supported</v>
          </cell>
          <cell r="Y1325">
            <v>831196.08517826593</v>
          </cell>
        </row>
        <row r="1326">
          <cell r="C1326" t="str">
            <v>First Call To Bid</v>
          </cell>
          <cell r="M1326" t="str">
            <v>SUMMARY</v>
          </cell>
          <cell r="V1326" t="str">
            <v>Not supported</v>
          </cell>
          <cell r="Y1326">
            <v>1100083.4436932823</v>
          </cell>
        </row>
        <row r="1327">
          <cell r="C1327" t="str">
            <v>First Call To Bid</v>
          </cell>
          <cell r="M1327" t="str">
            <v>SUMMARY</v>
          </cell>
          <cell r="V1327" t="str">
            <v>Not supported</v>
          </cell>
          <cell r="Y1327">
            <v>841136.00000000023</v>
          </cell>
        </row>
        <row r="1328">
          <cell r="C1328" t="str">
            <v>First Call To Bid</v>
          </cell>
          <cell r="M1328" t="str">
            <v>SUMMARY</v>
          </cell>
          <cell r="V1328" t="str">
            <v>Not supported</v>
          </cell>
          <cell r="Y1328">
            <v>268887.35851501592</v>
          </cell>
        </row>
        <row r="1329">
          <cell r="C1329" t="str">
            <v>First Call To Bid</v>
          </cell>
          <cell r="M1329" t="str">
            <v>SUMMARY</v>
          </cell>
          <cell r="V1329" t="str">
            <v>Not supported</v>
          </cell>
          <cell r="Y1329">
            <v>-1867863.9999999998</v>
          </cell>
        </row>
        <row r="1330">
          <cell r="C1330" t="str">
            <v>First Call To Bid</v>
          </cell>
          <cell r="M1330" t="str">
            <v>SUMMARY</v>
          </cell>
          <cell r="V1330" t="str">
            <v>Not supported</v>
          </cell>
          <cell r="Y1330">
            <v>2709000</v>
          </cell>
        </row>
        <row r="1331">
          <cell r="C1331" t="str">
            <v>First Call To Bid</v>
          </cell>
          <cell r="M1331" t="str">
            <v>SUMMARY</v>
          </cell>
          <cell r="V1331" t="str">
            <v>Not supported</v>
          </cell>
          <cell r="Y1331">
            <v>27817644</v>
          </cell>
        </row>
        <row r="1332">
          <cell r="C1332" t="str">
            <v>First Call To Bid</v>
          </cell>
          <cell r="M1332" t="str">
            <v>ANALYSIS</v>
          </cell>
          <cell r="V1332" t="str">
            <v>Not supported</v>
          </cell>
          <cell r="Y1332">
            <v>0</v>
          </cell>
        </row>
        <row r="1333">
          <cell r="C1333" t="str">
            <v>First Call To Bid</v>
          </cell>
          <cell r="M1333" t="str">
            <v>ANALYSIS</v>
          </cell>
          <cell r="V1333" t="str">
            <v>Not supported</v>
          </cell>
          <cell r="Y1333">
            <v>0</v>
          </cell>
        </row>
        <row r="1334">
          <cell r="C1334" t="str">
            <v>First Call To Bid</v>
          </cell>
          <cell r="M1334" t="str">
            <v>ANALYSIS</v>
          </cell>
          <cell r="V1334" t="str">
            <v>Not supported</v>
          </cell>
          <cell r="Y1334">
            <v>0</v>
          </cell>
        </row>
        <row r="1335">
          <cell r="C1335" t="str">
            <v>First Call To Bid</v>
          </cell>
          <cell r="M1335" t="str">
            <v>ANALYSIS</v>
          </cell>
          <cell r="V1335" t="str">
            <v>Not supported</v>
          </cell>
          <cell r="Y1335">
            <v>0</v>
          </cell>
        </row>
        <row r="1336">
          <cell r="C1336" t="str">
            <v>First Call To Bid</v>
          </cell>
          <cell r="M1336" t="str">
            <v>ANALYSIS</v>
          </cell>
          <cell r="V1336" t="str">
            <v>Not supported</v>
          </cell>
          <cell r="Y1336">
            <v>0</v>
          </cell>
        </row>
        <row r="1337">
          <cell r="C1337" t="str">
            <v>First Call To Bid</v>
          </cell>
          <cell r="M1337" t="str">
            <v>ANALYSIS</v>
          </cell>
          <cell r="V1337" t="str">
            <v>Not supported</v>
          </cell>
          <cell r="Y1337">
            <v>0</v>
          </cell>
        </row>
        <row r="1338">
          <cell r="C1338" t="str">
            <v>First Call To Bid</v>
          </cell>
          <cell r="M1338" t="str">
            <v>ANALYSIS</v>
          </cell>
          <cell r="V1338" t="str">
            <v>Not supported</v>
          </cell>
          <cell r="Y1338">
            <v>0</v>
          </cell>
        </row>
        <row r="1339">
          <cell r="C1339" t="str">
            <v>First Call To Bid</v>
          </cell>
          <cell r="M1339" t="str">
            <v>ANALYSIS</v>
          </cell>
          <cell r="V1339" t="str">
            <v>Not supported</v>
          </cell>
          <cell r="Y1339">
            <v>0</v>
          </cell>
        </row>
        <row r="1340">
          <cell r="C1340" t="str">
            <v>First Call To Bid</v>
          </cell>
          <cell r="M1340" t="str">
            <v>ANALYSIS</v>
          </cell>
          <cell r="V1340" t="str">
            <v>Not supported</v>
          </cell>
          <cell r="Y1340">
            <v>0</v>
          </cell>
        </row>
        <row r="1341">
          <cell r="C1341" t="str">
            <v>First Call To Bid</v>
          </cell>
          <cell r="M1341" t="str">
            <v>ANALYSIS</v>
          </cell>
          <cell r="V1341" t="str">
            <v>Not supported</v>
          </cell>
          <cell r="Y1341">
            <v>0</v>
          </cell>
        </row>
        <row r="1342">
          <cell r="C1342" t="str">
            <v>First Call To Bid</v>
          </cell>
          <cell r="M1342" t="str">
            <v>ANALYSIS</v>
          </cell>
          <cell r="V1342" t="str">
            <v>Not supported</v>
          </cell>
          <cell r="Y1342">
            <v>0</v>
          </cell>
        </row>
        <row r="1343">
          <cell r="C1343" t="str">
            <v>First Call To Bid</v>
          </cell>
          <cell r="M1343" t="str">
            <v>ANALYSIS</v>
          </cell>
          <cell r="V1343" t="str">
            <v>Not supported</v>
          </cell>
          <cell r="Y1343">
            <v>0</v>
          </cell>
        </row>
        <row r="1344">
          <cell r="C1344" t="str">
            <v>First Call To Bid</v>
          </cell>
          <cell r="M1344" t="str">
            <v>ANALYSIS</v>
          </cell>
          <cell r="V1344" t="str">
            <v>Not supported</v>
          </cell>
          <cell r="Y1344">
            <v>0</v>
          </cell>
        </row>
        <row r="1345">
          <cell r="C1345" t="str">
            <v>First Call To Bid</v>
          </cell>
          <cell r="M1345" t="str">
            <v>ANALYSIS</v>
          </cell>
          <cell r="V1345" t="str">
            <v>Not supported</v>
          </cell>
          <cell r="Y1345">
            <v>0</v>
          </cell>
        </row>
        <row r="1346">
          <cell r="C1346" t="str">
            <v>First Call To Bid</v>
          </cell>
          <cell r="M1346" t="str">
            <v>DISCOUNTED</v>
          </cell>
          <cell r="S1346" t="str">
            <v>TOTAL BENEFIT</v>
          </cell>
          <cell r="V1346" t="str">
            <v>Not supported</v>
          </cell>
          <cell r="Y1346">
            <v>50555.802821744379</v>
          </cell>
        </row>
        <row r="1347">
          <cell r="C1347" t="str">
            <v>First Call To Bid</v>
          </cell>
          <cell r="M1347" t="str">
            <v>UNDISCOUNTED</v>
          </cell>
          <cell r="V1347" t="str">
            <v>Not supported</v>
          </cell>
          <cell r="Y1347">
            <v>38000</v>
          </cell>
        </row>
        <row r="1348">
          <cell r="C1348" t="str">
            <v>First Call To Bid</v>
          </cell>
          <cell r="M1348" t="str">
            <v>UNDISCOUNTED</v>
          </cell>
          <cell r="V1348" t="str">
            <v>Not supported</v>
          </cell>
          <cell r="Y1348">
            <v>4500</v>
          </cell>
        </row>
        <row r="1349">
          <cell r="C1349" t="str">
            <v>First Call To Bid</v>
          </cell>
          <cell r="M1349" t="str">
            <v>UNDISCOUNTED</v>
          </cell>
          <cell r="V1349" t="str">
            <v>Not supported</v>
          </cell>
          <cell r="Y1349">
            <v>46302</v>
          </cell>
        </row>
        <row r="1350">
          <cell r="C1350" t="str">
            <v>First Call To Bid</v>
          </cell>
          <cell r="M1350" t="str">
            <v>UNDISCOUNTED</v>
          </cell>
          <cell r="V1350" t="str">
            <v>Not supported</v>
          </cell>
          <cell r="Y1350">
            <v>88802</v>
          </cell>
        </row>
        <row r="1351">
          <cell r="C1351" t="str">
            <v>First Call To Bid</v>
          </cell>
          <cell r="M1351" t="str">
            <v>UNDISCOUNTED</v>
          </cell>
          <cell r="V1351" t="str">
            <v>Not supported</v>
          </cell>
          <cell r="Y1351">
            <v>17400</v>
          </cell>
        </row>
        <row r="1352">
          <cell r="C1352" t="str">
            <v>First Call To Bid</v>
          </cell>
          <cell r="M1352" t="str">
            <v>UNDISCOUNTED</v>
          </cell>
          <cell r="V1352" t="str">
            <v>Not supported</v>
          </cell>
          <cell r="Y1352">
            <v>70262</v>
          </cell>
        </row>
        <row r="1353">
          <cell r="C1353" t="str">
            <v>First Call To Bid</v>
          </cell>
          <cell r="M1353" t="str">
            <v>UNDISCOUNTED</v>
          </cell>
          <cell r="V1353" t="str">
            <v>Not supported</v>
          </cell>
          <cell r="Y1353">
            <v>87662</v>
          </cell>
        </row>
        <row r="1354">
          <cell r="C1354" t="str">
            <v>First Call To Bid</v>
          </cell>
          <cell r="M1354" t="str">
            <v>DISCOUNTED</v>
          </cell>
          <cell r="S1354" t="str">
            <v>Capital Required</v>
          </cell>
          <cell r="V1354" t="str">
            <v>Not supported</v>
          </cell>
          <cell r="Y1354">
            <v>36714.975845410634</v>
          </cell>
        </row>
        <row r="1355">
          <cell r="C1355" t="str">
            <v>First Call To Bid</v>
          </cell>
          <cell r="M1355" t="str">
            <v>DISCOUNTED</v>
          </cell>
          <cell r="V1355" t="str">
            <v>Not supported</v>
          </cell>
          <cell r="Y1355">
            <v>2687.0674809243983</v>
          </cell>
        </row>
        <row r="1356">
          <cell r="C1356" t="str">
            <v>First Call To Bid</v>
          </cell>
          <cell r="M1356" t="str">
            <v>DISCOUNTED</v>
          </cell>
          <cell r="V1356" t="str">
            <v>Not supported</v>
          </cell>
          <cell r="Y1356">
            <v>29674.618159553127</v>
          </cell>
        </row>
        <row r="1357">
          <cell r="C1357" t="str">
            <v>First Call To Bid</v>
          </cell>
          <cell r="M1357" t="str">
            <v>DISCOUNTED</v>
          </cell>
          <cell r="S1357" t="str">
            <v>TOTAL COST</v>
          </cell>
          <cell r="V1357" t="str">
            <v>Not supported</v>
          </cell>
          <cell r="Y1357">
            <v>69076.66148588818</v>
          </cell>
        </row>
        <row r="1358">
          <cell r="C1358" t="str">
            <v>First Call To Bid</v>
          </cell>
          <cell r="M1358" t="str">
            <v>DISCOUNTED</v>
          </cell>
          <cell r="V1358" t="str">
            <v>Not supported</v>
          </cell>
          <cell r="Y1358">
            <v>10455.517101890166</v>
          </cell>
        </row>
        <row r="1359">
          <cell r="C1359" t="str">
            <v>First Call To Bid</v>
          </cell>
          <cell r="M1359" t="str">
            <v>DISCOUNTED</v>
          </cell>
          <cell r="V1359" t="str">
            <v>Not supported</v>
          </cell>
          <cell r="Y1359">
            <v>40100.285719854197</v>
          </cell>
        </row>
        <row r="1360">
          <cell r="C1360" t="str">
            <v>First Call To Bid</v>
          </cell>
          <cell r="M1360" t="str">
            <v>SUMMARY</v>
          </cell>
          <cell r="V1360" t="str">
            <v>Not supported</v>
          </cell>
          <cell r="Y1360">
            <v>-1140</v>
          </cell>
        </row>
        <row r="1361">
          <cell r="C1361" t="str">
            <v>First Call To Bid</v>
          </cell>
          <cell r="M1361" t="str">
            <v>SUMMARY</v>
          </cell>
          <cell r="V1361" t="str">
            <v>Not supported</v>
          </cell>
          <cell r="Y1361">
            <v>-18520.858664143801</v>
          </cell>
        </row>
        <row r="1362">
          <cell r="C1362" t="str">
            <v>First Call To Bid</v>
          </cell>
          <cell r="M1362" t="str">
            <v>SUMMARY</v>
          </cell>
          <cell r="V1362" t="str">
            <v>Not supported</v>
          </cell>
          <cell r="Y1362">
            <v>-88802</v>
          </cell>
        </row>
        <row r="1363">
          <cell r="C1363" t="str">
            <v>First Call To Bid</v>
          </cell>
          <cell r="M1363" t="str">
            <v>SUMMARY</v>
          </cell>
          <cell r="V1363" t="str">
            <v>Not supported</v>
          </cell>
          <cell r="Y1363">
            <v>87662</v>
          </cell>
        </row>
        <row r="1364">
          <cell r="C1364" t="str">
            <v>First Call To Bid</v>
          </cell>
          <cell r="M1364" t="str">
            <v>SUMMARY</v>
          </cell>
          <cell r="V1364" t="str">
            <v>Not supported</v>
          </cell>
          <cell r="Y1364">
            <v>-820374</v>
          </cell>
        </row>
        <row r="1365">
          <cell r="C1365" t="str">
            <v>First Call To Bid</v>
          </cell>
          <cell r="M1365" t="str">
            <v>ANALYSIS</v>
          </cell>
          <cell r="V1365" t="str">
            <v>Not supported</v>
          </cell>
          <cell r="Y1365">
            <v>0</v>
          </cell>
        </row>
        <row r="1366">
          <cell r="C1366" t="str">
            <v>First Call To Bid</v>
          </cell>
          <cell r="M1366" t="str">
            <v>ANALYSIS</v>
          </cell>
          <cell r="V1366" t="str">
            <v>Not supported</v>
          </cell>
          <cell r="Y1366">
            <v>0</v>
          </cell>
        </row>
        <row r="1367">
          <cell r="C1367" t="str">
            <v>First Call To Bid</v>
          </cell>
          <cell r="M1367" t="str">
            <v>ANALYSIS</v>
          </cell>
          <cell r="V1367" t="str">
            <v>Not supported</v>
          </cell>
          <cell r="Y1367">
            <v>0</v>
          </cell>
        </row>
        <row r="1368">
          <cell r="C1368" t="str">
            <v>First Call To Bid</v>
          </cell>
          <cell r="M1368" t="str">
            <v>ANALYSIS</v>
          </cell>
          <cell r="V1368" t="str">
            <v>Not supported</v>
          </cell>
          <cell r="Y1368">
            <v>0</v>
          </cell>
        </row>
        <row r="1369">
          <cell r="C1369" t="str">
            <v>First Call To Bid</v>
          </cell>
          <cell r="M1369" t="str">
            <v>ANALYSIS</v>
          </cell>
          <cell r="V1369" t="str">
            <v>Not supported</v>
          </cell>
          <cell r="Y1369">
            <v>0</v>
          </cell>
        </row>
        <row r="1370">
          <cell r="C1370" t="str">
            <v>First Call To Bid</v>
          </cell>
          <cell r="M1370" t="str">
            <v>ANALYSIS</v>
          </cell>
          <cell r="V1370" t="str">
            <v>Not supported</v>
          </cell>
          <cell r="Y1370">
            <v>0</v>
          </cell>
        </row>
        <row r="1371">
          <cell r="C1371" t="str">
            <v>First Call To Bid</v>
          </cell>
          <cell r="M1371" t="str">
            <v>ANALYSIS</v>
          </cell>
          <cell r="V1371" t="str">
            <v>Not supported</v>
          </cell>
          <cell r="Y1371">
            <v>0</v>
          </cell>
        </row>
        <row r="1372">
          <cell r="C1372" t="str">
            <v>First Call To Bid</v>
          </cell>
          <cell r="M1372" t="str">
            <v>ANALYSIS</v>
          </cell>
          <cell r="V1372" t="str">
            <v>Not supported</v>
          </cell>
          <cell r="Y1372">
            <v>0</v>
          </cell>
        </row>
        <row r="1373">
          <cell r="C1373" t="str">
            <v>First Call To Bid</v>
          </cell>
          <cell r="M1373" t="str">
            <v>ANALYSIS</v>
          </cell>
          <cell r="V1373" t="str">
            <v>Not supported</v>
          </cell>
          <cell r="Y1373">
            <v>0</v>
          </cell>
        </row>
        <row r="1374">
          <cell r="C1374" t="str">
            <v>First Call To Bid</v>
          </cell>
          <cell r="M1374" t="str">
            <v>ANALYSIS</v>
          </cell>
          <cell r="V1374" t="str">
            <v>Not supported</v>
          </cell>
          <cell r="Y1374">
            <v>0</v>
          </cell>
        </row>
        <row r="1375">
          <cell r="C1375" t="str">
            <v>First Call To Bid</v>
          </cell>
          <cell r="M1375" t="str">
            <v>ANALYSIS</v>
          </cell>
          <cell r="V1375" t="str">
            <v>Not supported</v>
          </cell>
          <cell r="Y1375">
            <v>0</v>
          </cell>
        </row>
        <row r="1376">
          <cell r="C1376" t="str">
            <v>First Call To Bid</v>
          </cell>
          <cell r="M1376" t="str">
            <v>ANALYSIS</v>
          </cell>
          <cell r="V1376" t="str">
            <v>Not supported</v>
          </cell>
          <cell r="Y1376">
            <v>0</v>
          </cell>
        </row>
        <row r="1377">
          <cell r="C1377" t="str">
            <v>First Call To Bid</v>
          </cell>
          <cell r="M1377" t="str">
            <v>ANALYSIS</v>
          </cell>
          <cell r="V1377" t="str">
            <v>Not supported</v>
          </cell>
          <cell r="Y1377">
            <v>0</v>
          </cell>
        </row>
        <row r="1378">
          <cell r="C1378" t="str">
            <v>First Call To Bid</v>
          </cell>
          <cell r="M1378" t="str">
            <v>ANALYSIS</v>
          </cell>
          <cell r="V1378" t="str">
            <v>Not supported</v>
          </cell>
          <cell r="Y1378">
            <v>0</v>
          </cell>
        </row>
        <row r="1379">
          <cell r="C1379" t="str">
            <v>First Call To Bid</v>
          </cell>
          <cell r="M1379" t="str">
            <v>DISCOUNTED</v>
          </cell>
          <cell r="S1379" t="str">
            <v>TOTAL BENEFIT</v>
          </cell>
          <cell r="V1379" t="str">
            <v>Not supported</v>
          </cell>
          <cell r="Y1379">
            <v>1732.1904141701966</v>
          </cell>
        </row>
        <row r="1380">
          <cell r="C1380" t="str">
            <v>First Call To Bid</v>
          </cell>
          <cell r="M1380" t="str">
            <v>UNDISCOUNTED</v>
          </cell>
          <cell r="V1380" t="str">
            <v>Not supported</v>
          </cell>
          <cell r="Y1380">
            <v>5900</v>
          </cell>
        </row>
        <row r="1381">
          <cell r="C1381" t="str">
            <v>First Call To Bid</v>
          </cell>
          <cell r="M1381" t="str">
            <v>UNDISCOUNTED</v>
          </cell>
          <cell r="V1381" t="str">
            <v>Not supported</v>
          </cell>
          <cell r="Y1381">
            <v>150</v>
          </cell>
        </row>
        <row r="1382">
          <cell r="C1382" t="str">
            <v>First Call To Bid</v>
          </cell>
          <cell r="M1382" t="str">
            <v>UNDISCOUNTED</v>
          </cell>
          <cell r="V1382" t="str">
            <v>Not supported</v>
          </cell>
          <cell r="Y1382">
            <v>5901</v>
          </cell>
        </row>
        <row r="1383">
          <cell r="C1383" t="str">
            <v>First Call To Bid</v>
          </cell>
          <cell r="M1383" t="str">
            <v>UNDISCOUNTED</v>
          </cell>
          <cell r="V1383" t="str">
            <v>Not supported</v>
          </cell>
          <cell r="Y1383">
            <v>11951</v>
          </cell>
        </row>
        <row r="1384">
          <cell r="C1384" t="str">
            <v>First Call To Bid</v>
          </cell>
          <cell r="M1384" t="str">
            <v>UNDISCOUNTED</v>
          </cell>
          <cell r="V1384" t="str">
            <v>Not supported</v>
          </cell>
          <cell r="Y1384">
            <v>2000</v>
          </cell>
        </row>
        <row r="1385">
          <cell r="C1385" t="str">
            <v>First Call To Bid</v>
          </cell>
          <cell r="M1385" t="str">
            <v>UNDISCOUNTED</v>
          </cell>
          <cell r="V1385" t="str">
            <v>Not supported</v>
          </cell>
          <cell r="Y1385">
            <v>2000</v>
          </cell>
        </row>
        <row r="1386">
          <cell r="C1386" t="str">
            <v>First Call To Bid</v>
          </cell>
          <cell r="M1386" t="str">
            <v>DISCOUNTED</v>
          </cell>
          <cell r="S1386" t="str">
            <v>Capital Required</v>
          </cell>
          <cell r="V1386" t="str">
            <v>Not supported</v>
          </cell>
          <cell r="Y1386">
            <v>5768.115942028986</v>
          </cell>
        </row>
        <row r="1387">
          <cell r="C1387" t="str">
            <v>First Call To Bid</v>
          </cell>
          <cell r="M1387" t="str">
            <v>DISCOUNTED</v>
          </cell>
          <cell r="V1387" t="str">
            <v>Not supported</v>
          </cell>
          <cell r="Y1387">
            <v>144.92753623188406</v>
          </cell>
        </row>
        <row r="1388">
          <cell r="C1388" t="str">
            <v>First Call To Bid</v>
          </cell>
          <cell r="M1388" t="str">
            <v>DISCOUNTED</v>
          </cell>
          <cell r="V1388" t="str">
            <v>Not supported</v>
          </cell>
          <cell r="Y1388">
            <v>4980.2517637968467</v>
          </cell>
        </row>
        <row r="1389">
          <cell r="C1389" t="str">
            <v>First Call To Bid</v>
          </cell>
          <cell r="M1389" t="str">
            <v>DISCOUNTED</v>
          </cell>
          <cell r="S1389" t="str">
            <v>TOTAL COST</v>
          </cell>
          <cell r="V1389" t="str">
            <v>Not supported</v>
          </cell>
          <cell r="Y1389">
            <v>10893.295242057718</v>
          </cell>
        </row>
        <row r="1390">
          <cell r="C1390" t="str">
            <v>First Call To Bid</v>
          </cell>
          <cell r="M1390" t="str">
            <v>DISCOUNTED</v>
          </cell>
          <cell r="V1390" t="str">
            <v>Not supported</v>
          </cell>
          <cell r="Y1390">
            <v>1732.1904141701966</v>
          </cell>
        </row>
        <row r="1391">
          <cell r="C1391" t="str">
            <v>First Call To Bid</v>
          </cell>
          <cell r="M1391" t="str">
            <v>SUMMARY</v>
          </cell>
          <cell r="V1391" t="str">
            <v>Not supported</v>
          </cell>
          <cell r="Y1391">
            <v>-9951</v>
          </cell>
        </row>
        <row r="1392">
          <cell r="C1392" t="str">
            <v>First Call To Bid</v>
          </cell>
          <cell r="M1392" t="str">
            <v>SUMMARY</v>
          </cell>
          <cell r="V1392" t="str">
            <v>Not supported</v>
          </cell>
          <cell r="Y1392">
            <v>-9161.1048278875205</v>
          </cell>
        </row>
        <row r="1393">
          <cell r="C1393" t="str">
            <v>First Call To Bid</v>
          </cell>
          <cell r="M1393" t="str">
            <v>SUMMARY</v>
          </cell>
          <cell r="V1393" t="str">
            <v>Not supported</v>
          </cell>
          <cell r="Y1393">
            <v>-11951</v>
          </cell>
        </row>
        <row r="1394">
          <cell r="C1394" t="str">
            <v>First Call To Bid</v>
          </cell>
          <cell r="M1394" t="str">
            <v>SUMMARY</v>
          </cell>
          <cell r="V1394" t="str">
            <v>Not supported</v>
          </cell>
          <cell r="Y1394">
            <v>2000</v>
          </cell>
        </row>
        <row r="1395">
          <cell r="C1395" t="str">
            <v>First Call To Bid</v>
          </cell>
          <cell r="M1395" t="str">
            <v>SUMMARY</v>
          </cell>
          <cell r="V1395" t="str">
            <v>Not supported</v>
          </cell>
          <cell r="Y1395">
            <v>-631711</v>
          </cell>
        </row>
        <row r="1396">
          <cell r="C1396" t="str">
            <v>First Call To Bid</v>
          </cell>
          <cell r="M1396" t="str">
            <v>ANALYSIS</v>
          </cell>
          <cell r="V1396" t="str">
            <v>Not supported</v>
          </cell>
          <cell r="Y1396">
            <v>0</v>
          </cell>
        </row>
        <row r="1397">
          <cell r="C1397" t="str">
            <v>First Call To Bid</v>
          </cell>
          <cell r="M1397" t="str">
            <v>ANALYSIS</v>
          </cell>
          <cell r="V1397" t="str">
            <v>Not supported</v>
          </cell>
          <cell r="Y1397">
            <v>0</v>
          </cell>
        </row>
        <row r="1398">
          <cell r="C1398" t="str">
            <v>First Call To Bid</v>
          </cell>
          <cell r="M1398" t="str">
            <v>ANALYSIS</v>
          </cell>
          <cell r="V1398" t="str">
            <v>Not supported</v>
          </cell>
          <cell r="Y1398">
            <v>0</v>
          </cell>
        </row>
        <row r="1399">
          <cell r="C1399" t="str">
            <v>First Call To Bid</v>
          </cell>
          <cell r="M1399" t="str">
            <v>ANALYSIS</v>
          </cell>
          <cell r="V1399" t="str">
            <v>Not supported</v>
          </cell>
          <cell r="Y1399">
            <v>0</v>
          </cell>
        </row>
        <row r="1400">
          <cell r="C1400" t="str">
            <v>First Call To Bid</v>
          </cell>
          <cell r="M1400" t="str">
            <v>ANALYSIS</v>
          </cell>
          <cell r="V1400" t="str">
            <v>Not supported</v>
          </cell>
          <cell r="Y1400">
            <v>0</v>
          </cell>
        </row>
        <row r="1401">
          <cell r="C1401" t="str">
            <v>First Call To Bid</v>
          </cell>
          <cell r="M1401" t="str">
            <v>ANALYSIS</v>
          </cell>
          <cell r="V1401" t="str">
            <v>Not supported</v>
          </cell>
          <cell r="Y1401">
            <v>0</v>
          </cell>
        </row>
        <row r="1402">
          <cell r="C1402" t="str">
            <v>First Call To Bid</v>
          </cell>
          <cell r="M1402" t="str">
            <v>ANALYSIS</v>
          </cell>
          <cell r="V1402" t="str">
            <v>Not supported</v>
          </cell>
          <cell r="Y1402">
            <v>0</v>
          </cell>
        </row>
        <row r="1403">
          <cell r="C1403" t="str">
            <v>First Call To Bid</v>
          </cell>
          <cell r="M1403" t="str">
            <v>UNDISCOUNTED</v>
          </cell>
          <cell r="V1403" t="str">
            <v>Not supported</v>
          </cell>
          <cell r="Y1403">
            <v>19425</v>
          </cell>
        </row>
        <row r="1404">
          <cell r="C1404" t="str">
            <v>First Call To Bid</v>
          </cell>
          <cell r="M1404" t="str">
            <v>UNDISCOUNTED</v>
          </cell>
          <cell r="V1404" t="str">
            <v>Not supported</v>
          </cell>
          <cell r="Y1404">
            <v>19425</v>
          </cell>
        </row>
        <row r="1405">
          <cell r="C1405" t="str">
            <v>First Call To Bid</v>
          </cell>
          <cell r="M1405" t="str">
            <v>UNDISCOUNTED</v>
          </cell>
          <cell r="V1405" t="str">
            <v>Not supported</v>
          </cell>
          <cell r="Y1405">
            <v>38850</v>
          </cell>
        </row>
        <row r="1406">
          <cell r="C1406" t="str">
            <v>First Call To Bid</v>
          </cell>
          <cell r="M1406" t="str">
            <v>UNDISCOUNTED</v>
          </cell>
          <cell r="V1406" t="str">
            <v>Not supported</v>
          </cell>
          <cell r="Y1406">
            <v>368964.29052619112</v>
          </cell>
        </row>
        <row r="1407">
          <cell r="C1407" t="str">
            <v>First Call To Bid</v>
          </cell>
          <cell r="M1407" t="str">
            <v>UNDISCOUNTED</v>
          </cell>
          <cell r="V1407" t="str">
            <v>Not supported</v>
          </cell>
          <cell r="Y1407">
            <v>368964.29052619112</v>
          </cell>
        </row>
        <row r="1408">
          <cell r="C1408" t="str">
            <v>First Call To Bid</v>
          </cell>
          <cell r="M1408" t="str">
            <v>DISCOUNTED</v>
          </cell>
          <cell r="S1408" t="str">
            <v>Capital Required</v>
          </cell>
          <cell r="V1408" t="str">
            <v>Not supported</v>
          </cell>
          <cell r="Y1408">
            <v>18618.257718966604</v>
          </cell>
        </row>
        <row r="1409">
          <cell r="C1409" t="str">
            <v>First Call To Bid</v>
          </cell>
          <cell r="M1409" t="str">
            <v>DISCOUNTED</v>
          </cell>
          <cell r="V1409" t="str">
            <v>Not supported</v>
          </cell>
          <cell r="Y1409">
            <v>14298.754820671726</v>
          </cell>
        </row>
        <row r="1410">
          <cell r="C1410" t="str">
            <v>First Call To Bid</v>
          </cell>
          <cell r="M1410" t="str">
            <v>DISCOUNTED</v>
          </cell>
          <cell r="S1410" t="str">
            <v>TOTAL COST</v>
          </cell>
          <cell r="V1410" t="str">
            <v>Not supported</v>
          </cell>
          <cell r="Y1410">
            <v>32917.01253963833</v>
          </cell>
        </row>
        <row r="1411">
          <cell r="C1411" t="str">
            <v>First Call To Bid</v>
          </cell>
          <cell r="M1411" t="str">
            <v>DISCOUNTED</v>
          </cell>
          <cell r="V1411" t="str">
            <v>Not supported</v>
          </cell>
          <cell r="Y1411">
            <v>276718.42715755408</v>
          </cell>
        </row>
        <row r="1412">
          <cell r="C1412" t="str">
            <v>First Call To Bid</v>
          </cell>
          <cell r="M1412" t="str">
            <v>DISCOUNTED</v>
          </cell>
          <cell r="S1412" t="str">
            <v>TOTAL BENEFIT</v>
          </cell>
          <cell r="V1412" t="str">
            <v>Not supported</v>
          </cell>
          <cell r="Y1412">
            <v>32917.01253963833</v>
          </cell>
        </row>
        <row r="1413">
          <cell r="C1413" t="str">
            <v>First Call To Bid</v>
          </cell>
          <cell r="M1413" t="str">
            <v>SUMMARY</v>
          </cell>
          <cell r="V1413" t="str">
            <v>Not supported</v>
          </cell>
          <cell r="Y1413">
            <v>330114.29052619112</v>
          </cell>
        </row>
        <row r="1414">
          <cell r="C1414" t="str">
            <v>First Call To Bid</v>
          </cell>
          <cell r="M1414" t="str">
            <v>SUMMARY</v>
          </cell>
          <cell r="V1414" t="str">
            <v>Not supported</v>
          </cell>
          <cell r="Y1414">
            <v>243801.41461791573</v>
          </cell>
        </row>
        <row r="1415">
          <cell r="C1415" t="str">
            <v>First Call To Bid</v>
          </cell>
          <cell r="M1415" t="str">
            <v>SUMMARY</v>
          </cell>
          <cell r="V1415" t="str">
            <v>Not supported</v>
          </cell>
          <cell r="Y1415">
            <v>-38850</v>
          </cell>
        </row>
        <row r="1416">
          <cell r="C1416" t="str">
            <v>First Call To Bid</v>
          </cell>
          <cell r="M1416" t="str">
            <v>SUMMARY</v>
          </cell>
          <cell r="V1416" t="str">
            <v>Not supported</v>
          </cell>
          <cell r="Y1416">
            <v>368964.30000000005</v>
          </cell>
        </row>
        <row r="1417">
          <cell r="C1417" t="str">
            <v>First Call To Bid</v>
          </cell>
          <cell r="M1417" t="str">
            <v>SUMMARY</v>
          </cell>
          <cell r="V1417" t="str">
            <v>Not supported</v>
          </cell>
          <cell r="Y1417">
            <v>18804816.039999973</v>
          </cell>
        </row>
        <row r="1418">
          <cell r="C1418" t="str">
            <v>First Call To Bid</v>
          </cell>
          <cell r="M1418" t="str">
            <v>UNDISCOUNTED</v>
          </cell>
          <cell r="V1418" t="str">
            <v>Not supported</v>
          </cell>
          <cell r="Y1418">
            <v>534000</v>
          </cell>
        </row>
        <row r="1419">
          <cell r="C1419" t="str">
            <v>First Call To Bid</v>
          </cell>
          <cell r="M1419" t="str">
            <v>UNDISCOUNTED</v>
          </cell>
          <cell r="V1419" t="str">
            <v>Not supported</v>
          </cell>
          <cell r="Y1419">
            <v>153620</v>
          </cell>
        </row>
        <row r="1420">
          <cell r="C1420" t="str">
            <v>First Call To Bid</v>
          </cell>
          <cell r="M1420" t="str">
            <v>UNDISCOUNTED</v>
          </cell>
          <cell r="V1420" t="str">
            <v>Not supported</v>
          </cell>
          <cell r="Y1420">
            <v>687620</v>
          </cell>
        </row>
        <row r="1421">
          <cell r="C1421" t="str">
            <v>First Call To Bid</v>
          </cell>
          <cell r="M1421" t="str">
            <v>UNDISCOUNTED</v>
          </cell>
          <cell r="V1421" t="str">
            <v>Not supported</v>
          </cell>
          <cell r="Y1421">
            <v>41966.020147193296</v>
          </cell>
        </row>
        <row r="1422">
          <cell r="C1422" t="str">
            <v>First Call To Bid</v>
          </cell>
          <cell r="M1422" t="str">
            <v>UNDISCOUNTED</v>
          </cell>
          <cell r="V1422" t="str">
            <v>Not supported</v>
          </cell>
          <cell r="Y1422">
            <v>619424.24045938381</v>
          </cell>
        </row>
        <row r="1423">
          <cell r="C1423" t="str">
            <v>First Call To Bid</v>
          </cell>
          <cell r="M1423" t="str">
            <v>UNDISCOUNTED</v>
          </cell>
          <cell r="V1423" t="str">
            <v>Not supported</v>
          </cell>
          <cell r="Y1423">
            <v>619424.24045938381</v>
          </cell>
        </row>
        <row r="1424">
          <cell r="C1424" t="str">
            <v>First Call To Bid</v>
          </cell>
          <cell r="M1424" t="str">
            <v>UNDISCOUNTED</v>
          </cell>
          <cell r="V1424" t="str">
            <v>Not supported</v>
          </cell>
          <cell r="Y1424">
            <v>309712.12022969191</v>
          </cell>
        </row>
        <row r="1425">
          <cell r="C1425" t="str">
            <v>First Call To Bid</v>
          </cell>
          <cell r="M1425" t="str">
            <v>UNDISCOUNTED</v>
          </cell>
          <cell r="V1425" t="str">
            <v>Not supported</v>
          </cell>
          <cell r="Y1425">
            <v>657996.03548786824</v>
          </cell>
        </row>
        <row r="1426">
          <cell r="C1426" t="str">
            <v>First Call To Bid</v>
          </cell>
          <cell r="M1426" t="str">
            <v>UNDISCOUNTED</v>
          </cell>
          <cell r="V1426" t="str">
            <v>Not supported</v>
          </cell>
          <cell r="Y1426">
            <v>18000</v>
          </cell>
        </row>
        <row r="1427">
          <cell r="C1427" t="str">
            <v>First Call To Bid</v>
          </cell>
          <cell r="M1427" t="str">
            <v>UNDISCOUNTED</v>
          </cell>
          <cell r="V1427" t="str">
            <v>Not supported</v>
          </cell>
          <cell r="Y1427">
            <v>2266522.6567835207</v>
          </cell>
        </row>
        <row r="1428">
          <cell r="C1428" t="str">
            <v>First Call To Bid</v>
          </cell>
          <cell r="M1428" t="str">
            <v>DISCOUNTED</v>
          </cell>
          <cell r="S1428" t="str">
            <v>Capital Required</v>
          </cell>
          <cell r="V1428" t="str">
            <v>Not supported</v>
          </cell>
          <cell r="Y1428">
            <v>460895.00513558072</v>
          </cell>
        </row>
        <row r="1429">
          <cell r="C1429" t="str">
            <v>First Call To Bid</v>
          </cell>
          <cell r="M1429" t="str">
            <v>DISCOUNTED</v>
          </cell>
          <cell r="V1429" t="str">
            <v>Not supported</v>
          </cell>
          <cell r="Y1429">
            <v>46973.876352061634</v>
          </cell>
        </row>
        <row r="1430">
          <cell r="C1430" t="str">
            <v>First Call To Bid</v>
          </cell>
          <cell r="M1430" t="str">
            <v>DISCOUNTED</v>
          </cell>
          <cell r="S1430" t="str">
            <v>TOTAL COST</v>
          </cell>
          <cell r="V1430" t="str">
            <v>Not supported</v>
          </cell>
          <cell r="Y1430">
            <v>507868.88148764236</v>
          </cell>
        </row>
        <row r="1431">
          <cell r="C1431" t="str">
            <v>First Call To Bid</v>
          </cell>
          <cell r="M1431" t="str">
            <v>DISCOUNTED</v>
          </cell>
          <cell r="V1431" t="str">
            <v>Not supported</v>
          </cell>
          <cell r="Y1431">
            <v>25883.644831068006</v>
          </cell>
        </row>
        <row r="1432">
          <cell r="C1432" t="str">
            <v>First Call To Bid</v>
          </cell>
          <cell r="M1432" t="str">
            <v>DISCOUNTED</v>
          </cell>
          <cell r="V1432" t="str">
            <v>Not supported</v>
          </cell>
          <cell r="Y1432">
            <v>194299.03882995085</v>
          </cell>
        </row>
        <row r="1433">
          <cell r="C1433" t="str">
            <v>First Call To Bid</v>
          </cell>
          <cell r="M1433" t="str">
            <v>DISCOUNTED</v>
          </cell>
          <cell r="V1433" t="str">
            <v>Not supported</v>
          </cell>
          <cell r="Y1433">
            <v>194299.03882995085</v>
          </cell>
        </row>
        <row r="1434">
          <cell r="C1434" t="str">
            <v>First Call To Bid</v>
          </cell>
          <cell r="M1434" t="str">
            <v>DISCOUNTED</v>
          </cell>
          <cell r="V1434" t="str">
            <v>Not supported</v>
          </cell>
          <cell r="Y1434">
            <v>214460.85929699769</v>
          </cell>
        </row>
        <row r="1435">
          <cell r="C1435" t="str">
            <v>First Call To Bid</v>
          </cell>
          <cell r="M1435" t="str">
            <v>DISCOUNTED</v>
          </cell>
          <cell r="V1435" t="str">
            <v>Not supported</v>
          </cell>
          <cell r="Y1435">
            <v>14395.424444924149</v>
          </cell>
        </row>
        <row r="1436">
          <cell r="C1436" t="str">
            <v>First Call To Bid</v>
          </cell>
          <cell r="M1436" t="str">
            <v>DISCOUNTED</v>
          </cell>
          <cell r="S1436" t="str">
            <v>TOTAL BENEFIT</v>
          </cell>
          <cell r="V1436" t="str">
            <v>Not supported</v>
          </cell>
          <cell r="Y1436">
            <v>740487.52564786712</v>
          </cell>
        </row>
        <row r="1437">
          <cell r="C1437" t="str">
            <v>First Call To Bid</v>
          </cell>
          <cell r="M1437" t="str">
            <v>SUMMARY</v>
          </cell>
          <cell r="V1437" t="str">
            <v>Not supported</v>
          </cell>
          <cell r="Y1437">
            <v>1578902.6567835219</v>
          </cell>
        </row>
        <row r="1438">
          <cell r="C1438" t="str">
            <v>First Call To Bid</v>
          </cell>
          <cell r="M1438" t="str">
            <v>SUMMARY</v>
          </cell>
          <cell r="V1438" t="str">
            <v>Not supported</v>
          </cell>
          <cell r="Y1438">
            <v>232618.64416022456</v>
          </cell>
        </row>
        <row r="1439">
          <cell r="C1439" t="str">
            <v>First Call To Bid</v>
          </cell>
          <cell r="M1439" t="str">
            <v>SUMMARY</v>
          </cell>
          <cell r="V1439" t="str">
            <v>Not supported</v>
          </cell>
          <cell r="Y1439">
            <v>-687620.01</v>
          </cell>
        </row>
        <row r="1440">
          <cell r="C1440" t="str">
            <v>First Call To Bid</v>
          </cell>
          <cell r="M1440" t="str">
            <v>SUMMARY</v>
          </cell>
          <cell r="V1440" t="str">
            <v>Not supported</v>
          </cell>
          <cell r="Y1440">
            <v>2248522.7800000026</v>
          </cell>
        </row>
        <row r="1441">
          <cell r="C1441" t="str">
            <v>First Call To Bid</v>
          </cell>
          <cell r="M1441" t="str">
            <v>SUMMARY</v>
          </cell>
          <cell r="V1441" t="str">
            <v>Not supported</v>
          </cell>
          <cell r="Y1441">
            <v>25206138.610000003</v>
          </cell>
        </row>
        <row r="1442">
          <cell r="C1442" t="str">
            <v>First Call To Bid</v>
          </cell>
          <cell r="M1442" t="str">
            <v>ANALYSIS</v>
          </cell>
          <cell r="V1442" t="str">
            <v>Not supported</v>
          </cell>
          <cell r="Y1442">
            <v>0</v>
          </cell>
        </row>
        <row r="1443">
          <cell r="C1443" t="str">
            <v>First Call To Bid</v>
          </cell>
          <cell r="M1443" t="str">
            <v>ANALYSIS</v>
          </cell>
          <cell r="V1443" t="str">
            <v>Not supported</v>
          </cell>
          <cell r="Y1443">
            <v>0</v>
          </cell>
        </row>
        <row r="1444">
          <cell r="C1444" t="str">
            <v>First Call To Bid</v>
          </cell>
          <cell r="M1444" t="str">
            <v>ANALYSIS</v>
          </cell>
          <cell r="V1444" t="str">
            <v>Not supported</v>
          </cell>
          <cell r="Y1444">
            <v>0</v>
          </cell>
        </row>
        <row r="1445">
          <cell r="C1445" t="str">
            <v>First Call To Bid</v>
          </cell>
          <cell r="M1445" t="str">
            <v>ANALYSIS</v>
          </cell>
          <cell r="V1445" t="str">
            <v>Not supported</v>
          </cell>
          <cell r="Y1445">
            <v>0</v>
          </cell>
        </row>
        <row r="1446">
          <cell r="C1446" t="str">
            <v>First Call To Bid</v>
          </cell>
          <cell r="M1446" t="str">
            <v>ANALYSIS</v>
          </cell>
          <cell r="V1446" t="str">
            <v>Not supported</v>
          </cell>
          <cell r="Y1446">
            <v>0</v>
          </cell>
        </row>
        <row r="1447">
          <cell r="C1447" t="str">
            <v>First Call To Bid</v>
          </cell>
          <cell r="M1447" t="str">
            <v>ANALYSIS</v>
          </cell>
          <cell r="V1447" t="str">
            <v>Not supported</v>
          </cell>
          <cell r="Y1447">
            <v>0</v>
          </cell>
        </row>
        <row r="1448">
          <cell r="C1448" t="str">
            <v>First Call To Bid</v>
          </cell>
          <cell r="M1448" t="str">
            <v>ANALYSIS</v>
          </cell>
          <cell r="V1448" t="str">
            <v>Not supported</v>
          </cell>
          <cell r="Y1448">
            <v>0</v>
          </cell>
        </row>
        <row r="1449">
          <cell r="C1449" t="str">
            <v>First Call To Bid</v>
          </cell>
          <cell r="V1449" t="str">
            <v>Not supported</v>
          </cell>
          <cell r="Y1449">
            <v>97149.519414975424</v>
          </cell>
        </row>
        <row r="1450">
          <cell r="C1450" t="str">
            <v>First Call To Bid</v>
          </cell>
          <cell r="M1450" t="str">
            <v>UNDISCOUNTED</v>
          </cell>
          <cell r="V1450" t="str">
            <v>Not supported</v>
          </cell>
          <cell r="Y1450">
            <v>7800</v>
          </cell>
        </row>
        <row r="1451">
          <cell r="C1451" t="str">
            <v>First Call To Bid</v>
          </cell>
          <cell r="M1451" t="str">
            <v>UNDISCOUNTED</v>
          </cell>
          <cell r="V1451" t="str">
            <v>Not supported</v>
          </cell>
          <cell r="Y1451">
            <v>594166.67000000039</v>
          </cell>
        </row>
        <row r="1452">
          <cell r="C1452" t="str">
            <v>First Call To Bid</v>
          </cell>
          <cell r="M1452" t="str">
            <v>UNDISCOUNTED</v>
          </cell>
          <cell r="V1452" t="str">
            <v>Not supported</v>
          </cell>
          <cell r="Y1452">
            <v>594176.12006743066</v>
          </cell>
        </row>
        <row r="1453">
          <cell r="C1453" t="str">
            <v>First Call To Bid</v>
          </cell>
          <cell r="M1453" t="str">
            <v>UNDISCOUNTED</v>
          </cell>
          <cell r="V1453" t="str">
            <v>Not supported</v>
          </cell>
          <cell r="Y1453">
            <v>104854.60942366427</v>
          </cell>
        </row>
        <row r="1454">
          <cell r="C1454" t="str">
            <v>First Call To Bid</v>
          </cell>
          <cell r="M1454" t="str">
            <v>UNDISCOUNTED</v>
          </cell>
          <cell r="V1454" t="str">
            <v>Not supported</v>
          </cell>
          <cell r="Y1454">
            <v>224511.35154399855</v>
          </cell>
        </row>
        <row r="1455">
          <cell r="C1455" t="str">
            <v>First Call To Bid</v>
          </cell>
          <cell r="M1455" t="str">
            <v>UNDISCOUNTED</v>
          </cell>
          <cell r="V1455" t="str">
            <v>Not supported</v>
          </cell>
          <cell r="Y1455">
            <v>1525508.7510350936</v>
          </cell>
        </row>
        <row r="1456">
          <cell r="C1456" t="str">
            <v>First Call To Bid</v>
          </cell>
          <cell r="M1456" t="str">
            <v>UNDISCOUNTED</v>
          </cell>
          <cell r="V1456" t="str">
            <v>Not supported</v>
          </cell>
          <cell r="Y1456">
            <v>1410678.1431262172</v>
          </cell>
        </row>
        <row r="1457">
          <cell r="C1457" t="str">
            <v>First Call To Bid</v>
          </cell>
          <cell r="M1457" t="str">
            <v>UNDISCOUNTED</v>
          </cell>
          <cell r="V1457" t="str">
            <v>Not supported</v>
          </cell>
          <cell r="Y1457">
            <v>364563.1716310578</v>
          </cell>
        </row>
        <row r="1458">
          <cell r="C1458" t="str">
            <v>First Call To Bid</v>
          </cell>
          <cell r="M1458" t="str">
            <v>UNDISCOUNTED</v>
          </cell>
          <cell r="V1458" t="str">
            <v>Not supported</v>
          </cell>
          <cell r="Y1458">
            <v>552029.3860419722</v>
          </cell>
        </row>
        <row r="1459">
          <cell r="C1459" t="str">
            <v>First Call To Bid</v>
          </cell>
          <cell r="M1459" t="str">
            <v>UNDISCOUNTED</v>
          </cell>
          <cell r="V1459" t="str">
            <v>Not supported</v>
          </cell>
          <cell r="Y1459">
            <v>236584.02258941691</v>
          </cell>
        </row>
        <row r="1460">
          <cell r="C1460" t="str">
            <v>First Call To Bid</v>
          </cell>
          <cell r="M1460" t="str">
            <v>UNDISCOUNTED</v>
          </cell>
          <cell r="V1460" t="str">
            <v>Not supported</v>
          </cell>
          <cell r="Y1460">
            <v>657500</v>
          </cell>
        </row>
        <row r="1461">
          <cell r="C1461" t="str">
            <v>First Call To Bid</v>
          </cell>
          <cell r="M1461" t="str">
            <v>UNDISCOUNTED</v>
          </cell>
          <cell r="V1461" t="str">
            <v>Not supported</v>
          </cell>
          <cell r="Y1461">
            <v>3221354.7233886635</v>
          </cell>
        </row>
        <row r="1462">
          <cell r="C1462" t="str">
            <v>First Call To Bid</v>
          </cell>
          <cell r="M1462" t="str">
            <v>DISCOUNTED</v>
          </cell>
          <cell r="V1462" t="str">
            <v>Not supported</v>
          </cell>
          <cell r="Y1462">
            <v>7565.5721253704878</v>
          </cell>
        </row>
        <row r="1463">
          <cell r="C1463" t="str">
            <v>First Call To Bid</v>
          </cell>
          <cell r="M1463" t="str">
            <v>DISCOUNTED</v>
          </cell>
          <cell r="V1463" t="str">
            <v>Not supported</v>
          </cell>
          <cell r="Y1463">
            <v>519709.4485852588</v>
          </cell>
        </row>
        <row r="1464">
          <cell r="C1464" t="str">
            <v>First Call To Bid</v>
          </cell>
          <cell r="M1464" t="str">
            <v>DISCOUNTED</v>
          </cell>
          <cell r="V1464" t="str">
            <v>Not supported</v>
          </cell>
          <cell r="Y1464">
            <v>181557.12155231513</v>
          </cell>
        </row>
        <row r="1465">
          <cell r="C1465" t="str">
            <v>First Call To Bid</v>
          </cell>
          <cell r="M1465" t="str">
            <v>DISCOUNTED</v>
          </cell>
          <cell r="V1465" t="str">
            <v>Not supported</v>
          </cell>
          <cell r="Y1465">
            <v>32039.492038643875</v>
          </cell>
        </row>
        <row r="1466">
          <cell r="C1466" t="str">
            <v>First Call To Bid</v>
          </cell>
          <cell r="M1466" t="str">
            <v>DISCOUNTED</v>
          </cell>
          <cell r="V1466" t="str">
            <v>Not supported</v>
          </cell>
          <cell r="Y1466">
            <v>80571.233085035652</v>
          </cell>
        </row>
        <row r="1467">
          <cell r="C1467" t="str">
            <v>First Call To Bid</v>
          </cell>
          <cell r="M1467" t="str">
            <v>DISCOUNTED</v>
          </cell>
          <cell r="S1467" t="str">
            <v>TOTAL COST</v>
          </cell>
          <cell r="V1467" t="str">
            <v>Not supported</v>
          </cell>
          <cell r="Y1467">
            <v>821442.86738662375</v>
          </cell>
        </row>
        <row r="1468">
          <cell r="C1468" t="str">
            <v>First Call To Bid</v>
          </cell>
          <cell r="M1468" t="str">
            <v>DISCOUNTED</v>
          </cell>
          <cell r="V1468" t="str">
            <v>Not supported</v>
          </cell>
          <cell r="Y1468">
            <v>430795.98514862411</v>
          </cell>
        </row>
        <row r="1469">
          <cell r="C1469" t="str">
            <v>First Call To Bid</v>
          </cell>
          <cell r="M1469" t="str">
            <v>DISCOUNTED</v>
          </cell>
          <cell r="V1469" t="str">
            <v>Not supported</v>
          </cell>
          <cell r="Y1469">
            <v>100113.83466831963</v>
          </cell>
        </row>
        <row r="1470">
          <cell r="C1470" t="str">
            <v>First Call To Bid</v>
          </cell>
          <cell r="M1470" t="str">
            <v>DISCOUNTED</v>
          </cell>
          <cell r="V1470" t="str">
            <v>Not supported</v>
          </cell>
          <cell r="Y1470">
            <v>189902.31902359286</v>
          </cell>
        </row>
        <row r="1471">
          <cell r="C1471" t="str">
            <v>First Call To Bid</v>
          </cell>
          <cell r="M1471" t="str">
            <v>DISCOUNTED</v>
          </cell>
          <cell r="V1471" t="str">
            <v>Not supported</v>
          </cell>
          <cell r="Y1471">
            <v>323011.82930060563</v>
          </cell>
        </row>
        <row r="1472">
          <cell r="C1472" t="str">
            <v>First Call To Bid</v>
          </cell>
          <cell r="M1472" t="str">
            <v>DISCOUNTED</v>
          </cell>
          <cell r="S1472" t="str">
            <v>TOTAL BENEFIT</v>
          </cell>
          <cell r="V1472" t="str">
            <v>Not supported</v>
          </cell>
          <cell r="Y1472">
            <v>1125210.6762941105</v>
          </cell>
        </row>
        <row r="1473">
          <cell r="C1473" t="str">
            <v>First Call To Bid</v>
          </cell>
          <cell r="M1473" t="str">
            <v>SUMMARY</v>
          </cell>
          <cell r="V1473" t="str">
            <v>Not supported</v>
          </cell>
          <cell r="Y1473">
            <v>1695845.9723535702</v>
          </cell>
        </row>
        <row r="1474">
          <cell r="C1474" t="str">
            <v>First Call To Bid</v>
          </cell>
          <cell r="M1474" t="str">
            <v>SUMMARY</v>
          </cell>
          <cell r="V1474" t="str">
            <v>Not supported</v>
          </cell>
          <cell r="Y1474">
            <v>303767.80890748673</v>
          </cell>
        </row>
        <row r="1475">
          <cell r="C1475" t="str">
            <v>First Call To Bid</v>
          </cell>
          <cell r="M1475" t="str">
            <v>SUMMARY</v>
          </cell>
          <cell r="V1475" t="str">
            <v>Not supported</v>
          </cell>
          <cell r="Y1475">
            <v>-1525508.7600000002</v>
          </cell>
        </row>
        <row r="1476">
          <cell r="C1476" t="str">
            <v>First Call To Bid</v>
          </cell>
          <cell r="M1476" t="str">
            <v>SUMMARY</v>
          </cell>
          <cell r="V1476" t="str">
            <v>Not supported</v>
          </cell>
          <cell r="Y1476">
            <v>3221354.7300000014</v>
          </cell>
        </row>
        <row r="1477">
          <cell r="C1477" t="str">
            <v>First Call To Bid</v>
          </cell>
          <cell r="M1477" t="str">
            <v>SUMMARY</v>
          </cell>
          <cell r="V1477" t="str">
            <v>Not supported</v>
          </cell>
          <cell r="Y1477">
            <v>30900099.189999998</v>
          </cell>
        </row>
        <row r="1478">
          <cell r="C1478" t="str">
            <v>First Call To Bid</v>
          </cell>
          <cell r="M1478" t="str">
            <v>ANALYSIS</v>
          </cell>
          <cell r="V1478" t="str">
            <v>Not supported</v>
          </cell>
          <cell r="Y1478">
            <v>0</v>
          </cell>
        </row>
        <row r="1479">
          <cell r="C1479" t="str">
            <v>First Call To Bid</v>
          </cell>
          <cell r="M1479" t="str">
            <v>ANALYSIS</v>
          </cell>
          <cell r="V1479" t="str">
            <v>Not supported</v>
          </cell>
          <cell r="Y1479">
            <v>0</v>
          </cell>
        </row>
        <row r="1480">
          <cell r="C1480" t="str">
            <v>First Call To Bid</v>
          </cell>
          <cell r="M1480" t="str">
            <v>ANALYSIS</v>
          </cell>
          <cell r="V1480" t="str">
            <v>Not supported</v>
          </cell>
          <cell r="Y1480">
            <v>0</v>
          </cell>
        </row>
        <row r="1481">
          <cell r="C1481" t="str">
            <v>First Call To Bid</v>
          </cell>
          <cell r="M1481" t="str">
            <v>ANALYSIS</v>
          </cell>
          <cell r="V1481" t="str">
            <v>Not supported</v>
          </cell>
          <cell r="Y1481">
            <v>0</v>
          </cell>
        </row>
        <row r="1482">
          <cell r="C1482" t="str">
            <v>First Call To Bid</v>
          </cell>
          <cell r="M1482" t="str">
            <v>ANALYSIS</v>
          </cell>
          <cell r="V1482" t="str">
            <v>Not supported</v>
          </cell>
          <cell r="Y1482">
            <v>0</v>
          </cell>
        </row>
        <row r="1483">
          <cell r="C1483" t="str">
            <v>First Call To Bid</v>
          </cell>
          <cell r="M1483" t="str">
            <v>ANALYSIS</v>
          </cell>
          <cell r="V1483" t="str">
            <v>Not supported</v>
          </cell>
          <cell r="Y1483">
            <v>0</v>
          </cell>
        </row>
        <row r="1484">
          <cell r="C1484" t="str">
            <v>First Call To Bid</v>
          </cell>
          <cell r="M1484" t="str">
            <v>ANALYSIS</v>
          </cell>
          <cell r="V1484" t="str">
            <v>Not supported</v>
          </cell>
          <cell r="Y1484">
            <v>0</v>
          </cell>
        </row>
        <row r="1485">
          <cell r="C1485" t="str">
            <v>First Call To Bid</v>
          </cell>
          <cell r="V1485" t="str">
            <v>Not supported</v>
          </cell>
          <cell r="Y1485">
            <v>81386.708152968349</v>
          </cell>
        </row>
        <row r="1486">
          <cell r="C1486" t="str">
            <v>First Call To Bid</v>
          </cell>
          <cell r="M1486" t="str">
            <v>UNDISCOUNTED</v>
          </cell>
          <cell r="V1486" t="str">
            <v>Not supported</v>
          </cell>
          <cell r="Y1486">
            <v>1252</v>
          </cell>
        </row>
        <row r="1487">
          <cell r="C1487" t="str">
            <v>First Call To Bid</v>
          </cell>
          <cell r="M1487" t="str">
            <v>UNDISCOUNTED</v>
          </cell>
          <cell r="V1487" t="str">
            <v>Not supported</v>
          </cell>
          <cell r="Y1487">
            <v>1252</v>
          </cell>
        </row>
        <row r="1488">
          <cell r="C1488" t="str">
            <v>First Call To Bid</v>
          </cell>
          <cell r="M1488" t="str">
            <v>DISCOUNTED</v>
          </cell>
          <cell r="V1488" t="str">
            <v>Not supported</v>
          </cell>
          <cell r="Y1488">
            <v>1252</v>
          </cell>
        </row>
        <row r="1489">
          <cell r="C1489" t="str">
            <v>First Call To Bid</v>
          </cell>
          <cell r="M1489" t="str">
            <v>DISCOUNTED</v>
          </cell>
          <cell r="S1489" t="str">
            <v>TOTAL COST</v>
          </cell>
          <cell r="V1489" t="str">
            <v>Not supported</v>
          </cell>
          <cell r="Y1489">
            <v>1252</v>
          </cell>
        </row>
        <row r="1490">
          <cell r="C1490" t="str">
            <v>First Call To Bid</v>
          </cell>
          <cell r="M1490" t="str">
            <v>SUMMARY</v>
          </cell>
          <cell r="V1490" t="str">
            <v>Not supported</v>
          </cell>
          <cell r="Y1490">
            <v>-1252</v>
          </cell>
        </row>
        <row r="1491">
          <cell r="C1491" t="str">
            <v>First Call To Bid</v>
          </cell>
          <cell r="M1491" t="str">
            <v>SUMMARY</v>
          </cell>
          <cell r="V1491" t="str">
            <v>Not supported</v>
          </cell>
          <cell r="Y1491">
            <v>-1252</v>
          </cell>
        </row>
        <row r="1492">
          <cell r="C1492" t="str">
            <v>First Call To Bid</v>
          </cell>
          <cell r="M1492" t="str">
            <v>SUMMARY</v>
          </cell>
          <cell r="V1492" t="str">
            <v>Not supported</v>
          </cell>
          <cell r="Y1492">
            <v>-1252</v>
          </cell>
        </row>
        <row r="1493">
          <cell r="C1493" t="str">
            <v>First Call To Bid</v>
          </cell>
          <cell r="M1493" t="str">
            <v>SUMMARY</v>
          </cell>
          <cell r="V1493" t="str">
            <v>Not supported</v>
          </cell>
          <cell r="Y1493">
            <v>-82632</v>
          </cell>
        </row>
        <row r="1494">
          <cell r="C1494" t="str">
            <v>First Call To Bid</v>
          </cell>
          <cell r="M1494" t="str">
            <v>ANALYSIS</v>
          </cell>
          <cell r="V1494" t="str">
            <v>Not supported</v>
          </cell>
          <cell r="Y1494">
            <v>0</v>
          </cell>
        </row>
        <row r="1495">
          <cell r="C1495" t="str">
            <v>First Call To Bid</v>
          </cell>
          <cell r="M1495" t="str">
            <v>ANALYSIS</v>
          </cell>
          <cell r="V1495" t="str">
            <v>Not supported</v>
          </cell>
          <cell r="Y1495">
            <v>0</v>
          </cell>
        </row>
        <row r="1496">
          <cell r="C1496" t="str">
            <v>First Call To Bid</v>
          </cell>
          <cell r="M1496" t="str">
            <v>ANALYSIS</v>
          </cell>
          <cell r="V1496" t="str">
            <v>Not supported</v>
          </cell>
          <cell r="Y1496">
            <v>0</v>
          </cell>
        </row>
        <row r="1497">
          <cell r="C1497" t="str">
            <v>First Call To Bid</v>
          </cell>
          <cell r="M1497" t="str">
            <v>ANALYSIS</v>
          </cell>
          <cell r="V1497" t="str">
            <v>Not supported</v>
          </cell>
          <cell r="Y1497">
            <v>0</v>
          </cell>
        </row>
        <row r="1498">
          <cell r="C1498" t="str">
            <v>First Call To Bid</v>
          </cell>
          <cell r="M1498" t="str">
            <v>ANALYSIS</v>
          </cell>
          <cell r="V1498" t="str">
            <v>Not supported</v>
          </cell>
          <cell r="Y1498">
            <v>0</v>
          </cell>
        </row>
        <row r="1499">
          <cell r="C1499" t="str">
            <v>First Call To Bid</v>
          </cell>
          <cell r="M1499" t="str">
            <v>ANALYSIS</v>
          </cell>
          <cell r="V1499" t="str">
            <v>Not supported</v>
          </cell>
          <cell r="Y1499">
            <v>0</v>
          </cell>
        </row>
        <row r="1500">
          <cell r="C1500" t="str">
            <v>First Call To Bid</v>
          </cell>
          <cell r="M1500" t="str">
            <v>ANALYSIS</v>
          </cell>
          <cell r="V1500" t="str">
            <v>Not supported</v>
          </cell>
          <cell r="Y1500">
            <v>0</v>
          </cell>
        </row>
        <row r="1501">
          <cell r="C1501" t="str">
            <v>First Call To Bid</v>
          </cell>
          <cell r="M1501" t="str">
            <v>ANALYSIS</v>
          </cell>
          <cell r="V1501" t="str">
            <v>Not supported</v>
          </cell>
          <cell r="Y1501">
            <v>0</v>
          </cell>
        </row>
        <row r="1502">
          <cell r="C1502" t="str">
            <v>First Call To Bid</v>
          </cell>
          <cell r="M1502" t="str">
            <v>ANALYSIS</v>
          </cell>
          <cell r="V1502" t="str">
            <v>Not supported</v>
          </cell>
          <cell r="Y1502">
            <v>0</v>
          </cell>
        </row>
        <row r="1503">
          <cell r="C1503" t="str">
            <v>First Call To Bid</v>
          </cell>
          <cell r="M1503" t="str">
            <v>ANALYSIS</v>
          </cell>
          <cell r="V1503" t="str">
            <v>Not supported</v>
          </cell>
          <cell r="Y1503">
            <v>0</v>
          </cell>
        </row>
        <row r="1504">
          <cell r="C1504" t="str">
            <v>First Call To Bid</v>
          </cell>
          <cell r="M1504" t="str">
            <v>ANALYSIS</v>
          </cell>
          <cell r="V1504" t="str">
            <v>Not supported</v>
          </cell>
          <cell r="Y1504">
            <v>0</v>
          </cell>
        </row>
        <row r="1505">
          <cell r="C1505" t="str">
            <v>First Call To Bid</v>
          </cell>
          <cell r="M1505" t="str">
            <v>ANALYSIS</v>
          </cell>
          <cell r="V1505" t="str">
            <v>Not supported</v>
          </cell>
          <cell r="Y1505">
            <v>0</v>
          </cell>
        </row>
        <row r="1506">
          <cell r="C1506" t="str">
            <v>First Call To Bid</v>
          </cell>
          <cell r="M1506" t="str">
            <v>ANALYSIS</v>
          </cell>
          <cell r="V1506" t="str">
            <v>Not supported</v>
          </cell>
          <cell r="Y1506">
            <v>0</v>
          </cell>
        </row>
        <row r="1507">
          <cell r="C1507" t="str">
            <v>First Call To Bid</v>
          </cell>
          <cell r="M1507" t="str">
            <v>ANALYSIS</v>
          </cell>
          <cell r="V1507" t="str">
            <v>Not supported</v>
          </cell>
          <cell r="Y1507">
            <v>0</v>
          </cell>
        </row>
        <row r="1508">
          <cell r="C1508" t="str">
            <v>First Call To Bid</v>
          </cell>
          <cell r="M1508" t="str">
            <v>ANALYSIS</v>
          </cell>
          <cell r="V1508" t="str">
            <v>Not supported</v>
          </cell>
          <cell r="Y1508">
            <v>0</v>
          </cell>
        </row>
        <row r="1509">
          <cell r="C1509" t="str">
            <v>First Call To Bid</v>
          </cell>
          <cell r="M1509" t="str">
            <v>ANALYSIS</v>
          </cell>
          <cell r="V1509" t="str">
            <v>Not supported</v>
          </cell>
          <cell r="Y1509">
            <v>0</v>
          </cell>
        </row>
        <row r="1510">
          <cell r="C1510" t="str">
            <v>First Call To Bid</v>
          </cell>
          <cell r="M1510" t="str">
            <v>ANALYSIS</v>
          </cell>
          <cell r="V1510" t="str">
            <v>Not supported</v>
          </cell>
          <cell r="Y1510">
            <v>0</v>
          </cell>
        </row>
        <row r="1511">
          <cell r="C1511" t="str">
            <v>First Call To Bid</v>
          </cell>
          <cell r="M1511" t="str">
            <v>ANALYSIS</v>
          </cell>
          <cell r="V1511" t="str">
            <v>Not supported</v>
          </cell>
          <cell r="Y1511">
            <v>0</v>
          </cell>
        </row>
        <row r="1512">
          <cell r="C1512" t="str">
            <v>First Call To Bid</v>
          </cell>
          <cell r="M1512" t="str">
            <v>ANALYSIS</v>
          </cell>
          <cell r="V1512" t="str">
            <v>Not supported</v>
          </cell>
          <cell r="Y1512">
            <v>0</v>
          </cell>
        </row>
        <row r="1513">
          <cell r="C1513" t="str">
            <v>First Call To Bid</v>
          </cell>
          <cell r="M1513" t="str">
            <v>ANALYSIS</v>
          </cell>
          <cell r="V1513" t="str">
            <v>Not supported</v>
          </cell>
          <cell r="Y1513">
            <v>0</v>
          </cell>
        </row>
        <row r="1514">
          <cell r="C1514" t="str">
            <v>First Call To Bid</v>
          </cell>
          <cell r="M1514" t="str">
            <v>ANALYSIS</v>
          </cell>
          <cell r="V1514" t="str">
            <v>Not supported</v>
          </cell>
          <cell r="Y1514">
            <v>0</v>
          </cell>
        </row>
        <row r="1515">
          <cell r="C1515" t="str">
            <v>First Call To Bid</v>
          </cell>
          <cell r="M1515" t="str">
            <v>ANALYSIS</v>
          </cell>
          <cell r="V1515" t="str">
            <v>Not supported</v>
          </cell>
          <cell r="Y1515">
            <v>0</v>
          </cell>
        </row>
        <row r="1516">
          <cell r="C1516" t="str">
            <v>First Call To Bid</v>
          </cell>
          <cell r="M1516" t="str">
            <v>ANALYSIS</v>
          </cell>
          <cell r="V1516" t="str">
            <v>Not supported</v>
          </cell>
          <cell r="Y1516">
            <v>0</v>
          </cell>
        </row>
        <row r="1517">
          <cell r="C1517" t="str">
            <v>First Call To Bid</v>
          </cell>
          <cell r="M1517" t="str">
            <v>ANALYSIS</v>
          </cell>
          <cell r="V1517" t="str">
            <v>Not supported</v>
          </cell>
          <cell r="Y1517">
            <v>0</v>
          </cell>
        </row>
        <row r="1518">
          <cell r="C1518" t="str">
            <v>First Call To Bid</v>
          </cell>
          <cell r="M1518" t="str">
            <v>ANALYSIS</v>
          </cell>
          <cell r="V1518" t="str">
            <v>Not supported</v>
          </cell>
          <cell r="Y1518">
            <v>0</v>
          </cell>
        </row>
        <row r="1519">
          <cell r="C1519" t="str">
            <v>First Call To Bid</v>
          </cell>
          <cell r="M1519" t="str">
            <v>ANALYSIS</v>
          </cell>
          <cell r="V1519" t="str">
            <v>Not supported</v>
          </cell>
          <cell r="Y1519">
            <v>0</v>
          </cell>
        </row>
        <row r="1520">
          <cell r="C1520" t="str">
            <v>First Call To Bid</v>
          </cell>
          <cell r="M1520" t="str">
            <v>ANALYSIS</v>
          </cell>
          <cell r="V1520" t="str">
            <v>Not supported</v>
          </cell>
          <cell r="Y1520">
            <v>0</v>
          </cell>
        </row>
        <row r="1521">
          <cell r="C1521" t="str">
            <v>First Call To Bid</v>
          </cell>
          <cell r="M1521" t="str">
            <v>ANALYSIS</v>
          </cell>
          <cell r="V1521" t="str">
            <v>Not supported</v>
          </cell>
          <cell r="Y1521">
            <v>0</v>
          </cell>
        </row>
        <row r="1522">
          <cell r="C1522" t="str">
            <v>First Call To Bid</v>
          </cell>
          <cell r="M1522" t="str">
            <v>UNDISCOUNTED</v>
          </cell>
          <cell r="V1522" t="str">
            <v>Not supported</v>
          </cell>
          <cell r="Y1522">
            <v>2200</v>
          </cell>
        </row>
        <row r="1523">
          <cell r="C1523" t="str">
            <v>First Call To Bid</v>
          </cell>
          <cell r="M1523" t="str">
            <v>UNDISCOUNTED</v>
          </cell>
          <cell r="V1523" t="str">
            <v>Not supported</v>
          </cell>
          <cell r="Y1523">
            <v>2200</v>
          </cell>
        </row>
        <row r="1524">
          <cell r="C1524" t="str">
            <v>First Call To Bid</v>
          </cell>
          <cell r="M1524" t="str">
            <v>DISCOUNTED</v>
          </cell>
          <cell r="V1524" t="str">
            <v>Not supported</v>
          </cell>
          <cell r="Y1524">
            <v>2200</v>
          </cell>
        </row>
        <row r="1525">
          <cell r="C1525" t="str">
            <v>First Call To Bid</v>
          </cell>
          <cell r="M1525" t="str">
            <v>DISCOUNTED</v>
          </cell>
          <cell r="S1525" t="str">
            <v>TOTAL COST</v>
          </cell>
          <cell r="V1525" t="str">
            <v>Not supported</v>
          </cell>
          <cell r="Y1525">
            <v>2200</v>
          </cell>
        </row>
        <row r="1526">
          <cell r="C1526" t="str">
            <v>First Call To Bid</v>
          </cell>
          <cell r="M1526" t="str">
            <v>SUMMARY</v>
          </cell>
          <cell r="V1526" t="str">
            <v>Not supported</v>
          </cell>
          <cell r="Y1526">
            <v>-2200</v>
          </cell>
        </row>
        <row r="1527">
          <cell r="C1527" t="str">
            <v>First Call To Bid</v>
          </cell>
          <cell r="M1527" t="str">
            <v>SUMMARY</v>
          </cell>
          <cell r="V1527" t="str">
            <v>Not supported</v>
          </cell>
          <cell r="Y1527">
            <v>-2200</v>
          </cell>
        </row>
        <row r="1528">
          <cell r="C1528" t="str">
            <v>First Call To Bid</v>
          </cell>
          <cell r="M1528" t="str">
            <v>SUMMARY</v>
          </cell>
          <cell r="V1528" t="str">
            <v>Not supported</v>
          </cell>
          <cell r="Y1528">
            <v>-2200</v>
          </cell>
        </row>
        <row r="1529">
          <cell r="C1529" t="str">
            <v>First Call To Bid</v>
          </cell>
          <cell r="M1529" t="str">
            <v>SUMMARY</v>
          </cell>
          <cell r="V1529" t="str">
            <v>Not supported</v>
          </cell>
          <cell r="Y1529">
            <v>-145200</v>
          </cell>
        </row>
        <row r="1530">
          <cell r="C1530" t="str">
            <v>First Call To Bid</v>
          </cell>
          <cell r="M1530" t="str">
            <v>ANALYSIS</v>
          </cell>
          <cell r="V1530" t="str">
            <v>Not supported</v>
          </cell>
          <cell r="Y1530">
            <v>0</v>
          </cell>
        </row>
        <row r="1531">
          <cell r="C1531" t="str">
            <v>First Call To Bid</v>
          </cell>
          <cell r="M1531" t="str">
            <v>ANALYSIS</v>
          </cell>
          <cell r="V1531" t="str">
            <v>Not supported</v>
          </cell>
          <cell r="Y1531">
            <v>0</v>
          </cell>
        </row>
        <row r="1532">
          <cell r="C1532" t="str">
            <v>First Call To Bid</v>
          </cell>
          <cell r="M1532" t="str">
            <v>ANALYSIS</v>
          </cell>
          <cell r="V1532" t="str">
            <v>Not supported</v>
          </cell>
          <cell r="Y1532">
            <v>0</v>
          </cell>
        </row>
        <row r="1533">
          <cell r="C1533" t="str">
            <v>First Call To Bid</v>
          </cell>
          <cell r="M1533" t="str">
            <v>ANALYSIS</v>
          </cell>
          <cell r="V1533" t="str">
            <v>Not supported</v>
          </cell>
          <cell r="Y1533">
            <v>0</v>
          </cell>
        </row>
        <row r="1534">
          <cell r="C1534" t="str">
            <v>First Call To Bid</v>
          </cell>
          <cell r="M1534" t="str">
            <v>ANALYSIS</v>
          </cell>
          <cell r="V1534" t="str">
            <v>Not supported</v>
          </cell>
          <cell r="Y1534">
            <v>0</v>
          </cell>
        </row>
        <row r="1535">
          <cell r="C1535" t="str">
            <v>First Call To Bid</v>
          </cell>
          <cell r="M1535" t="str">
            <v>ANALYSIS</v>
          </cell>
          <cell r="V1535" t="str">
            <v>Not supported</v>
          </cell>
          <cell r="Y1535">
            <v>0</v>
          </cell>
        </row>
        <row r="1536">
          <cell r="C1536" t="str">
            <v>First Call To Bid</v>
          </cell>
          <cell r="M1536" t="str">
            <v>ANALYSIS</v>
          </cell>
          <cell r="V1536" t="str">
            <v>Not supported</v>
          </cell>
          <cell r="Y1536">
            <v>0</v>
          </cell>
        </row>
        <row r="1537">
          <cell r="C1537" t="str">
            <v>First Call To Bid</v>
          </cell>
          <cell r="M1537" t="str">
            <v>ANALYSIS</v>
          </cell>
          <cell r="V1537" t="str">
            <v>Not supported</v>
          </cell>
          <cell r="Y1537">
            <v>0</v>
          </cell>
        </row>
        <row r="1538">
          <cell r="C1538" t="str">
            <v>First Call To Bid</v>
          </cell>
          <cell r="M1538" t="str">
            <v>ANALYSIS</v>
          </cell>
          <cell r="V1538" t="str">
            <v>Not supported</v>
          </cell>
          <cell r="Y1538">
            <v>0</v>
          </cell>
        </row>
        <row r="1539">
          <cell r="C1539" t="str">
            <v>First Call To Bid</v>
          </cell>
          <cell r="M1539" t="str">
            <v>ANALYSIS</v>
          </cell>
          <cell r="V1539" t="str">
            <v>Not supported</v>
          </cell>
          <cell r="Y1539">
            <v>0</v>
          </cell>
        </row>
        <row r="1540">
          <cell r="C1540" t="str">
            <v>First Call To Bid</v>
          </cell>
          <cell r="M1540" t="str">
            <v>ANALYSIS</v>
          </cell>
          <cell r="V1540" t="str">
            <v>Not supported</v>
          </cell>
          <cell r="Y1540">
            <v>0</v>
          </cell>
        </row>
        <row r="1541">
          <cell r="C1541" t="str">
            <v>First Call To Bid</v>
          </cell>
          <cell r="M1541" t="str">
            <v>ANALYSIS</v>
          </cell>
          <cell r="V1541" t="str">
            <v>Not supported</v>
          </cell>
          <cell r="Y1541">
            <v>0</v>
          </cell>
        </row>
        <row r="1542">
          <cell r="C1542" t="str">
            <v>First Call To Bid</v>
          </cell>
          <cell r="M1542" t="str">
            <v>ANALYSIS</v>
          </cell>
          <cell r="V1542" t="str">
            <v>Not supported</v>
          </cell>
          <cell r="Y1542">
            <v>0</v>
          </cell>
        </row>
        <row r="1543">
          <cell r="C1543" t="str">
            <v>First Call To Bid</v>
          </cell>
          <cell r="M1543" t="str">
            <v>ANALYSIS</v>
          </cell>
          <cell r="V1543" t="str">
            <v>Not supported</v>
          </cell>
          <cell r="Y1543">
            <v>0</v>
          </cell>
        </row>
        <row r="1544">
          <cell r="C1544" t="str">
            <v>First Call To Bid</v>
          </cell>
          <cell r="V1544" t="str">
            <v>Not supported</v>
          </cell>
          <cell r="Y1544">
            <v>180.60209501882994</v>
          </cell>
        </row>
        <row r="1545">
          <cell r="C1545" t="str">
            <v>First Call To Bid</v>
          </cell>
          <cell r="V1545" t="str">
            <v>Not supported</v>
          </cell>
          <cell r="Y1545">
            <v>180.60209501882994</v>
          </cell>
        </row>
        <row r="1546">
          <cell r="C1546" t="str">
            <v>First Call To Bid</v>
          </cell>
          <cell r="M1546" t="str">
            <v>UNDISCOUNTED</v>
          </cell>
          <cell r="V1546" t="str">
            <v>Not supported</v>
          </cell>
          <cell r="Y1546">
            <v>437</v>
          </cell>
        </row>
        <row r="1547">
          <cell r="C1547" t="str">
            <v>First Call To Bid</v>
          </cell>
          <cell r="M1547" t="str">
            <v>UNDISCOUNTED</v>
          </cell>
          <cell r="V1547" t="str">
            <v>Not supported</v>
          </cell>
          <cell r="Y1547">
            <v>415</v>
          </cell>
        </row>
        <row r="1548">
          <cell r="C1548" t="str">
            <v>First Call To Bid</v>
          </cell>
          <cell r="M1548" t="str">
            <v>UNDISCOUNTED</v>
          </cell>
          <cell r="V1548" t="str">
            <v>Not supported</v>
          </cell>
          <cell r="Y1548">
            <v>852</v>
          </cell>
        </row>
        <row r="1549">
          <cell r="C1549" t="str">
            <v>First Call To Bid</v>
          </cell>
          <cell r="M1549" t="str">
            <v>UNDISCOUNTED</v>
          </cell>
          <cell r="V1549" t="str">
            <v>Not supported</v>
          </cell>
          <cell r="Y1549">
            <v>150</v>
          </cell>
        </row>
        <row r="1550">
          <cell r="C1550" t="str">
            <v>First Call To Bid</v>
          </cell>
          <cell r="M1550" t="str">
            <v>UNDISCOUNTED</v>
          </cell>
          <cell r="V1550" t="str">
            <v>Not supported</v>
          </cell>
          <cell r="Y1550">
            <v>400</v>
          </cell>
        </row>
        <row r="1551">
          <cell r="C1551" t="str">
            <v>First Call To Bid</v>
          </cell>
          <cell r="M1551" t="str">
            <v>UNDISCOUNTED</v>
          </cell>
          <cell r="V1551" t="str">
            <v>Not supported</v>
          </cell>
          <cell r="Y1551">
            <v>200</v>
          </cell>
        </row>
        <row r="1552">
          <cell r="C1552" t="str">
            <v>First Call To Bid</v>
          </cell>
          <cell r="M1552" t="str">
            <v>UNDISCOUNTED</v>
          </cell>
          <cell r="V1552" t="str">
            <v>Not supported</v>
          </cell>
          <cell r="Y1552">
            <v>125</v>
          </cell>
        </row>
        <row r="1553">
          <cell r="C1553" t="str">
            <v>First Call To Bid</v>
          </cell>
          <cell r="M1553" t="str">
            <v>UNDISCOUNTED</v>
          </cell>
          <cell r="V1553" t="str">
            <v>Not supported</v>
          </cell>
          <cell r="Y1553">
            <v>875</v>
          </cell>
        </row>
        <row r="1554">
          <cell r="C1554" t="str">
            <v>First Call To Bid</v>
          </cell>
          <cell r="M1554" t="str">
            <v>DISCOUNTED</v>
          </cell>
          <cell r="S1554" t="str">
            <v>Capital Required</v>
          </cell>
          <cell r="V1554" t="str">
            <v>Not supported</v>
          </cell>
          <cell r="Y1554">
            <v>437</v>
          </cell>
        </row>
        <row r="1555">
          <cell r="C1555" t="str">
            <v>First Call To Bid</v>
          </cell>
          <cell r="M1555" t="str">
            <v>DISCOUNTED</v>
          </cell>
          <cell r="V1555" t="str">
            <v>Not supported</v>
          </cell>
          <cell r="Y1555">
            <v>378.0679106600432</v>
          </cell>
        </row>
        <row r="1556">
          <cell r="C1556" t="str">
            <v>First Call To Bid</v>
          </cell>
          <cell r="M1556" t="str">
            <v>DISCOUNTED</v>
          </cell>
          <cell r="S1556" t="str">
            <v>TOTAL COST</v>
          </cell>
          <cell r="V1556" t="str">
            <v>Not supported</v>
          </cell>
          <cell r="Y1556">
            <v>815.06791066004314</v>
          </cell>
        </row>
        <row r="1557">
          <cell r="C1557" t="str">
            <v>First Call To Bid</v>
          </cell>
          <cell r="M1557" t="str">
            <v>DISCOUNTED</v>
          </cell>
          <cell r="V1557" t="str">
            <v>Not supported</v>
          </cell>
          <cell r="Y1557">
            <v>135.45157126412246</v>
          </cell>
        </row>
        <row r="1558">
          <cell r="C1558" t="str">
            <v>First Call To Bid</v>
          </cell>
          <cell r="M1558" t="str">
            <v>DISCOUNTED</v>
          </cell>
          <cell r="V1558" t="str">
            <v>Not supported</v>
          </cell>
          <cell r="Y1558">
            <v>361.20419003765988</v>
          </cell>
        </row>
        <row r="1559">
          <cell r="C1559" t="str">
            <v>First Call To Bid</v>
          </cell>
          <cell r="M1559" t="str">
            <v>DISCOUNTED</v>
          </cell>
          <cell r="V1559" t="str">
            <v>Not supported</v>
          </cell>
          <cell r="Y1559">
            <v>112.87630938676871</v>
          </cell>
        </row>
        <row r="1560">
          <cell r="C1560" t="str">
            <v>First Call To Bid</v>
          </cell>
          <cell r="M1560" t="str">
            <v>DISCOUNTED</v>
          </cell>
          <cell r="S1560" t="str">
            <v>TOTAL BENEFIT</v>
          </cell>
          <cell r="V1560" t="str">
            <v>Not supported</v>
          </cell>
          <cell r="Y1560">
            <v>790.13416570738104</v>
          </cell>
        </row>
        <row r="1561">
          <cell r="C1561" t="str">
            <v>First Call To Bid</v>
          </cell>
          <cell r="M1561" t="str">
            <v>SUMMARY</v>
          </cell>
          <cell r="V1561" t="str">
            <v>Not supported</v>
          </cell>
          <cell r="Y1561">
            <v>23</v>
          </cell>
        </row>
        <row r="1562">
          <cell r="C1562" t="str">
            <v>First Call To Bid</v>
          </cell>
          <cell r="M1562" t="str">
            <v>SUMMARY</v>
          </cell>
          <cell r="V1562" t="str">
            <v>Not supported</v>
          </cell>
          <cell r="Y1562">
            <v>-24.933744952662096</v>
          </cell>
        </row>
        <row r="1563">
          <cell r="C1563" t="str">
            <v>First Call To Bid</v>
          </cell>
          <cell r="M1563" t="str">
            <v>SUMMARY</v>
          </cell>
          <cell r="V1563" t="str">
            <v>Not supported</v>
          </cell>
          <cell r="Y1563">
            <v>-852</v>
          </cell>
        </row>
        <row r="1564">
          <cell r="C1564" t="str">
            <v>First Call To Bid</v>
          </cell>
          <cell r="M1564" t="str">
            <v>SUMMARY</v>
          </cell>
          <cell r="V1564" t="str">
            <v>Not supported</v>
          </cell>
          <cell r="Y1564">
            <v>875</v>
          </cell>
        </row>
        <row r="1565">
          <cell r="C1565" t="str">
            <v>First Call To Bid</v>
          </cell>
          <cell r="M1565" t="str">
            <v>SUMMARY</v>
          </cell>
          <cell r="V1565" t="str">
            <v>Not supported</v>
          </cell>
          <cell r="Y1565">
            <v>33</v>
          </cell>
        </row>
        <row r="1566">
          <cell r="C1566" t="str">
            <v>First Call To Bid</v>
          </cell>
          <cell r="M1566" t="str">
            <v>ANALYSIS</v>
          </cell>
          <cell r="V1566" t="str">
            <v>Not supported</v>
          </cell>
          <cell r="Y1566">
            <v>0</v>
          </cell>
        </row>
        <row r="1567">
          <cell r="C1567" t="str">
            <v>First Call To Bid</v>
          </cell>
          <cell r="M1567" t="str">
            <v>ANALYSIS</v>
          </cell>
          <cell r="V1567" t="str">
            <v>Not supported</v>
          </cell>
          <cell r="Y1567">
            <v>0</v>
          </cell>
        </row>
        <row r="1568">
          <cell r="C1568" t="str">
            <v>First Call To Bid</v>
          </cell>
          <cell r="M1568" t="str">
            <v>ANALYSIS</v>
          </cell>
          <cell r="V1568" t="str">
            <v>Not supported</v>
          </cell>
          <cell r="Y1568">
            <v>0</v>
          </cell>
        </row>
        <row r="1569">
          <cell r="C1569" t="str">
            <v>First Call To Bid</v>
          </cell>
          <cell r="M1569" t="str">
            <v>ANALYSIS</v>
          </cell>
          <cell r="V1569" t="str">
            <v>Not supported</v>
          </cell>
          <cell r="Y1569">
            <v>0</v>
          </cell>
        </row>
        <row r="1570">
          <cell r="C1570" t="str">
            <v>First Call To Bid</v>
          </cell>
          <cell r="M1570" t="str">
            <v>ANALYSIS</v>
          </cell>
          <cell r="V1570" t="str">
            <v>Not supported</v>
          </cell>
          <cell r="Y1570">
            <v>0</v>
          </cell>
        </row>
        <row r="1571">
          <cell r="C1571" t="str">
            <v>First Call To Bid</v>
          </cell>
          <cell r="M1571" t="str">
            <v>ANALYSIS</v>
          </cell>
          <cell r="V1571" t="str">
            <v>Not supported</v>
          </cell>
          <cell r="Y1571">
            <v>0</v>
          </cell>
        </row>
        <row r="1572">
          <cell r="C1572" t="str">
            <v>First Call To Bid</v>
          </cell>
          <cell r="M1572" t="str">
            <v>ANALYSIS</v>
          </cell>
          <cell r="V1572" t="str">
            <v>Not supported</v>
          </cell>
          <cell r="Y1572">
            <v>0</v>
          </cell>
        </row>
        <row r="1573">
          <cell r="C1573" t="str">
            <v>First Call To Bid</v>
          </cell>
          <cell r="M1573" t="str">
            <v>ANALYSIS</v>
          </cell>
          <cell r="V1573" t="str">
            <v>Not supported</v>
          </cell>
          <cell r="Y1573">
            <v>0</v>
          </cell>
        </row>
        <row r="1574">
          <cell r="C1574" t="str">
            <v>First Call To Bid</v>
          </cell>
          <cell r="M1574" t="str">
            <v>ANALYSIS</v>
          </cell>
          <cell r="V1574" t="str">
            <v>Not supported</v>
          </cell>
          <cell r="Y1574">
            <v>0</v>
          </cell>
        </row>
        <row r="1575">
          <cell r="C1575" t="str">
            <v>First Call To Bid</v>
          </cell>
          <cell r="M1575" t="str">
            <v>ANALYSIS</v>
          </cell>
          <cell r="V1575" t="str">
            <v>Not supported</v>
          </cell>
          <cell r="Y1575">
            <v>0</v>
          </cell>
        </row>
        <row r="1576">
          <cell r="C1576" t="str">
            <v>First Call To Bid</v>
          </cell>
          <cell r="M1576" t="str">
            <v>ANALYSIS</v>
          </cell>
          <cell r="V1576" t="str">
            <v>Not supported</v>
          </cell>
          <cell r="Y1576">
            <v>0</v>
          </cell>
        </row>
        <row r="1577">
          <cell r="C1577" t="str">
            <v>First Call To Bid</v>
          </cell>
          <cell r="M1577" t="str">
            <v>ANALYSIS</v>
          </cell>
          <cell r="V1577" t="str">
            <v>Not supported</v>
          </cell>
          <cell r="Y1577">
            <v>0</v>
          </cell>
        </row>
        <row r="1578">
          <cell r="C1578" t="str">
            <v>First Call To Bid</v>
          </cell>
          <cell r="M1578" t="str">
            <v>ANALYSIS</v>
          </cell>
          <cell r="V1578" t="str">
            <v>Not supported</v>
          </cell>
          <cell r="Y1578">
            <v>0</v>
          </cell>
        </row>
        <row r="1579">
          <cell r="C1579" t="str">
            <v>First Call To Bid</v>
          </cell>
          <cell r="M1579" t="str">
            <v>ANALYSIS</v>
          </cell>
          <cell r="V1579" t="str">
            <v>Not supported</v>
          </cell>
          <cell r="Y1579">
            <v>0</v>
          </cell>
        </row>
        <row r="1580">
          <cell r="C1580" t="str">
            <v>First Call To Bid</v>
          </cell>
          <cell r="V1580" t="str">
            <v>Not supported</v>
          </cell>
          <cell r="Y1580">
            <v>1046.9686667758258</v>
          </cell>
        </row>
        <row r="1581">
          <cell r="C1581" t="str">
            <v>First Call To Bid</v>
          </cell>
          <cell r="V1581" t="str">
            <v>Not supported</v>
          </cell>
          <cell r="Y1581">
            <v>1046.9686667758258</v>
          </cell>
        </row>
        <row r="1582">
          <cell r="C1582" t="str">
            <v>First Call To Bid</v>
          </cell>
          <cell r="M1582" t="str">
            <v>UNDISCOUNTED</v>
          </cell>
          <cell r="V1582" t="str">
            <v>Not supported</v>
          </cell>
          <cell r="Y1582">
            <v>1700</v>
          </cell>
        </row>
        <row r="1583">
          <cell r="C1583" t="str">
            <v>First Call To Bid</v>
          </cell>
          <cell r="M1583" t="str">
            <v>UNDISCOUNTED</v>
          </cell>
          <cell r="V1583" t="str">
            <v>Not supported</v>
          </cell>
          <cell r="Y1583">
            <v>500</v>
          </cell>
        </row>
        <row r="1584">
          <cell r="C1584" t="str">
            <v>First Call To Bid</v>
          </cell>
          <cell r="M1584" t="str">
            <v>UNDISCOUNTED</v>
          </cell>
          <cell r="V1584" t="str">
            <v>Not supported</v>
          </cell>
          <cell r="Y1584">
            <v>2200</v>
          </cell>
        </row>
        <row r="1585">
          <cell r="C1585" t="str">
            <v>First Call To Bid</v>
          </cell>
          <cell r="M1585" t="str">
            <v>UNDISCOUNTED</v>
          </cell>
          <cell r="V1585" t="str">
            <v>Not supported</v>
          </cell>
          <cell r="Y1585">
            <v>600</v>
          </cell>
        </row>
        <row r="1586">
          <cell r="C1586" t="str">
            <v>First Call To Bid</v>
          </cell>
          <cell r="M1586" t="str">
            <v>UNDISCOUNTED</v>
          </cell>
          <cell r="V1586" t="str">
            <v>Not supported</v>
          </cell>
          <cell r="Y1586">
            <v>395</v>
          </cell>
        </row>
        <row r="1587">
          <cell r="C1587" t="str">
            <v>First Call To Bid</v>
          </cell>
          <cell r="M1587" t="str">
            <v>UNDISCOUNTED</v>
          </cell>
          <cell r="V1587" t="str">
            <v>Not supported</v>
          </cell>
          <cell r="Y1587">
            <v>1200</v>
          </cell>
        </row>
        <row r="1588">
          <cell r="C1588" t="str">
            <v>First Call To Bid</v>
          </cell>
          <cell r="M1588" t="str">
            <v>UNDISCOUNTED</v>
          </cell>
          <cell r="V1588" t="str">
            <v>Not supported</v>
          </cell>
          <cell r="Y1588">
            <v>250</v>
          </cell>
        </row>
        <row r="1589">
          <cell r="C1589" t="str">
            <v>First Call To Bid</v>
          </cell>
          <cell r="M1589" t="str">
            <v>UNDISCOUNTED</v>
          </cell>
          <cell r="V1589" t="str">
            <v>Not supported</v>
          </cell>
          <cell r="Y1589">
            <v>2445</v>
          </cell>
        </row>
        <row r="1590">
          <cell r="C1590" t="str">
            <v>First Call To Bid</v>
          </cell>
          <cell r="M1590" t="str">
            <v>DISCOUNTED</v>
          </cell>
          <cell r="S1590" t="str">
            <v>Capital Required</v>
          </cell>
          <cell r="V1590" t="str">
            <v>Not supported</v>
          </cell>
          <cell r="Y1590">
            <v>1649.2753623188407</v>
          </cell>
        </row>
        <row r="1591">
          <cell r="C1591" t="str">
            <v>First Call To Bid</v>
          </cell>
          <cell r="M1591" t="str">
            <v>DISCOUNTED</v>
          </cell>
          <cell r="V1591" t="str">
            <v>Not supported</v>
          </cell>
          <cell r="Y1591">
            <v>436.2369444899274</v>
          </cell>
        </row>
        <row r="1592">
          <cell r="C1592" t="str">
            <v>First Call To Bid</v>
          </cell>
          <cell r="M1592" t="str">
            <v>DISCOUNTED</v>
          </cell>
          <cell r="S1592" t="str">
            <v>TOTAL COST</v>
          </cell>
          <cell r="V1592" t="str">
            <v>Not supported</v>
          </cell>
          <cell r="Y1592">
            <v>2085.5123068087682</v>
          </cell>
        </row>
        <row r="1593">
          <cell r="C1593" t="str">
            <v>First Call To Bid</v>
          </cell>
          <cell r="M1593" t="str">
            <v>DISCOUNTED</v>
          </cell>
          <cell r="V1593" t="str">
            <v>Not supported</v>
          </cell>
          <cell r="Y1593">
            <v>523.4843333879129</v>
          </cell>
        </row>
        <row r="1594">
          <cell r="C1594" t="str">
            <v>First Call To Bid</v>
          </cell>
          <cell r="M1594" t="str">
            <v>DISCOUNTED</v>
          </cell>
          <cell r="V1594" t="str">
            <v>Not supported</v>
          </cell>
          <cell r="Y1594">
            <v>344.62718614704272</v>
          </cell>
        </row>
        <row r="1595">
          <cell r="C1595" t="str">
            <v>First Call To Bid</v>
          </cell>
          <cell r="M1595" t="str">
            <v>DISCOUNTED</v>
          </cell>
          <cell r="V1595" t="str">
            <v>Not supported</v>
          </cell>
          <cell r="Y1595">
            <v>218.1184722449637</v>
          </cell>
        </row>
        <row r="1596">
          <cell r="C1596" t="str">
            <v>First Call To Bid</v>
          </cell>
          <cell r="M1596" t="str">
            <v>DISCOUNTED</v>
          </cell>
          <cell r="S1596" t="str">
            <v>TOTAL BENEFIT</v>
          </cell>
          <cell r="V1596" t="str">
            <v>Not supported</v>
          </cell>
          <cell r="Y1596">
            <v>2133.1986585557452</v>
          </cell>
        </row>
        <row r="1597">
          <cell r="C1597" t="str">
            <v>First Call To Bid</v>
          </cell>
          <cell r="M1597" t="str">
            <v>SUMMARY</v>
          </cell>
          <cell r="V1597" t="str">
            <v>Not supported</v>
          </cell>
          <cell r="Y1597">
            <v>245</v>
          </cell>
        </row>
        <row r="1598">
          <cell r="C1598" t="str">
            <v>First Call To Bid</v>
          </cell>
          <cell r="M1598" t="str">
            <v>SUMMARY</v>
          </cell>
          <cell r="V1598" t="str">
            <v>Not supported</v>
          </cell>
          <cell r="Y1598">
            <v>47.68635174697738</v>
          </cell>
        </row>
        <row r="1599">
          <cell r="C1599" t="str">
            <v>First Call To Bid</v>
          </cell>
          <cell r="M1599" t="str">
            <v>SUMMARY</v>
          </cell>
          <cell r="V1599" t="str">
            <v>Not supported</v>
          </cell>
          <cell r="Y1599">
            <v>-2200</v>
          </cell>
        </row>
        <row r="1600">
          <cell r="C1600" t="str">
            <v>First Call To Bid</v>
          </cell>
          <cell r="M1600" t="str">
            <v>SUMMARY</v>
          </cell>
          <cell r="V1600" t="str">
            <v>Not supported</v>
          </cell>
          <cell r="Y1600">
            <v>2445</v>
          </cell>
        </row>
        <row r="1601">
          <cell r="C1601" t="str">
            <v>First Call To Bid</v>
          </cell>
          <cell r="M1601" t="str">
            <v>SUMMARY</v>
          </cell>
          <cell r="V1601" t="str">
            <v>Not supported</v>
          </cell>
          <cell r="Y1601">
            <v>9890</v>
          </cell>
        </row>
        <row r="1602">
          <cell r="C1602" t="str">
            <v>First Call To Bid</v>
          </cell>
          <cell r="M1602" t="str">
            <v>ANALYSIS</v>
          </cell>
          <cell r="V1602" t="str">
            <v>Not supported</v>
          </cell>
          <cell r="Y1602">
            <v>0</v>
          </cell>
        </row>
        <row r="1603">
          <cell r="C1603" t="str">
            <v>First Call To Bid</v>
          </cell>
          <cell r="M1603" t="str">
            <v>ANALYSIS</v>
          </cell>
          <cell r="V1603" t="str">
            <v>Not supported</v>
          </cell>
          <cell r="Y1603">
            <v>0</v>
          </cell>
        </row>
        <row r="1604">
          <cell r="C1604" t="str">
            <v>First Call To Bid</v>
          </cell>
          <cell r="M1604" t="str">
            <v>ANALYSIS</v>
          </cell>
          <cell r="V1604" t="str">
            <v>Not supported</v>
          </cell>
          <cell r="Y1604">
            <v>0</v>
          </cell>
        </row>
        <row r="1605">
          <cell r="C1605" t="str">
            <v>First Call To Bid</v>
          </cell>
          <cell r="M1605" t="str">
            <v>ANALYSIS</v>
          </cell>
          <cell r="V1605" t="str">
            <v>Not supported</v>
          </cell>
          <cell r="Y1605">
            <v>0</v>
          </cell>
        </row>
        <row r="1606">
          <cell r="C1606" t="str">
            <v>First Call To Bid</v>
          </cell>
          <cell r="M1606" t="str">
            <v>ANALYSIS</v>
          </cell>
          <cell r="V1606" t="str">
            <v>Not supported</v>
          </cell>
          <cell r="Y1606">
            <v>0</v>
          </cell>
        </row>
        <row r="1607">
          <cell r="C1607" t="str">
            <v>First Call To Bid</v>
          </cell>
          <cell r="M1607" t="str">
            <v>ANALYSIS</v>
          </cell>
          <cell r="V1607" t="str">
            <v>Not supported</v>
          </cell>
          <cell r="Y1607">
            <v>0</v>
          </cell>
        </row>
        <row r="1608">
          <cell r="C1608" t="str">
            <v>First Call To Bid</v>
          </cell>
          <cell r="M1608" t="str">
            <v>ANALYSIS</v>
          </cell>
          <cell r="V1608" t="str">
            <v>Not supported</v>
          </cell>
          <cell r="Y1608">
            <v>0</v>
          </cell>
        </row>
        <row r="1609">
          <cell r="C1609" t="str">
            <v>First Call To Bid</v>
          </cell>
          <cell r="M1609" t="str">
            <v>UNDISCOUNTED</v>
          </cell>
          <cell r="V1609" t="str">
            <v>Not supported</v>
          </cell>
          <cell r="Y1609">
            <v>14300</v>
          </cell>
        </row>
        <row r="1610">
          <cell r="C1610" t="str">
            <v>First Call To Bid</v>
          </cell>
          <cell r="M1610" t="str">
            <v>UNDISCOUNTED</v>
          </cell>
          <cell r="V1610" t="str">
            <v>Not supported</v>
          </cell>
          <cell r="Y1610">
            <v>66387</v>
          </cell>
        </row>
        <row r="1611">
          <cell r="C1611" t="str">
            <v>First Call To Bid</v>
          </cell>
          <cell r="M1611" t="str">
            <v>UNDISCOUNTED</v>
          </cell>
          <cell r="V1611" t="str">
            <v>Not supported</v>
          </cell>
          <cell r="Y1611">
            <v>28181</v>
          </cell>
        </row>
        <row r="1612">
          <cell r="C1612" t="str">
            <v>First Call To Bid</v>
          </cell>
          <cell r="M1612" t="str">
            <v>UNDISCOUNTED</v>
          </cell>
          <cell r="V1612" t="str">
            <v>Not supported</v>
          </cell>
          <cell r="Y1612">
            <v>108868</v>
          </cell>
        </row>
        <row r="1613">
          <cell r="C1613" t="str">
            <v>First Call To Bid</v>
          </cell>
          <cell r="M1613" t="str">
            <v>UNDISCOUNTED</v>
          </cell>
          <cell r="V1613" t="str">
            <v>Not supported</v>
          </cell>
          <cell r="Y1613">
            <v>142877</v>
          </cell>
        </row>
        <row r="1614">
          <cell r="C1614" t="str">
            <v>First Call To Bid</v>
          </cell>
          <cell r="M1614" t="str">
            <v>UNDISCOUNTED</v>
          </cell>
          <cell r="V1614" t="str">
            <v>Not supported</v>
          </cell>
          <cell r="Y1614">
            <v>142877</v>
          </cell>
        </row>
        <row r="1615">
          <cell r="C1615" t="str">
            <v>First Call To Bid</v>
          </cell>
          <cell r="M1615" t="str">
            <v>DISCOUNTED</v>
          </cell>
          <cell r="S1615" t="str">
            <v>Capital Required</v>
          </cell>
          <cell r="V1615" t="str">
            <v>Not supported</v>
          </cell>
          <cell r="Y1615">
            <v>13619.915750659293</v>
          </cell>
        </row>
        <row r="1616">
          <cell r="C1616" t="str">
            <v>First Call To Bid</v>
          </cell>
          <cell r="M1616" t="str">
            <v>DISCOUNTED</v>
          </cell>
          <cell r="V1616" t="str">
            <v>Not supported</v>
          </cell>
          <cell r="Y1616">
            <v>37464.403903066435</v>
          </cell>
        </row>
        <row r="1617">
          <cell r="C1617" t="str">
            <v>First Call To Bid</v>
          </cell>
          <cell r="M1617" t="str">
            <v>DISCOUNTED</v>
          </cell>
          <cell r="V1617" t="str">
            <v>Not supported</v>
          </cell>
          <cell r="Y1617">
            <v>15917.498859967105</v>
          </cell>
        </row>
        <row r="1618">
          <cell r="C1618" t="str">
            <v>First Call To Bid</v>
          </cell>
          <cell r="M1618" t="str">
            <v>DISCOUNTED</v>
          </cell>
          <cell r="S1618" t="str">
            <v>TOTAL COST</v>
          </cell>
          <cell r="V1618" t="str">
            <v>Not supported</v>
          </cell>
          <cell r="Y1618">
            <v>67001.818513692822</v>
          </cell>
        </row>
        <row r="1619">
          <cell r="C1619" t="str">
            <v>First Call To Bid</v>
          </cell>
          <cell r="M1619" t="str">
            <v>DISCOUNTED</v>
          </cell>
          <cell r="V1619" t="str">
            <v>Not supported</v>
          </cell>
          <cell r="Y1619">
            <v>79777.939734628482</v>
          </cell>
        </row>
        <row r="1620">
          <cell r="C1620" t="str">
            <v>First Call To Bid</v>
          </cell>
          <cell r="M1620" t="str">
            <v>DISCOUNTED</v>
          </cell>
          <cell r="S1620" t="str">
            <v>TOTAL BENEFIT</v>
          </cell>
          <cell r="V1620" t="str">
            <v>Not supported</v>
          </cell>
          <cell r="Y1620">
            <v>79777.939734628482</v>
          </cell>
        </row>
        <row r="1621">
          <cell r="C1621" t="str">
            <v>First Call To Bid</v>
          </cell>
          <cell r="M1621" t="str">
            <v>SUMMARY</v>
          </cell>
          <cell r="V1621" t="str">
            <v>Not supported</v>
          </cell>
          <cell r="Y1621">
            <v>34009</v>
          </cell>
        </row>
        <row r="1622">
          <cell r="C1622" t="str">
            <v>First Call To Bid</v>
          </cell>
          <cell r="M1622" t="str">
            <v>SUMMARY</v>
          </cell>
          <cell r="V1622" t="str">
            <v>Not supported</v>
          </cell>
          <cell r="Y1622">
            <v>12776.121220935644</v>
          </cell>
        </row>
        <row r="1623">
          <cell r="C1623" t="str">
            <v>First Call To Bid</v>
          </cell>
          <cell r="M1623" t="str">
            <v>SUMMARY</v>
          </cell>
          <cell r="V1623" t="str">
            <v>Not supported</v>
          </cell>
          <cell r="Y1623">
            <v>-108868</v>
          </cell>
        </row>
        <row r="1624">
          <cell r="C1624" t="str">
            <v>First Call To Bid</v>
          </cell>
          <cell r="M1624" t="str">
            <v>SUMMARY</v>
          </cell>
          <cell r="V1624" t="str">
            <v>Not supported</v>
          </cell>
          <cell r="Y1624">
            <v>142877</v>
          </cell>
        </row>
        <row r="1625">
          <cell r="C1625" t="str">
            <v>First Call To Bid</v>
          </cell>
          <cell r="M1625" t="str">
            <v>SUMMARY</v>
          </cell>
          <cell r="V1625" t="str">
            <v>Not supported</v>
          </cell>
          <cell r="Y1625">
            <v>1373482</v>
          </cell>
        </row>
        <row r="1626">
          <cell r="C1626" t="str">
            <v>First Call To Bid</v>
          </cell>
          <cell r="M1626" t="str">
            <v>ANALYSIS</v>
          </cell>
          <cell r="V1626" t="str">
            <v>Not supported</v>
          </cell>
          <cell r="Y1626">
            <v>0</v>
          </cell>
        </row>
        <row r="1627">
          <cell r="C1627" t="str">
            <v>First Call To Bid</v>
          </cell>
          <cell r="M1627" t="str">
            <v>ANALYSIS</v>
          </cell>
          <cell r="V1627" t="str">
            <v>Not supported</v>
          </cell>
          <cell r="Y1627">
            <v>0</v>
          </cell>
        </row>
        <row r="1628">
          <cell r="C1628" t="str">
            <v>First Call To Bid</v>
          </cell>
          <cell r="M1628" t="str">
            <v>ANALYSIS</v>
          </cell>
          <cell r="V1628" t="str">
            <v>Not supported</v>
          </cell>
          <cell r="Y1628">
            <v>0</v>
          </cell>
        </row>
        <row r="1629">
          <cell r="C1629" t="str">
            <v>First Call To Bid</v>
          </cell>
          <cell r="M1629" t="str">
            <v>ANALYSIS</v>
          </cell>
          <cell r="V1629" t="str">
            <v>Not supported</v>
          </cell>
          <cell r="Y1629">
            <v>0</v>
          </cell>
        </row>
        <row r="1630">
          <cell r="C1630" t="str">
            <v>First Call To Bid</v>
          </cell>
          <cell r="M1630" t="str">
            <v>ANALYSIS</v>
          </cell>
          <cell r="V1630" t="str">
            <v>Not supported</v>
          </cell>
          <cell r="Y1630">
            <v>0</v>
          </cell>
        </row>
        <row r="1631">
          <cell r="C1631" t="str">
            <v>First Call To Bid</v>
          </cell>
          <cell r="M1631" t="str">
            <v>ANALYSIS</v>
          </cell>
          <cell r="V1631" t="str">
            <v>Not supported</v>
          </cell>
          <cell r="Y1631">
            <v>0</v>
          </cell>
        </row>
        <row r="1632">
          <cell r="C1632" t="str">
            <v>First Call To Bid</v>
          </cell>
          <cell r="M1632" t="str">
            <v>ANALYSIS</v>
          </cell>
          <cell r="V1632" t="str">
            <v>Not supported</v>
          </cell>
          <cell r="Y1632">
            <v>0</v>
          </cell>
        </row>
        <row r="1633">
          <cell r="C1633" t="str">
            <v>First Call To Bid</v>
          </cell>
          <cell r="M1633" t="str">
            <v>UNDISCOUNTED</v>
          </cell>
          <cell r="V1633" t="str">
            <v>Not supported</v>
          </cell>
          <cell r="Y1633">
            <v>6600</v>
          </cell>
        </row>
        <row r="1634">
          <cell r="C1634" t="str">
            <v>First Call To Bid</v>
          </cell>
          <cell r="M1634" t="str">
            <v>UNDISCOUNTED</v>
          </cell>
          <cell r="V1634" t="str">
            <v>Not supported</v>
          </cell>
          <cell r="Y1634">
            <v>100</v>
          </cell>
        </row>
        <row r="1635">
          <cell r="C1635" t="str">
            <v>First Call To Bid</v>
          </cell>
          <cell r="M1635" t="str">
            <v>UNDISCOUNTED</v>
          </cell>
          <cell r="V1635" t="str">
            <v>Not supported</v>
          </cell>
          <cell r="Y1635">
            <v>8614.08</v>
          </cell>
        </row>
        <row r="1636">
          <cell r="C1636" t="str">
            <v>First Call To Bid</v>
          </cell>
          <cell r="M1636" t="str">
            <v>UNDISCOUNTED</v>
          </cell>
          <cell r="V1636" t="str">
            <v>Not supported</v>
          </cell>
          <cell r="Y1636">
            <v>2153.5199999999995</v>
          </cell>
        </row>
        <row r="1637">
          <cell r="C1637" t="str">
            <v>First Call To Bid</v>
          </cell>
          <cell r="M1637" t="str">
            <v>UNDISCOUNTED</v>
          </cell>
          <cell r="V1637" t="str">
            <v>Not supported</v>
          </cell>
          <cell r="Y1637">
            <v>17467.599999999995</v>
          </cell>
        </row>
        <row r="1638">
          <cell r="C1638" t="str">
            <v>First Call To Bid</v>
          </cell>
          <cell r="M1638" t="str">
            <v>UNDISCOUNTED</v>
          </cell>
          <cell r="V1638" t="str">
            <v>Not supported</v>
          </cell>
          <cell r="Y1638">
            <v>11964</v>
          </cell>
        </row>
        <row r="1639">
          <cell r="C1639" t="str">
            <v>First Call To Bid</v>
          </cell>
          <cell r="M1639" t="str">
            <v>UNDISCOUNTED</v>
          </cell>
          <cell r="V1639" t="str">
            <v>Not supported</v>
          </cell>
          <cell r="Y1639">
            <v>11964</v>
          </cell>
        </row>
        <row r="1640">
          <cell r="C1640" t="str">
            <v>First Call To Bid</v>
          </cell>
          <cell r="M1640" t="str">
            <v>DISCOUNTED</v>
          </cell>
          <cell r="S1640" t="str">
            <v>Capital Required</v>
          </cell>
          <cell r="V1640" t="str">
            <v>Not supported</v>
          </cell>
          <cell r="Y1640">
            <v>6501.9323671497586</v>
          </cell>
        </row>
        <row r="1641">
          <cell r="C1641" t="str">
            <v>First Call To Bid</v>
          </cell>
          <cell r="M1641" t="str">
            <v>DISCOUNTED</v>
          </cell>
          <cell r="V1641" t="str">
            <v>Not supported</v>
          </cell>
          <cell r="Y1641">
            <v>100</v>
          </cell>
        </row>
        <row r="1642">
          <cell r="C1642" t="str">
            <v>First Call To Bid</v>
          </cell>
          <cell r="M1642" t="str">
            <v>DISCOUNTED</v>
          </cell>
          <cell r="V1642" t="str">
            <v>Not supported</v>
          </cell>
          <cell r="Y1642">
            <v>5744.8238849065792</v>
          </cell>
        </row>
        <row r="1643">
          <cell r="C1643" t="str">
            <v>First Call To Bid</v>
          </cell>
          <cell r="M1643" t="str">
            <v>DISCOUNTED</v>
          </cell>
          <cell r="V1643" t="str">
            <v>Not supported</v>
          </cell>
          <cell r="Y1643">
            <v>1436.2059712266444</v>
          </cell>
        </row>
        <row r="1644">
          <cell r="C1644" t="str">
            <v>First Call To Bid</v>
          </cell>
          <cell r="M1644" t="str">
            <v>DISCOUNTED</v>
          </cell>
          <cell r="S1644" t="str">
            <v>TOTAL COST</v>
          </cell>
          <cell r="V1644" t="str">
            <v>Not supported</v>
          </cell>
          <cell r="Y1644">
            <v>13782.962223282982</v>
          </cell>
        </row>
        <row r="1645">
          <cell r="C1645" t="str">
            <v>First Call To Bid</v>
          </cell>
          <cell r="M1645" t="str">
            <v>DISCOUNTED</v>
          </cell>
          <cell r="V1645" t="str">
            <v>Not supported</v>
          </cell>
          <cell r="Y1645">
            <v>7978.9220623702504</v>
          </cell>
        </row>
        <row r="1646">
          <cell r="C1646" t="str">
            <v>First Call To Bid</v>
          </cell>
          <cell r="M1646" t="str">
            <v>DISCOUNTED</v>
          </cell>
          <cell r="S1646" t="str">
            <v>TOTAL BENEFIT</v>
          </cell>
          <cell r="V1646" t="str">
            <v>Not supported</v>
          </cell>
          <cell r="Y1646">
            <v>7978.9220623702504</v>
          </cell>
        </row>
        <row r="1647">
          <cell r="C1647" t="str">
            <v>First Call To Bid</v>
          </cell>
          <cell r="M1647" t="str">
            <v>SUMMARY</v>
          </cell>
          <cell r="V1647" t="str">
            <v>Not supported</v>
          </cell>
          <cell r="Y1647">
            <v>-5503.5999999999995</v>
          </cell>
        </row>
        <row r="1648">
          <cell r="C1648" t="str">
            <v>First Call To Bid</v>
          </cell>
          <cell r="M1648" t="str">
            <v>SUMMARY</v>
          </cell>
          <cell r="V1648" t="str">
            <v>Not supported</v>
          </cell>
          <cell r="Y1648">
            <v>-5804.0401609127357</v>
          </cell>
        </row>
        <row r="1649">
          <cell r="C1649" t="str">
            <v>First Call To Bid</v>
          </cell>
          <cell r="M1649" t="str">
            <v>SUMMARY</v>
          </cell>
          <cell r="V1649" t="str">
            <v>Not supported</v>
          </cell>
          <cell r="Y1649">
            <v>-17467.599999999999</v>
          </cell>
        </row>
        <row r="1650">
          <cell r="C1650" t="str">
            <v>First Call To Bid</v>
          </cell>
          <cell r="M1650" t="str">
            <v>SUMMARY</v>
          </cell>
          <cell r="V1650" t="str">
            <v>Not supported</v>
          </cell>
          <cell r="Y1650">
            <v>11964</v>
          </cell>
        </row>
        <row r="1651">
          <cell r="C1651" t="str">
            <v>First Call To Bid</v>
          </cell>
          <cell r="M1651" t="str">
            <v>SUMMARY</v>
          </cell>
          <cell r="V1651" t="str">
            <v>Not supported</v>
          </cell>
          <cell r="Y1651">
            <v>-375407.59999999969</v>
          </cell>
        </row>
        <row r="1652">
          <cell r="C1652" t="str">
            <v>First Call To Bid</v>
          </cell>
          <cell r="M1652" t="str">
            <v>ANALYSIS</v>
          </cell>
          <cell r="V1652" t="str">
            <v>Announced</v>
          </cell>
          <cell r="Y1652">
            <v>0</v>
          </cell>
        </row>
        <row r="1653">
          <cell r="C1653" t="str">
            <v>First Call To Bid</v>
          </cell>
          <cell r="M1653" t="str">
            <v>ANALYSIS</v>
          </cell>
          <cell r="V1653" t="str">
            <v>Announced</v>
          </cell>
          <cell r="Y1653">
            <v>0</v>
          </cell>
        </row>
        <row r="1654">
          <cell r="C1654" t="str">
            <v>First Call To Bid</v>
          </cell>
          <cell r="M1654" t="str">
            <v>ANALYSIS</v>
          </cell>
          <cell r="V1654" t="str">
            <v>Announced</v>
          </cell>
          <cell r="Y1654">
            <v>0</v>
          </cell>
        </row>
        <row r="1655">
          <cell r="C1655" t="str">
            <v>First Call To Bid</v>
          </cell>
          <cell r="M1655" t="str">
            <v>ANALYSIS</v>
          </cell>
          <cell r="V1655" t="str">
            <v>Announced</v>
          </cell>
          <cell r="Y1655">
            <v>0</v>
          </cell>
        </row>
        <row r="1656">
          <cell r="C1656" t="str">
            <v>First Call To Bid</v>
          </cell>
          <cell r="M1656" t="str">
            <v>ANALYSIS</v>
          </cell>
          <cell r="V1656" t="str">
            <v>Announced</v>
          </cell>
          <cell r="Y1656">
            <v>0</v>
          </cell>
        </row>
        <row r="1657">
          <cell r="C1657" t="str">
            <v>First Call To Bid</v>
          </cell>
          <cell r="M1657" t="str">
            <v>ANALYSIS</v>
          </cell>
          <cell r="V1657" t="str">
            <v>Announced</v>
          </cell>
          <cell r="Y1657">
            <v>0</v>
          </cell>
        </row>
        <row r="1658">
          <cell r="C1658" t="str">
            <v>First Call To Bid</v>
          </cell>
          <cell r="M1658" t="str">
            <v>ANALYSIS</v>
          </cell>
          <cell r="V1658" t="str">
            <v>Announced</v>
          </cell>
          <cell r="Y1658">
            <v>0</v>
          </cell>
        </row>
        <row r="1659">
          <cell r="C1659" t="str">
            <v>First Call To Bid</v>
          </cell>
          <cell r="V1659" t="str">
            <v>Announced</v>
          </cell>
          <cell r="Y1659">
            <v>-19170.461502748716</v>
          </cell>
        </row>
        <row r="1660">
          <cell r="C1660" t="str">
            <v>First Call To Bid</v>
          </cell>
          <cell r="M1660" t="str">
            <v>UNDISCOUNTED</v>
          </cell>
          <cell r="V1660" t="str">
            <v>Announced</v>
          </cell>
          <cell r="Y1660">
            <v>117986</v>
          </cell>
        </row>
        <row r="1661">
          <cell r="C1661" t="str">
            <v>First Call To Bid</v>
          </cell>
          <cell r="M1661" t="str">
            <v>UNDISCOUNTED</v>
          </cell>
          <cell r="V1661" t="str">
            <v>Announced</v>
          </cell>
          <cell r="Y1661">
            <v>1560.0000000000002</v>
          </cell>
        </row>
        <row r="1662">
          <cell r="C1662" t="str">
            <v>First Call To Bid</v>
          </cell>
          <cell r="M1662" t="str">
            <v>UNDISCOUNTED</v>
          </cell>
          <cell r="V1662" t="str">
            <v>Announced</v>
          </cell>
          <cell r="Y1662">
            <v>1720</v>
          </cell>
        </row>
        <row r="1663">
          <cell r="C1663" t="str">
            <v>First Call To Bid</v>
          </cell>
          <cell r="M1663" t="str">
            <v>UNDISCOUNTED</v>
          </cell>
          <cell r="V1663" t="str">
            <v>Announced</v>
          </cell>
          <cell r="Y1663">
            <v>121266.00000000001</v>
          </cell>
        </row>
        <row r="1664">
          <cell r="C1664" t="str">
            <v>First Call To Bid</v>
          </cell>
          <cell r="M1664" t="str">
            <v>UNDISCOUNTED</v>
          </cell>
          <cell r="V1664" t="str">
            <v>Announced</v>
          </cell>
          <cell r="Y1664">
            <v>36537.214078560472</v>
          </cell>
        </row>
        <row r="1665">
          <cell r="C1665" t="str">
            <v>First Call To Bid</v>
          </cell>
          <cell r="M1665" t="str">
            <v>UNDISCOUNTED</v>
          </cell>
          <cell r="V1665" t="str">
            <v>Announced</v>
          </cell>
          <cell r="Y1665">
            <v>32462.723421982959</v>
          </cell>
        </row>
        <row r="1666">
          <cell r="C1666" t="str">
            <v>First Call To Bid</v>
          </cell>
          <cell r="M1666" t="str">
            <v>UNDISCOUNTED</v>
          </cell>
          <cell r="V1666" t="str">
            <v>Announced</v>
          </cell>
          <cell r="Y1666">
            <v>155058</v>
          </cell>
        </row>
        <row r="1667">
          <cell r="C1667" t="str">
            <v>First Call To Bid</v>
          </cell>
          <cell r="M1667" t="str">
            <v>UNDISCOUNTED</v>
          </cell>
          <cell r="V1667" t="str">
            <v>Announced</v>
          </cell>
          <cell r="Y1667">
            <v>-19554.000000000004</v>
          </cell>
        </row>
        <row r="1668">
          <cell r="C1668" t="str">
            <v>First Call To Bid</v>
          </cell>
          <cell r="M1668" t="str">
            <v>UNDISCOUNTED</v>
          </cell>
          <cell r="V1668" t="str">
            <v>Announced</v>
          </cell>
          <cell r="Y1668">
            <v>204503.93750054343</v>
          </cell>
        </row>
        <row r="1669">
          <cell r="C1669" t="str">
            <v>First Call To Bid</v>
          </cell>
          <cell r="M1669" t="str">
            <v>DISCOUNTED</v>
          </cell>
          <cell r="S1669" t="str">
            <v>Capital Required</v>
          </cell>
          <cell r="V1669" t="str">
            <v>Announced</v>
          </cell>
          <cell r="Y1669">
            <v>106209.7780009066</v>
          </cell>
        </row>
        <row r="1670">
          <cell r="C1670" t="str">
            <v>First Call To Bid</v>
          </cell>
          <cell r="M1670" t="str">
            <v>DISCOUNTED</v>
          </cell>
          <cell r="V1670" t="str">
            <v>Announced</v>
          </cell>
          <cell r="Y1670">
            <v>1473.7495686150482</v>
          </cell>
        </row>
        <row r="1671">
          <cell r="C1671" t="str">
            <v>First Call To Bid</v>
          </cell>
          <cell r="M1671" t="str">
            <v>DISCOUNTED</v>
          </cell>
          <cell r="V1671" t="str">
            <v>Announced</v>
          </cell>
          <cell r="Y1671">
            <v>1679.4202898550725</v>
          </cell>
        </row>
        <row r="1672">
          <cell r="C1672" t="str">
            <v>First Call To Bid</v>
          </cell>
          <cell r="M1672" t="str">
            <v>DISCOUNTED</v>
          </cell>
          <cell r="S1672" t="str">
            <v>TOTAL COST</v>
          </cell>
          <cell r="V1672" t="str">
            <v>Announced</v>
          </cell>
          <cell r="Y1672">
            <v>109362.94785937673</v>
          </cell>
        </row>
        <row r="1673">
          <cell r="C1673" t="str">
            <v>First Call To Bid</v>
          </cell>
          <cell r="M1673" t="str">
            <v>DISCOUNTED</v>
          </cell>
          <cell r="V1673" t="str">
            <v>Announced</v>
          </cell>
          <cell r="Y1673">
            <v>32411.778340519275</v>
          </cell>
        </row>
        <row r="1674">
          <cell r="C1674" t="str">
            <v>First Call To Bid</v>
          </cell>
          <cell r="M1674" t="str">
            <v>DISCOUNTED</v>
          </cell>
          <cell r="V1674" t="str">
            <v>Announced</v>
          </cell>
          <cell r="Y1674">
            <v>27854.966653855328</v>
          </cell>
        </row>
        <row r="1675">
          <cell r="C1675" t="str">
            <v>First Call To Bid</v>
          </cell>
          <cell r="M1675" t="str">
            <v>DISCOUNTED</v>
          </cell>
          <cell r="V1675" t="str">
            <v>Announced</v>
          </cell>
          <cell r="Y1675">
            <v>134291.41706015461</v>
          </cell>
        </row>
        <row r="1676">
          <cell r="C1676" t="str">
            <v>First Call To Bid</v>
          </cell>
          <cell r="M1676" t="str">
            <v>DISCOUNTED</v>
          </cell>
          <cell r="S1676" t="str">
            <v>TOTAL BENEFIT</v>
          </cell>
          <cell r="V1676" t="str">
            <v>Announced</v>
          </cell>
          <cell r="Y1676">
            <v>175387.70055178046</v>
          </cell>
        </row>
        <row r="1677">
          <cell r="C1677" t="str">
            <v>First Call To Bid</v>
          </cell>
          <cell r="M1677" t="str">
            <v>SUMMARY</v>
          </cell>
          <cell r="V1677" t="str">
            <v>Announced</v>
          </cell>
          <cell r="Y1677">
            <v>83237.937500543412</v>
          </cell>
        </row>
        <row r="1678">
          <cell r="C1678" t="str">
            <v>First Call To Bid</v>
          </cell>
          <cell r="M1678" t="str">
            <v>SUMMARY</v>
          </cell>
          <cell r="V1678" t="str">
            <v>Announced</v>
          </cell>
          <cell r="Y1678">
            <v>66024.752692403752</v>
          </cell>
        </row>
        <row r="1679">
          <cell r="C1679" t="str">
            <v>First Call To Bid</v>
          </cell>
          <cell r="M1679" t="str">
            <v>SUMMARY</v>
          </cell>
          <cell r="V1679" t="str">
            <v>Announced</v>
          </cell>
          <cell r="Y1679">
            <v>-121266.01</v>
          </cell>
        </row>
        <row r="1680">
          <cell r="C1680" t="str">
            <v>First Call To Bid</v>
          </cell>
          <cell r="M1680" t="str">
            <v>SUMMARY</v>
          </cell>
          <cell r="V1680" t="str">
            <v>Announced</v>
          </cell>
          <cell r="Y1680">
            <v>204503.94</v>
          </cell>
        </row>
        <row r="1681">
          <cell r="C1681" t="str">
            <v>First Call To Bid</v>
          </cell>
          <cell r="M1681" t="str">
            <v>SUMMARY</v>
          </cell>
          <cell r="V1681" t="str">
            <v>Announced</v>
          </cell>
          <cell r="Y1681">
            <v>4936097.4200000009</v>
          </cell>
        </row>
        <row r="1682">
          <cell r="C1682" t="str">
            <v>First Call To Bid</v>
          </cell>
          <cell r="M1682" t="str">
            <v>ANALYSIS</v>
          </cell>
          <cell r="V1682" t="str">
            <v>Not supported</v>
          </cell>
          <cell r="Y1682">
            <v>0</v>
          </cell>
        </row>
        <row r="1683">
          <cell r="C1683" t="str">
            <v>First Call To Bid</v>
          </cell>
          <cell r="M1683" t="str">
            <v>ANALYSIS</v>
          </cell>
          <cell r="V1683" t="str">
            <v>Not supported</v>
          </cell>
          <cell r="Y1683">
            <v>0</v>
          </cell>
        </row>
        <row r="1684">
          <cell r="C1684" t="str">
            <v>First Call To Bid</v>
          </cell>
          <cell r="M1684" t="str">
            <v>ANALYSIS</v>
          </cell>
          <cell r="V1684" t="str">
            <v>Not supported</v>
          </cell>
          <cell r="Y1684">
            <v>0</v>
          </cell>
        </row>
        <row r="1685">
          <cell r="C1685" t="str">
            <v>First Call To Bid</v>
          </cell>
          <cell r="M1685" t="str">
            <v>ANALYSIS</v>
          </cell>
          <cell r="V1685" t="str">
            <v>Not supported</v>
          </cell>
          <cell r="Y1685">
            <v>0</v>
          </cell>
        </row>
        <row r="1686">
          <cell r="C1686" t="str">
            <v>First Call To Bid</v>
          </cell>
          <cell r="M1686" t="str">
            <v>ANALYSIS</v>
          </cell>
          <cell r="V1686" t="str">
            <v>Not supported</v>
          </cell>
          <cell r="Y1686">
            <v>0</v>
          </cell>
        </row>
        <row r="1687">
          <cell r="C1687" t="str">
            <v>First Call To Bid</v>
          </cell>
          <cell r="M1687" t="str">
            <v>ANALYSIS</v>
          </cell>
          <cell r="V1687" t="str">
            <v>Not supported</v>
          </cell>
          <cell r="Y1687">
            <v>0</v>
          </cell>
        </row>
        <row r="1688">
          <cell r="C1688" t="str">
            <v>First Call To Bid</v>
          </cell>
          <cell r="M1688" t="str">
            <v>ANALYSIS</v>
          </cell>
          <cell r="V1688" t="str">
            <v>Not supported</v>
          </cell>
          <cell r="Y1688">
            <v>0</v>
          </cell>
        </row>
        <row r="1689">
          <cell r="C1689" t="str">
            <v>First Call To Bid</v>
          </cell>
          <cell r="M1689" t="str">
            <v>UNDISCOUNTED</v>
          </cell>
          <cell r="V1689" t="str">
            <v>Not supported</v>
          </cell>
          <cell r="Y1689">
            <v>8668</v>
          </cell>
        </row>
        <row r="1690">
          <cell r="C1690" t="str">
            <v>First Call To Bid</v>
          </cell>
          <cell r="M1690" t="str">
            <v>UNDISCOUNTED</v>
          </cell>
          <cell r="V1690" t="str">
            <v>Not supported</v>
          </cell>
          <cell r="Y1690">
            <v>8668</v>
          </cell>
        </row>
        <row r="1691">
          <cell r="C1691" t="str">
            <v>First Call To Bid</v>
          </cell>
          <cell r="M1691" t="str">
            <v>UNDISCOUNTED</v>
          </cell>
          <cell r="V1691" t="str">
            <v>Not supported</v>
          </cell>
          <cell r="Y1691">
            <v>180</v>
          </cell>
        </row>
        <row r="1692">
          <cell r="C1692" t="str">
            <v>First Call To Bid</v>
          </cell>
          <cell r="M1692" t="str">
            <v>UNDISCOUNTED</v>
          </cell>
          <cell r="V1692" t="str">
            <v>Not supported</v>
          </cell>
          <cell r="Y1692">
            <v>1100</v>
          </cell>
        </row>
        <row r="1693">
          <cell r="C1693" t="str">
            <v>First Call To Bid</v>
          </cell>
          <cell r="M1693" t="str">
            <v>UNDISCOUNTED</v>
          </cell>
          <cell r="V1693" t="str">
            <v>Not supported</v>
          </cell>
          <cell r="Y1693">
            <v>1000</v>
          </cell>
        </row>
        <row r="1694">
          <cell r="C1694" t="str">
            <v>First Call To Bid</v>
          </cell>
          <cell r="M1694" t="str">
            <v>UNDISCOUNTED</v>
          </cell>
          <cell r="V1694" t="str">
            <v>Not supported</v>
          </cell>
          <cell r="Y1694">
            <v>2280</v>
          </cell>
        </row>
        <row r="1695">
          <cell r="C1695" t="str">
            <v>First Call To Bid</v>
          </cell>
          <cell r="M1695" t="str">
            <v>DISCOUNTED</v>
          </cell>
          <cell r="S1695" t="str">
            <v>Capital Required</v>
          </cell>
          <cell r="V1695" t="str">
            <v>Not supported</v>
          </cell>
          <cell r="Y1695">
            <v>8383.2995169082133</v>
          </cell>
        </row>
        <row r="1696">
          <cell r="C1696" t="str">
            <v>First Call To Bid</v>
          </cell>
          <cell r="M1696" t="str">
            <v>DISCOUNTED</v>
          </cell>
          <cell r="S1696" t="str">
            <v>TOTAL COST</v>
          </cell>
          <cell r="V1696" t="str">
            <v>Not supported</v>
          </cell>
          <cell r="Y1696">
            <v>8383.2995169082133</v>
          </cell>
        </row>
        <row r="1697">
          <cell r="C1697" t="str">
            <v>First Call To Bid</v>
          </cell>
          <cell r="M1697" t="str">
            <v>DISCOUNTED</v>
          </cell>
          <cell r="V1697" t="str">
            <v>Not supported</v>
          </cell>
          <cell r="Y1697">
            <v>159.60464400299352</v>
          </cell>
        </row>
        <row r="1698">
          <cell r="C1698" t="str">
            <v>First Call To Bid</v>
          </cell>
          <cell r="M1698" t="str">
            <v>DISCOUNTED</v>
          </cell>
          <cell r="V1698" t="str">
            <v>Not supported</v>
          </cell>
          <cell r="Y1698">
            <v>975.36171335162703</v>
          </cell>
        </row>
        <row r="1699">
          <cell r="C1699" t="str">
            <v>First Call To Bid</v>
          </cell>
          <cell r="M1699" t="str">
            <v>DISCOUNTED</v>
          </cell>
          <cell r="V1699" t="str">
            <v>Not supported</v>
          </cell>
          <cell r="Y1699">
            <v>901.94270566802243</v>
          </cell>
        </row>
        <row r="1700">
          <cell r="C1700" t="str">
            <v>First Call To Bid</v>
          </cell>
          <cell r="M1700" t="str">
            <v>DISCOUNTED</v>
          </cell>
          <cell r="S1700" t="str">
            <v>TOTAL BENEFIT</v>
          </cell>
          <cell r="V1700" t="str">
            <v>Not supported</v>
          </cell>
          <cell r="Y1700">
            <v>2036.9090630226428</v>
          </cell>
        </row>
        <row r="1701">
          <cell r="C1701" t="str">
            <v>First Call To Bid</v>
          </cell>
          <cell r="M1701" t="str">
            <v>SUMMARY</v>
          </cell>
          <cell r="V1701" t="str">
            <v>Not supported</v>
          </cell>
          <cell r="Y1701">
            <v>-6388</v>
          </cell>
        </row>
        <row r="1702">
          <cell r="C1702" t="str">
            <v>First Call To Bid</v>
          </cell>
          <cell r="M1702" t="str">
            <v>SUMMARY</v>
          </cell>
          <cell r="V1702" t="str">
            <v>Not supported</v>
          </cell>
          <cell r="Y1702">
            <v>-6346.3904538855704</v>
          </cell>
        </row>
        <row r="1703">
          <cell r="C1703" t="str">
            <v>First Call To Bid</v>
          </cell>
          <cell r="M1703" t="str">
            <v>SUMMARY</v>
          </cell>
          <cell r="V1703" t="str">
            <v>Not supported</v>
          </cell>
          <cell r="Y1703">
            <v>-8668</v>
          </cell>
        </row>
        <row r="1704">
          <cell r="C1704" t="str">
            <v>First Call To Bid</v>
          </cell>
          <cell r="M1704" t="str">
            <v>SUMMARY</v>
          </cell>
          <cell r="V1704" t="str">
            <v>Not supported</v>
          </cell>
          <cell r="Y1704">
            <v>2280</v>
          </cell>
        </row>
        <row r="1705">
          <cell r="C1705" t="str">
            <v>First Call To Bid</v>
          </cell>
          <cell r="M1705" t="str">
            <v>SUMMARY</v>
          </cell>
          <cell r="V1705" t="str">
            <v>Not supported</v>
          </cell>
          <cell r="Y1705">
            <v>-420669</v>
          </cell>
        </row>
        <row r="1706">
          <cell r="C1706" t="str">
            <v>First Call To Bid</v>
          </cell>
          <cell r="M1706" t="str">
            <v>ANALYSIS</v>
          </cell>
          <cell r="V1706" t="str">
            <v>Not supported</v>
          </cell>
          <cell r="Y1706">
            <v>0</v>
          </cell>
        </row>
        <row r="1707">
          <cell r="C1707" t="str">
            <v>First Call To Bid</v>
          </cell>
          <cell r="M1707" t="str">
            <v>ANALYSIS</v>
          </cell>
          <cell r="V1707" t="str">
            <v>Not supported</v>
          </cell>
          <cell r="Y1707">
            <v>0</v>
          </cell>
        </row>
        <row r="1708">
          <cell r="C1708" t="str">
            <v>First Call To Bid</v>
          </cell>
          <cell r="M1708" t="str">
            <v>ANALYSIS</v>
          </cell>
          <cell r="V1708" t="str">
            <v>Not supported</v>
          </cell>
          <cell r="Y1708">
            <v>0</v>
          </cell>
        </row>
        <row r="1709">
          <cell r="C1709" t="str">
            <v>First Call To Bid</v>
          </cell>
          <cell r="M1709" t="str">
            <v>ANALYSIS</v>
          </cell>
          <cell r="V1709" t="str">
            <v>Not supported</v>
          </cell>
          <cell r="Y1709">
            <v>0</v>
          </cell>
        </row>
        <row r="1710">
          <cell r="C1710" t="str">
            <v>First Call To Bid</v>
          </cell>
          <cell r="M1710" t="str">
            <v>ANALYSIS</v>
          </cell>
          <cell r="V1710" t="str">
            <v>Not supported</v>
          </cell>
          <cell r="Y1710">
            <v>0</v>
          </cell>
        </row>
        <row r="1711">
          <cell r="C1711" t="str">
            <v>First Call To Bid</v>
          </cell>
          <cell r="M1711" t="str">
            <v>ANALYSIS</v>
          </cell>
          <cell r="V1711" t="str">
            <v>Not supported</v>
          </cell>
          <cell r="Y1711">
            <v>0</v>
          </cell>
        </row>
        <row r="1712">
          <cell r="C1712" t="str">
            <v>First Call To Bid</v>
          </cell>
          <cell r="M1712" t="str">
            <v>ANALYSIS</v>
          </cell>
          <cell r="V1712" t="str">
            <v>Not supported</v>
          </cell>
          <cell r="Y1712">
            <v>0</v>
          </cell>
        </row>
        <row r="1713">
          <cell r="C1713" t="str">
            <v>First Call To Bid</v>
          </cell>
          <cell r="M1713" t="str">
            <v>UNDISCOUNTED</v>
          </cell>
          <cell r="V1713" t="str">
            <v>Not supported</v>
          </cell>
          <cell r="Y1713">
            <v>7248</v>
          </cell>
        </row>
        <row r="1714">
          <cell r="C1714" t="str">
            <v>First Call To Bid</v>
          </cell>
          <cell r="M1714" t="str">
            <v>UNDISCOUNTED</v>
          </cell>
          <cell r="V1714" t="str">
            <v>Not supported</v>
          </cell>
          <cell r="Y1714">
            <v>7248</v>
          </cell>
        </row>
        <row r="1715">
          <cell r="C1715" t="str">
            <v>First Call To Bid</v>
          </cell>
          <cell r="M1715" t="str">
            <v>UNDISCOUNTED</v>
          </cell>
          <cell r="V1715" t="str">
            <v>Not supported</v>
          </cell>
          <cell r="Y1715">
            <v>180</v>
          </cell>
        </row>
        <row r="1716">
          <cell r="C1716" t="str">
            <v>First Call To Bid</v>
          </cell>
          <cell r="M1716" t="str">
            <v>UNDISCOUNTED</v>
          </cell>
          <cell r="V1716" t="str">
            <v>Not supported</v>
          </cell>
          <cell r="Y1716">
            <v>1100</v>
          </cell>
        </row>
        <row r="1717">
          <cell r="C1717" t="str">
            <v>First Call To Bid</v>
          </cell>
          <cell r="M1717" t="str">
            <v>UNDISCOUNTED</v>
          </cell>
          <cell r="V1717" t="str">
            <v>Not supported</v>
          </cell>
          <cell r="Y1717">
            <v>1500</v>
          </cell>
        </row>
        <row r="1718">
          <cell r="C1718" t="str">
            <v>First Call To Bid</v>
          </cell>
          <cell r="M1718" t="str">
            <v>UNDISCOUNTED</v>
          </cell>
          <cell r="V1718" t="str">
            <v>Not supported</v>
          </cell>
          <cell r="Y1718">
            <v>2780</v>
          </cell>
        </row>
        <row r="1719">
          <cell r="C1719" t="str">
            <v>First Call To Bid</v>
          </cell>
          <cell r="M1719" t="str">
            <v>DISCOUNTED</v>
          </cell>
          <cell r="S1719" t="str">
            <v>Capital Required</v>
          </cell>
          <cell r="V1719" t="str">
            <v>Not supported</v>
          </cell>
          <cell r="Y1719">
            <v>6792.1480547970787</v>
          </cell>
        </row>
        <row r="1720">
          <cell r="C1720" t="str">
            <v>First Call To Bid</v>
          </cell>
          <cell r="M1720" t="str">
            <v>DISCOUNTED</v>
          </cell>
          <cell r="S1720" t="str">
            <v>TOTAL COST</v>
          </cell>
          <cell r="V1720" t="str">
            <v>Not supported</v>
          </cell>
          <cell r="Y1720">
            <v>6792.1480547970787</v>
          </cell>
        </row>
        <row r="1721">
          <cell r="C1721" t="str">
            <v>First Call To Bid</v>
          </cell>
          <cell r="M1721" t="str">
            <v>DISCOUNTED</v>
          </cell>
          <cell r="V1721" t="str">
            <v>Not supported</v>
          </cell>
          <cell r="Y1721">
            <v>159.60464400299352</v>
          </cell>
        </row>
        <row r="1722">
          <cell r="C1722" t="str">
            <v>First Call To Bid</v>
          </cell>
          <cell r="M1722" t="str">
            <v>DISCOUNTED</v>
          </cell>
          <cell r="V1722" t="str">
            <v>Not supported</v>
          </cell>
          <cell r="Y1722">
            <v>975.36171335162703</v>
          </cell>
        </row>
        <row r="1723">
          <cell r="C1723" t="str">
            <v>First Call To Bid</v>
          </cell>
          <cell r="M1723" t="str">
            <v>DISCOUNTED</v>
          </cell>
          <cell r="V1723" t="str">
            <v>Not supported</v>
          </cell>
          <cell r="Y1723">
            <v>1352.9140585020336</v>
          </cell>
        </row>
        <row r="1724">
          <cell r="C1724" t="str">
            <v>First Call To Bid</v>
          </cell>
          <cell r="M1724" t="str">
            <v>DISCOUNTED</v>
          </cell>
          <cell r="S1724" t="str">
            <v>TOTAL BENEFIT</v>
          </cell>
          <cell r="V1724" t="str">
            <v>Not supported</v>
          </cell>
          <cell r="Y1724">
            <v>2487.8804158566541</v>
          </cell>
        </row>
        <row r="1725">
          <cell r="C1725" t="str">
            <v>First Call To Bid</v>
          </cell>
          <cell r="M1725" t="str">
            <v>SUMMARY</v>
          </cell>
          <cell r="V1725" t="str">
            <v>Not supported</v>
          </cell>
          <cell r="Y1725">
            <v>-4468</v>
          </cell>
        </row>
        <row r="1726">
          <cell r="C1726" t="str">
            <v>First Call To Bid</v>
          </cell>
          <cell r="M1726" t="str">
            <v>SUMMARY</v>
          </cell>
          <cell r="V1726" t="str">
            <v>Not supported</v>
          </cell>
          <cell r="Y1726">
            <v>-4304.2676389404241</v>
          </cell>
        </row>
        <row r="1727">
          <cell r="C1727" t="str">
            <v>First Call To Bid</v>
          </cell>
          <cell r="M1727" t="str">
            <v>SUMMARY</v>
          </cell>
          <cell r="V1727" t="str">
            <v>Not supported</v>
          </cell>
          <cell r="Y1727">
            <v>-7248</v>
          </cell>
        </row>
        <row r="1728">
          <cell r="C1728" t="str">
            <v>First Call To Bid</v>
          </cell>
          <cell r="M1728" t="str">
            <v>SUMMARY</v>
          </cell>
          <cell r="V1728" t="str">
            <v>Not supported</v>
          </cell>
          <cell r="Y1728">
            <v>2780</v>
          </cell>
        </row>
        <row r="1729">
          <cell r="C1729" t="str">
            <v>First Call To Bid</v>
          </cell>
          <cell r="M1729" t="str">
            <v>SUMMARY</v>
          </cell>
          <cell r="V1729" t="str">
            <v>Not supported</v>
          </cell>
          <cell r="Y1729">
            <v>-290168</v>
          </cell>
        </row>
        <row r="1730">
          <cell r="C1730" t="str">
            <v>First Call To Bid</v>
          </cell>
          <cell r="M1730" t="str">
            <v>ANALYSIS</v>
          </cell>
          <cell r="V1730" t="str">
            <v>Not supported</v>
          </cell>
          <cell r="Y1730">
            <v>0</v>
          </cell>
        </row>
        <row r="1731">
          <cell r="C1731" t="str">
            <v>First Call To Bid</v>
          </cell>
          <cell r="M1731" t="str">
            <v>ANALYSIS</v>
          </cell>
          <cell r="V1731" t="str">
            <v>Not supported</v>
          </cell>
          <cell r="Y1731">
            <v>0</v>
          </cell>
        </row>
        <row r="1732">
          <cell r="C1732" t="str">
            <v>First Call To Bid</v>
          </cell>
          <cell r="M1732" t="str">
            <v>ANALYSIS</v>
          </cell>
          <cell r="V1732" t="str">
            <v>Not supported</v>
          </cell>
          <cell r="Y1732">
            <v>0</v>
          </cell>
        </row>
        <row r="1733">
          <cell r="C1733" t="str">
            <v>First Call To Bid</v>
          </cell>
          <cell r="M1733" t="str">
            <v>ANALYSIS</v>
          </cell>
          <cell r="V1733" t="str">
            <v>Not supported</v>
          </cell>
          <cell r="Y1733">
            <v>0</v>
          </cell>
        </row>
        <row r="1734">
          <cell r="C1734" t="str">
            <v>First Call To Bid</v>
          </cell>
          <cell r="M1734" t="str">
            <v>ANALYSIS</v>
          </cell>
          <cell r="V1734" t="str">
            <v>Not supported</v>
          </cell>
          <cell r="Y1734">
            <v>0</v>
          </cell>
        </row>
        <row r="1735">
          <cell r="C1735" t="str">
            <v>First Call To Bid</v>
          </cell>
          <cell r="M1735" t="str">
            <v>ANALYSIS</v>
          </cell>
          <cell r="V1735" t="str">
            <v>Not supported</v>
          </cell>
          <cell r="Y1735">
            <v>0</v>
          </cell>
        </row>
        <row r="1736">
          <cell r="C1736" t="str">
            <v>First Call To Bid</v>
          </cell>
          <cell r="M1736" t="str">
            <v>ANALYSIS</v>
          </cell>
          <cell r="V1736" t="str">
            <v>Not supported</v>
          </cell>
          <cell r="Y1736">
            <v>0</v>
          </cell>
        </row>
        <row r="1737">
          <cell r="C1737" t="str">
            <v>First Call To Bid</v>
          </cell>
          <cell r="V1737" t="str">
            <v>Not supported</v>
          </cell>
          <cell r="Y1737">
            <v>4283976.1960972464</v>
          </cell>
        </row>
        <row r="1738">
          <cell r="C1738" t="str">
            <v>First Call To Bid</v>
          </cell>
          <cell r="M1738" t="str">
            <v>UNDISCOUNTED</v>
          </cell>
          <cell r="V1738" t="str">
            <v>Not supported</v>
          </cell>
          <cell r="Y1738">
            <v>359248.30665334803</v>
          </cell>
        </row>
        <row r="1739">
          <cell r="C1739" t="str">
            <v>First Call To Bid</v>
          </cell>
          <cell r="M1739" t="str">
            <v>UNDISCOUNTED</v>
          </cell>
          <cell r="V1739" t="str">
            <v>Not supported</v>
          </cell>
          <cell r="Y1739">
            <v>239514.26022937856</v>
          </cell>
        </row>
        <row r="1740">
          <cell r="C1740" t="str">
            <v>First Call To Bid</v>
          </cell>
          <cell r="M1740" t="str">
            <v>UNDISCOUNTED</v>
          </cell>
          <cell r="V1740" t="str">
            <v>Not supported</v>
          </cell>
          <cell r="Y1740">
            <v>42736.758574236024</v>
          </cell>
        </row>
        <row r="1741">
          <cell r="C1741" t="str">
            <v>First Call To Bid</v>
          </cell>
          <cell r="M1741" t="str">
            <v>UNDISCOUNTED</v>
          </cell>
          <cell r="V1741" t="str">
            <v>Not supported</v>
          </cell>
          <cell r="Y1741">
            <v>148836</v>
          </cell>
        </row>
        <row r="1742">
          <cell r="C1742" t="str">
            <v>First Call To Bid</v>
          </cell>
          <cell r="M1742" t="str">
            <v>UNDISCOUNTED</v>
          </cell>
          <cell r="V1742" t="str">
            <v>Not supported</v>
          </cell>
          <cell r="Y1742">
            <v>-30.000000000009095</v>
          </cell>
        </row>
        <row r="1743">
          <cell r="C1743" t="str">
            <v>First Call To Bid</v>
          </cell>
          <cell r="M1743" t="str">
            <v>UNDISCOUNTED</v>
          </cell>
          <cell r="V1743" t="str">
            <v>Not supported</v>
          </cell>
          <cell r="Y1743">
            <v>790305.32545696246</v>
          </cell>
        </row>
        <row r="1744">
          <cell r="C1744" t="str">
            <v>First Call To Bid</v>
          </cell>
          <cell r="M1744" t="str">
            <v>UNDISCOUNTED</v>
          </cell>
          <cell r="V1744" t="str">
            <v>Not supported</v>
          </cell>
          <cell r="Y1744">
            <v>1939785.586450235</v>
          </cell>
        </row>
        <row r="1745">
          <cell r="C1745" t="str">
            <v>First Call To Bid</v>
          </cell>
          <cell r="M1745" t="str">
            <v>UNDISCOUNTED</v>
          </cell>
          <cell r="V1745" t="str">
            <v>Not supported</v>
          </cell>
          <cell r="Y1745">
            <v>995657.25492341642</v>
          </cell>
        </row>
        <row r="1746">
          <cell r="C1746" t="str">
            <v>First Call To Bid</v>
          </cell>
          <cell r="M1746" t="str">
            <v>UNDISCOUNTED</v>
          </cell>
          <cell r="V1746" t="str">
            <v>Not supported</v>
          </cell>
          <cell r="Y1746">
            <v>1158093.9269314327</v>
          </cell>
        </row>
        <row r="1747">
          <cell r="C1747" t="str">
            <v>First Call To Bid</v>
          </cell>
          <cell r="M1747" t="str">
            <v>UNDISCOUNTED</v>
          </cell>
          <cell r="V1747" t="str">
            <v>Not supported</v>
          </cell>
          <cell r="Y1747">
            <v>7238086.1520000091</v>
          </cell>
        </row>
        <row r="1748">
          <cell r="C1748" t="str">
            <v>First Call To Bid</v>
          </cell>
          <cell r="M1748" t="str">
            <v>UNDISCOUNTED</v>
          </cell>
          <cell r="V1748" t="str">
            <v>Not supported</v>
          </cell>
          <cell r="Y1748">
            <v>11331622.920305083</v>
          </cell>
        </row>
        <row r="1749">
          <cell r="C1749" t="str">
            <v>First Call To Bid</v>
          </cell>
          <cell r="M1749" t="str">
            <v>DISCOUNTED</v>
          </cell>
          <cell r="S1749" t="str">
            <v>Capital Required</v>
          </cell>
          <cell r="V1749" t="str">
            <v>Not supported</v>
          </cell>
          <cell r="Y1749">
            <v>281442.66114245896</v>
          </cell>
        </row>
        <row r="1750">
          <cell r="C1750" t="str">
            <v>First Call To Bid</v>
          </cell>
          <cell r="M1750" t="str">
            <v>DISCOUNTED</v>
          </cell>
          <cell r="V1750" t="str">
            <v>Not supported</v>
          </cell>
          <cell r="Y1750">
            <v>114949.63529260027</v>
          </cell>
        </row>
        <row r="1751">
          <cell r="C1751" t="str">
            <v>First Call To Bid</v>
          </cell>
          <cell r="M1751" t="str">
            <v>DISCOUNTED</v>
          </cell>
          <cell r="V1751" t="str">
            <v>Not supported</v>
          </cell>
          <cell r="Y1751">
            <v>36167.045768283017</v>
          </cell>
        </row>
        <row r="1752">
          <cell r="C1752" t="str">
            <v>First Call To Bid</v>
          </cell>
          <cell r="M1752" t="str">
            <v>DISCOUNTED</v>
          </cell>
          <cell r="V1752" t="str">
            <v>Not supported</v>
          </cell>
          <cell r="Y1752">
            <v>81030.032803952592</v>
          </cell>
        </row>
        <row r="1753">
          <cell r="C1753" t="str">
            <v>First Call To Bid</v>
          </cell>
          <cell r="M1753" t="str">
            <v>DISCOUNTED</v>
          </cell>
          <cell r="V1753" t="str">
            <v>Not supported</v>
          </cell>
          <cell r="Y1753">
            <v>-4897.7225439951872</v>
          </cell>
        </row>
        <row r="1754">
          <cell r="C1754" t="str">
            <v>First Call To Bid</v>
          </cell>
          <cell r="M1754" t="str">
            <v>DISCOUNTED</v>
          </cell>
          <cell r="S1754" t="str">
            <v>TOTAL COST</v>
          </cell>
          <cell r="V1754" t="str">
            <v>Not supported</v>
          </cell>
          <cell r="Y1754">
            <v>508691.65246329986</v>
          </cell>
        </row>
        <row r="1755">
          <cell r="C1755" t="str">
            <v>First Call To Bid</v>
          </cell>
          <cell r="M1755" t="str">
            <v>DISCOUNTED</v>
          </cell>
          <cell r="V1755" t="str">
            <v>Not supported</v>
          </cell>
          <cell r="Y1755">
            <v>832836.0301543629</v>
          </cell>
        </row>
        <row r="1756">
          <cell r="C1756" t="str">
            <v>First Call To Bid</v>
          </cell>
          <cell r="M1756" t="str">
            <v>DISCOUNTED</v>
          </cell>
          <cell r="V1756" t="str">
            <v>Not supported</v>
          </cell>
          <cell r="Y1756">
            <v>578956.22989670059</v>
          </cell>
        </row>
        <row r="1757">
          <cell r="C1757" t="str">
            <v>First Call To Bid</v>
          </cell>
          <cell r="M1757" t="str">
            <v>DISCOUNTED</v>
          </cell>
          <cell r="V1757" t="str">
            <v>Not supported</v>
          </cell>
          <cell r="Y1757">
            <v>984536.2123174693</v>
          </cell>
        </row>
        <row r="1758">
          <cell r="C1758" t="str">
            <v>First Call To Bid</v>
          </cell>
          <cell r="M1758" t="str">
            <v>DISCOUNTED</v>
          </cell>
          <cell r="S1758" t="str">
            <v>TOTAL BENEFIT</v>
          </cell>
          <cell r="V1758" t="str">
            <v>Not supported</v>
          </cell>
          <cell r="Y1758">
            <v>6680304.668465781</v>
          </cell>
        </row>
        <row r="1759">
          <cell r="C1759" t="str">
            <v>First Call To Bid</v>
          </cell>
          <cell r="M1759" t="str">
            <v>SUMMARY</v>
          </cell>
          <cell r="V1759" t="str">
            <v>Not supported</v>
          </cell>
          <cell r="Y1759">
            <v>10541317.594848119</v>
          </cell>
        </row>
        <row r="1760">
          <cell r="C1760" t="str">
            <v>First Call To Bid</v>
          </cell>
          <cell r="M1760" t="str">
            <v>SUMMARY</v>
          </cell>
          <cell r="V1760" t="str">
            <v>Not supported</v>
          </cell>
          <cell r="Y1760">
            <v>6171613.0160024799</v>
          </cell>
        </row>
        <row r="1761">
          <cell r="C1761" t="str">
            <v>First Call To Bid</v>
          </cell>
          <cell r="M1761" t="str">
            <v>SUMMARY</v>
          </cell>
          <cell r="V1761" t="str">
            <v>Not supported</v>
          </cell>
          <cell r="Y1761">
            <v>-790305.32999999949</v>
          </cell>
        </row>
        <row r="1762">
          <cell r="C1762" t="str">
            <v>First Call To Bid</v>
          </cell>
          <cell r="M1762" t="str">
            <v>SUMMARY</v>
          </cell>
          <cell r="V1762" t="str">
            <v>Not supported</v>
          </cell>
          <cell r="Y1762">
            <v>2935442.7499999977</v>
          </cell>
        </row>
        <row r="1763">
          <cell r="C1763" t="str">
            <v>First Call To Bid</v>
          </cell>
          <cell r="M1763" t="str">
            <v>SUMMARY</v>
          </cell>
          <cell r="V1763" t="str">
            <v>Not supported</v>
          </cell>
          <cell r="Y1763">
            <v>84634937.469999999</v>
          </cell>
        </row>
        <row r="1764">
          <cell r="C1764" t="str">
            <v>First Call To Bid</v>
          </cell>
          <cell r="M1764" t="str">
            <v>ANALYSIS</v>
          </cell>
          <cell r="V1764" t="str">
            <v>Not supported</v>
          </cell>
          <cell r="Y1764">
            <v>0</v>
          </cell>
        </row>
        <row r="1765">
          <cell r="C1765" t="str">
            <v>First Call To Bid</v>
          </cell>
          <cell r="M1765" t="str">
            <v>ANALYSIS</v>
          </cell>
          <cell r="V1765" t="str">
            <v>Not supported</v>
          </cell>
          <cell r="Y1765">
            <v>0</v>
          </cell>
        </row>
        <row r="1766">
          <cell r="C1766" t="str">
            <v>First Call To Bid</v>
          </cell>
          <cell r="M1766" t="str">
            <v>ANALYSIS</v>
          </cell>
          <cell r="V1766" t="str">
            <v>Not supported</v>
          </cell>
          <cell r="Y1766">
            <v>0</v>
          </cell>
        </row>
        <row r="1767">
          <cell r="C1767" t="str">
            <v>First Call To Bid</v>
          </cell>
          <cell r="M1767" t="str">
            <v>ANALYSIS</v>
          </cell>
          <cell r="V1767" t="str">
            <v>Not supported</v>
          </cell>
          <cell r="Y1767">
            <v>0</v>
          </cell>
        </row>
        <row r="1768">
          <cell r="C1768" t="str">
            <v>First Call To Bid</v>
          </cell>
          <cell r="M1768" t="str">
            <v>ANALYSIS</v>
          </cell>
          <cell r="V1768" t="str">
            <v>Not supported</v>
          </cell>
          <cell r="Y1768">
            <v>0</v>
          </cell>
        </row>
        <row r="1769">
          <cell r="C1769" t="str">
            <v>First Call To Bid</v>
          </cell>
          <cell r="M1769" t="str">
            <v>ANALYSIS</v>
          </cell>
          <cell r="V1769" t="str">
            <v>Not supported</v>
          </cell>
          <cell r="Y1769">
            <v>0</v>
          </cell>
        </row>
        <row r="1770">
          <cell r="C1770" t="str">
            <v>First Call To Bid</v>
          </cell>
          <cell r="M1770" t="str">
            <v>ANALYSIS</v>
          </cell>
          <cell r="V1770" t="str">
            <v>Not supported</v>
          </cell>
          <cell r="Y1770">
            <v>0</v>
          </cell>
        </row>
        <row r="1771">
          <cell r="C1771" t="str">
            <v>First Call To Bid</v>
          </cell>
          <cell r="M1771" t="str">
            <v>UNDISCOUNTED</v>
          </cell>
          <cell r="V1771" t="str">
            <v>Not supported</v>
          </cell>
          <cell r="Y1771">
            <v>16857</v>
          </cell>
        </row>
        <row r="1772">
          <cell r="C1772" t="str">
            <v>First Call To Bid</v>
          </cell>
          <cell r="M1772" t="str">
            <v>UNDISCOUNTED</v>
          </cell>
          <cell r="V1772" t="str">
            <v>Not supported</v>
          </cell>
          <cell r="Y1772">
            <v>11063</v>
          </cell>
        </row>
        <row r="1773">
          <cell r="C1773" t="str">
            <v>First Call To Bid</v>
          </cell>
          <cell r="M1773" t="str">
            <v>UNDISCOUNTED</v>
          </cell>
          <cell r="V1773" t="str">
            <v>Not supported</v>
          </cell>
          <cell r="Y1773">
            <v>1747.9350000000004</v>
          </cell>
        </row>
        <row r="1774">
          <cell r="C1774" t="str">
            <v>First Call To Bid</v>
          </cell>
          <cell r="M1774" t="str">
            <v>UNDISCOUNTED</v>
          </cell>
          <cell r="V1774" t="str">
            <v>Not supported</v>
          </cell>
          <cell r="Y1774">
            <v>29667.934999999998</v>
          </cell>
        </row>
        <row r="1775">
          <cell r="C1775" t="str">
            <v>First Call To Bid</v>
          </cell>
          <cell r="M1775" t="str">
            <v>DISCOUNTED</v>
          </cell>
          <cell r="S1775" t="str">
            <v>Capital Required</v>
          </cell>
          <cell r="V1775" t="str">
            <v>Not supported</v>
          </cell>
          <cell r="Y1775">
            <v>16643.956521739132</v>
          </cell>
        </row>
        <row r="1776">
          <cell r="C1776" t="str">
            <v>First Call To Bid</v>
          </cell>
          <cell r="M1776" t="str">
            <v>DISCOUNTED</v>
          </cell>
          <cell r="V1776" t="str">
            <v>Not supported</v>
          </cell>
          <cell r="Y1776">
            <v>10361.436677621703</v>
          </cell>
        </row>
        <row r="1777">
          <cell r="C1777" t="str">
            <v>First Call To Bid</v>
          </cell>
          <cell r="M1777" t="str">
            <v>DISCOUNTED</v>
          </cell>
          <cell r="V1777" t="str">
            <v>Not supported</v>
          </cell>
          <cell r="Y1777">
            <v>1624.6018115130723</v>
          </cell>
        </row>
        <row r="1778">
          <cell r="C1778" t="str">
            <v>First Call To Bid</v>
          </cell>
          <cell r="M1778" t="str">
            <v>DISCOUNTED</v>
          </cell>
          <cell r="S1778" t="str">
            <v>TOTAL COST</v>
          </cell>
          <cell r="V1778" t="str">
            <v>Not supported</v>
          </cell>
          <cell r="Y1778">
            <v>28629.995010873907</v>
          </cell>
        </row>
        <row r="1779">
          <cell r="C1779" t="str">
            <v>First Call To Bid</v>
          </cell>
          <cell r="M1779" t="str">
            <v>SUMMARY</v>
          </cell>
          <cell r="V1779" t="str">
            <v>Not supported</v>
          </cell>
          <cell r="Y1779">
            <v>-29667.934999999998</v>
          </cell>
        </row>
        <row r="1780">
          <cell r="C1780" t="str">
            <v>First Call To Bid</v>
          </cell>
          <cell r="M1780" t="str">
            <v>SUMMARY</v>
          </cell>
          <cell r="V1780" t="str">
            <v>Not supported</v>
          </cell>
          <cell r="Y1780">
            <v>-28629.995010873907</v>
          </cell>
        </row>
        <row r="1781">
          <cell r="C1781" t="str">
            <v>First Call To Bid</v>
          </cell>
          <cell r="M1781" t="str">
            <v>SUMMARY</v>
          </cell>
          <cell r="V1781" t="str">
            <v>Not supported</v>
          </cell>
          <cell r="Y1781">
            <v>-29667.949999999993</v>
          </cell>
        </row>
        <row r="1782">
          <cell r="C1782" t="str">
            <v>First Call To Bid</v>
          </cell>
          <cell r="M1782" t="str">
            <v>SUMMARY</v>
          </cell>
          <cell r="V1782" t="str">
            <v>Not supported</v>
          </cell>
          <cell r="Y1782">
            <v>-1926364.8499999973</v>
          </cell>
        </row>
        <row r="1783">
          <cell r="C1783" t="str">
            <v>First Call To Bid</v>
          </cell>
          <cell r="M1783" t="str">
            <v>ANALYSIS</v>
          </cell>
          <cell r="V1783" t="str">
            <v>Not supported</v>
          </cell>
          <cell r="Y1783">
            <v>0</v>
          </cell>
        </row>
        <row r="1784">
          <cell r="C1784" t="str">
            <v>First Call To Bid</v>
          </cell>
          <cell r="M1784" t="str">
            <v>ANALYSIS</v>
          </cell>
          <cell r="V1784" t="str">
            <v>Not supported</v>
          </cell>
          <cell r="Y1784">
            <v>0</v>
          </cell>
        </row>
        <row r="1785">
          <cell r="C1785" t="str">
            <v>First Call To Bid</v>
          </cell>
          <cell r="M1785" t="str">
            <v>ANALYSIS</v>
          </cell>
          <cell r="V1785" t="str">
            <v>Not supported</v>
          </cell>
          <cell r="Y1785">
            <v>0</v>
          </cell>
        </row>
        <row r="1786">
          <cell r="C1786" t="str">
            <v>First Call To Bid</v>
          </cell>
          <cell r="M1786" t="str">
            <v>ANALYSIS</v>
          </cell>
          <cell r="V1786" t="str">
            <v>Not supported</v>
          </cell>
          <cell r="Y1786">
            <v>0</v>
          </cell>
        </row>
        <row r="1787">
          <cell r="C1787" t="str">
            <v>First Call To Bid</v>
          </cell>
          <cell r="M1787" t="str">
            <v>ANALYSIS</v>
          </cell>
          <cell r="V1787" t="str">
            <v>Not supported</v>
          </cell>
          <cell r="Y1787">
            <v>0</v>
          </cell>
        </row>
        <row r="1788">
          <cell r="C1788" t="str">
            <v>First Call To Bid</v>
          </cell>
          <cell r="M1788" t="str">
            <v>ANALYSIS</v>
          </cell>
          <cell r="V1788" t="str">
            <v>Not supported</v>
          </cell>
          <cell r="Y1788">
            <v>0</v>
          </cell>
        </row>
        <row r="1789">
          <cell r="C1789" t="str">
            <v>First Call To Bid</v>
          </cell>
          <cell r="M1789" t="str">
            <v>ANALYSIS</v>
          </cell>
          <cell r="V1789" t="str">
            <v>Not supported</v>
          </cell>
          <cell r="Y1789">
            <v>0</v>
          </cell>
        </row>
        <row r="1790">
          <cell r="C1790" t="str">
            <v>First Call To Bid</v>
          </cell>
          <cell r="V1790" t="str">
            <v>Not supported</v>
          </cell>
          <cell r="Y1790">
            <v>299.51690821256039</v>
          </cell>
        </row>
        <row r="1791">
          <cell r="C1791" t="str">
            <v>First Call To Bid</v>
          </cell>
          <cell r="M1791" t="str">
            <v>UNDISCOUNTED</v>
          </cell>
          <cell r="V1791" t="str">
            <v>Not supported</v>
          </cell>
          <cell r="Y1791">
            <v>2000</v>
          </cell>
        </row>
        <row r="1792">
          <cell r="C1792" t="str">
            <v>First Call To Bid</v>
          </cell>
          <cell r="M1792" t="str">
            <v>UNDISCOUNTED</v>
          </cell>
          <cell r="V1792" t="str">
            <v>Not supported</v>
          </cell>
          <cell r="Y1792">
            <v>50</v>
          </cell>
        </row>
        <row r="1793">
          <cell r="C1793" t="str">
            <v>First Call To Bid</v>
          </cell>
          <cell r="M1793" t="str">
            <v>UNDISCOUNTED</v>
          </cell>
          <cell r="V1793" t="str">
            <v>Not supported</v>
          </cell>
          <cell r="Y1793">
            <v>30</v>
          </cell>
        </row>
        <row r="1794">
          <cell r="C1794" t="str">
            <v>First Call To Bid</v>
          </cell>
          <cell r="M1794" t="str">
            <v>UNDISCOUNTED</v>
          </cell>
          <cell r="V1794" t="str">
            <v>Not supported</v>
          </cell>
          <cell r="Y1794">
            <v>100</v>
          </cell>
        </row>
        <row r="1795">
          <cell r="C1795" t="str">
            <v>First Call To Bid</v>
          </cell>
          <cell r="M1795" t="str">
            <v>UNDISCOUNTED</v>
          </cell>
          <cell r="V1795" t="str">
            <v>Not supported</v>
          </cell>
          <cell r="Y1795">
            <v>180</v>
          </cell>
        </row>
        <row r="1796">
          <cell r="C1796" t="str">
            <v>First Call To Bid</v>
          </cell>
          <cell r="M1796" t="str">
            <v>UNDISCOUNTED</v>
          </cell>
          <cell r="V1796" t="str">
            <v>Not supported</v>
          </cell>
          <cell r="Y1796">
            <v>2360</v>
          </cell>
        </row>
        <row r="1797">
          <cell r="C1797" t="str">
            <v>First Call To Bid</v>
          </cell>
          <cell r="M1797" t="str">
            <v>UNDISCOUNTED</v>
          </cell>
          <cell r="V1797" t="str">
            <v>Not supported</v>
          </cell>
          <cell r="Y1797">
            <v>1500</v>
          </cell>
        </row>
        <row r="1798">
          <cell r="C1798" t="str">
            <v>First Call To Bid</v>
          </cell>
          <cell r="M1798" t="str">
            <v>UNDISCOUNTED</v>
          </cell>
          <cell r="V1798" t="str">
            <v>Not supported</v>
          </cell>
          <cell r="Y1798">
            <v>310</v>
          </cell>
        </row>
        <row r="1799">
          <cell r="C1799" t="str">
            <v>First Call To Bid</v>
          </cell>
          <cell r="M1799" t="str">
            <v>UNDISCOUNTED</v>
          </cell>
          <cell r="V1799" t="str">
            <v>Not supported</v>
          </cell>
          <cell r="Y1799">
            <v>4160</v>
          </cell>
        </row>
        <row r="1800">
          <cell r="C1800" t="str">
            <v>First Call To Bid</v>
          </cell>
          <cell r="M1800" t="str">
            <v>UNDISCOUNTED</v>
          </cell>
          <cell r="V1800" t="str">
            <v>Not supported</v>
          </cell>
          <cell r="Y1800">
            <v>5970</v>
          </cell>
        </row>
        <row r="1801">
          <cell r="C1801" t="str">
            <v>First Call To Bid</v>
          </cell>
          <cell r="M1801" t="str">
            <v>DISCOUNTED</v>
          </cell>
          <cell r="S1801" t="str">
            <v>Capital Required</v>
          </cell>
          <cell r="V1801" t="str">
            <v>Not supported</v>
          </cell>
          <cell r="Y1801">
            <v>2000</v>
          </cell>
        </row>
        <row r="1802">
          <cell r="C1802" t="str">
            <v>First Call To Bid</v>
          </cell>
          <cell r="M1802" t="str">
            <v>DISCOUNTED</v>
          </cell>
          <cell r="V1802" t="str">
            <v>Not supported</v>
          </cell>
          <cell r="Y1802">
            <v>50</v>
          </cell>
        </row>
        <row r="1803">
          <cell r="C1803" t="str">
            <v>First Call To Bid</v>
          </cell>
          <cell r="M1803" t="str">
            <v>DISCOUNTED</v>
          </cell>
          <cell r="V1803" t="str">
            <v>Not supported</v>
          </cell>
          <cell r="Y1803">
            <v>30</v>
          </cell>
        </row>
        <row r="1804">
          <cell r="C1804" t="str">
            <v>First Call To Bid</v>
          </cell>
          <cell r="M1804" t="str">
            <v>DISCOUNTED</v>
          </cell>
          <cell r="V1804" t="str">
            <v>Not supported</v>
          </cell>
          <cell r="Y1804">
            <v>100</v>
          </cell>
        </row>
        <row r="1805">
          <cell r="C1805" t="str">
            <v>First Call To Bid</v>
          </cell>
          <cell r="M1805" t="str">
            <v>DISCOUNTED</v>
          </cell>
          <cell r="V1805" t="str">
            <v>Not supported</v>
          </cell>
          <cell r="Y1805">
            <v>166.92316834448897</v>
          </cell>
        </row>
        <row r="1806">
          <cell r="C1806" t="str">
            <v>First Call To Bid</v>
          </cell>
          <cell r="M1806" t="str">
            <v>DISCOUNTED</v>
          </cell>
          <cell r="S1806" t="str">
            <v>TOTAL COST</v>
          </cell>
          <cell r="V1806" t="str">
            <v>Not supported</v>
          </cell>
          <cell r="Y1806">
            <v>2346.9231683444891</v>
          </cell>
        </row>
        <row r="1807">
          <cell r="C1807" t="str">
            <v>First Call To Bid</v>
          </cell>
          <cell r="M1807" t="str">
            <v>DISCOUNTED</v>
          </cell>
          <cell r="V1807" t="str">
            <v>Not supported</v>
          </cell>
          <cell r="Y1807">
            <v>1449.2753623188407</v>
          </cell>
        </row>
        <row r="1808">
          <cell r="C1808" t="str">
            <v>First Call To Bid</v>
          </cell>
          <cell r="M1808" t="str">
            <v>DISCOUNTED</v>
          </cell>
          <cell r="V1808" t="str">
            <v>Not supported</v>
          </cell>
          <cell r="Y1808">
            <v>3144.4703701187286</v>
          </cell>
        </row>
        <row r="1809">
          <cell r="C1809" t="str">
            <v>First Call To Bid</v>
          </cell>
          <cell r="M1809" t="str">
            <v>DISCOUNTED</v>
          </cell>
          <cell r="S1809" t="str">
            <v>TOTAL BENEFIT</v>
          </cell>
          <cell r="V1809" t="str">
            <v>Not supported</v>
          </cell>
          <cell r="Y1809">
            <v>4893.2626406501313</v>
          </cell>
        </row>
        <row r="1810">
          <cell r="C1810" t="str">
            <v>First Call To Bid</v>
          </cell>
          <cell r="M1810" t="str">
            <v>SUMMARY</v>
          </cell>
          <cell r="V1810" t="str">
            <v>Not supported</v>
          </cell>
          <cell r="Y1810">
            <v>3610</v>
          </cell>
        </row>
        <row r="1811">
          <cell r="C1811" t="str">
            <v>First Call To Bid</v>
          </cell>
          <cell r="M1811" t="str">
            <v>SUMMARY</v>
          </cell>
          <cell r="V1811" t="str">
            <v>Not supported</v>
          </cell>
          <cell r="Y1811">
            <v>2546.3394723056408</v>
          </cell>
        </row>
        <row r="1812">
          <cell r="C1812" t="str">
            <v>First Call To Bid</v>
          </cell>
          <cell r="M1812" t="str">
            <v>SUMMARY</v>
          </cell>
          <cell r="V1812" t="str">
            <v>Not supported</v>
          </cell>
          <cell r="Y1812">
            <v>-2360</v>
          </cell>
        </row>
        <row r="1813">
          <cell r="C1813" t="str">
            <v>First Call To Bid</v>
          </cell>
          <cell r="M1813" t="str">
            <v>SUMMARY</v>
          </cell>
          <cell r="V1813" t="str">
            <v>Not supported</v>
          </cell>
          <cell r="Y1813">
            <v>5970</v>
          </cell>
        </row>
        <row r="1814">
          <cell r="C1814" t="str">
            <v>First Call To Bid</v>
          </cell>
          <cell r="M1814" t="str">
            <v>SUMMARY</v>
          </cell>
          <cell r="V1814" t="str">
            <v>Not supported</v>
          </cell>
          <cell r="Y1814">
            <v>201490</v>
          </cell>
        </row>
        <row r="1815">
          <cell r="C1815" t="str">
            <v>First Call To Bid</v>
          </cell>
          <cell r="M1815" t="str">
            <v>UNDISCOUNTED</v>
          </cell>
          <cell r="V1815" t="str">
            <v>Not supported</v>
          </cell>
          <cell r="Y1815">
            <v>135522.66666666669</v>
          </cell>
        </row>
        <row r="1816">
          <cell r="C1816" t="str">
            <v>First Call To Bid</v>
          </cell>
          <cell r="M1816" t="str">
            <v>UNDISCOUNTED</v>
          </cell>
          <cell r="V1816" t="str">
            <v>Not supported</v>
          </cell>
          <cell r="Y1816">
            <v>6720</v>
          </cell>
        </row>
        <row r="1817">
          <cell r="C1817" t="str">
            <v>First Call To Bid</v>
          </cell>
          <cell r="M1817" t="str">
            <v>UNDISCOUNTED</v>
          </cell>
          <cell r="V1817" t="str">
            <v>Not supported</v>
          </cell>
          <cell r="Y1817">
            <v>15540</v>
          </cell>
        </row>
        <row r="1818">
          <cell r="C1818" t="str">
            <v>First Call To Bid</v>
          </cell>
          <cell r="M1818" t="str">
            <v>UNDISCOUNTED</v>
          </cell>
          <cell r="V1818" t="str">
            <v>Not supported</v>
          </cell>
          <cell r="Y1818">
            <v>46323.677574139198</v>
          </cell>
        </row>
        <row r="1819">
          <cell r="C1819" t="str">
            <v>First Call To Bid</v>
          </cell>
          <cell r="M1819" t="str">
            <v>UNDISCOUNTED</v>
          </cell>
          <cell r="V1819" t="str">
            <v>Not supported</v>
          </cell>
          <cell r="Y1819">
            <v>37730.241758333337</v>
          </cell>
        </row>
        <row r="1820">
          <cell r="C1820" t="str">
            <v>First Call To Bid</v>
          </cell>
          <cell r="M1820" t="str">
            <v>UNDISCOUNTED</v>
          </cell>
          <cell r="V1820" t="str">
            <v>Not supported</v>
          </cell>
          <cell r="Y1820">
            <v>241836.58599913926</v>
          </cell>
        </row>
        <row r="1821">
          <cell r="C1821" t="str">
            <v>First Call To Bid</v>
          </cell>
          <cell r="M1821" t="str">
            <v>UNDISCOUNTED</v>
          </cell>
          <cell r="V1821" t="str">
            <v>Not supported</v>
          </cell>
          <cell r="Y1821">
            <v>5614820.666975881</v>
          </cell>
        </row>
        <row r="1822">
          <cell r="C1822" t="str">
            <v>First Call To Bid</v>
          </cell>
          <cell r="M1822" t="str">
            <v>UNDISCOUNTED</v>
          </cell>
          <cell r="V1822" t="str">
            <v>Not supported</v>
          </cell>
          <cell r="Y1822">
            <v>5614820.666975881</v>
          </cell>
        </row>
        <row r="1823">
          <cell r="C1823" t="str">
            <v>First Call To Bid</v>
          </cell>
          <cell r="M1823" t="str">
            <v>DISCOUNTED</v>
          </cell>
          <cell r="S1823" t="str">
            <v>Capital Required</v>
          </cell>
          <cell r="V1823" t="str">
            <v>Not supported</v>
          </cell>
          <cell r="Y1823">
            <v>118189.11717114827</v>
          </cell>
        </row>
        <row r="1824">
          <cell r="C1824" t="str">
            <v>First Call To Bid</v>
          </cell>
          <cell r="M1824" t="str">
            <v>DISCOUNTED</v>
          </cell>
          <cell r="V1824" t="str">
            <v>Not supported</v>
          </cell>
          <cell r="Y1824">
            <v>6229.2392258536229</v>
          </cell>
        </row>
        <row r="1825">
          <cell r="C1825" t="str">
            <v>First Call To Bid</v>
          </cell>
          <cell r="M1825" t="str">
            <v>DISCOUNTED</v>
          </cell>
          <cell r="V1825" t="str">
            <v>Not supported</v>
          </cell>
          <cell r="Y1825">
            <v>14406.409788569375</v>
          </cell>
        </row>
        <row r="1826">
          <cell r="C1826" t="str">
            <v>First Call To Bid</v>
          </cell>
          <cell r="M1826" t="str">
            <v>DISCOUNTED</v>
          </cell>
          <cell r="V1826" t="str">
            <v>Not supported</v>
          </cell>
          <cell r="Y1826">
            <v>38420.17315156469</v>
          </cell>
        </row>
        <row r="1827">
          <cell r="C1827" t="str">
            <v>First Call To Bid</v>
          </cell>
          <cell r="M1827" t="str">
            <v>DISCOUNTED</v>
          </cell>
          <cell r="V1827" t="str">
            <v>Not supported</v>
          </cell>
          <cell r="Y1827">
            <v>30095.769256115262</v>
          </cell>
        </row>
        <row r="1828">
          <cell r="C1828" t="str">
            <v>First Call To Bid</v>
          </cell>
          <cell r="M1828" t="str">
            <v>DISCOUNTED</v>
          </cell>
          <cell r="S1828" t="str">
            <v>TOTAL COST</v>
          </cell>
          <cell r="V1828" t="str">
            <v>Not supported</v>
          </cell>
          <cell r="Y1828">
            <v>207340.70859325118</v>
          </cell>
        </row>
        <row r="1829">
          <cell r="C1829" t="str">
            <v>First Call To Bid</v>
          </cell>
          <cell r="M1829" t="str">
            <v>DISCOUNTED</v>
          </cell>
          <cell r="V1829" t="str">
            <v>Not supported</v>
          </cell>
          <cell r="Y1829">
            <v>2126004.0893147956</v>
          </cell>
        </row>
        <row r="1830">
          <cell r="C1830" t="str">
            <v>First Call To Bid</v>
          </cell>
          <cell r="M1830" t="str">
            <v>DISCOUNTED</v>
          </cell>
          <cell r="S1830" t="str">
            <v>TOTAL BENEFIT</v>
          </cell>
          <cell r="V1830" t="str">
            <v>Not supported</v>
          </cell>
          <cell r="Y1830">
            <v>2126004.0893147956</v>
          </cell>
        </row>
        <row r="1831">
          <cell r="C1831" t="str">
            <v>First Call To Bid</v>
          </cell>
          <cell r="M1831" t="str">
            <v>SUMMARY</v>
          </cell>
          <cell r="V1831" t="str">
            <v>Not supported</v>
          </cell>
          <cell r="Y1831">
            <v>5372984.0809767414</v>
          </cell>
        </row>
        <row r="1832">
          <cell r="C1832" t="str">
            <v>First Call To Bid</v>
          </cell>
          <cell r="M1832" t="str">
            <v>SUMMARY</v>
          </cell>
          <cell r="V1832" t="str">
            <v>Not supported</v>
          </cell>
          <cell r="Y1832">
            <v>1918663.3807215446</v>
          </cell>
        </row>
        <row r="1833">
          <cell r="C1833" t="str">
            <v>First Call To Bid</v>
          </cell>
          <cell r="M1833" t="str">
            <v>SUMMARY</v>
          </cell>
          <cell r="V1833" t="str">
            <v>Not supported</v>
          </cell>
          <cell r="Y1833">
            <v>-241836.58000000002</v>
          </cell>
        </row>
        <row r="1834">
          <cell r="C1834" t="str">
            <v>First Call To Bid</v>
          </cell>
          <cell r="M1834" t="str">
            <v>SUMMARY</v>
          </cell>
          <cell r="V1834" t="str">
            <v>Not supported</v>
          </cell>
          <cell r="Y1834">
            <v>5614820.6699999999</v>
          </cell>
        </row>
        <row r="1835">
          <cell r="C1835" t="str">
            <v>First Call To Bid</v>
          </cell>
          <cell r="M1835" t="str">
            <v>SUMMARY</v>
          </cell>
          <cell r="V1835" t="str">
            <v>Not supported</v>
          </cell>
          <cell r="Y1835">
            <v>163190439.48000002</v>
          </cell>
        </row>
        <row r="1836">
          <cell r="C1836" t="str">
            <v>First Call To Bid</v>
          </cell>
          <cell r="M1836" t="str">
            <v>ANALYSIS</v>
          </cell>
          <cell r="V1836" t="str">
            <v>Not supported</v>
          </cell>
          <cell r="Y1836">
            <v>0</v>
          </cell>
        </row>
        <row r="1837">
          <cell r="C1837" t="str">
            <v>First Call To Bid</v>
          </cell>
          <cell r="M1837" t="str">
            <v>ANALYSIS</v>
          </cell>
          <cell r="V1837" t="str">
            <v>Not supported</v>
          </cell>
          <cell r="Y1837">
            <v>0</v>
          </cell>
        </row>
        <row r="1838">
          <cell r="C1838" t="str">
            <v>First Call To Bid</v>
          </cell>
          <cell r="M1838" t="str">
            <v>ANALYSIS</v>
          </cell>
          <cell r="V1838" t="str">
            <v>Not supported</v>
          </cell>
          <cell r="Y1838">
            <v>0</v>
          </cell>
        </row>
        <row r="1839">
          <cell r="C1839" t="str">
            <v>First Call To Bid</v>
          </cell>
          <cell r="M1839" t="str">
            <v>ANALYSIS</v>
          </cell>
          <cell r="V1839" t="str">
            <v>Not supported</v>
          </cell>
          <cell r="Y1839">
            <v>0</v>
          </cell>
        </row>
        <row r="1840">
          <cell r="C1840" t="str">
            <v>First Call To Bid</v>
          </cell>
          <cell r="M1840" t="str">
            <v>ANALYSIS</v>
          </cell>
          <cell r="V1840" t="str">
            <v>Not supported</v>
          </cell>
          <cell r="Y1840">
            <v>0</v>
          </cell>
        </row>
        <row r="1841">
          <cell r="C1841" t="str">
            <v>First Call To Bid</v>
          </cell>
          <cell r="M1841" t="str">
            <v>ANALYSIS</v>
          </cell>
          <cell r="V1841" t="str">
            <v>Not supported</v>
          </cell>
          <cell r="Y1841">
            <v>0</v>
          </cell>
        </row>
        <row r="1842">
          <cell r="C1842" t="str">
            <v>First Call To Bid</v>
          </cell>
          <cell r="M1842" t="str">
            <v>ANALYSIS</v>
          </cell>
          <cell r="V1842" t="str">
            <v>Not supported</v>
          </cell>
          <cell r="Y1842">
            <v>0</v>
          </cell>
        </row>
        <row r="1843">
          <cell r="C1843" t="str">
            <v>First Call To Bid</v>
          </cell>
          <cell r="V1843" t="str">
            <v>Not supported</v>
          </cell>
          <cell r="Y1843">
            <v>0</v>
          </cell>
        </row>
        <row r="1844">
          <cell r="C1844" t="str">
            <v>First Call To Bid</v>
          </cell>
          <cell r="M1844" t="str">
            <v>ANALYSIS</v>
          </cell>
          <cell r="V1844" t="str">
            <v>Not supported</v>
          </cell>
          <cell r="Y1844">
            <v>0</v>
          </cell>
        </row>
        <row r="1845">
          <cell r="C1845" t="str">
            <v>First Call To Bid</v>
          </cell>
          <cell r="M1845" t="str">
            <v>ANALYSIS</v>
          </cell>
          <cell r="V1845" t="str">
            <v>Not supported</v>
          </cell>
          <cell r="Y1845">
            <v>0</v>
          </cell>
        </row>
        <row r="1846">
          <cell r="C1846" t="str">
            <v>First Call To Bid</v>
          </cell>
          <cell r="M1846" t="str">
            <v>ANALYSIS</v>
          </cell>
          <cell r="V1846" t="str">
            <v>Not supported</v>
          </cell>
          <cell r="Y1846">
            <v>0</v>
          </cell>
        </row>
        <row r="1847">
          <cell r="C1847" t="str">
            <v>First Call To Bid</v>
          </cell>
          <cell r="M1847" t="str">
            <v>ANALYSIS</v>
          </cell>
          <cell r="V1847" t="str">
            <v>Not supported</v>
          </cell>
          <cell r="Y1847">
            <v>0</v>
          </cell>
        </row>
        <row r="1848">
          <cell r="C1848" t="str">
            <v>First Call To Bid</v>
          </cell>
          <cell r="M1848" t="str">
            <v>ANALYSIS</v>
          </cell>
          <cell r="V1848" t="str">
            <v>Not supported</v>
          </cell>
          <cell r="Y1848">
            <v>0</v>
          </cell>
        </row>
        <row r="1849">
          <cell r="C1849" t="str">
            <v>First Call To Bid</v>
          </cell>
          <cell r="M1849" t="str">
            <v>ANALYSIS</v>
          </cell>
          <cell r="V1849" t="str">
            <v>Not supported</v>
          </cell>
          <cell r="Y1849">
            <v>0</v>
          </cell>
        </row>
        <row r="1850">
          <cell r="C1850" t="str">
            <v>First Call To Bid</v>
          </cell>
          <cell r="M1850" t="str">
            <v>ANALYSIS</v>
          </cell>
          <cell r="V1850" t="str">
            <v>Not supported</v>
          </cell>
          <cell r="Y1850">
            <v>0</v>
          </cell>
        </row>
        <row r="1851">
          <cell r="C1851" t="str">
            <v>First Call To Bid</v>
          </cell>
          <cell r="M1851" t="str">
            <v>UNDISCOUNTED</v>
          </cell>
          <cell r="V1851" t="str">
            <v>Not supported</v>
          </cell>
          <cell r="Y1851">
            <v>10405.722999999994</v>
          </cell>
        </row>
        <row r="1852">
          <cell r="C1852" t="str">
            <v>First Call To Bid</v>
          </cell>
          <cell r="M1852" t="str">
            <v>UNDISCOUNTED</v>
          </cell>
          <cell r="V1852" t="str">
            <v>Not supported</v>
          </cell>
          <cell r="Y1852">
            <v>2819.8875437465013</v>
          </cell>
        </row>
        <row r="1853">
          <cell r="C1853" t="str">
            <v>First Call To Bid</v>
          </cell>
          <cell r="M1853" t="str">
            <v>UNDISCOUNTED</v>
          </cell>
          <cell r="V1853" t="str">
            <v>Not supported</v>
          </cell>
          <cell r="Y1853">
            <v>41040</v>
          </cell>
        </row>
        <row r="1854">
          <cell r="C1854" t="str">
            <v>First Call To Bid</v>
          </cell>
          <cell r="M1854" t="str">
            <v>UNDISCOUNTED</v>
          </cell>
          <cell r="V1854" t="str">
            <v>Not supported</v>
          </cell>
          <cell r="Y1854">
            <v>34955</v>
          </cell>
        </row>
        <row r="1855">
          <cell r="C1855" t="str">
            <v>First Call To Bid</v>
          </cell>
          <cell r="M1855" t="str">
            <v>UNDISCOUNTED</v>
          </cell>
          <cell r="V1855" t="str">
            <v>Not supported</v>
          </cell>
          <cell r="Y1855">
            <v>89220.610543746501</v>
          </cell>
        </row>
        <row r="1856">
          <cell r="C1856" t="str">
            <v>First Call To Bid</v>
          </cell>
          <cell r="M1856" t="str">
            <v>UNDISCOUNTED</v>
          </cell>
          <cell r="V1856" t="str">
            <v>Not supported</v>
          </cell>
          <cell r="Y1856">
            <v>99994</v>
          </cell>
        </row>
        <row r="1857">
          <cell r="C1857" t="str">
            <v>First Call To Bid</v>
          </cell>
          <cell r="M1857" t="str">
            <v>UNDISCOUNTED</v>
          </cell>
          <cell r="V1857" t="str">
            <v>Not supported</v>
          </cell>
          <cell r="Y1857">
            <v>99994</v>
          </cell>
        </row>
        <row r="1858">
          <cell r="C1858" t="str">
            <v>First Call To Bid</v>
          </cell>
          <cell r="M1858" t="str">
            <v>DISCOUNTED</v>
          </cell>
          <cell r="S1858" t="str">
            <v>Capital Required</v>
          </cell>
          <cell r="V1858" t="str">
            <v>Not supported</v>
          </cell>
          <cell r="Y1858">
            <v>9623.9629967623259</v>
          </cell>
        </row>
        <row r="1859">
          <cell r="C1859" t="str">
            <v>First Call To Bid</v>
          </cell>
          <cell r="M1859" t="str">
            <v>DISCOUNTED</v>
          </cell>
          <cell r="V1859" t="str">
            <v>Not supported</v>
          </cell>
          <cell r="Y1859">
            <v>2361.8910007799254</v>
          </cell>
        </row>
        <row r="1860">
          <cell r="C1860" t="str">
            <v>First Call To Bid</v>
          </cell>
          <cell r="M1860" t="str">
            <v>DISCOUNTED</v>
          </cell>
          <cell r="V1860" t="str">
            <v>Not supported</v>
          </cell>
          <cell r="Y1860">
            <v>34428.809166371379</v>
          </cell>
        </row>
        <row r="1861">
          <cell r="C1861" t="str">
            <v>First Call To Bid</v>
          </cell>
          <cell r="M1861" t="str">
            <v>DISCOUNTED</v>
          </cell>
          <cell r="V1861" t="str">
            <v>Not supported</v>
          </cell>
          <cell r="Y1861">
            <v>29219.092733485402</v>
          </cell>
        </row>
        <row r="1862">
          <cell r="C1862" t="str">
            <v>First Call To Bid</v>
          </cell>
          <cell r="M1862" t="str">
            <v>DISCOUNTED</v>
          </cell>
          <cell r="S1862" t="str">
            <v>TOTAL COST</v>
          </cell>
          <cell r="V1862" t="str">
            <v>Not supported</v>
          </cell>
          <cell r="Y1862">
            <v>75633.755897399024</v>
          </cell>
        </row>
        <row r="1863">
          <cell r="C1863" t="str">
            <v>First Call To Bid</v>
          </cell>
          <cell r="M1863" t="str">
            <v>DISCOUNTED</v>
          </cell>
          <cell r="V1863" t="str">
            <v>Not supported</v>
          </cell>
          <cell r="Y1863">
            <v>83390.817234475471</v>
          </cell>
        </row>
        <row r="1864">
          <cell r="C1864" t="str">
            <v>First Call To Bid</v>
          </cell>
          <cell r="M1864" t="str">
            <v>DISCOUNTED</v>
          </cell>
          <cell r="S1864" t="str">
            <v>TOTAL BENEFIT</v>
          </cell>
          <cell r="V1864" t="str">
            <v>Not supported</v>
          </cell>
          <cell r="Y1864">
            <v>83390.817234475471</v>
          </cell>
        </row>
        <row r="1865">
          <cell r="C1865" t="str">
            <v>First Call To Bid</v>
          </cell>
          <cell r="M1865" t="str">
            <v>SUMMARY</v>
          </cell>
          <cell r="V1865" t="str">
            <v>Not supported</v>
          </cell>
          <cell r="Y1865">
            <v>10773.389456253504</v>
          </cell>
        </row>
        <row r="1866">
          <cell r="C1866" t="str">
            <v>First Call To Bid</v>
          </cell>
          <cell r="M1866" t="str">
            <v>SUMMARY</v>
          </cell>
          <cell r="V1866" t="str">
            <v>Not supported</v>
          </cell>
          <cell r="Y1866">
            <v>7757.0613370764313</v>
          </cell>
        </row>
        <row r="1867">
          <cell r="C1867" t="str">
            <v>First Call To Bid</v>
          </cell>
          <cell r="M1867" t="str">
            <v>SUMMARY</v>
          </cell>
          <cell r="V1867" t="str">
            <v>Not supported</v>
          </cell>
          <cell r="Y1867">
            <v>-89220.63</v>
          </cell>
        </row>
        <row r="1868">
          <cell r="C1868" t="str">
            <v>First Call To Bid</v>
          </cell>
          <cell r="M1868" t="str">
            <v>SUMMARY</v>
          </cell>
          <cell r="V1868" t="str">
            <v>Not supported</v>
          </cell>
          <cell r="Y1868">
            <v>99994</v>
          </cell>
        </row>
        <row r="1869">
          <cell r="C1869" t="str">
            <v>First Call To Bid</v>
          </cell>
          <cell r="M1869" t="str">
            <v>SUMMARY</v>
          </cell>
          <cell r="V1869" t="str">
            <v>Not supported</v>
          </cell>
          <cell r="Y1869">
            <v>610044.25000000058</v>
          </cell>
        </row>
        <row r="1870">
          <cell r="C1870" t="str">
            <v>First Call To Bid</v>
          </cell>
          <cell r="M1870" t="str">
            <v>ANALYSIS</v>
          </cell>
          <cell r="V1870" t="str">
            <v>Announced</v>
          </cell>
          <cell r="Y1870">
            <v>0</v>
          </cell>
        </row>
        <row r="1871">
          <cell r="C1871" t="str">
            <v>First Call To Bid</v>
          </cell>
          <cell r="M1871" t="str">
            <v>ANALYSIS</v>
          </cell>
          <cell r="V1871" t="str">
            <v>Announced</v>
          </cell>
          <cell r="Y1871">
            <v>0</v>
          </cell>
        </row>
        <row r="1872">
          <cell r="C1872" t="str">
            <v>First Call To Bid</v>
          </cell>
          <cell r="M1872" t="str">
            <v>ANALYSIS</v>
          </cell>
          <cell r="V1872" t="str">
            <v>Announced</v>
          </cell>
          <cell r="Y1872">
            <v>0</v>
          </cell>
        </row>
        <row r="1873">
          <cell r="C1873" t="str">
            <v>First Call To Bid</v>
          </cell>
          <cell r="M1873" t="str">
            <v>ANALYSIS</v>
          </cell>
          <cell r="V1873" t="str">
            <v>Announced</v>
          </cell>
          <cell r="Y1873">
            <v>0</v>
          </cell>
        </row>
        <row r="1874">
          <cell r="C1874" t="str">
            <v>First Call To Bid</v>
          </cell>
          <cell r="M1874" t="str">
            <v>ANALYSIS</v>
          </cell>
          <cell r="V1874" t="str">
            <v>Announced</v>
          </cell>
          <cell r="Y1874">
            <v>0</v>
          </cell>
        </row>
        <row r="1875">
          <cell r="C1875" t="str">
            <v>First Call To Bid</v>
          </cell>
          <cell r="M1875" t="str">
            <v>ANALYSIS</v>
          </cell>
          <cell r="V1875" t="str">
            <v>Announced</v>
          </cell>
          <cell r="Y1875">
            <v>0</v>
          </cell>
        </row>
        <row r="1876">
          <cell r="C1876" t="str">
            <v>First Call To Bid</v>
          </cell>
          <cell r="M1876" t="str">
            <v>ANALYSIS</v>
          </cell>
          <cell r="V1876" t="str">
            <v>Announced</v>
          </cell>
          <cell r="Y1876">
            <v>0</v>
          </cell>
        </row>
        <row r="1877">
          <cell r="C1877" t="str">
            <v>First Call To Bid</v>
          </cell>
          <cell r="V1877" t="str">
            <v>Announced</v>
          </cell>
          <cell r="Y1877">
            <v>21202.622300215637</v>
          </cell>
        </row>
        <row r="1878">
          <cell r="C1878" t="str">
            <v>First Call To Bid</v>
          </cell>
          <cell r="M1878" t="str">
            <v>UNDISCOUNTED</v>
          </cell>
          <cell r="V1878" t="str">
            <v>Announced</v>
          </cell>
          <cell r="Y1878">
            <v>7100</v>
          </cell>
        </row>
        <row r="1879">
          <cell r="C1879" t="str">
            <v>First Call To Bid</v>
          </cell>
          <cell r="M1879" t="str">
            <v>UNDISCOUNTED</v>
          </cell>
          <cell r="V1879" t="str">
            <v>Announced</v>
          </cell>
          <cell r="Y1879">
            <v>-285</v>
          </cell>
        </row>
        <row r="1880">
          <cell r="C1880" t="str">
            <v>First Call To Bid</v>
          </cell>
          <cell r="M1880" t="str">
            <v>UNDISCOUNTED</v>
          </cell>
          <cell r="V1880" t="str">
            <v>Announced</v>
          </cell>
          <cell r="Y1880">
            <v>6815</v>
          </cell>
        </row>
        <row r="1881">
          <cell r="C1881" t="str">
            <v>First Call To Bid</v>
          </cell>
          <cell r="M1881" t="str">
            <v>UNDISCOUNTED</v>
          </cell>
          <cell r="V1881" t="str">
            <v>Announced</v>
          </cell>
          <cell r="Y1881">
            <v>7000</v>
          </cell>
        </row>
        <row r="1882">
          <cell r="C1882" t="str">
            <v>First Call To Bid</v>
          </cell>
          <cell r="M1882" t="str">
            <v>UNDISCOUNTED</v>
          </cell>
          <cell r="V1882" t="str">
            <v>Announced</v>
          </cell>
          <cell r="Y1882">
            <v>-1854</v>
          </cell>
        </row>
        <row r="1883">
          <cell r="C1883" t="str">
            <v>First Call To Bid</v>
          </cell>
          <cell r="M1883" t="str">
            <v>UNDISCOUNTED</v>
          </cell>
          <cell r="V1883" t="str">
            <v>Announced</v>
          </cell>
          <cell r="Y1883">
            <v>25083</v>
          </cell>
        </row>
        <row r="1884">
          <cell r="C1884" t="str">
            <v>First Call To Bid</v>
          </cell>
          <cell r="M1884" t="str">
            <v>UNDISCOUNTED</v>
          </cell>
          <cell r="V1884" t="str">
            <v>Announced</v>
          </cell>
          <cell r="Y1884">
            <v>30229</v>
          </cell>
        </row>
        <row r="1885">
          <cell r="C1885" t="str">
            <v>First Call To Bid</v>
          </cell>
          <cell r="M1885" t="str">
            <v>DISCOUNTED</v>
          </cell>
          <cell r="S1885" t="str">
            <v>Capital Required</v>
          </cell>
          <cell r="V1885" t="str">
            <v>Announced</v>
          </cell>
          <cell r="Y1885">
            <v>7100</v>
          </cell>
        </row>
        <row r="1886">
          <cell r="C1886" t="str">
            <v>First Call To Bid</v>
          </cell>
          <cell r="M1886" t="str">
            <v>DISCOUNTED</v>
          </cell>
          <cell r="V1886" t="str">
            <v>Announced</v>
          </cell>
          <cell r="Y1886">
            <v>-251.4270742095928</v>
          </cell>
        </row>
        <row r="1887">
          <cell r="C1887" t="str">
            <v>First Call To Bid</v>
          </cell>
          <cell r="M1887" t="str">
            <v>DISCOUNTED</v>
          </cell>
          <cell r="S1887" t="str">
            <v>TOTAL COST</v>
          </cell>
          <cell r="V1887" t="str">
            <v>Announced</v>
          </cell>
          <cell r="Y1887">
            <v>6848.5729257904086</v>
          </cell>
        </row>
        <row r="1888">
          <cell r="C1888" t="str">
            <v>First Call To Bid</v>
          </cell>
          <cell r="M1888" t="str">
            <v>DISCOUNTED</v>
          </cell>
          <cell r="V1888" t="str">
            <v>Announced</v>
          </cell>
          <cell r="Y1888">
            <v>6313.598939676157</v>
          </cell>
        </row>
        <row r="1889">
          <cell r="C1889" t="str">
            <v>First Call To Bid</v>
          </cell>
          <cell r="M1889" t="str">
            <v>DISCOUNTED</v>
          </cell>
          <cell r="V1889" t="str">
            <v>Announced</v>
          </cell>
          <cell r="Y1889">
            <v>-1567.1834208268465</v>
          </cell>
        </row>
        <row r="1890">
          <cell r="C1890" t="str">
            <v>First Call To Bid</v>
          </cell>
          <cell r="M1890" t="str">
            <v>DISCOUNTED</v>
          </cell>
          <cell r="S1890" t="str">
            <v>TOTAL BENEFIT</v>
          </cell>
          <cell r="V1890" t="str">
            <v>Announced</v>
          </cell>
          <cell r="Y1890">
            <v>25949.037819064943</v>
          </cell>
        </row>
        <row r="1891">
          <cell r="C1891" t="str">
            <v>First Call To Bid</v>
          </cell>
          <cell r="M1891" t="str">
            <v>SUMMARY</v>
          </cell>
          <cell r="V1891" t="str">
            <v>Announced</v>
          </cell>
          <cell r="Y1891">
            <v>23414</v>
          </cell>
        </row>
        <row r="1892">
          <cell r="C1892" t="str">
            <v>First Call To Bid</v>
          </cell>
          <cell r="M1892" t="str">
            <v>SUMMARY</v>
          </cell>
          <cell r="V1892" t="str">
            <v>Announced</v>
          </cell>
          <cell r="Y1892">
            <v>19100.464893274537</v>
          </cell>
        </row>
        <row r="1893">
          <cell r="C1893" t="str">
            <v>First Call To Bid</v>
          </cell>
          <cell r="M1893" t="str">
            <v>SUMMARY</v>
          </cell>
          <cell r="V1893" t="str">
            <v>Announced</v>
          </cell>
          <cell r="Y1893">
            <v>-6815</v>
          </cell>
        </row>
        <row r="1894">
          <cell r="C1894" t="str">
            <v>First Call To Bid</v>
          </cell>
          <cell r="M1894" t="str">
            <v>SUMMARY</v>
          </cell>
          <cell r="V1894" t="str">
            <v>Announced</v>
          </cell>
          <cell r="Y1894">
            <v>30229</v>
          </cell>
        </row>
        <row r="1895">
          <cell r="C1895" t="str">
            <v>First Call To Bid</v>
          </cell>
          <cell r="M1895" t="str">
            <v>SUMMARY</v>
          </cell>
          <cell r="V1895" t="str">
            <v>Announced</v>
          </cell>
          <cell r="Y1895">
            <v>1407102</v>
          </cell>
        </row>
        <row r="1896">
          <cell r="C1896" t="str">
            <v>First Call To Bid</v>
          </cell>
          <cell r="M1896" t="str">
            <v>ANALYSIS</v>
          </cell>
          <cell r="V1896" t="str">
            <v>Not supported</v>
          </cell>
          <cell r="Y1896">
            <v>0</v>
          </cell>
        </row>
        <row r="1897">
          <cell r="C1897" t="str">
            <v>First Call To Bid</v>
          </cell>
          <cell r="M1897" t="str">
            <v>ANALYSIS</v>
          </cell>
          <cell r="V1897" t="str">
            <v>Not supported</v>
          </cell>
          <cell r="Y1897">
            <v>0</v>
          </cell>
        </row>
        <row r="1898">
          <cell r="C1898" t="str">
            <v>First Call To Bid</v>
          </cell>
          <cell r="M1898" t="str">
            <v>ANALYSIS</v>
          </cell>
          <cell r="V1898" t="str">
            <v>Not supported</v>
          </cell>
          <cell r="Y1898">
            <v>0</v>
          </cell>
        </row>
        <row r="1899">
          <cell r="C1899" t="str">
            <v>First Call To Bid</v>
          </cell>
          <cell r="M1899" t="str">
            <v>ANALYSIS</v>
          </cell>
          <cell r="V1899" t="str">
            <v>Not supported</v>
          </cell>
          <cell r="Y1899">
            <v>0</v>
          </cell>
        </row>
        <row r="1900">
          <cell r="C1900" t="str">
            <v>First Call To Bid</v>
          </cell>
          <cell r="M1900" t="str">
            <v>ANALYSIS</v>
          </cell>
          <cell r="V1900" t="str">
            <v>Not supported</v>
          </cell>
          <cell r="Y1900">
            <v>0</v>
          </cell>
        </row>
        <row r="1901">
          <cell r="C1901" t="str">
            <v>First Call To Bid</v>
          </cell>
          <cell r="M1901" t="str">
            <v>ANALYSIS</v>
          </cell>
          <cell r="V1901" t="str">
            <v>Not supported</v>
          </cell>
          <cell r="Y1901">
            <v>0</v>
          </cell>
        </row>
        <row r="1902">
          <cell r="C1902" t="str">
            <v>First Call To Bid</v>
          </cell>
          <cell r="M1902" t="str">
            <v>ANALYSIS</v>
          </cell>
          <cell r="V1902" t="str">
            <v>Not supported</v>
          </cell>
          <cell r="Y1902">
            <v>0</v>
          </cell>
        </row>
        <row r="1903">
          <cell r="C1903" t="str">
            <v>First Call To Bid</v>
          </cell>
          <cell r="M1903" t="str">
            <v>DISCOUNTED</v>
          </cell>
          <cell r="S1903" t="str">
            <v>TOTAL BENEFIT</v>
          </cell>
          <cell r="V1903" t="str">
            <v>Not supported</v>
          </cell>
          <cell r="Y1903">
            <v>28232.316730215014</v>
          </cell>
        </row>
        <row r="1904">
          <cell r="C1904" t="str">
            <v>First Call To Bid</v>
          </cell>
          <cell r="M1904" t="str">
            <v>UNDISCOUNTED</v>
          </cell>
          <cell r="V1904" t="str">
            <v>Not supported</v>
          </cell>
          <cell r="Y1904">
            <v>4174.9999999999991</v>
          </cell>
        </row>
        <row r="1905">
          <cell r="C1905" t="str">
            <v>First Call To Bid</v>
          </cell>
          <cell r="M1905" t="str">
            <v>UNDISCOUNTED</v>
          </cell>
          <cell r="V1905" t="str">
            <v>Not supported</v>
          </cell>
          <cell r="Y1905">
            <v>1348.5410899999997</v>
          </cell>
        </row>
        <row r="1906">
          <cell r="C1906" t="str">
            <v>First Call To Bid</v>
          </cell>
          <cell r="M1906" t="str">
            <v>UNDISCOUNTED</v>
          </cell>
          <cell r="V1906" t="str">
            <v>Not supported</v>
          </cell>
          <cell r="Y1906">
            <v>16217.298523321693</v>
          </cell>
        </row>
        <row r="1907">
          <cell r="C1907" t="str">
            <v>First Call To Bid</v>
          </cell>
          <cell r="M1907" t="str">
            <v>UNDISCOUNTED</v>
          </cell>
          <cell r="V1907" t="str">
            <v>Not supported</v>
          </cell>
          <cell r="Y1907">
            <v>12624.068752510902</v>
          </cell>
        </row>
        <row r="1908">
          <cell r="C1908" t="str">
            <v>First Call To Bid</v>
          </cell>
          <cell r="M1908" t="str">
            <v>UNDISCOUNTED</v>
          </cell>
          <cell r="V1908" t="str">
            <v>Not supported</v>
          </cell>
          <cell r="Y1908">
            <v>34364.908365832598</v>
          </cell>
        </row>
        <row r="1909">
          <cell r="C1909" t="str">
            <v>First Call To Bid</v>
          </cell>
          <cell r="M1909" t="str">
            <v>UNDISCOUNTED</v>
          </cell>
          <cell r="V1909" t="str">
            <v>Not supported</v>
          </cell>
          <cell r="Y1909">
            <v>37751.517787908488</v>
          </cell>
        </row>
        <row r="1910">
          <cell r="C1910" t="str">
            <v>First Call To Bid</v>
          </cell>
          <cell r="M1910" t="str">
            <v>UNDISCOUNTED</v>
          </cell>
          <cell r="V1910" t="str">
            <v>Not supported</v>
          </cell>
          <cell r="Y1910">
            <v>37751.517787908488</v>
          </cell>
        </row>
        <row r="1911">
          <cell r="C1911" t="str">
            <v>First Call To Bid</v>
          </cell>
          <cell r="M1911" t="str">
            <v>DISCOUNTED</v>
          </cell>
          <cell r="S1911" t="str">
            <v>Capital Required</v>
          </cell>
          <cell r="V1911" t="str">
            <v>Not supported</v>
          </cell>
          <cell r="Y1911">
            <v>4055.9915616624653</v>
          </cell>
        </row>
        <row r="1912">
          <cell r="C1912" t="str">
            <v>First Call To Bid</v>
          </cell>
          <cell r="M1912" t="str">
            <v>DISCOUNTED</v>
          </cell>
          <cell r="V1912" t="str">
            <v>Not supported</v>
          </cell>
          <cell r="Y1912">
            <v>1032.6024667381855</v>
          </cell>
        </row>
        <row r="1913">
          <cell r="C1913" t="str">
            <v>First Call To Bid</v>
          </cell>
          <cell r="M1913" t="str">
            <v>DISCOUNTED</v>
          </cell>
          <cell r="V1913" t="str">
            <v>Not supported</v>
          </cell>
          <cell r="Y1913">
            <v>12159.372424679414</v>
          </cell>
        </row>
        <row r="1914">
          <cell r="C1914" t="str">
            <v>First Call To Bid</v>
          </cell>
          <cell r="M1914" t="str">
            <v>DISCOUNTED</v>
          </cell>
          <cell r="V1914" t="str">
            <v>Not supported</v>
          </cell>
          <cell r="Y1914">
            <v>9539.7590018782521</v>
          </cell>
        </row>
        <row r="1915">
          <cell r="C1915" t="str">
            <v>First Call To Bid</v>
          </cell>
          <cell r="M1915" t="str">
            <v>DISCOUNTED</v>
          </cell>
          <cell r="S1915" t="str">
            <v>TOTAL COST</v>
          </cell>
          <cell r="V1915" t="str">
            <v>Not supported</v>
          </cell>
          <cell r="Y1915">
            <v>26787.725454958312</v>
          </cell>
        </row>
        <row r="1916">
          <cell r="C1916" t="str">
            <v>First Call To Bid</v>
          </cell>
          <cell r="M1916" t="str">
            <v>DISCOUNTED</v>
          </cell>
          <cell r="V1916" t="str">
            <v>Not supported</v>
          </cell>
          <cell r="Y1916">
            <v>28232.316730215014</v>
          </cell>
        </row>
        <row r="1917">
          <cell r="C1917" t="str">
            <v>First Call To Bid</v>
          </cell>
          <cell r="M1917" t="str">
            <v>SUMMARY</v>
          </cell>
          <cell r="V1917" t="str">
            <v>Not supported</v>
          </cell>
          <cell r="Y1917">
            <v>3386.6094220759019</v>
          </cell>
        </row>
        <row r="1918">
          <cell r="C1918" t="str">
            <v>First Call To Bid</v>
          </cell>
          <cell r="M1918" t="str">
            <v>SUMMARY</v>
          </cell>
          <cell r="V1918" t="str">
            <v>Not supported</v>
          </cell>
          <cell r="Y1918">
            <v>1444.5912752566974</v>
          </cell>
        </row>
        <row r="1919">
          <cell r="C1919" t="str">
            <v>First Call To Bid</v>
          </cell>
          <cell r="M1919" t="str">
            <v>SUMMARY</v>
          </cell>
          <cell r="V1919" t="str">
            <v>Not supported</v>
          </cell>
          <cell r="Y1919">
            <v>-34364.910000000003</v>
          </cell>
        </row>
        <row r="1920">
          <cell r="C1920" t="str">
            <v>First Call To Bid</v>
          </cell>
          <cell r="M1920" t="str">
            <v>SUMMARY</v>
          </cell>
          <cell r="V1920" t="str">
            <v>Not supported</v>
          </cell>
          <cell r="Y1920">
            <v>37751.519999999997</v>
          </cell>
        </row>
        <row r="1921">
          <cell r="C1921" t="str">
            <v>First Call To Bid</v>
          </cell>
          <cell r="M1921" t="str">
            <v>SUMMARY</v>
          </cell>
          <cell r="V1921" t="str">
            <v>Not supported</v>
          </cell>
          <cell r="Y1921">
            <v>155719.47999999992</v>
          </cell>
        </row>
        <row r="1922">
          <cell r="C1922" t="str">
            <v>First Call To Bid</v>
          </cell>
          <cell r="M1922" t="str">
            <v>ANALYSIS</v>
          </cell>
          <cell r="V1922" t="str">
            <v>Not supported</v>
          </cell>
          <cell r="Y1922">
            <v>0</v>
          </cell>
        </row>
        <row r="1923">
          <cell r="C1923" t="str">
            <v>First Call To Bid</v>
          </cell>
          <cell r="M1923" t="str">
            <v>ANALYSIS</v>
          </cell>
          <cell r="V1923" t="str">
            <v>Not supported</v>
          </cell>
          <cell r="Y1923">
            <v>0</v>
          </cell>
        </row>
        <row r="1924">
          <cell r="C1924" t="str">
            <v>First Call To Bid</v>
          </cell>
          <cell r="M1924" t="str">
            <v>ANALYSIS</v>
          </cell>
          <cell r="V1924" t="str">
            <v>Not supported</v>
          </cell>
          <cell r="Y1924">
            <v>0</v>
          </cell>
        </row>
        <row r="1925">
          <cell r="C1925" t="str">
            <v>First Call To Bid</v>
          </cell>
          <cell r="M1925" t="str">
            <v>ANALYSIS</v>
          </cell>
          <cell r="V1925" t="str">
            <v>Not supported</v>
          </cell>
          <cell r="Y1925">
            <v>0</v>
          </cell>
        </row>
        <row r="1926">
          <cell r="C1926" t="str">
            <v>First Call To Bid</v>
          </cell>
          <cell r="M1926" t="str">
            <v>ANALYSIS</v>
          </cell>
          <cell r="V1926" t="str">
            <v>Not supported</v>
          </cell>
          <cell r="Y1926">
            <v>0</v>
          </cell>
        </row>
        <row r="1927">
          <cell r="C1927" t="str">
            <v>First Call To Bid</v>
          </cell>
          <cell r="M1927" t="str">
            <v>ANALYSIS</v>
          </cell>
          <cell r="V1927" t="str">
            <v>Not supported</v>
          </cell>
          <cell r="Y1927">
            <v>0</v>
          </cell>
        </row>
        <row r="1928">
          <cell r="C1928" t="str">
            <v>First Call To Bid</v>
          </cell>
          <cell r="M1928" t="str">
            <v>ANALYSIS</v>
          </cell>
          <cell r="V1928" t="str">
            <v>Not supported</v>
          </cell>
          <cell r="Y1928">
            <v>0</v>
          </cell>
        </row>
        <row r="1929">
          <cell r="C1929" t="str">
            <v>First Call To Bid</v>
          </cell>
          <cell r="M1929" t="str">
            <v>DISCOUNTED</v>
          </cell>
          <cell r="S1929" t="str">
            <v>TOTAL BENEFIT</v>
          </cell>
          <cell r="V1929" t="str">
            <v>Not supported</v>
          </cell>
          <cell r="Y1929">
            <v>5551.7870388746232</v>
          </cell>
        </row>
        <row r="1930">
          <cell r="C1930" t="str">
            <v>First Call To Bid</v>
          </cell>
          <cell r="M1930" t="str">
            <v>UNDISCOUNTED</v>
          </cell>
          <cell r="V1930" t="str">
            <v>Not supported</v>
          </cell>
          <cell r="Y1930">
            <v>9650</v>
          </cell>
        </row>
        <row r="1931">
          <cell r="C1931" t="str">
            <v>First Call To Bid</v>
          </cell>
          <cell r="M1931" t="str">
            <v>UNDISCOUNTED</v>
          </cell>
          <cell r="V1931" t="str">
            <v>Not supported</v>
          </cell>
          <cell r="Y1931">
            <v>2500</v>
          </cell>
        </row>
        <row r="1932">
          <cell r="C1932" t="str">
            <v>First Call To Bid</v>
          </cell>
          <cell r="M1932" t="str">
            <v>UNDISCOUNTED</v>
          </cell>
          <cell r="V1932" t="str">
            <v>Not supported</v>
          </cell>
          <cell r="Y1932">
            <v>100</v>
          </cell>
        </row>
        <row r="1933">
          <cell r="C1933" t="str">
            <v>First Call To Bid</v>
          </cell>
          <cell r="M1933" t="str">
            <v>UNDISCOUNTED</v>
          </cell>
          <cell r="V1933" t="str">
            <v>Not supported</v>
          </cell>
          <cell r="Y1933">
            <v>12250</v>
          </cell>
        </row>
        <row r="1934">
          <cell r="C1934" t="str">
            <v>First Call To Bid</v>
          </cell>
          <cell r="M1934" t="str">
            <v>UNDISCOUNTED</v>
          </cell>
          <cell r="V1934" t="str">
            <v>Not supported</v>
          </cell>
          <cell r="Y1934">
            <v>3523.95</v>
          </cell>
        </row>
        <row r="1935">
          <cell r="C1935" t="str">
            <v>First Call To Bid</v>
          </cell>
          <cell r="M1935" t="str">
            <v>UNDISCOUNTED</v>
          </cell>
          <cell r="V1935" t="str">
            <v>Not supported</v>
          </cell>
          <cell r="Y1935">
            <v>1286.8174989708314</v>
          </cell>
        </row>
        <row r="1936">
          <cell r="C1936" t="str">
            <v>First Call To Bid</v>
          </cell>
          <cell r="M1936" t="str">
            <v>UNDISCOUNTED</v>
          </cell>
          <cell r="V1936" t="str">
            <v>Not supported</v>
          </cell>
          <cell r="Y1936">
            <v>1871.0621121909139</v>
          </cell>
        </row>
        <row r="1937">
          <cell r="C1937" t="str">
            <v>First Call To Bid</v>
          </cell>
          <cell r="M1937" t="str">
            <v>UNDISCOUNTED</v>
          </cell>
          <cell r="V1937" t="str">
            <v>Not supported</v>
          </cell>
          <cell r="Y1937">
            <v>6681.8296111617437</v>
          </cell>
        </row>
        <row r="1938">
          <cell r="C1938" t="str">
            <v>First Call To Bid</v>
          </cell>
          <cell r="M1938" t="str">
            <v>DISCOUNTED</v>
          </cell>
          <cell r="S1938" t="str">
            <v>Capital Required</v>
          </cell>
          <cell r="V1938" t="str">
            <v>Not supported</v>
          </cell>
          <cell r="Y1938">
            <v>9388.9371980676333</v>
          </cell>
        </row>
        <row r="1939">
          <cell r="C1939" t="str">
            <v>First Call To Bid</v>
          </cell>
          <cell r="M1939" t="str">
            <v>DISCOUNTED</v>
          </cell>
          <cell r="V1939" t="str">
            <v>Not supported</v>
          </cell>
          <cell r="Y1939">
            <v>1648.1514592286073</v>
          </cell>
        </row>
        <row r="1940">
          <cell r="C1940" t="str">
            <v>First Call To Bid</v>
          </cell>
          <cell r="M1940" t="str">
            <v>DISCOUNTED</v>
          </cell>
          <cell r="S1940" t="str">
            <v>TOTAL COST</v>
          </cell>
          <cell r="V1940" t="str">
            <v>Not supported</v>
          </cell>
          <cell r="Y1940">
            <v>11037.088657296239</v>
          </cell>
        </row>
        <row r="1941">
          <cell r="C1941" t="str">
            <v>First Call To Bid</v>
          </cell>
          <cell r="M1941" t="str">
            <v>DISCOUNTED</v>
          </cell>
          <cell r="V1941" t="str">
            <v>Not supported</v>
          </cell>
          <cell r="Y1941">
            <v>3091.6549316497153</v>
          </cell>
        </row>
        <row r="1942">
          <cell r="C1942" t="str">
            <v>First Call To Bid</v>
          </cell>
          <cell r="M1942" t="str">
            <v>DISCOUNTED</v>
          </cell>
          <cell r="V1942" t="str">
            <v>Not supported</v>
          </cell>
          <cell r="Y1942">
            <v>832.03095950527734</v>
          </cell>
        </row>
        <row r="1943">
          <cell r="C1943" t="str">
            <v>First Call To Bid</v>
          </cell>
          <cell r="M1943" t="str">
            <v>DISCOUNTED</v>
          </cell>
          <cell r="V1943" t="str">
            <v>Not supported</v>
          </cell>
          <cell r="Y1943">
            <v>1628.10114771963</v>
          </cell>
        </row>
        <row r="1944">
          <cell r="C1944" t="str">
            <v>First Call To Bid</v>
          </cell>
          <cell r="M1944" t="str">
            <v>SUMMARY</v>
          </cell>
          <cell r="V1944" t="str">
            <v>Not supported</v>
          </cell>
          <cell r="Y1944">
            <v>-5568.1703888382563</v>
          </cell>
        </row>
        <row r="1945">
          <cell r="C1945" t="str">
            <v>First Call To Bid</v>
          </cell>
          <cell r="M1945" t="str">
            <v>SUMMARY</v>
          </cell>
          <cell r="V1945" t="str">
            <v>Not supported</v>
          </cell>
          <cell r="Y1945">
            <v>-5485.3016184216176</v>
          </cell>
        </row>
        <row r="1946">
          <cell r="C1946" t="str">
            <v>First Call To Bid</v>
          </cell>
          <cell r="M1946" t="str">
            <v>SUMMARY</v>
          </cell>
          <cell r="V1946" t="str">
            <v>Not supported</v>
          </cell>
          <cell r="Y1946">
            <v>-12250</v>
          </cell>
        </row>
        <row r="1947">
          <cell r="C1947" t="str">
            <v>First Call To Bid</v>
          </cell>
          <cell r="M1947" t="str">
            <v>SUMMARY</v>
          </cell>
          <cell r="V1947" t="str">
            <v>Not supported</v>
          </cell>
          <cell r="Y1947">
            <v>6681.84</v>
          </cell>
        </row>
        <row r="1948">
          <cell r="C1948" t="str">
            <v>First Call To Bid</v>
          </cell>
          <cell r="M1948" t="str">
            <v>SUMMARY</v>
          </cell>
          <cell r="V1948" t="str">
            <v>Not supported</v>
          </cell>
          <cell r="Y1948">
            <v>-368311.42999999993</v>
          </cell>
        </row>
        <row r="1949">
          <cell r="C1949" t="str">
            <v>First Call To Bid</v>
          </cell>
          <cell r="M1949" t="str">
            <v>ANALYSIS</v>
          </cell>
          <cell r="V1949" t="str">
            <v>Not supported</v>
          </cell>
          <cell r="Y1949">
            <v>0</v>
          </cell>
        </row>
        <row r="1950">
          <cell r="C1950" t="str">
            <v>First Call To Bid</v>
          </cell>
          <cell r="M1950" t="str">
            <v>ANALYSIS</v>
          </cell>
          <cell r="V1950" t="str">
            <v>Not supported</v>
          </cell>
          <cell r="Y1950">
            <v>0</v>
          </cell>
        </row>
        <row r="1951">
          <cell r="C1951" t="str">
            <v>First Call To Bid</v>
          </cell>
          <cell r="M1951" t="str">
            <v>ANALYSIS</v>
          </cell>
          <cell r="V1951" t="str">
            <v>Not supported</v>
          </cell>
          <cell r="Y1951">
            <v>0</v>
          </cell>
        </row>
        <row r="1952">
          <cell r="C1952" t="str">
            <v>First Call To Bid</v>
          </cell>
          <cell r="M1952" t="str">
            <v>ANALYSIS</v>
          </cell>
          <cell r="V1952" t="str">
            <v>Not supported</v>
          </cell>
          <cell r="Y1952">
            <v>0</v>
          </cell>
        </row>
        <row r="1953">
          <cell r="C1953" t="str">
            <v>First Call To Bid</v>
          </cell>
          <cell r="M1953" t="str">
            <v>ANALYSIS</v>
          </cell>
          <cell r="V1953" t="str">
            <v>Not supported</v>
          </cell>
          <cell r="Y1953">
            <v>0</v>
          </cell>
        </row>
        <row r="1954">
          <cell r="C1954" t="str">
            <v>First Call To Bid</v>
          </cell>
          <cell r="M1954" t="str">
            <v>ANALYSIS</v>
          </cell>
          <cell r="V1954" t="str">
            <v>Not supported</v>
          </cell>
          <cell r="Y1954">
            <v>0</v>
          </cell>
        </row>
        <row r="1955">
          <cell r="C1955" t="str">
            <v>First Call To Bid</v>
          </cell>
          <cell r="M1955" t="str">
            <v>ANALYSIS</v>
          </cell>
          <cell r="V1955" t="str">
            <v>Not supported</v>
          </cell>
          <cell r="Y1955">
            <v>0</v>
          </cell>
        </row>
        <row r="1956">
          <cell r="C1956" t="str">
            <v>First Call To Bid</v>
          </cell>
          <cell r="V1956" t="str">
            <v>Not supported</v>
          </cell>
          <cell r="Y1956">
            <v>17667.407730203409</v>
          </cell>
        </row>
        <row r="1957">
          <cell r="C1957" t="str">
            <v>First Call To Bid</v>
          </cell>
          <cell r="M1957" t="str">
            <v>ANALYSIS</v>
          </cell>
          <cell r="V1957" t="str">
            <v>Not supported</v>
          </cell>
          <cell r="Y1957">
            <v>0</v>
          </cell>
        </row>
        <row r="1958">
          <cell r="C1958" t="str">
            <v>First Call To Bid</v>
          </cell>
          <cell r="M1958" t="str">
            <v>ANALYSIS</v>
          </cell>
          <cell r="V1958" t="str">
            <v>Not supported</v>
          </cell>
          <cell r="Y1958">
            <v>0</v>
          </cell>
        </row>
        <row r="1959">
          <cell r="C1959" t="str">
            <v>First Call To Bid</v>
          </cell>
          <cell r="M1959" t="str">
            <v>ANALYSIS</v>
          </cell>
          <cell r="V1959" t="str">
            <v>Not supported</v>
          </cell>
          <cell r="Y1959">
            <v>0</v>
          </cell>
        </row>
        <row r="1960">
          <cell r="C1960" t="str">
            <v>First Call To Bid</v>
          </cell>
          <cell r="M1960" t="str">
            <v>ANALYSIS</v>
          </cell>
          <cell r="V1960" t="str">
            <v>Not supported</v>
          </cell>
          <cell r="Y1960">
            <v>0</v>
          </cell>
        </row>
        <row r="1961">
          <cell r="C1961" t="str">
            <v>First Call To Bid</v>
          </cell>
          <cell r="M1961" t="str">
            <v>ANALYSIS</v>
          </cell>
          <cell r="V1961" t="str">
            <v>Not supported</v>
          </cell>
          <cell r="Y1961">
            <v>0</v>
          </cell>
        </row>
        <row r="1962">
          <cell r="C1962" t="str">
            <v>First Call To Bid</v>
          </cell>
          <cell r="M1962" t="str">
            <v>ANALYSIS</v>
          </cell>
          <cell r="V1962" t="str">
            <v>Not supported</v>
          </cell>
          <cell r="Y1962">
            <v>0</v>
          </cell>
        </row>
        <row r="1963">
          <cell r="C1963" t="str">
            <v>First Call To Bid</v>
          </cell>
          <cell r="M1963" t="str">
            <v>ANALYSIS</v>
          </cell>
          <cell r="V1963" t="str">
            <v>Not supported</v>
          </cell>
          <cell r="Y1963">
            <v>0</v>
          </cell>
        </row>
        <row r="1964">
          <cell r="C1964" t="str">
            <v>First Call To Bid</v>
          </cell>
          <cell r="V1964" t="str">
            <v>Not supported</v>
          </cell>
          <cell r="Y1964">
            <v>4636.4743538664407</v>
          </cell>
        </row>
        <row r="1965">
          <cell r="C1965" t="str">
            <v>First Call To Bid</v>
          </cell>
          <cell r="M1965" t="str">
            <v>UNDISCOUNTED</v>
          </cell>
          <cell r="V1965" t="str">
            <v>Not supported</v>
          </cell>
          <cell r="Y1965">
            <v>110952.13</v>
          </cell>
        </row>
        <row r="1966">
          <cell r="C1966" t="str">
            <v>First Call To Bid</v>
          </cell>
          <cell r="M1966" t="str">
            <v>UNDISCOUNTED</v>
          </cell>
          <cell r="V1966" t="str">
            <v>Not supported</v>
          </cell>
          <cell r="Y1966">
            <v>850</v>
          </cell>
        </row>
        <row r="1967">
          <cell r="C1967" t="str">
            <v>First Call To Bid</v>
          </cell>
          <cell r="M1967" t="str">
            <v>UNDISCOUNTED</v>
          </cell>
          <cell r="V1967" t="str">
            <v>Not supported</v>
          </cell>
          <cell r="Y1967">
            <v>154298.97334353297</v>
          </cell>
        </row>
        <row r="1968">
          <cell r="C1968" t="str">
            <v>First Call To Bid</v>
          </cell>
          <cell r="M1968" t="str">
            <v>UNDISCOUNTED</v>
          </cell>
          <cell r="V1968" t="str">
            <v>Not supported</v>
          </cell>
          <cell r="Y1968">
            <v>89845.347428571404</v>
          </cell>
        </row>
        <row r="1969">
          <cell r="C1969" t="str">
            <v>First Call To Bid</v>
          </cell>
          <cell r="M1969" t="str">
            <v>UNDISCOUNTED</v>
          </cell>
          <cell r="V1969" t="str">
            <v>Not supported</v>
          </cell>
          <cell r="Y1969">
            <v>355946.45077210438</v>
          </cell>
        </row>
        <row r="1970">
          <cell r="C1970" t="str">
            <v>First Call To Bid</v>
          </cell>
          <cell r="M1970" t="str">
            <v>UNDISCOUNTED</v>
          </cell>
          <cell r="V1970" t="str">
            <v>Not supported</v>
          </cell>
          <cell r="Y1970">
            <v>75000</v>
          </cell>
        </row>
        <row r="1971">
          <cell r="C1971" t="str">
            <v>First Call To Bid</v>
          </cell>
          <cell r="M1971" t="str">
            <v>UNDISCOUNTED</v>
          </cell>
          <cell r="V1971" t="str">
            <v>Not supported</v>
          </cell>
          <cell r="Y1971">
            <v>20000</v>
          </cell>
        </row>
        <row r="1972">
          <cell r="C1972" t="str">
            <v>First Call To Bid</v>
          </cell>
          <cell r="M1972" t="str">
            <v>UNDISCOUNTED</v>
          </cell>
          <cell r="V1972" t="str">
            <v>Not supported</v>
          </cell>
          <cell r="Y1972">
            <v>29250</v>
          </cell>
        </row>
        <row r="1973">
          <cell r="C1973" t="str">
            <v>First Call To Bid</v>
          </cell>
          <cell r="M1973" t="str">
            <v>UNDISCOUNTED</v>
          </cell>
          <cell r="V1973" t="str">
            <v>Not supported</v>
          </cell>
          <cell r="Y1973">
            <v>8190</v>
          </cell>
        </row>
        <row r="1974">
          <cell r="C1974" t="str">
            <v>First Call To Bid</v>
          </cell>
          <cell r="M1974" t="str">
            <v>UNDISCOUNTED</v>
          </cell>
          <cell r="V1974" t="str">
            <v>Not supported</v>
          </cell>
          <cell r="Y1974">
            <v>22776</v>
          </cell>
        </row>
        <row r="1975">
          <cell r="C1975" t="str">
            <v>First Call To Bid</v>
          </cell>
          <cell r="M1975" t="str">
            <v>UNDISCOUNTED</v>
          </cell>
          <cell r="V1975" t="str">
            <v>Not supported</v>
          </cell>
          <cell r="Y1975">
            <v>52000</v>
          </cell>
        </row>
        <row r="1976">
          <cell r="C1976" t="str">
            <v>First Call To Bid</v>
          </cell>
          <cell r="M1976" t="str">
            <v>UNDISCOUNTED</v>
          </cell>
          <cell r="V1976" t="str">
            <v>Not supported</v>
          </cell>
          <cell r="Y1976">
            <v>501568.63451690826</v>
          </cell>
        </row>
        <row r="1977">
          <cell r="C1977" t="str">
            <v>First Call To Bid</v>
          </cell>
          <cell r="M1977" t="str">
            <v>UNDISCOUNTED</v>
          </cell>
          <cell r="V1977" t="str">
            <v>Not supported</v>
          </cell>
          <cell r="Y1977">
            <v>708784.63451690797</v>
          </cell>
        </row>
        <row r="1978">
          <cell r="C1978" t="str">
            <v>First Call To Bid</v>
          </cell>
          <cell r="M1978" t="str">
            <v>DISCOUNTED</v>
          </cell>
          <cell r="S1978" t="str">
            <v>Capital Required</v>
          </cell>
          <cell r="V1978" t="str">
            <v>Not supported</v>
          </cell>
          <cell r="Y1978">
            <v>100847.97996589233</v>
          </cell>
        </row>
        <row r="1979">
          <cell r="C1979" t="str">
            <v>First Call To Bid</v>
          </cell>
          <cell r="M1979" t="str">
            <v>DISCOUNTED</v>
          </cell>
          <cell r="V1979" t="str">
            <v>Not supported</v>
          </cell>
          <cell r="Y1979">
            <v>833.09178743961354</v>
          </cell>
        </row>
        <row r="1980">
          <cell r="C1980" t="str">
            <v>First Call To Bid</v>
          </cell>
          <cell r="M1980" t="str">
            <v>DISCOUNTED</v>
          </cell>
          <cell r="V1980" t="str">
            <v>Not supported</v>
          </cell>
          <cell r="Y1980">
            <v>90130.147316470568</v>
          </cell>
        </row>
        <row r="1981">
          <cell r="C1981" t="str">
            <v>First Call To Bid</v>
          </cell>
          <cell r="M1981" t="str">
            <v>DISCOUNTED</v>
          </cell>
          <cell r="V1981" t="str">
            <v>Not supported</v>
          </cell>
          <cell r="Y1981">
            <v>50862.716625981899</v>
          </cell>
        </row>
        <row r="1982">
          <cell r="C1982" t="str">
            <v>First Call To Bid</v>
          </cell>
          <cell r="M1982" t="str">
            <v>DISCOUNTED</v>
          </cell>
          <cell r="S1982" t="str">
            <v>TOTAL COST</v>
          </cell>
          <cell r="V1982" t="str">
            <v>Not supported</v>
          </cell>
          <cell r="Y1982">
            <v>242673.93569578443</v>
          </cell>
        </row>
        <row r="1983">
          <cell r="C1983" t="str">
            <v>First Call To Bid</v>
          </cell>
          <cell r="M1983" t="str">
            <v>DISCOUNTED</v>
          </cell>
          <cell r="V1983" t="str">
            <v>Not supported</v>
          </cell>
          <cell r="Y1983">
            <v>41659.45163022702</v>
          </cell>
        </row>
        <row r="1984">
          <cell r="C1984" t="str">
            <v>First Call To Bid</v>
          </cell>
          <cell r="M1984" t="str">
            <v>DISCOUNTED</v>
          </cell>
          <cell r="V1984" t="str">
            <v>Not supported</v>
          </cell>
          <cell r="Y1984">
            <v>18670.214007328061</v>
          </cell>
        </row>
        <row r="1985">
          <cell r="C1985" t="str">
            <v>First Call To Bid</v>
          </cell>
          <cell r="M1985" t="str">
            <v>DISCOUNTED</v>
          </cell>
          <cell r="V1985" t="str">
            <v>Not supported</v>
          </cell>
          <cell r="Y1985">
            <v>4636.4743538664407</v>
          </cell>
        </row>
        <row r="1986">
          <cell r="C1986" t="str">
            <v>First Call To Bid</v>
          </cell>
          <cell r="M1986" t="str">
            <v>DISCOUNTED</v>
          </cell>
          <cell r="V1986" t="str">
            <v>Not supported</v>
          </cell>
          <cell r="Y1986">
            <v>12893.814393609533</v>
          </cell>
        </row>
        <row r="1987">
          <cell r="C1987" t="str">
            <v>First Call To Bid</v>
          </cell>
          <cell r="M1987" t="str">
            <v>DISCOUNTED</v>
          </cell>
          <cell r="V1987" t="str">
            <v>Not supported</v>
          </cell>
          <cell r="Y1987">
            <v>29437.932405501218</v>
          </cell>
        </row>
        <row r="1988">
          <cell r="C1988" t="str">
            <v>First Call To Bid</v>
          </cell>
          <cell r="M1988" t="str">
            <v>DISCOUNTED</v>
          </cell>
          <cell r="V1988" t="str">
            <v>Not supported</v>
          </cell>
          <cell r="Y1988">
            <v>287713.72071421921</v>
          </cell>
        </row>
        <row r="1989">
          <cell r="C1989" t="str">
            <v>First Call To Bid</v>
          </cell>
          <cell r="M1989" t="str">
            <v>DISCOUNTED</v>
          </cell>
          <cell r="S1989" t="str">
            <v>TOTAL BENEFIT</v>
          </cell>
          <cell r="V1989" t="str">
            <v>Not supported</v>
          </cell>
          <cell r="Y1989">
            <v>412679.01523495489</v>
          </cell>
        </row>
        <row r="1990">
          <cell r="C1990" t="str">
            <v>First Call To Bid</v>
          </cell>
          <cell r="M1990" t="str">
            <v>SUMMARY</v>
          </cell>
          <cell r="V1990" t="str">
            <v>Not supported</v>
          </cell>
          <cell r="Y1990">
            <v>352838.18374480342</v>
          </cell>
        </row>
        <row r="1991">
          <cell r="C1991" t="str">
            <v>First Call To Bid</v>
          </cell>
          <cell r="M1991" t="str">
            <v>SUMMARY</v>
          </cell>
          <cell r="V1991" t="str">
            <v>Not supported</v>
          </cell>
          <cell r="Y1991">
            <v>170005.0795391704</v>
          </cell>
        </row>
        <row r="1992">
          <cell r="C1992" t="str">
            <v>First Call To Bid</v>
          </cell>
          <cell r="M1992" t="str">
            <v>SUMMARY</v>
          </cell>
          <cell r="V1992" t="str">
            <v>Not supported</v>
          </cell>
          <cell r="Y1992">
            <v>-355946.53000000009</v>
          </cell>
        </row>
        <row r="1993">
          <cell r="C1993" t="str">
            <v>First Call To Bid</v>
          </cell>
          <cell r="M1993" t="str">
            <v>SUMMARY</v>
          </cell>
          <cell r="V1993" t="str">
            <v>Not supported</v>
          </cell>
          <cell r="Y1993">
            <v>679534.63000000012</v>
          </cell>
        </row>
        <row r="1994">
          <cell r="C1994" t="str">
            <v>First Call To Bid</v>
          </cell>
          <cell r="M1994" t="str">
            <v>SUMMARY</v>
          </cell>
          <cell r="V1994" t="str">
            <v>Not supported</v>
          </cell>
          <cell r="Y1994">
            <v>14364099.749999991</v>
          </cell>
        </row>
        <row r="1995">
          <cell r="C1995" t="str">
            <v>First Call To Bid</v>
          </cell>
          <cell r="M1995" t="str">
            <v>UNDISCOUNTED</v>
          </cell>
          <cell r="V1995" t="str">
            <v>Not supported</v>
          </cell>
          <cell r="Y1995">
            <v>28070</v>
          </cell>
        </row>
        <row r="1996">
          <cell r="C1996" t="str">
            <v>First Call To Bid</v>
          </cell>
          <cell r="M1996" t="str">
            <v>UNDISCOUNTED</v>
          </cell>
          <cell r="V1996" t="str">
            <v>Not supported</v>
          </cell>
          <cell r="Y1996">
            <v>1450</v>
          </cell>
        </row>
        <row r="1997">
          <cell r="C1997" t="str">
            <v>First Call To Bid</v>
          </cell>
          <cell r="M1997" t="str">
            <v>UNDISCOUNTED</v>
          </cell>
          <cell r="V1997" t="str">
            <v>Not supported</v>
          </cell>
          <cell r="Y1997">
            <v>36760</v>
          </cell>
        </row>
        <row r="1998">
          <cell r="C1998" t="str">
            <v>First Call To Bid</v>
          </cell>
          <cell r="M1998" t="str">
            <v>UNDISCOUNTED</v>
          </cell>
          <cell r="V1998" t="str">
            <v>Not supported</v>
          </cell>
          <cell r="Y1998">
            <v>66280</v>
          </cell>
        </row>
        <row r="1999">
          <cell r="C1999" t="str">
            <v>First Call To Bid</v>
          </cell>
          <cell r="M1999" t="str">
            <v>UNDISCOUNTED</v>
          </cell>
          <cell r="V1999" t="str">
            <v>Not supported</v>
          </cell>
          <cell r="Y1999">
            <v>137251</v>
          </cell>
        </row>
        <row r="2000">
          <cell r="C2000" t="str">
            <v>First Call To Bid</v>
          </cell>
          <cell r="M2000" t="str">
            <v>UNDISCOUNTED</v>
          </cell>
          <cell r="V2000" t="str">
            <v>Not supported</v>
          </cell>
          <cell r="Y2000">
            <v>124090</v>
          </cell>
        </row>
        <row r="2001">
          <cell r="C2001" t="str">
            <v>First Call To Bid</v>
          </cell>
          <cell r="M2001" t="str">
            <v>UNDISCOUNTED</v>
          </cell>
          <cell r="V2001" t="str">
            <v>Not supported</v>
          </cell>
          <cell r="Y2001">
            <v>191776</v>
          </cell>
        </row>
        <row r="2002">
          <cell r="C2002" t="str">
            <v>First Call To Bid</v>
          </cell>
          <cell r="M2002" t="str">
            <v>UNDISCOUNTED</v>
          </cell>
          <cell r="V2002" t="str">
            <v>Not supported</v>
          </cell>
          <cell r="Y2002">
            <v>77086</v>
          </cell>
        </row>
        <row r="2003">
          <cell r="C2003" t="str">
            <v>First Call To Bid</v>
          </cell>
          <cell r="M2003" t="str">
            <v>UNDISCOUNTED</v>
          </cell>
          <cell r="V2003" t="str">
            <v>Not supported</v>
          </cell>
          <cell r="Y2003">
            <v>530203</v>
          </cell>
        </row>
        <row r="2004">
          <cell r="C2004" t="str">
            <v>First Call To Bid</v>
          </cell>
          <cell r="M2004" t="str">
            <v>DISCOUNTED</v>
          </cell>
          <cell r="S2004" t="str">
            <v>Capital Required</v>
          </cell>
          <cell r="V2004" t="str">
            <v>Not supported</v>
          </cell>
          <cell r="Y2004">
            <v>27146.473429951693</v>
          </cell>
        </row>
        <row r="2005">
          <cell r="C2005" t="str">
            <v>First Call To Bid</v>
          </cell>
          <cell r="M2005" t="str">
            <v>DISCOUNTED</v>
          </cell>
          <cell r="V2005" t="str">
            <v>Not supported</v>
          </cell>
          <cell r="Y2005">
            <v>26122.39726898833</v>
          </cell>
        </row>
        <row r="2006">
          <cell r="C2006" t="str">
            <v>First Call To Bid</v>
          </cell>
          <cell r="M2006" t="str">
            <v>DISCOUNTED</v>
          </cell>
          <cell r="S2006" t="str">
            <v>TOTAL COST</v>
          </cell>
          <cell r="V2006" t="str">
            <v>Not supported</v>
          </cell>
          <cell r="Y2006">
            <v>53268.870698940031</v>
          </cell>
        </row>
        <row r="2007">
          <cell r="C2007" t="str">
            <v>First Call To Bid</v>
          </cell>
          <cell r="M2007" t="str">
            <v>DISCOUNTED</v>
          </cell>
          <cell r="V2007" t="str">
            <v>Not supported</v>
          </cell>
          <cell r="Y2007">
            <v>95411.076858808505</v>
          </cell>
        </row>
        <row r="2008">
          <cell r="C2008" t="str">
            <v>First Call To Bid</v>
          </cell>
          <cell r="M2008" t="str">
            <v>DISCOUNTED</v>
          </cell>
          <cell r="V2008" t="str">
            <v>Not supported</v>
          </cell>
          <cell r="Y2008">
            <v>86262.1173414394</v>
          </cell>
        </row>
        <row r="2009">
          <cell r="C2009" t="str">
            <v>First Call To Bid</v>
          </cell>
          <cell r="M2009" t="str">
            <v>DISCOUNTED</v>
          </cell>
          <cell r="V2009" t="str">
            <v>Not supported</v>
          </cell>
          <cell r="Y2009">
            <v>133314.75342879907</v>
          </cell>
        </row>
        <row r="2010">
          <cell r="C2010" t="str">
            <v>First Call To Bid</v>
          </cell>
          <cell r="M2010" t="str">
            <v>DISCOUNTED</v>
          </cell>
          <cell r="V2010" t="str">
            <v>Not supported</v>
          </cell>
          <cell r="Y2010">
            <v>53586.855545052444</v>
          </cell>
        </row>
        <row r="2011">
          <cell r="C2011" t="str">
            <v>First Call To Bid</v>
          </cell>
          <cell r="M2011" t="str">
            <v>SUMMARY</v>
          </cell>
          <cell r="V2011" t="str">
            <v>Not supported</v>
          </cell>
          <cell r="Y2011">
            <v>463923</v>
          </cell>
        </row>
        <row r="2012">
          <cell r="C2012" t="str">
            <v>First Call To Bid</v>
          </cell>
          <cell r="M2012" t="str">
            <v>SUMMARY</v>
          </cell>
          <cell r="V2012" t="str">
            <v>Not supported</v>
          </cell>
          <cell r="Y2012">
            <v>315305.93247515941</v>
          </cell>
        </row>
        <row r="2013">
          <cell r="C2013" t="str">
            <v>First Call To Bid</v>
          </cell>
          <cell r="M2013" t="str">
            <v>SUMMARY</v>
          </cell>
          <cell r="V2013" t="str">
            <v>Not supported</v>
          </cell>
          <cell r="Y2013">
            <v>-66280</v>
          </cell>
        </row>
        <row r="2014">
          <cell r="C2014" t="str">
            <v>First Call To Bid</v>
          </cell>
          <cell r="M2014" t="str">
            <v>SUMMARY</v>
          </cell>
          <cell r="V2014" t="str">
            <v>Not supported</v>
          </cell>
          <cell r="Y2014">
            <v>530203</v>
          </cell>
        </row>
        <row r="2015">
          <cell r="C2015" t="str">
            <v>First Call To Bid</v>
          </cell>
          <cell r="M2015" t="str">
            <v>SUMMARY</v>
          </cell>
          <cell r="V2015" t="str">
            <v>Not supported</v>
          </cell>
          <cell r="Y2015">
            <v>25158255</v>
          </cell>
        </row>
        <row r="2016">
          <cell r="C2016" t="str">
            <v>First Call To Bid</v>
          </cell>
          <cell r="M2016" t="str">
            <v>UNDISCOUNTED</v>
          </cell>
          <cell r="V2016" t="str">
            <v>Not supported</v>
          </cell>
          <cell r="Y2016">
            <v>168593</v>
          </cell>
        </row>
        <row r="2017">
          <cell r="C2017" t="str">
            <v>First Call To Bid</v>
          </cell>
          <cell r="M2017" t="str">
            <v>UNDISCOUNTED</v>
          </cell>
          <cell r="V2017" t="str">
            <v>Not supported</v>
          </cell>
          <cell r="Y2017">
            <v>168593</v>
          </cell>
        </row>
        <row r="2018">
          <cell r="C2018" t="str">
            <v>First Call To Bid</v>
          </cell>
          <cell r="M2018" t="str">
            <v>UNDISCOUNTED</v>
          </cell>
          <cell r="V2018" t="str">
            <v>Not supported</v>
          </cell>
          <cell r="Y2018">
            <v>698544</v>
          </cell>
        </row>
        <row r="2019">
          <cell r="C2019" t="str">
            <v>First Call To Bid</v>
          </cell>
          <cell r="M2019" t="str">
            <v>UNDISCOUNTED</v>
          </cell>
          <cell r="V2019" t="str">
            <v>Not supported</v>
          </cell>
          <cell r="Y2019">
            <v>698544</v>
          </cell>
        </row>
        <row r="2020">
          <cell r="C2020" t="str">
            <v>First Call To Bid</v>
          </cell>
          <cell r="M2020" t="str">
            <v>DISCOUNTED</v>
          </cell>
          <cell r="S2020" t="str">
            <v>Capital Required</v>
          </cell>
          <cell r="V2020" t="str">
            <v>Not supported</v>
          </cell>
          <cell r="Y2020">
            <v>157635.48776215955</v>
          </cell>
        </row>
        <row r="2021">
          <cell r="C2021" t="str">
            <v>First Call To Bid</v>
          </cell>
          <cell r="M2021" t="str">
            <v>DISCOUNTED</v>
          </cell>
          <cell r="S2021" t="str">
            <v>TOTAL COST</v>
          </cell>
          <cell r="V2021" t="str">
            <v>Not supported</v>
          </cell>
          <cell r="Y2021">
            <v>157635.48776215955</v>
          </cell>
        </row>
        <row r="2022">
          <cell r="C2022" t="str">
            <v>First Call To Bid</v>
          </cell>
          <cell r="M2022" t="str">
            <v>DISCOUNTED</v>
          </cell>
          <cell r="V2022" t="str">
            <v>Not supported</v>
          </cell>
          <cell r="Y2022">
            <v>267750.62624225009</v>
          </cell>
        </row>
        <row r="2023">
          <cell r="C2023" t="str">
            <v>First Call To Bid</v>
          </cell>
          <cell r="M2023" t="str">
            <v>SUMMARY</v>
          </cell>
          <cell r="V2023" t="str">
            <v>Not supported</v>
          </cell>
          <cell r="Y2023">
            <v>529951</v>
          </cell>
        </row>
        <row r="2024">
          <cell r="C2024" t="str">
            <v>First Call To Bid</v>
          </cell>
          <cell r="M2024" t="str">
            <v>SUMMARY</v>
          </cell>
          <cell r="V2024" t="str">
            <v>Not supported</v>
          </cell>
          <cell r="Y2024">
            <v>110115.13848009058</v>
          </cell>
        </row>
        <row r="2025">
          <cell r="C2025" t="str">
            <v>First Call To Bid</v>
          </cell>
          <cell r="M2025" t="str">
            <v>SUMMARY</v>
          </cell>
          <cell r="V2025" t="str">
            <v>Not supported</v>
          </cell>
          <cell r="Y2025">
            <v>-168593</v>
          </cell>
        </row>
        <row r="2026">
          <cell r="C2026" t="str">
            <v>First Call To Bid</v>
          </cell>
          <cell r="M2026" t="str">
            <v>SUMMARY</v>
          </cell>
          <cell r="V2026" t="str">
            <v>Not supported</v>
          </cell>
          <cell r="Y2026">
            <v>698544</v>
          </cell>
        </row>
        <row r="2027">
          <cell r="C2027" t="str">
            <v>First Call To Bid</v>
          </cell>
          <cell r="M2027" t="str">
            <v>SUMMARY</v>
          </cell>
          <cell r="V2027" t="str">
            <v>Not supported</v>
          </cell>
          <cell r="Y2027">
            <v>11557453</v>
          </cell>
        </row>
        <row r="2028">
          <cell r="C2028" t="str">
            <v>First Call To Bid</v>
          </cell>
          <cell r="M2028" t="str">
            <v>ANALYSIS</v>
          </cell>
          <cell r="V2028" t="str">
            <v>Not supported</v>
          </cell>
          <cell r="Y2028">
            <v>0</v>
          </cell>
        </row>
        <row r="2029">
          <cell r="C2029" t="str">
            <v>First Call To Bid</v>
          </cell>
          <cell r="M2029" t="str">
            <v>ANALYSIS</v>
          </cell>
          <cell r="V2029" t="str">
            <v>Not supported</v>
          </cell>
          <cell r="Y2029">
            <v>0</v>
          </cell>
        </row>
        <row r="2030">
          <cell r="C2030" t="str">
            <v>First Call To Bid</v>
          </cell>
          <cell r="M2030" t="str">
            <v>ANALYSIS</v>
          </cell>
          <cell r="V2030" t="str">
            <v>Not supported</v>
          </cell>
          <cell r="Y2030">
            <v>0</v>
          </cell>
        </row>
        <row r="2031">
          <cell r="C2031" t="str">
            <v>First Call To Bid</v>
          </cell>
          <cell r="M2031" t="str">
            <v>ANALYSIS</v>
          </cell>
          <cell r="V2031" t="str">
            <v>Not supported</v>
          </cell>
          <cell r="Y2031">
            <v>0</v>
          </cell>
        </row>
        <row r="2032">
          <cell r="C2032" t="str">
            <v>First Call To Bid</v>
          </cell>
          <cell r="M2032" t="str">
            <v>ANALYSIS</v>
          </cell>
          <cell r="V2032" t="str">
            <v>Not supported</v>
          </cell>
          <cell r="Y2032">
            <v>0</v>
          </cell>
        </row>
        <row r="2033">
          <cell r="C2033" t="str">
            <v>First Call To Bid</v>
          </cell>
          <cell r="M2033" t="str">
            <v>ANALYSIS</v>
          </cell>
          <cell r="V2033" t="str">
            <v>Not supported</v>
          </cell>
          <cell r="Y2033">
            <v>0</v>
          </cell>
        </row>
        <row r="2034">
          <cell r="C2034" t="str">
            <v>First Call To Bid</v>
          </cell>
          <cell r="M2034" t="str">
            <v>ANALYSIS</v>
          </cell>
          <cell r="V2034" t="str">
            <v>Not supported</v>
          </cell>
          <cell r="Y2034">
            <v>0</v>
          </cell>
        </row>
        <row r="2035">
          <cell r="C2035" t="str">
            <v>First Call To Bid</v>
          </cell>
          <cell r="M2035" t="str">
            <v>DISCOUNTED</v>
          </cell>
          <cell r="S2035" t="str">
            <v>TOTAL BENEFIT</v>
          </cell>
          <cell r="V2035" t="str">
            <v>Not supported</v>
          </cell>
          <cell r="Y2035">
            <v>267750.62624225009</v>
          </cell>
        </row>
        <row r="2036">
          <cell r="C2036" t="str">
            <v>First Call To Bid</v>
          </cell>
          <cell r="M2036" t="str">
            <v>UNDISCOUNTED</v>
          </cell>
          <cell r="V2036" t="str">
            <v>Not supported</v>
          </cell>
          <cell r="Y2036">
            <v>1670</v>
          </cell>
        </row>
        <row r="2037">
          <cell r="C2037" t="str">
            <v>First Call To Bid</v>
          </cell>
          <cell r="M2037" t="str">
            <v>UNDISCOUNTED</v>
          </cell>
          <cell r="V2037" t="str">
            <v>Not supported</v>
          </cell>
          <cell r="Y2037">
            <v>375</v>
          </cell>
        </row>
        <row r="2038">
          <cell r="C2038" t="str">
            <v>First Call To Bid</v>
          </cell>
          <cell r="M2038" t="str">
            <v>UNDISCOUNTED</v>
          </cell>
          <cell r="V2038" t="str">
            <v>Not supported</v>
          </cell>
          <cell r="Y2038">
            <v>2045</v>
          </cell>
        </row>
        <row r="2039">
          <cell r="C2039" t="str">
            <v>First Call To Bid</v>
          </cell>
          <cell r="M2039" t="str">
            <v>UNDISCOUNTED</v>
          </cell>
          <cell r="V2039" t="str">
            <v>Not supported</v>
          </cell>
          <cell r="Y2039">
            <v>11109</v>
          </cell>
        </row>
        <row r="2040">
          <cell r="C2040" t="str">
            <v>First Call To Bid</v>
          </cell>
          <cell r="M2040" t="str">
            <v>UNDISCOUNTED</v>
          </cell>
          <cell r="V2040" t="str">
            <v>Not supported</v>
          </cell>
          <cell r="Y2040">
            <v>23066</v>
          </cell>
        </row>
        <row r="2041">
          <cell r="C2041" t="str">
            <v>First Call To Bid</v>
          </cell>
          <cell r="M2041" t="str">
            <v>UNDISCOUNTED</v>
          </cell>
          <cell r="V2041" t="str">
            <v>Not supported</v>
          </cell>
          <cell r="Y2041">
            <v>20505</v>
          </cell>
        </row>
        <row r="2042">
          <cell r="C2042" t="str">
            <v>First Call To Bid</v>
          </cell>
          <cell r="M2042" t="str">
            <v>UNDISCOUNTED</v>
          </cell>
          <cell r="V2042" t="str">
            <v>Not supported</v>
          </cell>
          <cell r="Y2042">
            <v>13671</v>
          </cell>
        </row>
        <row r="2043">
          <cell r="C2043" t="str">
            <v>First Call To Bid</v>
          </cell>
          <cell r="M2043" t="str">
            <v>UNDISCOUNTED</v>
          </cell>
          <cell r="V2043" t="str">
            <v>Not supported</v>
          </cell>
          <cell r="Y2043">
            <v>68351</v>
          </cell>
        </row>
        <row r="2044">
          <cell r="C2044" t="str">
            <v>First Call To Bid</v>
          </cell>
          <cell r="M2044" t="str">
            <v>DISCOUNTED</v>
          </cell>
          <cell r="S2044" t="str">
            <v>Capital Required</v>
          </cell>
          <cell r="V2044" t="str">
            <v>Not supported</v>
          </cell>
          <cell r="Y2044">
            <v>1623.1304347826087</v>
          </cell>
        </row>
        <row r="2045">
          <cell r="C2045" t="str">
            <v>First Call To Bid</v>
          </cell>
          <cell r="M2045" t="str">
            <v>DISCOUNTED</v>
          </cell>
          <cell r="S2045" t="str">
            <v>TOTAL COST</v>
          </cell>
          <cell r="V2045" t="str">
            <v>Not supported</v>
          </cell>
          <cell r="Y2045">
            <v>1623.1304347826087</v>
          </cell>
        </row>
        <row r="2046">
          <cell r="C2046" t="str">
            <v>First Call To Bid</v>
          </cell>
          <cell r="M2046" t="str">
            <v>DISCOUNTED</v>
          </cell>
          <cell r="V2046" t="str">
            <v>Not supported</v>
          </cell>
          <cell r="Y2046">
            <v>7789.7982044446626</v>
          </cell>
        </row>
        <row r="2047">
          <cell r="C2047" t="str">
            <v>First Call To Bid</v>
          </cell>
          <cell r="M2047" t="str">
            <v>DISCOUNTED</v>
          </cell>
          <cell r="V2047" t="str">
            <v>Not supported</v>
          </cell>
          <cell r="Y2047">
            <v>16174.486274224699</v>
          </cell>
        </row>
        <row r="2048">
          <cell r="C2048" t="str">
            <v>First Call To Bid</v>
          </cell>
          <cell r="M2048" t="str">
            <v>DISCOUNTED</v>
          </cell>
          <cell r="V2048" t="str">
            <v>Not supported</v>
          </cell>
          <cell r="Y2048">
            <v>14378.570458491497</v>
          </cell>
        </row>
        <row r="2049">
          <cell r="C2049" t="str">
            <v>First Call To Bid</v>
          </cell>
          <cell r="M2049" t="str">
            <v>DISCOUNTED</v>
          </cell>
          <cell r="V2049" t="str">
            <v>Not supported</v>
          </cell>
          <cell r="Y2049">
            <v>9586.680203752745</v>
          </cell>
        </row>
        <row r="2050">
          <cell r="C2050" t="str">
            <v>First Call To Bid</v>
          </cell>
          <cell r="M2050" t="str">
            <v>SUMMARY</v>
          </cell>
          <cell r="V2050" t="str">
            <v>Not supported</v>
          </cell>
          <cell r="Y2050">
            <v>66306</v>
          </cell>
        </row>
        <row r="2051">
          <cell r="C2051" t="str">
            <v>First Call To Bid</v>
          </cell>
          <cell r="M2051" t="str">
            <v>SUMMARY</v>
          </cell>
          <cell r="V2051" t="str">
            <v>Not supported</v>
          </cell>
          <cell r="Y2051">
            <v>46306.404706131005</v>
          </cell>
        </row>
        <row r="2052">
          <cell r="C2052" t="str">
            <v>First Call To Bid</v>
          </cell>
          <cell r="M2052" t="str">
            <v>SUMMARY</v>
          </cell>
          <cell r="V2052" t="str">
            <v>Not supported</v>
          </cell>
          <cell r="Y2052">
            <v>-2045</v>
          </cell>
        </row>
        <row r="2053">
          <cell r="C2053" t="str">
            <v>First Call To Bid</v>
          </cell>
          <cell r="M2053" t="str">
            <v>SUMMARY</v>
          </cell>
          <cell r="V2053" t="str">
            <v>Not supported</v>
          </cell>
          <cell r="Y2053">
            <v>68351</v>
          </cell>
        </row>
        <row r="2054">
          <cell r="C2054" t="str">
            <v>First Call To Bid</v>
          </cell>
          <cell r="M2054" t="str">
            <v>SUMMARY</v>
          </cell>
          <cell r="V2054" t="str">
            <v>Not supported</v>
          </cell>
          <cell r="Y2054">
            <v>3635992</v>
          </cell>
        </row>
        <row r="2055">
          <cell r="C2055" t="str">
            <v>First Call To Bid</v>
          </cell>
          <cell r="M2055" t="str">
            <v>ANALYSIS</v>
          </cell>
          <cell r="V2055" t="str">
            <v>Not supported</v>
          </cell>
          <cell r="Y2055">
            <v>0</v>
          </cell>
        </row>
        <row r="2056">
          <cell r="C2056" t="str">
            <v>First Call To Bid</v>
          </cell>
          <cell r="M2056" t="str">
            <v>ANALYSIS</v>
          </cell>
          <cell r="V2056" t="str">
            <v>Not supported</v>
          </cell>
          <cell r="Y2056">
            <v>0</v>
          </cell>
        </row>
        <row r="2057">
          <cell r="C2057" t="str">
            <v>First Call To Bid</v>
          </cell>
          <cell r="M2057" t="str">
            <v>ANALYSIS</v>
          </cell>
          <cell r="V2057" t="str">
            <v>Not supported</v>
          </cell>
          <cell r="Y2057">
            <v>0</v>
          </cell>
        </row>
        <row r="2058">
          <cell r="C2058" t="str">
            <v>First Call To Bid</v>
          </cell>
          <cell r="M2058" t="str">
            <v>ANALYSIS</v>
          </cell>
          <cell r="V2058" t="str">
            <v>Not supported</v>
          </cell>
          <cell r="Y2058">
            <v>0</v>
          </cell>
        </row>
        <row r="2059">
          <cell r="C2059" t="str">
            <v>First Call To Bid</v>
          </cell>
          <cell r="M2059" t="str">
            <v>ANALYSIS</v>
          </cell>
          <cell r="V2059" t="str">
            <v>Not supported</v>
          </cell>
          <cell r="Y2059">
            <v>0</v>
          </cell>
        </row>
        <row r="2060">
          <cell r="C2060" t="str">
            <v>First Call To Bid</v>
          </cell>
          <cell r="M2060" t="str">
            <v>ANALYSIS</v>
          </cell>
          <cell r="V2060" t="str">
            <v>Not supported</v>
          </cell>
          <cell r="Y2060">
            <v>0</v>
          </cell>
        </row>
        <row r="2061">
          <cell r="C2061" t="str">
            <v>First Call To Bid</v>
          </cell>
          <cell r="M2061" t="str">
            <v>ANALYSIS</v>
          </cell>
          <cell r="V2061" t="str">
            <v>Not supported</v>
          </cell>
          <cell r="Y2061">
            <v>0</v>
          </cell>
        </row>
        <row r="2062">
          <cell r="C2062" t="str">
            <v>First Call To Bid</v>
          </cell>
          <cell r="M2062" t="str">
            <v>DISCOUNTED</v>
          </cell>
          <cell r="S2062" t="str">
            <v>TOTAL BENEFIT</v>
          </cell>
          <cell r="V2062" t="str">
            <v>Not supported</v>
          </cell>
          <cell r="Y2062">
            <v>47929.535140913606</v>
          </cell>
        </row>
        <row r="2063">
          <cell r="C2063" t="str">
            <v>First Call To Bid</v>
          </cell>
          <cell r="M2063" t="str">
            <v>ANALYSIS</v>
          </cell>
          <cell r="V2063" t="str">
            <v>Not supported</v>
          </cell>
          <cell r="Y2063">
            <v>0</v>
          </cell>
        </row>
        <row r="2064">
          <cell r="C2064" t="str">
            <v>First Call To Bid</v>
          </cell>
          <cell r="M2064" t="str">
            <v>ANALYSIS</v>
          </cell>
          <cell r="V2064" t="str">
            <v>Not supported</v>
          </cell>
          <cell r="Y2064">
            <v>0</v>
          </cell>
        </row>
        <row r="2065">
          <cell r="C2065" t="str">
            <v>First Call To Bid</v>
          </cell>
          <cell r="M2065" t="str">
            <v>ANALYSIS</v>
          </cell>
          <cell r="V2065" t="str">
            <v>Not supported</v>
          </cell>
          <cell r="Y2065">
            <v>0</v>
          </cell>
        </row>
        <row r="2066">
          <cell r="C2066" t="str">
            <v>First Call To Bid</v>
          </cell>
          <cell r="M2066" t="str">
            <v>ANALYSIS</v>
          </cell>
          <cell r="V2066" t="str">
            <v>Not supported</v>
          </cell>
          <cell r="Y2066">
            <v>0</v>
          </cell>
        </row>
        <row r="2067">
          <cell r="C2067" t="str">
            <v>First Call To Bid</v>
          </cell>
          <cell r="M2067" t="str">
            <v>ANALYSIS</v>
          </cell>
          <cell r="V2067" t="str">
            <v>Not supported</v>
          </cell>
          <cell r="Y2067">
            <v>0</v>
          </cell>
        </row>
        <row r="2068">
          <cell r="C2068" t="str">
            <v>First Call To Bid</v>
          </cell>
          <cell r="M2068" t="str">
            <v>ANALYSIS</v>
          </cell>
          <cell r="V2068" t="str">
            <v>Not supported</v>
          </cell>
          <cell r="Y2068">
            <v>0</v>
          </cell>
        </row>
        <row r="2069">
          <cell r="C2069" t="str">
            <v>First Call To Bid</v>
          </cell>
          <cell r="M2069" t="str">
            <v>ANALYSIS</v>
          </cell>
          <cell r="V2069" t="str">
            <v>Not supported</v>
          </cell>
          <cell r="Y2069">
            <v>0</v>
          </cell>
        </row>
        <row r="2070">
          <cell r="C2070" t="str">
            <v>First Call To Bid</v>
          </cell>
          <cell r="M2070" t="str">
            <v>DISCOUNTED</v>
          </cell>
          <cell r="S2070" t="str">
            <v>TOTAL BENEFIT</v>
          </cell>
          <cell r="V2070" t="str">
            <v>Not supported</v>
          </cell>
          <cell r="Y2070">
            <v>2520.8698264164359</v>
          </cell>
        </row>
        <row r="2071">
          <cell r="C2071" t="str">
            <v>First Call To Bid</v>
          </cell>
          <cell r="M2071" t="str">
            <v>UNDISCOUNTED</v>
          </cell>
          <cell r="V2071" t="str">
            <v>Not supported</v>
          </cell>
          <cell r="Y2071">
            <v>2000</v>
          </cell>
        </row>
        <row r="2072">
          <cell r="C2072" t="str">
            <v>First Call To Bid</v>
          </cell>
          <cell r="M2072" t="str">
            <v>UNDISCOUNTED</v>
          </cell>
          <cell r="V2072" t="str">
            <v>Not supported</v>
          </cell>
          <cell r="Y2072">
            <v>75</v>
          </cell>
        </row>
        <row r="2073">
          <cell r="C2073" t="str">
            <v>First Call To Bid</v>
          </cell>
          <cell r="M2073" t="str">
            <v>UNDISCOUNTED</v>
          </cell>
          <cell r="V2073" t="str">
            <v>Not supported</v>
          </cell>
          <cell r="Y2073">
            <v>720</v>
          </cell>
        </row>
        <row r="2074">
          <cell r="C2074" t="str">
            <v>First Call To Bid</v>
          </cell>
          <cell r="M2074" t="str">
            <v>UNDISCOUNTED</v>
          </cell>
          <cell r="V2074" t="str">
            <v>Not supported</v>
          </cell>
          <cell r="Y2074">
            <v>2795</v>
          </cell>
        </row>
        <row r="2075">
          <cell r="C2075" t="str">
            <v>First Call To Bid</v>
          </cell>
          <cell r="M2075" t="str">
            <v>UNDISCOUNTED</v>
          </cell>
          <cell r="V2075" t="str">
            <v>Not supported</v>
          </cell>
          <cell r="Y2075">
            <v>1800</v>
          </cell>
        </row>
        <row r="2076">
          <cell r="C2076" t="str">
            <v>First Call To Bid</v>
          </cell>
          <cell r="M2076" t="str">
            <v>UNDISCOUNTED</v>
          </cell>
          <cell r="V2076" t="str">
            <v>Not supported</v>
          </cell>
          <cell r="Y2076">
            <v>960</v>
          </cell>
        </row>
        <row r="2077">
          <cell r="C2077" t="str">
            <v>First Call To Bid</v>
          </cell>
          <cell r="M2077" t="str">
            <v>UNDISCOUNTED</v>
          </cell>
          <cell r="V2077" t="str">
            <v>Not supported</v>
          </cell>
          <cell r="Y2077">
            <v>480</v>
          </cell>
        </row>
        <row r="2078">
          <cell r="C2078" t="str">
            <v>First Call To Bid</v>
          </cell>
          <cell r="M2078" t="str">
            <v>UNDISCOUNTED</v>
          </cell>
          <cell r="V2078" t="str">
            <v>Not supported</v>
          </cell>
          <cell r="Y2078">
            <v>3240</v>
          </cell>
        </row>
        <row r="2079">
          <cell r="C2079" t="str">
            <v>First Call To Bid</v>
          </cell>
          <cell r="M2079" t="str">
            <v>DISCOUNTED</v>
          </cell>
          <cell r="S2079" t="str">
            <v>Capital Required</v>
          </cell>
          <cell r="V2079" t="str">
            <v>Not supported</v>
          </cell>
          <cell r="Y2079">
            <v>1916.0307125020422</v>
          </cell>
        </row>
        <row r="2080">
          <cell r="C2080" t="str">
            <v>First Call To Bid</v>
          </cell>
          <cell r="M2080" t="str">
            <v>DISCOUNTED</v>
          </cell>
          <cell r="V2080" t="str">
            <v>Not supported</v>
          </cell>
          <cell r="Y2080">
            <v>560.1932947592079</v>
          </cell>
        </row>
        <row r="2081">
          <cell r="C2081" t="str">
            <v>First Call To Bid</v>
          </cell>
          <cell r="M2081" t="str">
            <v>DISCOUNTED</v>
          </cell>
          <cell r="S2081" t="str">
            <v>TOTAL COST</v>
          </cell>
          <cell r="V2081" t="str">
            <v>Not supported</v>
          </cell>
          <cell r="Y2081">
            <v>2476.2240072612503</v>
          </cell>
        </row>
        <row r="2082">
          <cell r="C2082" t="str">
            <v>First Call To Bid</v>
          </cell>
          <cell r="M2082" t="str">
            <v>DISCOUNTED</v>
          </cell>
          <cell r="V2082" t="str">
            <v>Not supported</v>
          </cell>
          <cell r="Y2082">
            <v>1400.4832368980199</v>
          </cell>
        </row>
        <row r="2083">
          <cell r="C2083" t="str">
            <v>First Call To Bid</v>
          </cell>
          <cell r="M2083" t="str">
            <v>DISCOUNTED</v>
          </cell>
          <cell r="V2083" t="str">
            <v>Not supported</v>
          </cell>
          <cell r="Y2083">
            <v>746.92439301227728</v>
          </cell>
        </row>
        <row r="2084">
          <cell r="C2084" t="str">
            <v>First Call To Bid</v>
          </cell>
          <cell r="M2084" t="str">
            <v>DISCOUNTED</v>
          </cell>
          <cell r="V2084" t="str">
            <v>Not supported</v>
          </cell>
          <cell r="Y2084">
            <v>373.46219650613864</v>
          </cell>
        </row>
        <row r="2085">
          <cell r="C2085" t="str">
            <v>First Call To Bid</v>
          </cell>
          <cell r="M2085" t="str">
            <v>SUMMARY</v>
          </cell>
          <cell r="V2085" t="str">
            <v>Not supported</v>
          </cell>
          <cell r="Y2085">
            <v>445</v>
          </cell>
        </row>
        <row r="2086">
          <cell r="C2086" t="str">
            <v>First Call To Bid</v>
          </cell>
          <cell r="M2086" t="str">
            <v>SUMMARY</v>
          </cell>
          <cell r="V2086" t="str">
            <v>Not supported</v>
          </cell>
          <cell r="Y2086">
            <v>44.645819155185535</v>
          </cell>
        </row>
        <row r="2087">
          <cell r="C2087" t="str">
            <v>First Call To Bid</v>
          </cell>
          <cell r="M2087" t="str">
            <v>SUMMARY</v>
          </cell>
          <cell r="V2087" t="str">
            <v>Not supported</v>
          </cell>
          <cell r="Y2087">
            <v>-2795</v>
          </cell>
        </row>
        <row r="2088">
          <cell r="C2088" t="str">
            <v>First Call To Bid</v>
          </cell>
          <cell r="M2088" t="str">
            <v>SUMMARY</v>
          </cell>
          <cell r="V2088" t="str">
            <v>Not supported</v>
          </cell>
          <cell r="Y2088">
            <v>3240</v>
          </cell>
        </row>
        <row r="2089">
          <cell r="C2089" t="str">
            <v>First Call To Bid</v>
          </cell>
          <cell r="M2089" t="str">
            <v>SUMMARY</v>
          </cell>
          <cell r="V2089" t="str">
            <v>Not supported</v>
          </cell>
          <cell r="Y2089">
            <v>13045</v>
          </cell>
        </row>
        <row r="2090">
          <cell r="C2090" t="str">
            <v>First Call To Bid</v>
          </cell>
          <cell r="M2090" t="str">
            <v>ANALYSIS</v>
          </cell>
          <cell r="V2090" t="str">
            <v>Not supported</v>
          </cell>
          <cell r="Y2090">
            <v>0</v>
          </cell>
        </row>
        <row r="2091">
          <cell r="C2091" t="str">
            <v>First Call To Bid</v>
          </cell>
          <cell r="M2091" t="str">
            <v>ANALYSIS</v>
          </cell>
          <cell r="V2091" t="str">
            <v>Not supported</v>
          </cell>
          <cell r="Y2091">
            <v>0</v>
          </cell>
        </row>
        <row r="2092">
          <cell r="C2092" t="str">
            <v>First Call To Bid</v>
          </cell>
          <cell r="M2092" t="str">
            <v>ANALYSIS</v>
          </cell>
          <cell r="V2092" t="str">
            <v>Not supported</v>
          </cell>
          <cell r="Y2092">
            <v>0</v>
          </cell>
        </row>
        <row r="2093">
          <cell r="C2093" t="str">
            <v>First Call To Bid</v>
          </cell>
          <cell r="M2093" t="str">
            <v>ANALYSIS</v>
          </cell>
          <cell r="V2093" t="str">
            <v>Not supported</v>
          </cell>
          <cell r="Y2093">
            <v>0</v>
          </cell>
        </row>
        <row r="2094">
          <cell r="C2094" t="str">
            <v>First Call To Bid</v>
          </cell>
          <cell r="M2094" t="str">
            <v>ANALYSIS</v>
          </cell>
          <cell r="V2094" t="str">
            <v>Not supported</v>
          </cell>
          <cell r="Y2094">
            <v>0</v>
          </cell>
        </row>
        <row r="2095">
          <cell r="C2095" t="str">
            <v>First Call To Bid</v>
          </cell>
          <cell r="M2095" t="str">
            <v>ANALYSIS</v>
          </cell>
          <cell r="V2095" t="str">
            <v>Not supported</v>
          </cell>
          <cell r="Y2095">
            <v>0</v>
          </cell>
        </row>
        <row r="2096">
          <cell r="C2096" t="str">
            <v>First Call To Bid</v>
          </cell>
          <cell r="M2096" t="str">
            <v>ANALYSIS</v>
          </cell>
          <cell r="V2096" t="str">
            <v>Not supported</v>
          </cell>
          <cell r="Y2096">
            <v>0</v>
          </cell>
        </row>
        <row r="2097">
          <cell r="C2097" t="str">
            <v>First Call To Bid</v>
          </cell>
          <cell r="M2097" t="str">
            <v>DISCOUNTED</v>
          </cell>
          <cell r="S2097" t="str">
            <v>TOTAL BENEFIT</v>
          </cell>
          <cell r="V2097" t="str">
            <v>Not supported</v>
          </cell>
          <cell r="Y2097">
            <v>801891.95288541284</v>
          </cell>
        </row>
        <row r="2098">
          <cell r="C2098" t="str">
            <v>First Call To Bid</v>
          </cell>
          <cell r="M2098" t="str">
            <v>UNDISCOUNTED</v>
          </cell>
          <cell r="V2098" t="str">
            <v>Not supported</v>
          </cell>
          <cell r="Y2098">
            <v>173253.4824541494</v>
          </cell>
        </row>
        <row r="2099">
          <cell r="C2099" t="str">
            <v>First Call To Bid</v>
          </cell>
          <cell r="M2099" t="str">
            <v>UNDISCOUNTED</v>
          </cell>
          <cell r="V2099" t="str">
            <v>Not supported</v>
          </cell>
          <cell r="Y2099">
            <v>70669.635678992228</v>
          </cell>
        </row>
        <row r="2100">
          <cell r="C2100" t="str">
            <v>First Call To Bid</v>
          </cell>
          <cell r="M2100" t="str">
            <v>UNDISCOUNTED</v>
          </cell>
          <cell r="V2100" t="str">
            <v>Not supported</v>
          </cell>
          <cell r="Y2100">
            <v>4000</v>
          </cell>
        </row>
        <row r="2101">
          <cell r="C2101" t="str">
            <v>First Call To Bid</v>
          </cell>
          <cell r="M2101" t="str">
            <v>UNDISCOUNTED</v>
          </cell>
          <cell r="V2101" t="str">
            <v>Not supported</v>
          </cell>
          <cell r="Y2101">
            <v>896859.49931161478</v>
          </cell>
        </row>
        <row r="2102">
          <cell r="C2102" t="str">
            <v>First Call To Bid</v>
          </cell>
          <cell r="M2102" t="str">
            <v>UNDISCOUNTED</v>
          </cell>
          <cell r="V2102" t="str">
            <v>Not supported</v>
          </cell>
          <cell r="Y2102">
            <v>900526.06251614809</v>
          </cell>
        </row>
        <row r="2103">
          <cell r="C2103" t="str">
            <v>First Call To Bid</v>
          </cell>
          <cell r="M2103" t="str">
            <v>UNDISCOUNTED</v>
          </cell>
          <cell r="V2103" t="str">
            <v>Not supported</v>
          </cell>
          <cell r="Y2103">
            <v>2045308.6799609046</v>
          </cell>
        </row>
        <row r="2104">
          <cell r="C2104" t="str">
            <v>First Call To Bid</v>
          </cell>
          <cell r="M2104" t="str">
            <v>UNDISCOUNTED</v>
          </cell>
          <cell r="V2104" t="str">
            <v>Not supported</v>
          </cell>
          <cell r="Y2104">
            <v>902930.80770877784</v>
          </cell>
        </row>
        <row r="2105">
          <cell r="C2105" t="str">
            <v>First Call To Bid</v>
          </cell>
          <cell r="M2105" t="str">
            <v>UNDISCOUNTED</v>
          </cell>
          <cell r="V2105" t="str">
            <v>Not supported</v>
          </cell>
          <cell r="Y2105">
            <v>928905.65036190255</v>
          </cell>
        </row>
        <row r="2106">
          <cell r="C2106" t="str">
            <v>First Call To Bid</v>
          </cell>
          <cell r="M2106" t="str">
            <v>UNDISCOUNTED</v>
          </cell>
          <cell r="V2106" t="str">
            <v>Not supported</v>
          </cell>
          <cell r="Y2106">
            <v>4000</v>
          </cell>
        </row>
        <row r="2107">
          <cell r="C2107" t="str">
            <v>First Call To Bid</v>
          </cell>
          <cell r="M2107" t="str">
            <v>UNDISCOUNTED</v>
          </cell>
          <cell r="V2107" t="str">
            <v>Not supported</v>
          </cell>
          <cell r="Y2107">
            <v>12570.756837059187</v>
          </cell>
        </row>
        <row r="2108">
          <cell r="C2108" t="str">
            <v>First Call To Bid</v>
          </cell>
          <cell r="M2108" t="str">
            <v>UNDISCOUNTED</v>
          </cell>
          <cell r="V2108" t="str">
            <v>Not supported</v>
          </cell>
          <cell r="Y2108">
            <v>1848407.2149077395</v>
          </cell>
        </row>
        <row r="2109">
          <cell r="C2109" t="str">
            <v>First Call To Bid</v>
          </cell>
          <cell r="M2109" t="str">
            <v>DISCOUNTED</v>
          </cell>
          <cell r="S2109" t="str">
            <v>Capital Required</v>
          </cell>
          <cell r="V2109" t="str">
            <v>Not supported</v>
          </cell>
          <cell r="Y2109">
            <v>155357.45881034419</v>
          </cell>
        </row>
        <row r="2110">
          <cell r="C2110" t="str">
            <v>First Call To Bid</v>
          </cell>
          <cell r="M2110" t="str">
            <v>DISCOUNTED</v>
          </cell>
          <cell r="V2110" t="str">
            <v>Not supported</v>
          </cell>
          <cell r="Y2110">
            <v>29338.35563906861</v>
          </cell>
        </row>
        <row r="2111">
          <cell r="C2111" t="str">
            <v>First Call To Bid</v>
          </cell>
          <cell r="M2111" t="str">
            <v>DISCOUNTED</v>
          </cell>
          <cell r="V2111" t="str">
            <v>Not supported</v>
          </cell>
          <cell r="Y2111">
            <v>384410.51732689538</v>
          </cell>
        </row>
        <row r="2112">
          <cell r="C2112" t="str">
            <v>First Call To Bid</v>
          </cell>
          <cell r="M2112" t="str">
            <v>DISCOUNTED</v>
          </cell>
          <cell r="V2112" t="str">
            <v>Not supported</v>
          </cell>
          <cell r="Y2112">
            <v>394157.4363799814</v>
          </cell>
        </row>
        <row r="2113">
          <cell r="C2113" t="str">
            <v>First Call To Bid</v>
          </cell>
          <cell r="M2113" t="str">
            <v>DISCOUNTED</v>
          </cell>
          <cell r="S2113" t="str">
            <v>TOTAL COST</v>
          </cell>
          <cell r="V2113" t="str">
            <v>Not supported</v>
          </cell>
          <cell r="Y2113">
            <v>963263.76815629005</v>
          </cell>
        </row>
        <row r="2114">
          <cell r="C2114" t="str">
            <v>First Call To Bid</v>
          </cell>
          <cell r="M2114" t="str">
            <v>DISCOUNTED</v>
          </cell>
          <cell r="V2114" t="str">
            <v>Not supported</v>
          </cell>
          <cell r="Y2114">
            <v>389940.41250010033</v>
          </cell>
        </row>
        <row r="2115">
          <cell r="C2115" t="str">
            <v>First Call To Bid</v>
          </cell>
          <cell r="M2115" t="str">
            <v>DISCOUNTED</v>
          </cell>
          <cell r="V2115" t="str">
            <v>Not supported</v>
          </cell>
          <cell r="Y2115">
            <v>397127.82565895107</v>
          </cell>
        </row>
        <row r="2116">
          <cell r="C2116" t="str">
            <v>First Call To Bid</v>
          </cell>
          <cell r="M2116" t="str">
            <v>DISCOUNTED</v>
          </cell>
          <cell r="V2116" t="str">
            <v>Not supported</v>
          </cell>
          <cell r="Y2116">
            <v>3610.9740046018733</v>
          </cell>
        </row>
        <row r="2117">
          <cell r="C2117" t="str">
            <v>First Call To Bid</v>
          </cell>
          <cell r="M2117" t="str">
            <v>DISCOUNTED</v>
          </cell>
          <cell r="V2117" t="str">
            <v>Not supported</v>
          </cell>
          <cell r="Y2117">
            <v>11212.740721759359</v>
          </cell>
        </row>
        <row r="2118">
          <cell r="C2118" t="str">
            <v>First Call To Bid</v>
          </cell>
          <cell r="M2118" t="str">
            <v>SUMMARY</v>
          </cell>
          <cell r="V2118" t="str">
            <v>Not supported</v>
          </cell>
          <cell r="Y2118">
            <v>-196901.46505316449</v>
          </cell>
        </row>
        <row r="2119">
          <cell r="C2119" t="str">
            <v>First Call To Bid</v>
          </cell>
          <cell r="M2119" t="str">
            <v>SUMMARY</v>
          </cell>
          <cell r="V2119" t="str">
            <v>Not supported</v>
          </cell>
          <cell r="Y2119">
            <v>-161371.81527087701</v>
          </cell>
        </row>
        <row r="2120">
          <cell r="C2120" t="str">
            <v>First Call To Bid</v>
          </cell>
          <cell r="M2120" t="str">
            <v>SUMMARY</v>
          </cell>
          <cell r="V2120" t="str">
            <v>Not supported</v>
          </cell>
          <cell r="Y2120">
            <v>-2045308.6900000002</v>
          </cell>
        </row>
        <row r="2121">
          <cell r="C2121" t="str">
            <v>First Call To Bid</v>
          </cell>
          <cell r="M2121" t="str">
            <v>SUMMARY</v>
          </cell>
          <cell r="V2121" t="str">
            <v>Not supported</v>
          </cell>
          <cell r="Y2121">
            <v>1848407.21</v>
          </cell>
        </row>
        <row r="2122">
          <cell r="C2122" t="str">
            <v>First Call To Bid</v>
          </cell>
          <cell r="M2122" t="str">
            <v>SUMMARY</v>
          </cell>
          <cell r="V2122" t="str">
            <v>Not supported</v>
          </cell>
          <cell r="Y2122">
            <v>-11848515.390000012</v>
          </cell>
        </row>
        <row r="2123">
          <cell r="C2123" t="str">
            <v>First Call To Bid</v>
          </cell>
          <cell r="M2123" t="str">
            <v>ANALYSIS</v>
          </cell>
          <cell r="V2123" t="str">
            <v>Announced</v>
          </cell>
          <cell r="Y2123">
            <v>0</v>
          </cell>
        </row>
        <row r="2124">
          <cell r="C2124" t="str">
            <v>First Call To Bid</v>
          </cell>
          <cell r="M2124" t="str">
            <v>ANALYSIS</v>
          </cell>
          <cell r="V2124" t="str">
            <v>Announced</v>
          </cell>
          <cell r="Y2124">
            <v>0</v>
          </cell>
        </row>
        <row r="2125">
          <cell r="C2125" t="str">
            <v>First Call To Bid</v>
          </cell>
          <cell r="M2125" t="str">
            <v>ANALYSIS</v>
          </cell>
          <cell r="V2125" t="str">
            <v>Announced</v>
          </cell>
          <cell r="Y2125">
            <v>0</v>
          </cell>
        </row>
        <row r="2126">
          <cell r="C2126" t="str">
            <v>First Call To Bid</v>
          </cell>
          <cell r="M2126" t="str">
            <v>ANALYSIS</v>
          </cell>
          <cell r="V2126" t="str">
            <v>Announced</v>
          </cell>
          <cell r="Y2126">
            <v>0</v>
          </cell>
        </row>
        <row r="2127">
          <cell r="C2127" t="str">
            <v>First Call To Bid</v>
          </cell>
          <cell r="M2127" t="str">
            <v>ANALYSIS</v>
          </cell>
          <cell r="V2127" t="str">
            <v>Announced</v>
          </cell>
          <cell r="Y2127">
            <v>0</v>
          </cell>
        </row>
        <row r="2128">
          <cell r="C2128" t="str">
            <v>First Call To Bid</v>
          </cell>
          <cell r="M2128" t="str">
            <v>ANALYSIS</v>
          </cell>
          <cell r="V2128" t="str">
            <v>Announced</v>
          </cell>
          <cell r="Y2128">
            <v>0</v>
          </cell>
        </row>
        <row r="2129">
          <cell r="C2129" t="str">
            <v>First Call To Bid</v>
          </cell>
          <cell r="M2129" t="str">
            <v>ANALYSIS</v>
          </cell>
          <cell r="V2129" t="str">
            <v>Announced</v>
          </cell>
          <cell r="Y2129">
            <v>0</v>
          </cell>
        </row>
        <row r="2130">
          <cell r="C2130" t="str">
            <v>First Call To Bid</v>
          </cell>
          <cell r="M2130" t="str">
            <v>DISCOUNTED</v>
          </cell>
          <cell r="S2130" t="str">
            <v>TOTAL BENEFIT</v>
          </cell>
          <cell r="V2130" t="str">
            <v>Announced</v>
          </cell>
          <cell r="Y2130">
            <v>201070.7643082584</v>
          </cell>
        </row>
        <row r="2131">
          <cell r="C2131" t="str">
            <v>First Call To Bid</v>
          </cell>
          <cell r="M2131" t="str">
            <v>UNDISCOUNTED</v>
          </cell>
          <cell r="V2131" t="str">
            <v>Announced</v>
          </cell>
          <cell r="Y2131">
            <v>28421</v>
          </cell>
        </row>
        <row r="2132">
          <cell r="C2132" t="str">
            <v>First Call To Bid</v>
          </cell>
          <cell r="M2132" t="str">
            <v>UNDISCOUNTED</v>
          </cell>
          <cell r="V2132" t="str">
            <v>Announced</v>
          </cell>
          <cell r="Y2132">
            <v>117446</v>
          </cell>
        </row>
        <row r="2133">
          <cell r="C2133" t="str">
            <v>First Call To Bid</v>
          </cell>
          <cell r="M2133" t="str">
            <v>UNDISCOUNTED</v>
          </cell>
          <cell r="V2133" t="str">
            <v>Announced</v>
          </cell>
          <cell r="Y2133">
            <v>64930</v>
          </cell>
        </row>
        <row r="2134">
          <cell r="C2134" t="str">
            <v>First Call To Bid</v>
          </cell>
          <cell r="M2134" t="str">
            <v>UNDISCOUNTED</v>
          </cell>
          <cell r="V2134" t="str">
            <v>Announced</v>
          </cell>
          <cell r="Y2134">
            <v>210797</v>
          </cell>
        </row>
        <row r="2135">
          <cell r="C2135" t="str">
            <v>First Call To Bid</v>
          </cell>
          <cell r="M2135" t="str">
            <v>UNDISCOUNTED</v>
          </cell>
          <cell r="V2135" t="str">
            <v>Announced</v>
          </cell>
          <cell r="Y2135">
            <v>1750</v>
          </cell>
        </row>
        <row r="2136">
          <cell r="C2136" t="str">
            <v>First Call To Bid</v>
          </cell>
          <cell r="M2136" t="str">
            <v>UNDISCOUNTED</v>
          </cell>
          <cell r="V2136" t="str">
            <v>Announced</v>
          </cell>
          <cell r="Y2136">
            <v>35896</v>
          </cell>
        </row>
        <row r="2137">
          <cell r="C2137" t="str">
            <v>First Call To Bid</v>
          </cell>
          <cell r="M2137" t="str">
            <v>UNDISCOUNTED</v>
          </cell>
          <cell r="V2137" t="str">
            <v>Announced</v>
          </cell>
          <cell r="Y2137">
            <v>278698</v>
          </cell>
        </row>
        <row r="2138">
          <cell r="C2138" t="str">
            <v>First Call To Bid</v>
          </cell>
          <cell r="M2138" t="str">
            <v>UNDISCOUNTED</v>
          </cell>
          <cell r="V2138" t="str">
            <v>Announced</v>
          </cell>
          <cell r="Y2138">
            <v>10800</v>
          </cell>
        </row>
        <row r="2139">
          <cell r="C2139" t="str">
            <v>First Call To Bid</v>
          </cell>
          <cell r="M2139" t="str">
            <v>UNDISCOUNTED</v>
          </cell>
          <cell r="V2139" t="str">
            <v>Announced</v>
          </cell>
          <cell r="Y2139">
            <v>327144</v>
          </cell>
        </row>
        <row r="2140">
          <cell r="C2140" t="str">
            <v>First Call To Bid</v>
          </cell>
          <cell r="M2140" t="str">
            <v>DISCOUNTED</v>
          </cell>
          <cell r="S2140" t="str">
            <v>Capital Required</v>
          </cell>
          <cell r="V2140" t="str">
            <v>Announced</v>
          </cell>
          <cell r="Y2140">
            <v>26798.906743972177</v>
          </cell>
        </row>
        <row r="2141">
          <cell r="C2141" t="str">
            <v>First Call To Bid</v>
          </cell>
          <cell r="M2141" t="str">
            <v>DISCOUNTED</v>
          </cell>
          <cell r="V2141" t="str">
            <v>Announced</v>
          </cell>
          <cell r="Y2141">
            <v>71113.191363994891</v>
          </cell>
        </row>
        <row r="2142">
          <cell r="C2142" t="str">
            <v>First Call To Bid</v>
          </cell>
          <cell r="M2142" t="str">
            <v>DISCOUNTED</v>
          </cell>
          <cell r="V2142" t="str">
            <v>Announced</v>
          </cell>
          <cell r="Y2142">
            <v>39033.525265502234</v>
          </cell>
        </row>
        <row r="2143">
          <cell r="C2143" t="str">
            <v>First Call To Bid</v>
          </cell>
          <cell r="M2143" t="str">
            <v>DISCOUNTED</v>
          </cell>
          <cell r="S2143" t="str">
            <v>TOTAL COST</v>
          </cell>
          <cell r="V2143" t="str">
            <v>Announced</v>
          </cell>
          <cell r="Y2143">
            <v>136945.62337346934</v>
          </cell>
        </row>
        <row r="2144">
          <cell r="C2144" t="str">
            <v>First Call To Bid</v>
          </cell>
          <cell r="M2144" t="str">
            <v>DISCOUNTED</v>
          </cell>
          <cell r="V2144" t="str">
            <v>Announced</v>
          </cell>
          <cell r="Y2144">
            <v>1406.1893057498964</v>
          </cell>
        </row>
        <row r="2145">
          <cell r="C2145" t="str">
            <v>First Call To Bid</v>
          </cell>
          <cell r="M2145" t="str">
            <v>DISCOUNTED</v>
          </cell>
          <cell r="V2145" t="str">
            <v>Announced</v>
          </cell>
          <cell r="Y2145">
            <v>21549.196394980398</v>
          </cell>
        </row>
        <row r="2146">
          <cell r="C2146" t="str">
            <v>First Call To Bid</v>
          </cell>
          <cell r="M2146" t="str">
            <v>DISCOUNTED</v>
          </cell>
          <cell r="V2146" t="str">
            <v>Announced</v>
          </cell>
          <cell r="Y2146">
            <v>167925.6425576786</v>
          </cell>
        </row>
        <row r="2147">
          <cell r="C2147" t="str">
            <v>First Call To Bid</v>
          </cell>
          <cell r="M2147" t="str">
            <v>DISCOUNTED</v>
          </cell>
          <cell r="V2147" t="str">
            <v>Announced</v>
          </cell>
          <cell r="Y2147">
            <v>10189.736049849473</v>
          </cell>
        </row>
        <row r="2148">
          <cell r="C2148" t="str">
            <v>First Call To Bid</v>
          </cell>
          <cell r="M2148" t="str">
            <v>SUMMARY</v>
          </cell>
          <cell r="V2148" t="str">
            <v>Announced</v>
          </cell>
          <cell r="Y2148">
            <v>116347</v>
          </cell>
        </row>
        <row r="2149">
          <cell r="C2149" t="str">
            <v>First Call To Bid</v>
          </cell>
          <cell r="M2149" t="str">
            <v>SUMMARY</v>
          </cell>
          <cell r="V2149" t="str">
            <v>Announced</v>
          </cell>
          <cell r="Y2149">
            <v>64125.14093478908</v>
          </cell>
        </row>
        <row r="2150">
          <cell r="C2150" t="str">
            <v>First Call To Bid</v>
          </cell>
          <cell r="M2150" t="str">
            <v>SUMMARY</v>
          </cell>
          <cell r="V2150" t="str">
            <v>Announced</v>
          </cell>
          <cell r="Y2150">
            <v>-210797</v>
          </cell>
        </row>
        <row r="2151">
          <cell r="C2151" t="str">
            <v>First Call To Bid</v>
          </cell>
          <cell r="M2151" t="str">
            <v>SUMMARY</v>
          </cell>
          <cell r="V2151" t="str">
            <v>Announced</v>
          </cell>
          <cell r="Y2151">
            <v>327144</v>
          </cell>
        </row>
        <row r="2152">
          <cell r="C2152" t="str">
            <v>First Call To Bid</v>
          </cell>
          <cell r="M2152" t="str">
            <v>SUMMARY</v>
          </cell>
          <cell r="V2152" t="str">
            <v>Announced</v>
          </cell>
          <cell r="Y2152">
            <v>5595180</v>
          </cell>
        </row>
        <row r="2153">
          <cell r="C2153" t="str">
            <v>First Call To Bid</v>
          </cell>
          <cell r="M2153" t="str">
            <v>ANALYSIS</v>
          </cell>
          <cell r="V2153" t="str">
            <v>Announced</v>
          </cell>
          <cell r="Y2153">
            <v>0</v>
          </cell>
        </row>
        <row r="2154">
          <cell r="C2154" t="str">
            <v>First Call To Bid</v>
          </cell>
          <cell r="M2154" t="str">
            <v>ANALYSIS</v>
          </cell>
          <cell r="V2154" t="str">
            <v>Announced</v>
          </cell>
          <cell r="Y2154">
            <v>0</v>
          </cell>
        </row>
        <row r="2155">
          <cell r="C2155" t="str">
            <v>First Call To Bid</v>
          </cell>
          <cell r="M2155" t="str">
            <v>ANALYSIS</v>
          </cell>
          <cell r="V2155" t="str">
            <v>Announced</v>
          </cell>
          <cell r="Y2155">
            <v>0</v>
          </cell>
        </row>
        <row r="2156">
          <cell r="C2156" t="str">
            <v>First Call To Bid</v>
          </cell>
          <cell r="M2156" t="str">
            <v>ANALYSIS</v>
          </cell>
          <cell r="V2156" t="str">
            <v>Announced</v>
          </cell>
          <cell r="Y2156">
            <v>0</v>
          </cell>
        </row>
        <row r="2157">
          <cell r="C2157" t="str">
            <v>First Call To Bid</v>
          </cell>
          <cell r="M2157" t="str">
            <v>ANALYSIS</v>
          </cell>
          <cell r="V2157" t="str">
            <v>Announced</v>
          </cell>
          <cell r="Y2157">
            <v>0</v>
          </cell>
        </row>
        <row r="2158">
          <cell r="C2158" t="str">
            <v>First Call To Bid</v>
          </cell>
          <cell r="M2158" t="str">
            <v>ANALYSIS</v>
          </cell>
          <cell r="V2158" t="str">
            <v>Announced</v>
          </cell>
          <cell r="Y2158">
            <v>0</v>
          </cell>
        </row>
        <row r="2159">
          <cell r="C2159" t="str">
            <v>First Call To Bid</v>
          </cell>
          <cell r="M2159" t="str">
            <v>ANALYSIS</v>
          </cell>
          <cell r="V2159" t="str">
            <v>Announced</v>
          </cell>
          <cell r="Y2159">
            <v>0</v>
          </cell>
        </row>
        <row r="2160">
          <cell r="C2160" t="str">
            <v>First Call To Bid</v>
          </cell>
          <cell r="M2160" t="str">
            <v>DISCOUNTED</v>
          </cell>
          <cell r="S2160" t="str">
            <v>TOTAL BENEFIT</v>
          </cell>
          <cell r="V2160" t="str">
            <v>Announced</v>
          </cell>
          <cell r="Y2160">
            <v>6066.4944278060775</v>
          </cell>
        </row>
        <row r="2161">
          <cell r="C2161" t="str">
            <v>First Call To Bid</v>
          </cell>
          <cell r="M2161" t="str">
            <v>UNDISCOUNTED</v>
          </cell>
          <cell r="V2161" t="str">
            <v>Announced</v>
          </cell>
          <cell r="Y2161">
            <v>3000</v>
          </cell>
        </row>
        <row r="2162">
          <cell r="C2162" t="str">
            <v>First Call To Bid</v>
          </cell>
          <cell r="M2162" t="str">
            <v>UNDISCOUNTED</v>
          </cell>
          <cell r="V2162" t="str">
            <v>Announced</v>
          </cell>
          <cell r="Y2162">
            <v>3000</v>
          </cell>
        </row>
        <row r="2163">
          <cell r="C2163" t="str">
            <v>First Call To Bid</v>
          </cell>
          <cell r="M2163" t="str">
            <v>UNDISCOUNTED</v>
          </cell>
          <cell r="V2163" t="str">
            <v>Announced</v>
          </cell>
          <cell r="Y2163">
            <v>9384</v>
          </cell>
        </row>
        <row r="2164">
          <cell r="C2164" t="str">
            <v>First Call To Bid</v>
          </cell>
          <cell r="M2164" t="str">
            <v>UNDISCOUNTED</v>
          </cell>
          <cell r="V2164" t="str">
            <v>Announced</v>
          </cell>
          <cell r="Y2164">
            <v>9384</v>
          </cell>
        </row>
        <row r="2165">
          <cell r="C2165" t="str">
            <v>First Call To Bid</v>
          </cell>
          <cell r="M2165" t="str">
            <v>DISCOUNTED</v>
          </cell>
          <cell r="S2165" t="str">
            <v>Capital Required</v>
          </cell>
          <cell r="V2165" t="str">
            <v>Announced</v>
          </cell>
          <cell r="Y2165">
            <v>2868.1384863123994</v>
          </cell>
        </row>
        <row r="2166">
          <cell r="C2166" t="str">
            <v>First Call To Bid</v>
          </cell>
          <cell r="M2166" t="str">
            <v>DISCOUNTED</v>
          </cell>
          <cell r="S2166" t="str">
            <v>TOTAL COST</v>
          </cell>
          <cell r="V2166" t="str">
            <v>Announced</v>
          </cell>
          <cell r="Y2166">
            <v>2868.1384863123994</v>
          </cell>
        </row>
        <row r="2167">
          <cell r="C2167" t="str">
            <v>First Call To Bid</v>
          </cell>
          <cell r="M2167" t="str">
            <v>DISCOUNTED</v>
          </cell>
          <cell r="V2167" t="str">
            <v>Announced</v>
          </cell>
          <cell r="Y2167">
            <v>6066.4944278060775</v>
          </cell>
        </row>
        <row r="2168">
          <cell r="C2168" t="str">
            <v>First Call To Bid</v>
          </cell>
          <cell r="M2168" t="str">
            <v>SUMMARY</v>
          </cell>
          <cell r="V2168" t="str">
            <v>Announced</v>
          </cell>
          <cell r="Y2168">
            <v>6384</v>
          </cell>
        </row>
        <row r="2169">
          <cell r="C2169" t="str">
            <v>First Call To Bid</v>
          </cell>
          <cell r="M2169" t="str">
            <v>SUMMARY</v>
          </cell>
          <cell r="V2169" t="str">
            <v>Announced</v>
          </cell>
          <cell r="Y2169">
            <v>3198.3559414936763</v>
          </cell>
        </row>
        <row r="2170">
          <cell r="C2170" t="str">
            <v>First Call To Bid</v>
          </cell>
          <cell r="M2170" t="str">
            <v>SUMMARY</v>
          </cell>
          <cell r="V2170" t="str">
            <v>Announced</v>
          </cell>
          <cell r="Y2170">
            <v>-3000</v>
          </cell>
        </row>
        <row r="2171">
          <cell r="C2171" t="str">
            <v>First Call To Bid</v>
          </cell>
          <cell r="M2171" t="str">
            <v>SUMMARY</v>
          </cell>
          <cell r="V2171" t="str">
            <v>Announced</v>
          </cell>
          <cell r="Y2171">
            <v>9384</v>
          </cell>
        </row>
        <row r="2172">
          <cell r="C2172" t="str">
            <v>First Call To Bid</v>
          </cell>
          <cell r="M2172" t="str">
            <v>SUMMARY</v>
          </cell>
          <cell r="V2172" t="str">
            <v>Announced</v>
          </cell>
          <cell r="Y2172">
            <v>298592</v>
          </cell>
        </row>
        <row r="2173">
          <cell r="C2173" t="str">
            <v>First Call To Bid</v>
          </cell>
          <cell r="M2173" t="str">
            <v>ANALYSIS</v>
          </cell>
          <cell r="V2173" t="str">
            <v>Not supported</v>
          </cell>
          <cell r="Y2173">
            <v>0</v>
          </cell>
        </row>
        <row r="2174">
          <cell r="C2174" t="str">
            <v>First Call To Bid</v>
          </cell>
          <cell r="M2174" t="str">
            <v>ANALYSIS</v>
          </cell>
          <cell r="V2174" t="str">
            <v>Not supported</v>
          </cell>
          <cell r="Y2174">
            <v>0</v>
          </cell>
        </row>
        <row r="2175">
          <cell r="C2175" t="str">
            <v>First Call To Bid</v>
          </cell>
          <cell r="M2175" t="str">
            <v>ANALYSIS</v>
          </cell>
          <cell r="V2175" t="str">
            <v>Not supported</v>
          </cell>
          <cell r="Y2175">
            <v>0</v>
          </cell>
        </row>
        <row r="2176">
          <cell r="C2176" t="str">
            <v>First Call To Bid</v>
          </cell>
          <cell r="M2176" t="str">
            <v>ANALYSIS</v>
          </cell>
          <cell r="V2176" t="str">
            <v>Not supported</v>
          </cell>
          <cell r="Y2176">
            <v>0</v>
          </cell>
        </row>
        <row r="2177">
          <cell r="C2177" t="str">
            <v>First Call To Bid</v>
          </cell>
          <cell r="M2177" t="str">
            <v>ANALYSIS</v>
          </cell>
          <cell r="V2177" t="str">
            <v>Not supported</v>
          </cell>
          <cell r="Y2177">
            <v>0</v>
          </cell>
        </row>
        <row r="2178">
          <cell r="C2178" t="str">
            <v>First Call To Bid</v>
          </cell>
          <cell r="M2178" t="str">
            <v>ANALYSIS</v>
          </cell>
          <cell r="V2178" t="str">
            <v>Not supported</v>
          </cell>
          <cell r="Y2178">
            <v>0</v>
          </cell>
        </row>
        <row r="2179">
          <cell r="C2179" t="str">
            <v>First Call To Bid</v>
          </cell>
          <cell r="M2179" t="str">
            <v>ANALYSIS</v>
          </cell>
          <cell r="V2179" t="str">
            <v>Not supported</v>
          </cell>
          <cell r="Y2179">
            <v>0</v>
          </cell>
        </row>
        <row r="2180">
          <cell r="C2180" t="str">
            <v>First Call To Bid</v>
          </cell>
          <cell r="M2180" t="str">
            <v>DISCOUNTED</v>
          </cell>
          <cell r="S2180" t="str">
            <v>TOTAL BENEFIT</v>
          </cell>
          <cell r="V2180" t="str">
            <v>Not supported</v>
          </cell>
          <cell r="Y2180">
            <v>48816.266197311197</v>
          </cell>
        </row>
        <row r="2181">
          <cell r="C2181" t="str">
            <v>First Call To Bid</v>
          </cell>
          <cell r="M2181" t="str">
            <v>UNDISCOUNTED</v>
          </cell>
          <cell r="V2181" t="str">
            <v>Not supported</v>
          </cell>
          <cell r="Y2181">
            <v>12000</v>
          </cell>
        </row>
        <row r="2182">
          <cell r="C2182" t="str">
            <v>First Call To Bid</v>
          </cell>
          <cell r="M2182" t="str">
            <v>UNDISCOUNTED</v>
          </cell>
          <cell r="V2182" t="str">
            <v>Not supported</v>
          </cell>
          <cell r="Y2182">
            <v>12000</v>
          </cell>
        </row>
        <row r="2183">
          <cell r="C2183" t="str">
            <v>First Call To Bid</v>
          </cell>
          <cell r="M2183" t="str">
            <v>UNDISCOUNTED</v>
          </cell>
          <cell r="V2183" t="str">
            <v>Not supported</v>
          </cell>
          <cell r="Y2183">
            <v>130200</v>
          </cell>
        </row>
        <row r="2184">
          <cell r="C2184" t="str">
            <v>First Call To Bid</v>
          </cell>
          <cell r="M2184" t="str">
            <v>UNDISCOUNTED</v>
          </cell>
          <cell r="V2184" t="str">
            <v>Not supported</v>
          </cell>
          <cell r="Y2184">
            <v>130200</v>
          </cell>
        </row>
        <row r="2185">
          <cell r="C2185" t="str">
            <v>First Call To Bid</v>
          </cell>
          <cell r="M2185" t="str">
            <v>DISCOUNTED</v>
          </cell>
          <cell r="S2185" t="str">
            <v>Capital Required</v>
          </cell>
          <cell r="V2185" t="str">
            <v>Not supported</v>
          </cell>
          <cell r="Y2185">
            <v>10882.892066320301</v>
          </cell>
        </row>
        <row r="2186">
          <cell r="C2186" t="str">
            <v>First Call To Bid</v>
          </cell>
          <cell r="M2186" t="str">
            <v>DISCOUNTED</v>
          </cell>
          <cell r="S2186" t="str">
            <v>TOTAL COST</v>
          </cell>
          <cell r="V2186" t="str">
            <v>Not supported</v>
          </cell>
          <cell r="Y2186">
            <v>10882.892066320301</v>
          </cell>
        </row>
        <row r="2187">
          <cell r="C2187" t="str">
            <v>First Call To Bid</v>
          </cell>
          <cell r="M2187" t="str">
            <v>DISCOUNTED</v>
          </cell>
          <cell r="V2187" t="str">
            <v>Not supported</v>
          </cell>
          <cell r="Y2187">
            <v>48816.266197311197</v>
          </cell>
        </row>
        <row r="2188">
          <cell r="C2188" t="str">
            <v>First Call To Bid</v>
          </cell>
          <cell r="M2188" t="str">
            <v>SUMMARY</v>
          </cell>
          <cell r="V2188" t="str">
            <v>Not supported</v>
          </cell>
          <cell r="Y2188">
            <v>118200</v>
          </cell>
        </row>
        <row r="2189">
          <cell r="C2189" t="str">
            <v>First Call To Bid</v>
          </cell>
          <cell r="M2189" t="str">
            <v>SUMMARY</v>
          </cell>
          <cell r="V2189" t="str">
            <v>Not supported</v>
          </cell>
          <cell r="Y2189">
            <v>37933.374130990895</v>
          </cell>
        </row>
        <row r="2190">
          <cell r="C2190" t="str">
            <v>First Call To Bid</v>
          </cell>
          <cell r="M2190" t="str">
            <v>SUMMARY</v>
          </cell>
          <cell r="V2190" t="str">
            <v>Not supported</v>
          </cell>
          <cell r="Y2190">
            <v>-12000</v>
          </cell>
        </row>
        <row r="2191">
          <cell r="C2191" t="str">
            <v>First Call To Bid</v>
          </cell>
          <cell r="M2191" t="str">
            <v>SUMMARY</v>
          </cell>
          <cell r="V2191" t="str">
            <v>Not supported</v>
          </cell>
          <cell r="Y2191">
            <v>130200</v>
          </cell>
        </row>
        <row r="2192">
          <cell r="C2192" t="str">
            <v>First Call To Bid</v>
          </cell>
          <cell r="M2192" t="str">
            <v>SUMMARY</v>
          </cell>
          <cell r="V2192" t="str">
            <v>Not supported</v>
          </cell>
          <cell r="Y2192">
            <v>3343425</v>
          </cell>
        </row>
        <row r="2193">
          <cell r="C2193" t="str">
            <v>First Call To Bid</v>
          </cell>
          <cell r="M2193" t="str">
            <v>ANALYSIS</v>
          </cell>
          <cell r="V2193" t="str">
            <v>Not supported</v>
          </cell>
          <cell r="Y2193">
            <v>0</v>
          </cell>
        </row>
        <row r="2194">
          <cell r="C2194" t="str">
            <v>First Call To Bid</v>
          </cell>
          <cell r="M2194" t="str">
            <v>ANALYSIS</v>
          </cell>
          <cell r="V2194" t="str">
            <v>Not supported</v>
          </cell>
          <cell r="Y2194">
            <v>0</v>
          </cell>
        </row>
        <row r="2195">
          <cell r="C2195" t="str">
            <v>First Call To Bid</v>
          </cell>
          <cell r="M2195" t="str">
            <v>ANALYSIS</v>
          </cell>
          <cell r="V2195" t="str">
            <v>Not supported</v>
          </cell>
          <cell r="Y2195">
            <v>0</v>
          </cell>
        </row>
        <row r="2196">
          <cell r="C2196" t="str">
            <v>First Call To Bid</v>
          </cell>
          <cell r="M2196" t="str">
            <v>ANALYSIS</v>
          </cell>
          <cell r="V2196" t="str">
            <v>Not supported</v>
          </cell>
          <cell r="Y2196">
            <v>0</v>
          </cell>
        </row>
        <row r="2197">
          <cell r="C2197" t="str">
            <v>First Call To Bid</v>
          </cell>
          <cell r="M2197" t="str">
            <v>ANALYSIS</v>
          </cell>
          <cell r="V2197" t="str">
            <v>Not supported</v>
          </cell>
          <cell r="Y2197">
            <v>0</v>
          </cell>
        </row>
        <row r="2198">
          <cell r="C2198" t="str">
            <v>First Call To Bid</v>
          </cell>
          <cell r="M2198" t="str">
            <v>ANALYSIS</v>
          </cell>
          <cell r="V2198" t="str">
            <v>Not supported</v>
          </cell>
          <cell r="Y2198">
            <v>0</v>
          </cell>
        </row>
        <row r="2199">
          <cell r="C2199" t="str">
            <v>First Call To Bid</v>
          </cell>
          <cell r="M2199" t="str">
            <v>ANALYSIS</v>
          </cell>
          <cell r="V2199" t="str">
            <v>Not supported</v>
          </cell>
          <cell r="Y2199">
            <v>0</v>
          </cell>
        </row>
        <row r="2200">
          <cell r="C2200" t="str">
            <v>First Call To Bid</v>
          </cell>
          <cell r="M2200" t="str">
            <v>DISCOUNTED</v>
          </cell>
          <cell r="S2200" t="str">
            <v>TOTAL BENEFIT</v>
          </cell>
          <cell r="V2200" t="str">
            <v>Not supported</v>
          </cell>
          <cell r="Y2200">
            <v>0</v>
          </cell>
        </row>
        <row r="2201">
          <cell r="C2201" t="str">
            <v>First Call To Bid</v>
          </cell>
          <cell r="M2201" t="str">
            <v>UNDISCOUNTED</v>
          </cell>
          <cell r="V2201" t="str">
            <v>Not supported</v>
          </cell>
          <cell r="Y2201">
            <v>7725</v>
          </cell>
        </row>
        <row r="2202">
          <cell r="C2202" t="str">
            <v>First Call To Bid</v>
          </cell>
          <cell r="M2202" t="str">
            <v>UNDISCOUNTED</v>
          </cell>
          <cell r="V2202" t="str">
            <v>Not supported</v>
          </cell>
          <cell r="Y2202">
            <v>7725</v>
          </cell>
        </row>
        <row r="2203">
          <cell r="C2203" t="str">
            <v>First Call To Bid</v>
          </cell>
          <cell r="M2203" t="str">
            <v>DISCOUNTED</v>
          </cell>
          <cell r="S2203" t="str">
            <v>Capital Required</v>
          </cell>
          <cell r="V2203" t="str">
            <v>Not supported</v>
          </cell>
          <cell r="Y2203">
            <v>7591.1787672991204</v>
          </cell>
        </row>
        <row r="2204">
          <cell r="C2204" t="str">
            <v>First Call To Bid</v>
          </cell>
          <cell r="M2204" t="str">
            <v>DISCOUNTED</v>
          </cell>
          <cell r="S2204" t="str">
            <v>TOTAL COST</v>
          </cell>
          <cell r="V2204" t="str">
            <v>Not supported</v>
          </cell>
          <cell r="Y2204">
            <v>7591.1787672991204</v>
          </cell>
        </row>
        <row r="2205">
          <cell r="C2205" t="str">
            <v>First Call To Bid</v>
          </cell>
          <cell r="M2205" t="str">
            <v>SUMMARY</v>
          </cell>
          <cell r="V2205" t="str">
            <v>Not supported</v>
          </cell>
          <cell r="Y2205">
            <v>-7725</v>
          </cell>
        </row>
        <row r="2206">
          <cell r="C2206" t="str">
            <v>First Call To Bid</v>
          </cell>
          <cell r="M2206" t="str">
            <v>SUMMARY</v>
          </cell>
          <cell r="V2206" t="str">
            <v>Not supported</v>
          </cell>
          <cell r="Y2206">
            <v>-7591.1787672991204</v>
          </cell>
        </row>
        <row r="2207">
          <cell r="C2207" t="str">
            <v>First Call To Bid</v>
          </cell>
          <cell r="M2207" t="str">
            <v>SUMMARY</v>
          </cell>
          <cell r="V2207" t="str">
            <v>Not supported</v>
          </cell>
          <cell r="Y2207">
            <v>-7725</v>
          </cell>
        </row>
        <row r="2208">
          <cell r="C2208" t="str">
            <v>First Call To Bid</v>
          </cell>
          <cell r="M2208" t="str">
            <v>SUMMARY</v>
          </cell>
          <cell r="V2208" t="str">
            <v>Not supported</v>
          </cell>
          <cell r="Y2208">
            <v>-505859</v>
          </cell>
        </row>
        <row r="2209">
          <cell r="C2209" t="str">
            <v>First Call To Bid</v>
          </cell>
          <cell r="M2209" t="str">
            <v>ANALYSIS</v>
          </cell>
          <cell r="V2209" t="str">
            <v>Not supported</v>
          </cell>
          <cell r="Y2209">
            <v>0</v>
          </cell>
        </row>
        <row r="2210">
          <cell r="C2210" t="str">
            <v>First Call To Bid</v>
          </cell>
          <cell r="M2210" t="str">
            <v>ANALYSIS</v>
          </cell>
          <cell r="V2210" t="str">
            <v>Not supported</v>
          </cell>
          <cell r="Y2210">
            <v>0</v>
          </cell>
        </row>
        <row r="2211">
          <cell r="C2211" t="str">
            <v>First Call To Bid</v>
          </cell>
          <cell r="M2211" t="str">
            <v>ANALYSIS</v>
          </cell>
          <cell r="V2211" t="str">
            <v>Not supported</v>
          </cell>
          <cell r="Y2211">
            <v>0</v>
          </cell>
        </row>
        <row r="2212">
          <cell r="C2212" t="str">
            <v>First Call To Bid</v>
          </cell>
          <cell r="M2212" t="str">
            <v>ANALYSIS</v>
          </cell>
          <cell r="V2212" t="str">
            <v>Not supported</v>
          </cell>
          <cell r="Y2212">
            <v>0</v>
          </cell>
        </row>
        <row r="2213">
          <cell r="C2213" t="str">
            <v>First Call To Bid</v>
          </cell>
          <cell r="M2213" t="str">
            <v>ANALYSIS</v>
          </cell>
          <cell r="V2213" t="str">
            <v>Not supported</v>
          </cell>
          <cell r="Y2213">
            <v>0</v>
          </cell>
        </row>
        <row r="2214">
          <cell r="C2214" t="str">
            <v>First Call To Bid</v>
          </cell>
          <cell r="M2214" t="str">
            <v>ANALYSIS</v>
          </cell>
          <cell r="V2214" t="str">
            <v>Not supported</v>
          </cell>
          <cell r="Y2214">
            <v>0</v>
          </cell>
        </row>
        <row r="2215">
          <cell r="C2215" t="str">
            <v>First Call To Bid</v>
          </cell>
          <cell r="M2215" t="str">
            <v>ANALYSIS</v>
          </cell>
          <cell r="V2215" t="str">
            <v>Not supported</v>
          </cell>
          <cell r="Y2215">
            <v>0</v>
          </cell>
        </row>
        <row r="2216">
          <cell r="C2216" t="str">
            <v>First Call To Bid</v>
          </cell>
          <cell r="M2216" t="str">
            <v>DISCOUNTED</v>
          </cell>
          <cell r="S2216" t="str">
            <v>TOTAL BENEFIT</v>
          </cell>
          <cell r="V2216" t="str">
            <v>Not supported</v>
          </cell>
          <cell r="Y2216">
            <v>286792.85675033327</v>
          </cell>
        </row>
        <row r="2217">
          <cell r="C2217" t="str">
            <v>First Call To Bid</v>
          </cell>
          <cell r="M2217" t="str">
            <v>UNDISCOUNTED</v>
          </cell>
          <cell r="V2217" t="str">
            <v>Not supported</v>
          </cell>
          <cell r="Y2217">
            <v>13000</v>
          </cell>
        </row>
        <row r="2218">
          <cell r="C2218" t="str">
            <v>First Call To Bid</v>
          </cell>
          <cell r="M2218" t="str">
            <v>UNDISCOUNTED</v>
          </cell>
          <cell r="V2218" t="str">
            <v>Not supported</v>
          </cell>
          <cell r="Y2218">
            <v>13000</v>
          </cell>
        </row>
        <row r="2219">
          <cell r="C2219" t="str">
            <v>First Call To Bid</v>
          </cell>
          <cell r="M2219" t="str">
            <v>UNDISCOUNTED</v>
          </cell>
          <cell r="V2219" t="str">
            <v>Not supported</v>
          </cell>
          <cell r="Y2219">
            <v>787800</v>
          </cell>
        </row>
        <row r="2220">
          <cell r="C2220" t="str">
            <v>First Call To Bid</v>
          </cell>
          <cell r="M2220" t="str">
            <v>UNDISCOUNTED</v>
          </cell>
          <cell r="V2220" t="str">
            <v>Not supported</v>
          </cell>
          <cell r="Y2220">
            <v>787800</v>
          </cell>
        </row>
        <row r="2221">
          <cell r="C2221" t="str">
            <v>First Call To Bid</v>
          </cell>
          <cell r="M2221" t="str">
            <v>DISCOUNTED</v>
          </cell>
          <cell r="S2221" t="str">
            <v>Capital Required</v>
          </cell>
          <cell r="V2221" t="str">
            <v>Not supported</v>
          </cell>
          <cell r="Y2221">
            <v>12464.083175803404</v>
          </cell>
        </row>
        <row r="2222">
          <cell r="C2222" t="str">
            <v>First Call To Bid</v>
          </cell>
          <cell r="M2222" t="str">
            <v>DISCOUNTED</v>
          </cell>
          <cell r="S2222" t="str">
            <v>TOTAL COST</v>
          </cell>
          <cell r="V2222" t="str">
            <v>Not supported</v>
          </cell>
          <cell r="Y2222">
            <v>12464.083175803404</v>
          </cell>
        </row>
        <row r="2223">
          <cell r="C2223" t="str">
            <v>First Call To Bid</v>
          </cell>
          <cell r="M2223" t="str">
            <v>DISCOUNTED</v>
          </cell>
          <cell r="V2223" t="str">
            <v>Not supported</v>
          </cell>
          <cell r="Y2223">
            <v>286792.85675033327</v>
          </cell>
        </row>
        <row r="2224">
          <cell r="C2224" t="str">
            <v>First Call To Bid</v>
          </cell>
          <cell r="M2224" t="str">
            <v>SUMMARY</v>
          </cell>
          <cell r="V2224" t="str">
            <v>Not supported</v>
          </cell>
          <cell r="Y2224">
            <v>774800</v>
          </cell>
        </row>
        <row r="2225">
          <cell r="C2225" t="str">
            <v>First Call To Bid</v>
          </cell>
          <cell r="M2225" t="str">
            <v>SUMMARY</v>
          </cell>
          <cell r="V2225" t="str">
            <v>Not supported</v>
          </cell>
          <cell r="Y2225">
            <v>274328.77357452986</v>
          </cell>
        </row>
        <row r="2226">
          <cell r="C2226" t="str">
            <v>First Call To Bid</v>
          </cell>
          <cell r="M2226" t="str">
            <v>SUMMARY</v>
          </cell>
          <cell r="V2226" t="str">
            <v>Not supported</v>
          </cell>
          <cell r="Y2226">
            <v>-13000</v>
          </cell>
        </row>
        <row r="2227">
          <cell r="C2227" t="str">
            <v>First Call To Bid</v>
          </cell>
          <cell r="M2227" t="str">
            <v>SUMMARY</v>
          </cell>
          <cell r="V2227" t="str">
            <v>Not supported</v>
          </cell>
          <cell r="Y2227">
            <v>787800</v>
          </cell>
        </row>
        <row r="2228">
          <cell r="C2228" t="str">
            <v>First Call To Bid</v>
          </cell>
          <cell r="M2228" t="str">
            <v>SUMMARY</v>
          </cell>
          <cell r="V2228" t="str">
            <v>Not supported</v>
          </cell>
          <cell r="Y2228">
            <v>23434200</v>
          </cell>
        </row>
        <row r="2229">
          <cell r="C2229" t="str">
            <v>First Call To Bid</v>
          </cell>
          <cell r="M2229" t="str">
            <v>ANALYSIS</v>
          </cell>
          <cell r="V2229" t="str">
            <v>Not supported</v>
          </cell>
          <cell r="Y2229">
            <v>0</v>
          </cell>
        </row>
        <row r="2230">
          <cell r="C2230" t="str">
            <v>First Call To Bid</v>
          </cell>
          <cell r="M2230" t="str">
            <v>ANALYSIS</v>
          </cell>
          <cell r="V2230" t="str">
            <v>Not supported</v>
          </cell>
          <cell r="Y2230">
            <v>0</v>
          </cell>
        </row>
        <row r="2231">
          <cell r="C2231" t="str">
            <v>First Call To Bid</v>
          </cell>
          <cell r="M2231" t="str">
            <v>ANALYSIS</v>
          </cell>
          <cell r="V2231" t="str">
            <v>Not supported</v>
          </cell>
          <cell r="Y2231">
            <v>0</v>
          </cell>
        </row>
        <row r="2232">
          <cell r="C2232" t="str">
            <v>First Call To Bid</v>
          </cell>
          <cell r="M2232" t="str">
            <v>ANALYSIS</v>
          </cell>
          <cell r="V2232" t="str">
            <v>Not supported</v>
          </cell>
          <cell r="Y2232">
            <v>0</v>
          </cell>
        </row>
        <row r="2233">
          <cell r="C2233" t="str">
            <v>First Call To Bid</v>
          </cell>
          <cell r="M2233" t="str">
            <v>ANALYSIS</v>
          </cell>
          <cell r="V2233" t="str">
            <v>Not supported</v>
          </cell>
          <cell r="Y2233">
            <v>0</v>
          </cell>
        </row>
        <row r="2234">
          <cell r="C2234" t="str">
            <v>First Call To Bid</v>
          </cell>
          <cell r="M2234" t="str">
            <v>ANALYSIS</v>
          </cell>
          <cell r="V2234" t="str">
            <v>Not supported</v>
          </cell>
          <cell r="Y2234">
            <v>0</v>
          </cell>
        </row>
        <row r="2235">
          <cell r="C2235" t="str">
            <v>First Call To Bid</v>
          </cell>
          <cell r="M2235" t="str">
            <v>ANALYSIS</v>
          </cell>
          <cell r="V2235" t="str">
            <v>Not supported</v>
          </cell>
          <cell r="Y2235">
            <v>0</v>
          </cell>
        </row>
        <row r="2236">
          <cell r="C2236" t="str">
            <v>First Call To Bid</v>
          </cell>
          <cell r="M2236" t="str">
            <v>DISCOUNTED</v>
          </cell>
          <cell r="S2236" t="str">
            <v>TOTAL BENEFIT</v>
          </cell>
          <cell r="V2236" t="str">
            <v>Not supported</v>
          </cell>
          <cell r="Y2236">
            <v>286792.85675033327</v>
          </cell>
        </row>
        <row r="2237">
          <cell r="C2237" t="str">
            <v>First Call To Bid</v>
          </cell>
          <cell r="M2237" t="str">
            <v>UNDISCOUNTED</v>
          </cell>
          <cell r="V2237" t="str">
            <v>Not supported</v>
          </cell>
          <cell r="Y2237">
            <v>12150</v>
          </cell>
        </row>
        <row r="2238">
          <cell r="C2238" t="str">
            <v>First Call To Bid</v>
          </cell>
          <cell r="M2238" t="str">
            <v>UNDISCOUNTED</v>
          </cell>
          <cell r="V2238" t="str">
            <v>Not supported</v>
          </cell>
          <cell r="Y2238">
            <v>12150</v>
          </cell>
        </row>
        <row r="2239">
          <cell r="C2239" t="str">
            <v>First Call To Bid</v>
          </cell>
          <cell r="M2239" t="str">
            <v>UNDISCOUNTED</v>
          </cell>
          <cell r="V2239" t="str">
            <v>Not supported</v>
          </cell>
          <cell r="Y2239">
            <v>787800</v>
          </cell>
        </row>
        <row r="2240">
          <cell r="C2240" t="str">
            <v>First Call To Bid</v>
          </cell>
          <cell r="M2240" t="str">
            <v>UNDISCOUNTED</v>
          </cell>
          <cell r="V2240" t="str">
            <v>Not supported</v>
          </cell>
          <cell r="Y2240">
            <v>787800</v>
          </cell>
        </row>
        <row r="2241">
          <cell r="C2241" t="str">
            <v>First Call To Bid</v>
          </cell>
          <cell r="M2241" t="str">
            <v>DISCOUNTED</v>
          </cell>
          <cell r="S2241" t="str">
            <v>Capital Required</v>
          </cell>
          <cell r="V2241" t="str">
            <v>Not supported</v>
          </cell>
          <cell r="Y2241">
            <v>11614.083175803404</v>
          </cell>
        </row>
        <row r="2242">
          <cell r="C2242" t="str">
            <v>First Call To Bid</v>
          </cell>
          <cell r="M2242" t="str">
            <v>DISCOUNTED</v>
          </cell>
          <cell r="S2242" t="str">
            <v>TOTAL COST</v>
          </cell>
          <cell r="V2242" t="str">
            <v>Not supported</v>
          </cell>
          <cell r="Y2242">
            <v>11614.083175803404</v>
          </cell>
        </row>
        <row r="2243">
          <cell r="C2243" t="str">
            <v>First Call To Bid</v>
          </cell>
          <cell r="M2243" t="str">
            <v>DISCOUNTED</v>
          </cell>
          <cell r="V2243" t="str">
            <v>Not supported</v>
          </cell>
          <cell r="Y2243">
            <v>286792.85675033327</v>
          </cell>
        </row>
        <row r="2244">
          <cell r="C2244" t="str">
            <v>First Call To Bid</v>
          </cell>
          <cell r="M2244" t="str">
            <v>SUMMARY</v>
          </cell>
          <cell r="V2244" t="str">
            <v>Not supported</v>
          </cell>
          <cell r="Y2244">
            <v>775650</v>
          </cell>
        </row>
        <row r="2245">
          <cell r="C2245" t="str">
            <v>First Call To Bid</v>
          </cell>
          <cell r="M2245" t="str">
            <v>SUMMARY</v>
          </cell>
          <cell r="V2245" t="str">
            <v>Not supported</v>
          </cell>
          <cell r="Y2245">
            <v>275178.77357452986</v>
          </cell>
        </row>
        <row r="2246">
          <cell r="C2246" t="str">
            <v>First Call To Bid</v>
          </cell>
          <cell r="M2246" t="str">
            <v>SUMMARY</v>
          </cell>
          <cell r="V2246" t="str">
            <v>Not supported</v>
          </cell>
          <cell r="Y2246">
            <v>-12150</v>
          </cell>
        </row>
        <row r="2247">
          <cell r="C2247" t="str">
            <v>First Call To Bid</v>
          </cell>
          <cell r="M2247" t="str">
            <v>SUMMARY</v>
          </cell>
          <cell r="V2247" t="str">
            <v>Not supported</v>
          </cell>
          <cell r="Y2247">
            <v>787800</v>
          </cell>
        </row>
        <row r="2248">
          <cell r="C2248" t="str">
            <v>First Call To Bid</v>
          </cell>
          <cell r="M2248" t="str">
            <v>SUMMARY</v>
          </cell>
          <cell r="V2248" t="str">
            <v>Not supported</v>
          </cell>
          <cell r="Y2248">
            <v>23490300</v>
          </cell>
        </row>
        <row r="2249">
          <cell r="C2249" t="str">
            <v>First Call To Bid</v>
          </cell>
          <cell r="M2249" t="str">
            <v>ANALYSIS</v>
          </cell>
          <cell r="V2249" t="str">
            <v>Not supported</v>
          </cell>
          <cell r="Y2249">
            <v>0</v>
          </cell>
        </row>
        <row r="2250">
          <cell r="C2250" t="str">
            <v>First Call To Bid</v>
          </cell>
          <cell r="M2250" t="str">
            <v>ANALYSIS</v>
          </cell>
          <cell r="V2250" t="str">
            <v>Not supported</v>
          </cell>
          <cell r="Y2250">
            <v>0</v>
          </cell>
        </row>
        <row r="2251">
          <cell r="C2251" t="str">
            <v>First Call To Bid</v>
          </cell>
          <cell r="M2251" t="str">
            <v>ANALYSIS</v>
          </cell>
          <cell r="V2251" t="str">
            <v>Not supported</v>
          </cell>
          <cell r="Y2251">
            <v>0</v>
          </cell>
        </row>
        <row r="2252">
          <cell r="C2252" t="str">
            <v>First Call To Bid</v>
          </cell>
          <cell r="M2252" t="str">
            <v>ANALYSIS</v>
          </cell>
          <cell r="V2252" t="str">
            <v>Not supported</v>
          </cell>
          <cell r="Y2252">
            <v>0</v>
          </cell>
        </row>
        <row r="2253">
          <cell r="C2253" t="str">
            <v>First Call To Bid</v>
          </cell>
          <cell r="M2253" t="str">
            <v>ANALYSIS</v>
          </cell>
          <cell r="V2253" t="str">
            <v>Not supported</v>
          </cell>
          <cell r="Y2253">
            <v>0</v>
          </cell>
        </row>
        <row r="2254">
          <cell r="C2254" t="str">
            <v>First Call To Bid</v>
          </cell>
          <cell r="M2254" t="str">
            <v>ANALYSIS</v>
          </cell>
          <cell r="V2254" t="str">
            <v>Not supported</v>
          </cell>
          <cell r="Y2254">
            <v>0</v>
          </cell>
        </row>
        <row r="2255">
          <cell r="C2255" t="str">
            <v>First Call To Bid</v>
          </cell>
          <cell r="M2255" t="str">
            <v>ANALYSIS</v>
          </cell>
          <cell r="V2255" t="str">
            <v>Not supported</v>
          </cell>
          <cell r="Y2255">
            <v>0</v>
          </cell>
        </row>
        <row r="2256">
          <cell r="C2256" t="str">
            <v>First Call To Bid</v>
          </cell>
          <cell r="M2256" t="str">
            <v>DISCOUNTED</v>
          </cell>
          <cell r="S2256" t="str">
            <v>TOTAL COST</v>
          </cell>
          <cell r="V2256" t="str">
            <v>Not supported</v>
          </cell>
          <cell r="Y2256">
            <v>3975.9960016220311</v>
          </cell>
        </row>
        <row r="2257">
          <cell r="C2257" t="str">
            <v>First Call To Bid</v>
          </cell>
          <cell r="M2257" t="str">
            <v>UNDISCOUNTED</v>
          </cell>
          <cell r="V2257" t="str">
            <v>Not supported</v>
          </cell>
          <cell r="Y2257">
            <v>2778</v>
          </cell>
        </row>
        <row r="2258">
          <cell r="C2258" t="str">
            <v>First Call To Bid</v>
          </cell>
          <cell r="M2258" t="str">
            <v>UNDISCOUNTED</v>
          </cell>
          <cell r="V2258" t="str">
            <v>Not supported</v>
          </cell>
          <cell r="Y2258">
            <v>1410</v>
          </cell>
        </row>
        <row r="2259">
          <cell r="C2259" t="str">
            <v>First Call To Bid</v>
          </cell>
          <cell r="M2259" t="str">
            <v>UNDISCOUNTED</v>
          </cell>
          <cell r="V2259" t="str">
            <v>Not supported</v>
          </cell>
          <cell r="Y2259">
            <v>4188</v>
          </cell>
        </row>
        <row r="2260">
          <cell r="C2260" t="str">
            <v>First Call To Bid</v>
          </cell>
          <cell r="M2260" t="str">
            <v>UNDISCOUNTED</v>
          </cell>
          <cell r="V2260" t="str">
            <v>Not supported</v>
          </cell>
          <cell r="Y2260">
            <v>3850</v>
          </cell>
        </row>
        <row r="2261">
          <cell r="C2261" t="str">
            <v>First Call To Bid</v>
          </cell>
          <cell r="M2261" t="str">
            <v>UNDISCOUNTED</v>
          </cell>
          <cell r="V2261" t="str">
            <v>Not supported</v>
          </cell>
          <cell r="Y2261">
            <v>700</v>
          </cell>
        </row>
        <row r="2262">
          <cell r="C2262" t="str">
            <v>First Call To Bid</v>
          </cell>
          <cell r="M2262" t="str">
            <v>UNDISCOUNTED</v>
          </cell>
          <cell r="V2262" t="str">
            <v>Not supported</v>
          </cell>
          <cell r="Y2262">
            <v>840</v>
          </cell>
        </row>
        <row r="2263">
          <cell r="C2263" t="str">
            <v>First Call To Bid</v>
          </cell>
          <cell r="M2263" t="str">
            <v>UNDISCOUNTED</v>
          </cell>
          <cell r="V2263" t="str">
            <v>Not supported</v>
          </cell>
          <cell r="Y2263">
            <v>650</v>
          </cell>
        </row>
        <row r="2264">
          <cell r="C2264" t="str">
            <v>First Call To Bid</v>
          </cell>
          <cell r="M2264" t="str">
            <v>UNDISCOUNTED</v>
          </cell>
          <cell r="V2264" t="str">
            <v>Not supported</v>
          </cell>
          <cell r="Y2264">
            <v>84</v>
          </cell>
        </row>
        <row r="2265">
          <cell r="C2265" t="str">
            <v>First Call To Bid</v>
          </cell>
          <cell r="M2265" t="str">
            <v>UNDISCOUNTED</v>
          </cell>
          <cell r="V2265" t="str">
            <v>Not supported</v>
          </cell>
          <cell r="Y2265">
            <v>140</v>
          </cell>
        </row>
        <row r="2266">
          <cell r="C2266" t="str">
            <v>First Call To Bid</v>
          </cell>
          <cell r="M2266" t="str">
            <v>UNDISCOUNTED</v>
          </cell>
          <cell r="V2266" t="str">
            <v>Not supported</v>
          </cell>
          <cell r="Y2266">
            <v>5712</v>
          </cell>
        </row>
        <row r="2267">
          <cell r="C2267" t="str">
            <v>First Call To Bid</v>
          </cell>
          <cell r="M2267" t="str">
            <v>UNDISCOUNTED</v>
          </cell>
          <cell r="V2267" t="str">
            <v>Not supported</v>
          </cell>
          <cell r="Y2267">
            <v>160.44</v>
          </cell>
        </row>
        <row r="2268">
          <cell r="C2268" t="str">
            <v>First Call To Bid</v>
          </cell>
          <cell r="M2268" t="str">
            <v>UNDISCOUNTED</v>
          </cell>
          <cell r="V2268" t="str">
            <v>Not supported</v>
          </cell>
          <cell r="Y2268">
            <v>1174.4880000000001</v>
          </cell>
        </row>
        <row r="2269">
          <cell r="C2269" t="str">
            <v>First Call To Bid</v>
          </cell>
          <cell r="M2269" t="str">
            <v>UNDISCOUNTED</v>
          </cell>
          <cell r="V2269" t="str">
            <v>Not supported</v>
          </cell>
          <cell r="Y2269">
            <v>1500</v>
          </cell>
        </row>
        <row r="2270">
          <cell r="C2270" t="str">
            <v>First Call To Bid</v>
          </cell>
          <cell r="M2270" t="str">
            <v>UNDISCOUNTED</v>
          </cell>
          <cell r="V2270" t="str">
            <v>Not supported</v>
          </cell>
          <cell r="Y2270">
            <v>900</v>
          </cell>
        </row>
        <row r="2271">
          <cell r="C2271" t="str">
            <v>First Call To Bid</v>
          </cell>
          <cell r="M2271" t="str">
            <v>UNDISCOUNTED</v>
          </cell>
          <cell r="V2271" t="str">
            <v>Not supported</v>
          </cell>
          <cell r="Y2271">
            <v>700</v>
          </cell>
        </row>
        <row r="2272">
          <cell r="C2272" t="str">
            <v>First Call To Bid</v>
          </cell>
          <cell r="M2272" t="str">
            <v>UNDISCOUNTED</v>
          </cell>
          <cell r="V2272" t="str">
            <v>Not supported</v>
          </cell>
          <cell r="Y2272">
            <v>1383</v>
          </cell>
        </row>
        <row r="2273">
          <cell r="C2273" t="str">
            <v>First Call To Bid</v>
          </cell>
          <cell r="M2273" t="str">
            <v>UNDISCOUNTED</v>
          </cell>
          <cell r="V2273" t="str">
            <v>Not supported</v>
          </cell>
          <cell r="Y2273">
            <v>17793.928000000004</v>
          </cell>
        </row>
        <row r="2274">
          <cell r="C2274" t="str">
            <v>First Call To Bid</v>
          </cell>
          <cell r="M2274" t="str">
            <v>DISCOUNTED</v>
          </cell>
          <cell r="S2274" t="str">
            <v>Capital Required</v>
          </cell>
          <cell r="V2274" t="str">
            <v>Not supported</v>
          </cell>
          <cell r="Y2274">
            <v>2730.6908212560388</v>
          </cell>
        </row>
        <row r="2275">
          <cell r="C2275" t="str">
            <v>First Call To Bid</v>
          </cell>
          <cell r="M2275" t="str">
            <v>DISCOUNTED</v>
          </cell>
          <cell r="V2275" t="str">
            <v>Not supported</v>
          </cell>
          <cell r="Y2275">
            <v>1245.3051803659916</v>
          </cell>
        </row>
        <row r="2276">
          <cell r="C2276" t="str">
            <v>First Call To Bid</v>
          </cell>
          <cell r="M2276" t="str">
            <v>DISCOUNTED</v>
          </cell>
          <cell r="V2276" t="str">
            <v>Not supported</v>
          </cell>
          <cell r="Y2276">
            <v>3366.7189960175615</v>
          </cell>
        </row>
        <row r="2277">
          <cell r="C2277" t="str">
            <v>First Call To Bid</v>
          </cell>
          <cell r="M2277" t="str">
            <v>DISCOUNTED</v>
          </cell>
          <cell r="V2277" t="str">
            <v>Not supported</v>
          </cell>
          <cell r="Y2277">
            <v>611.45439804623197</v>
          </cell>
        </row>
        <row r="2278">
          <cell r="C2278" t="str">
            <v>First Call To Bid</v>
          </cell>
          <cell r="M2278" t="str">
            <v>DISCOUNTED</v>
          </cell>
          <cell r="V2278" t="str">
            <v>Not supported</v>
          </cell>
          <cell r="Y2278">
            <v>733.7452776554785</v>
          </cell>
        </row>
        <row r="2279">
          <cell r="C2279" t="str">
            <v>First Call To Bid</v>
          </cell>
          <cell r="M2279" t="str">
            <v>DISCOUNTED</v>
          </cell>
          <cell r="V2279" t="str">
            <v>Not supported</v>
          </cell>
          <cell r="Y2279">
            <v>563.14521930227079</v>
          </cell>
        </row>
        <row r="2280">
          <cell r="C2280" t="str">
            <v>First Call To Bid</v>
          </cell>
          <cell r="M2280" t="str">
            <v>DISCOUNTED</v>
          </cell>
          <cell r="V2280" t="str">
            <v>Not supported</v>
          </cell>
          <cell r="Y2280">
            <v>73.575139215056595</v>
          </cell>
        </row>
        <row r="2281">
          <cell r="C2281" t="str">
            <v>First Call To Bid</v>
          </cell>
          <cell r="M2281" t="str">
            <v>DISCOUNTED</v>
          </cell>
          <cell r="V2281" t="str">
            <v>Not supported</v>
          </cell>
          <cell r="Y2281">
            <v>122.45996173485028</v>
          </cell>
        </row>
        <row r="2282">
          <cell r="C2282" t="str">
            <v>First Call To Bid</v>
          </cell>
          <cell r="M2282" t="str">
            <v>DISCOUNTED</v>
          </cell>
          <cell r="V2282" t="str">
            <v>Not supported</v>
          </cell>
          <cell r="Y2282">
            <v>5018.6443339372145</v>
          </cell>
        </row>
        <row r="2283">
          <cell r="C2283" t="str">
            <v>First Call To Bid</v>
          </cell>
          <cell r="M2283" t="str">
            <v>DISCOUNTED</v>
          </cell>
          <cell r="V2283" t="str">
            <v>Not supported</v>
          </cell>
          <cell r="Y2283">
            <v>139.63933001811642</v>
          </cell>
        </row>
        <row r="2284">
          <cell r="C2284" t="str">
            <v>First Call To Bid</v>
          </cell>
          <cell r="M2284" t="str">
            <v>DISCOUNTED</v>
          </cell>
          <cell r="V2284" t="str">
            <v>Not supported</v>
          </cell>
          <cell r="Y2284">
            <v>1031.6567327910661</v>
          </cell>
        </row>
        <row r="2285">
          <cell r="C2285" t="str">
            <v>First Call To Bid</v>
          </cell>
          <cell r="M2285" t="str">
            <v>DISCOUNTED</v>
          </cell>
          <cell r="V2285" t="str">
            <v>Not supported</v>
          </cell>
          <cell r="Y2285">
            <v>1220.732385925048</v>
          </cell>
        </row>
        <row r="2286">
          <cell r="C2286" t="str">
            <v>First Call To Bid</v>
          </cell>
          <cell r="M2286" t="str">
            <v>DISCOUNTED</v>
          </cell>
          <cell r="V2286" t="str">
            <v>Not supported</v>
          </cell>
          <cell r="Y2286">
            <v>752.77567047653588</v>
          </cell>
        </row>
        <row r="2287">
          <cell r="C2287" t="str">
            <v>First Call To Bid</v>
          </cell>
          <cell r="M2287" t="str">
            <v>DISCOUNTED</v>
          </cell>
          <cell r="V2287" t="str">
            <v>Not supported</v>
          </cell>
          <cell r="Y2287">
            <v>611.45439804623197</v>
          </cell>
        </row>
        <row r="2288">
          <cell r="C2288" t="str">
            <v>First Call To Bid</v>
          </cell>
          <cell r="M2288" t="str">
            <v>DISCOUNTED</v>
          </cell>
          <cell r="V2288" t="str">
            <v>Not supported</v>
          </cell>
          <cell r="Y2288">
            <v>1205.6501584833395</v>
          </cell>
        </row>
        <row r="2289">
          <cell r="C2289" t="str">
            <v>First Call To Bid</v>
          </cell>
          <cell r="M2289" t="str">
            <v>DISCOUNTED</v>
          </cell>
          <cell r="S2289" t="str">
            <v>TOTAL BENEFIT</v>
          </cell>
          <cell r="V2289" t="str">
            <v>Not supported</v>
          </cell>
          <cell r="Y2289">
            <v>15451.652001649001</v>
          </cell>
        </row>
        <row r="2290">
          <cell r="C2290" t="str">
            <v>First Call To Bid</v>
          </cell>
          <cell r="M2290" t="str">
            <v>SUMMARY</v>
          </cell>
          <cell r="V2290" t="str">
            <v>Not supported</v>
          </cell>
          <cell r="Y2290">
            <v>13605.928</v>
          </cell>
        </row>
        <row r="2291">
          <cell r="C2291" t="str">
            <v>First Call To Bid</v>
          </cell>
          <cell r="M2291" t="str">
            <v>SUMMARY</v>
          </cell>
          <cell r="V2291" t="str">
            <v>Not supported</v>
          </cell>
          <cell r="Y2291">
            <v>11475.656000026973</v>
          </cell>
        </row>
        <row r="2292">
          <cell r="C2292" t="str">
            <v>First Call To Bid</v>
          </cell>
          <cell r="M2292" t="str">
            <v>SUMMARY</v>
          </cell>
          <cell r="V2292" t="str">
            <v>Not supported</v>
          </cell>
          <cell r="Y2292">
            <v>-4188</v>
          </cell>
        </row>
        <row r="2293">
          <cell r="C2293" t="str">
            <v>First Call To Bid</v>
          </cell>
          <cell r="M2293" t="str">
            <v>SUMMARY</v>
          </cell>
          <cell r="V2293" t="str">
            <v>Not supported</v>
          </cell>
          <cell r="Y2293">
            <v>6973.2</v>
          </cell>
        </row>
        <row r="2294">
          <cell r="C2294" t="str">
            <v>First Call To Bid</v>
          </cell>
          <cell r="M2294" t="str">
            <v>SUMMARY</v>
          </cell>
          <cell r="V2294" t="str">
            <v>Not supported</v>
          </cell>
          <cell r="Y2294">
            <v>163773.00000000003</v>
          </cell>
        </row>
        <row r="2295">
          <cell r="C2295" t="str">
            <v>First Call To Bid</v>
          </cell>
          <cell r="M2295" t="str">
            <v>ANALYSIS</v>
          </cell>
          <cell r="V2295" t="str">
            <v>Not supported</v>
          </cell>
          <cell r="Y2295">
            <v>0</v>
          </cell>
        </row>
        <row r="2296">
          <cell r="C2296" t="str">
            <v>First Call To Bid</v>
          </cell>
          <cell r="M2296" t="str">
            <v>ANALYSIS</v>
          </cell>
          <cell r="V2296" t="str">
            <v>Not supported</v>
          </cell>
          <cell r="Y2296">
            <v>0</v>
          </cell>
        </row>
        <row r="2297">
          <cell r="C2297" t="str">
            <v>First Call To Bid</v>
          </cell>
          <cell r="M2297" t="str">
            <v>ANALYSIS</v>
          </cell>
          <cell r="V2297" t="str">
            <v>Not supported</v>
          </cell>
          <cell r="Y2297">
            <v>0</v>
          </cell>
        </row>
        <row r="2298">
          <cell r="C2298" t="str">
            <v>First Call To Bid</v>
          </cell>
          <cell r="M2298" t="str">
            <v>ANALYSIS</v>
          </cell>
          <cell r="V2298" t="str">
            <v>Not supported</v>
          </cell>
          <cell r="Y2298">
            <v>0</v>
          </cell>
        </row>
        <row r="2299">
          <cell r="C2299" t="str">
            <v>First Call To Bid</v>
          </cell>
          <cell r="M2299" t="str">
            <v>ANALYSIS</v>
          </cell>
          <cell r="V2299" t="str">
            <v>Not supported</v>
          </cell>
          <cell r="Y2299">
            <v>0</v>
          </cell>
        </row>
        <row r="2300">
          <cell r="C2300" t="str">
            <v>First Call To Bid</v>
          </cell>
          <cell r="M2300" t="str">
            <v>ANALYSIS</v>
          </cell>
          <cell r="V2300" t="str">
            <v>Not supported</v>
          </cell>
          <cell r="Y2300">
            <v>0</v>
          </cell>
        </row>
        <row r="2301">
          <cell r="C2301" t="str">
            <v>First Call To Bid</v>
          </cell>
          <cell r="M2301" t="str">
            <v>ANALYSIS</v>
          </cell>
          <cell r="V2301" t="str">
            <v>Not supported</v>
          </cell>
          <cell r="Y2301">
            <v>0</v>
          </cell>
        </row>
        <row r="2302">
          <cell r="C2302" t="str">
            <v>First Call To Bid</v>
          </cell>
          <cell r="M2302" t="str">
            <v>DISCOUNTED</v>
          </cell>
          <cell r="S2302" t="str">
            <v>TOTAL BENEFIT</v>
          </cell>
          <cell r="V2302" t="str">
            <v>Not supported</v>
          </cell>
          <cell r="Y2302">
            <v>22016.336400235574</v>
          </cell>
        </row>
        <row r="2303">
          <cell r="C2303" t="str">
            <v>First Call To Bid</v>
          </cell>
          <cell r="M2303" t="str">
            <v>UNDISCOUNTED</v>
          </cell>
          <cell r="V2303" t="str">
            <v>Not supported</v>
          </cell>
          <cell r="Y2303">
            <v>5513</v>
          </cell>
        </row>
        <row r="2304">
          <cell r="C2304" t="str">
            <v>First Call To Bid</v>
          </cell>
          <cell r="M2304" t="str">
            <v>UNDISCOUNTED</v>
          </cell>
          <cell r="V2304" t="str">
            <v>Not supported</v>
          </cell>
          <cell r="Y2304">
            <v>440</v>
          </cell>
        </row>
        <row r="2305">
          <cell r="C2305" t="str">
            <v>First Call To Bid</v>
          </cell>
          <cell r="M2305" t="str">
            <v>UNDISCOUNTED</v>
          </cell>
          <cell r="V2305" t="str">
            <v>Not supported</v>
          </cell>
          <cell r="Y2305">
            <v>1601</v>
          </cell>
        </row>
        <row r="2306">
          <cell r="C2306" t="str">
            <v>First Call To Bid</v>
          </cell>
          <cell r="M2306" t="str">
            <v>UNDISCOUNTED</v>
          </cell>
          <cell r="V2306" t="str">
            <v>Not supported</v>
          </cell>
          <cell r="Y2306">
            <v>2784</v>
          </cell>
        </row>
        <row r="2307">
          <cell r="C2307" t="str">
            <v>First Call To Bid</v>
          </cell>
          <cell r="M2307" t="str">
            <v>UNDISCOUNTED</v>
          </cell>
          <cell r="V2307" t="str">
            <v>Not supported</v>
          </cell>
          <cell r="Y2307">
            <v>10338</v>
          </cell>
        </row>
        <row r="2308">
          <cell r="C2308" t="str">
            <v>First Call To Bid</v>
          </cell>
          <cell r="M2308" t="str">
            <v>UNDISCOUNTED</v>
          </cell>
          <cell r="V2308" t="str">
            <v>Not supported</v>
          </cell>
          <cell r="Y2308">
            <v>7201</v>
          </cell>
        </row>
        <row r="2309">
          <cell r="C2309" t="str">
            <v>First Call To Bid</v>
          </cell>
          <cell r="M2309" t="str">
            <v>UNDISCOUNTED</v>
          </cell>
          <cell r="V2309" t="str">
            <v>Not supported</v>
          </cell>
          <cell r="Y2309">
            <v>17199</v>
          </cell>
        </row>
        <row r="2310">
          <cell r="C2310" t="str">
            <v>First Call To Bid</v>
          </cell>
          <cell r="M2310" t="str">
            <v>UNDISCOUNTED</v>
          </cell>
          <cell r="V2310" t="str">
            <v>Not supported</v>
          </cell>
          <cell r="Y2310">
            <v>3925</v>
          </cell>
        </row>
        <row r="2311">
          <cell r="C2311" t="str">
            <v>First Call To Bid</v>
          </cell>
          <cell r="M2311" t="str">
            <v>UNDISCOUNTED</v>
          </cell>
          <cell r="V2311" t="str">
            <v>Not supported</v>
          </cell>
          <cell r="Y2311">
            <v>28325</v>
          </cell>
        </row>
        <row r="2312">
          <cell r="C2312" t="str">
            <v>First Call To Bid</v>
          </cell>
          <cell r="M2312" t="str">
            <v>DISCOUNTED</v>
          </cell>
          <cell r="S2312" t="str">
            <v>Capital Required</v>
          </cell>
          <cell r="V2312" t="str">
            <v>Not supported</v>
          </cell>
          <cell r="Y2312">
            <v>5340.3877336693968</v>
          </cell>
        </row>
        <row r="2313">
          <cell r="C2313" t="str">
            <v>First Call To Bid</v>
          </cell>
          <cell r="M2313" t="str">
            <v>DISCOUNTED</v>
          </cell>
          <cell r="V2313" t="str">
            <v>Not supported</v>
          </cell>
          <cell r="Y2313">
            <v>147.76369183241877</v>
          </cell>
        </row>
        <row r="2314">
          <cell r="C2314" t="str">
            <v>First Call To Bid</v>
          </cell>
          <cell r="M2314" t="str">
            <v>DISCOUNTED</v>
          </cell>
          <cell r="V2314" t="str">
            <v>Not supported</v>
          </cell>
          <cell r="Y2314">
            <v>2260.3804649273934</v>
          </cell>
        </row>
        <row r="2315">
          <cell r="C2315" t="str">
            <v>First Call To Bid</v>
          </cell>
          <cell r="M2315" t="str">
            <v>DISCOUNTED</v>
          </cell>
          <cell r="S2315" t="str">
            <v>TOTAL COST</v>
          </cell>
          <cell r="V2315" t="str">
            <v>Not supported</v>
          </cell>
          <cell r="Y2315">
            <v>7748.5318904292089</v>
          </cell>
        </row>
        <row r="2316">
          <cell r="C2316" t="str">
            <v>First Call To Bid</v>
          </cell>
          <cell r="M2316" t="str">
            <v>DISCOUNTED</v>
          </cell>
          <cell r="V2316" t="str">
            <v>Not supported</v>
          </cell>
          <cell r="Y2316">
            <v>5623.3538991224987</v>
          </cell>
        </row>
        <row r="2317">
          <cell r="C2317" t="str">
            <v>First Call To Bid</v>
          </cell>
          <cell r="M2317" t="str">
            <v>DISCOUNTED</v>
          </cell>
          <cell r="V2317" t="str">
            <v>Not supported</v>
          </cell>
          <cell r="Y2317">
            <v>13347.223240430811</v>
          </cell>
        </row>
        <row r="2318">
          <cell r="C2318" t="str">
            <v>First Call To Bid</v>
          </cell>
          <cell r="M2318" t="str">
            <v>DISCOUNTED</v>
          </cell>
          <cell r="V2318" t="str">
            <v>Not supported</v>
          </cell>
          <cell r="Y2318">
            <v>3045.7592606822659</v>
          </cell>
        </row>
        <row r="2319">
          <cell r="C2319" t="str">
            <v>First Call To Bid</v>
          </cell>
          <cell r="M2319" t="str">
            <v>SUMMARY</v>
          </cell>
          <cell r="V2319" t="str">
            <v>Not supported</v>
          </cell>
          <cell r="Y2319">
            <v>17987</v>
          </cell>
        </row>
        <row r="2320">
          <cell r="C2320" t="str">
            <v>First Call To Bid</v>
          </cell>
          <cell r="M2320" t="str">
            <v>SUMMARY</v>
          </cell>
          <cell r="V2320" t="str">
            <v>Not supported</v>
          </cell>
          <cell r="Y2320">
            <v>14267.804509806363</v>
          </cell>
        </row>
        <row r="2321">
          <cell r="C2321" t="str">
            <v>First Call To Bid</v>
          </cell>
          <cell r="M2321" t="str">
            <v>SUMMARY</v>
          </cell>
          <cell r="V2321" t="str">
            <v>Not supported</v>
          </cell>
          <cell r="Y2321">
            <v>-10338</v>
          </cell>
        </row>
        <row r="2322">
          <cell r="C2322" t="str">
            <v>First Call To Bid</v>
          </cell>
          <cell r="M2322" t="str">
            <v>SUMMARY</v>
          </cell>
          <cell r="V2322" t="str">
            <v>Not supported</v>
          </cell>
          <cell r="Y2322">
            <v>24400</v>
          </cell>
        </row>
        <row r="2323">
          <cell r="C2323" t="str">
            <v>First Call To Bid</v>
          </cell>
          <cell r="M2323" t="str">
            <v>SUMMARY</v>
          </cell>
          <cell r="V2323" t="str">
            <v>Not supported</v>
          </cell>
          <cell r="Y2323">
            <v>788342</v>
          </cell>
        </row>
        <row r="2324">
          <cell r="C2324" t="str">
            <v>First Call To Bid</v>
          </cell>
          <cell r="M2324" t="str">
            <v>ANALYSIS</v>
          </cell>
          <cell r="V2324" t="str">
            <v>Not supported</v>
          </cell>
          <cell r="Y2324">
            <v>0</v>
          </cell>
        </row>
        <row r="2325">
          <cell r="C2325" t="str">
            <v>First Call To Bid</v>
          </cell>
          <cell r="M2325" t="str">
            <v>ANALYSIS</v>
          </cell>
          <cell r="V2325" t="str">
            <v>Not supported</v>
          </cell>
          <cell r="Y2325">
            <v>0</v>
          </cell>
        </row>
        <row r="2326">
          <cell r="C2326" t="str">
            <v>First Call To Bid</v>
          </cell>
          <cell r="M2326" t="str">
            <v>ANALYSIS</v>
          </cell>
          <cell r="V2326" t="str">
            <v>Not supported</v>
          </cell>
          <cell r="Y2326">
            <v>0</v>
          </cell>
        </row>
        <row r="2327">
          <cell r="C2327" t="str">
            <v>First Call To Bid</v>
          </cell>
          <cell r="M2327" t="str">
            <v>ANALYSIS</v>
          </cell>
          <cell r="V2327" t="str">
            <v>Not supported</v>
          </cell>
          <cell r="Y2327">
            <v>0</v>
          </cell>
        </row>
        <row r="2328">
          <cell r="C2328" t="str">
            <v>First Call To Bid</v>
          </cell>
          <cell r="M2328" t="str">
            <v>ANALYSIS</v>
          </cell>
          <cell r="V2328" t="str">
            <v>Not supported</v>
          </cell>
          <cell r="Y2328">
            <v>0</v>
          </cell>
        </row>
        <row r="2329">
          <cell r="C2329" t="str">
            <v>First Call To Bid</v>
          </cell>
          <cell r="M2329" t="str">
            <v>ANALYSIS</v>
          </cell>
          <cell r="V2329" t="str">
            <v>Not supported</v>
          </cell>
          <cell r="Y2329">
            <v>0</v>
          </cell>
        </row>
        <row r="2330">
          <cell r="C2330" t="str">
            <v>First Call To Bid</v>
          </cell>
          <cell r="M2330" t="str">
            <v>ANALYSIS</v>
          </cell>
          <cell r="V2330" t="str">
            <v>Not supported</v>
          </cell>
          <cell r="Y2330">
            <v>0</v>
          </cell>
        </row>
        <row r="2331">
          <cell r="C2331" t="str">
            <v>First Call To Bid</v>
          </cell>
          <cell r="M2331" t="str">
            <v>UNDISCOUNTED</v>
          </cell>
          <cell r="V2331" t="str">
            <v>Not supported</v>
          </cell>
          <cell r="Y2331">
            <v>26948</v>
          </cell>
        </row>
        <row r="2332">
          <cell r="C2332" t="str">
            <v>First Call To Bid</v>
          </cell>
          <cell r="M2332" t="str">
            <v>UNDISCOUNTED</v>
          </cell>
          <cell r="V2332" t="str">
            <v>Not supported</v>
          </cell>
          <cell r="Y2332">
            <v>306</v>
          </cell>
        </row>
        <row r="2333">
          <cell r="C2333" t="str">
            <v>First Call To Bid</v>
          </cell>
          <cell r="M2333" t="str">
            <v>UNDISCOUNTED</v>
          </cell>
          <cell r="V2333" t="str">
            <v>Not supported</v>
          </cell>
          <cell r="Y2333">
            <v>7909.2825648667349</v>
          </cell>
        </row>
        <row r="2334">
          <cell r="C2334" t="str">
            <v>First Call To Bid</v>
          </cell>
          <cell r="M2334" t="str">
            <v>UNDISCOUNTED</v>
          </cell>
          <cell r="V2334" t="str">
            <v>Not supported</v>
          </cell>
          <cell r="Y2334">
            <v>17814.365403111053</v>
          </cell>
        </row>
        <row r="2335">
          <cell r="C2335" t="str">
            <v>First Call To Bid</v>
          </cell>
          <cell r="M2335" t="str">
            <v>UNDISCOUNTED</v>
          </cell>
          <cell r="V2335" t="str">
            <v>Not supported</v>
          </cell>
          <cell r="Y2335">
            <v>33683.054899687493</v>
          </cell>
        </row>
        <row r="2336">
          <cell r="C2336" t="str">
            <v>First Call To Bid</v>
          </cell>
          <cell r="M2336" t="str">
            <v>UNDISCOUNTED</v>
          </cell>
          <cell r="V2336" t="str">
            <v>Not supported</v>
          </cell>
          <cell r="Y2336">
            <v>86660.702867665314</v>
          </cell>
        </row>
        <row r="2337">
          <cell r="C2337" t="str">
            <v>First Call To Bid</v>
          </cell>
          <cell r="M2337" t="str">
            <v>UNDISCOUNTED</v>
          </cell>
          <cell r="V2337" t="str">
            <v>Not supported</v>
          </cell>
          <cell r="Y2337">
            <v>222346.98606753183</v>
          </cell>
        </row>
        <row r="2338">
          <cell r="C2338" t="str">
            <v>First Call To Bid</v>
          </cell>
          <cell r="M2338" t="str">
            <v>UNDISCOUNTED</v>
          </cell>
          <cell r="V2338" t="str">
            <v>Not supported</v>
          </cell>
          <cell r="Y2338">
            <v>367080.1392663031</v>
          </cell>
        </row>
        <row r="2339">
          <cell r="C2339" t="str">
            <v>First Call To Bid</v>
          </cell>
          <cell r="M2339" t="str">
            <v>UNDISCOUNTED</v>
          </cell>
          <cell r="V2339" t="str">
            <v>Not supported</v>
          </cell>
          <cell r="Y2339">
            <v>42211.939119825598</v>
          </cell>
        </row>
        <row r="2340">
          <cell r="C2340" t="str">
            <v>First Call To Bid</v>
          </cell>
          <cell r="M2340" t="str">
            <v>UNDISCOUNTED</v>
          </cell>
          <cell r="V2340" t="str">
            <v>Not supported</v>
          </cell>
          <cell r="Y2340">
            <v>631639.06445366051</v>
          </cell>
        </row>
        <row r="2341">
          <cell r="C2341" t="str">
            <v>First Call To Bid</v>
          </cell>
          <cell r="M2341" t="str">
            <v>DISCOUNTED</v>
          </cell>
          <cell r="S2341" t="str">
            <v>Capital Required</v>
          </cell>
          <cell r="V2341" t="str">
            <v>Not supported</v>
          </cell>
          <cell r="Y2341">
            <v>24730.899192907847</v>
          </cell>
        </row>
        <row r="2342">
          <cell r="C2342" t="str">
            <v>First Call To Bid</v>
          </cell>
          <cell r="M2342" t="str">
            <v>DISCOUNTED</v>
          </cell>
          <cell r="V2342" t="str">
            <v>Not supported</v>
          </cell>
          <cell r="Y2342">
            <v>137.99723396720742</v>
          </cell>
        </row>
        <row r="2343">
          <cell r="C2343" t="str">
            <v>First Call To Bid</v>
          </cell>
          <cell r="M2343" t="str">
            <v>DISCOUNTED</v>
          </cell>
          <cell r="V2343" t="str">
            <v>Not supported</v>
          </cell>
          <cell r="Y2343">
            <v>4498.1998677545107</v>
          </cell>
        </row>
        <row r="2344">
          <cell r="C2344" t="str">
            <v>First Call To Bid</v>
          </cell>
          <cell r="M2344" t="str">
            <v>DISCOUNTED</v>
          </cell>
          <cell r="V2344" t="str">
            <v>Not supported</v>
          </cell>
          <cell r="Y2344">
            <v>10131.459515222776</v>
          </cell>
        </row>
        <row r="2345">
          <cell r="C2345" t="str">
            <v>First Call To Bid</v>
          </cell>
          <cell r="M2345" t="str">
            <v>DISCOUNTED</v>
          </cell>
          <cell r="V2345" t="str">
            <v>Not supported</v>
          </cell>
          <cell r="Y2345">
            <v>20890.217488672806</v>
          </cell>
        </row>
        <row r="2346">
          <cell r="C2346" t="str">
            <v>First Call To Bid</v>
          </cell>
          <cell r="M2346" t="str">
            <v>DISCOUNTED</v>
          </cell>
          <cell r="S2346" t="str">
            <v>TOTAL COST</v>
          </cell>
          <cell r="V2346" t="str">
            <v>Not supported</v>
          </cell>
          <cell r="Y2346">
            <v>60388.77329852515</v>
          </cell>
        </row>
        <row r="2347">
          <cell r="C2347" t="str">
            <v>First Call To Bid</v>
          </cell>
          <cell r="M2347" t="str">
            <v>DISCOUNTED</v>
          </cell>
          <cell r="V2347" t="str">
            <v>Not supported</v>
          </cell>
          <cell r="Y2347">
            <v>126318.64348153114</v>
          </cell>
        </row>
        <row r="2348">
          <cell r="C2348" t="str">
            <v>First Call To Bid</v>
          </cell>
          <cell r="M2348" t="str">
            <v>DISCOUNTED</v>
          </cell>
          <cell r="V2348" t="str">
            <v>Not supported</v>
          </cell>
          <cell r="Y2348">
            <v>208533.58104255862</v>
          </cell>
        </row>
        <row r="2349">
          <cell r="C2349" t="str">
            <v>First Call To Bid</v>
          </cell>
          <cell r="M2349" t="str">
            <v>DISCOUNTED</v>
          </cell>
          <cell r="V2349" t="str">
            <v>Not supported</v>
          </cell>
          <cell r="Y2349">
            <v>23996.118866006931</v>
          </cell>
        </row>
        <row r="2350">
          <cell r="C2350" t="str">
            <v>First Call To Bid</v>
          </cell>
          <cell r="M2350" t="str">
            <v>DISCOUNTED</v>
          </cell>
          <cell r="S2350" t="str">
            <v>TOTAL BENEFIT</v>
          </cell>
          <cell r="V2350" t="str">
            <v>Not supported</v>
          </cell>
          <cell r="Y2350">
            <v>358848.34339009668</v>
          </cell>
        </row>
        <row r="2351">
          <cell r="C2351" t="str">
            <v>First Call To Bid</v>
          </cell>
          <cell r="M2351" t="str">
            <v>SUMMARY</v>
          </cell>
          <cell r="V2351" t="str">
            <v>Not supported</v>
          </cell>
          <cell r="Y2351">
            <v>544978.36158599518</v>
          </cell>
        </row>
        <row r="2352">
          <cell r="C2352" t="str">
            <v>First Call To Bid</v>
          </cell>
          <cell r="M2352" t="str">
            <v>SUMMARY</v>
          </cell>
          <cell r="V2352" t="str">
            <v>Not supported</v>
          </cell>
          <cell r="Y2352">
            <v>298459.57009157148</v>
          </cell>
        </row>
        <row r="2353">
          <cell r="C2353" t="str">
            <v>First Call To Bid</v>
          </cell>
          <cell r="M2353" t="str">
            <v>SUMMARY</v>
          </cell>
          <cell r="V2353" t="str">
            <v>Not supported</v>
          </cell>
          <cell r="Y2353">
            <v>-86660.700000000012</v>
          </cell>
        </row>
        <row r="2354">
          <cell r="C2354" t="str">
            <v>First Call To Bid</v>
          </cell>
          <cell r="M2354" t="str">
            <v>SUMMARY</v>
          </cell>
          <cell r="V2354" t="str">
            <v>Not supported</v>
          </cell>
          <cell r="Y2354">
            <v>264558.96000000002</v>
          </cell>
        </row>
        <row r="2355">
          <cell r="C2355" t="str">
            <v>First Call To Bid</v>
          </cell>
          <cell r="M2355" t="str">
            <v>SUMMARY</v>
          </cell>
          <cell r="V2355" t="str">
            <v>Not supported</v>
          </cell>
          <cell r="Y2355">
            <v>8161172.2899999963</v>
          </cell>
        </row>
        <row r="2356">
          <cell r="C2356" t="str">
            <v>First Call To Bid</v>
          </cell>
          <cell r="M2356" t="str">
            <v>ANALYSIS</v>
          </cell>
          <cell r="V2356" t="str">
            <v>Not supported</v>
          </cell>
          <cell r="Y2356">
            <v>0</v>
          </cell>
        </row>
        <row r="2357">
          <cell r="C2357" t="str">
            <v>First Call To Bid</v>
          </cell>
          <cell r="M2357" t="str">
            <v>ANALYSIS</v>
          </cell>
          <cell r="V2357" t="str">
            <v>Not supported</v>
          </cell>
          <cell r="Y2357">
            <v>0</v>
          </cell>
        </row>
        <row r="2358">
          <cell r="C2358" t="str">
            <v>First Call To Bid</v>
          </cell>
          <cell r="M2358" t="str">
            <v>ANALYSIS</v>
          </cell>
          <cell r="V2358" t="str">
            <v>Not supported</v>
          </cell>
          <cell r="Y2358">
            <v>0</v>
          </cell>
        </row>
        <row r="2359">
          <cell r="C2359" t="str">
            <v>First Call To Bid</v>
          </cell>
          <cell r="M2359" t="str">
            <v>ANALYSIS</v>
          </cell>
          <cell r="V2359" t="str">
            <v>Not supported</v>
          </cell>
          <cell r="Y2359">
            <v>0</v>
          </cell>
        </row>
        <row r="2360">
          <cell r="C2360" t="str">
            <v>First Call To Bid</v>
          </cell>
          <cell r="M2360" t="str">
            <v>ANALYSIS</v>
          </cell>
          <cell r="V2360" t="str">
            <v>Not supported</v>
          </cell>
          <cell r="Y2360">
            <v>0</v>
          </cell>
        </row>
        <row r="2361">
          <cell r="C2361" t="str">
            <v>First Call To Bid</v>
          </cell>
          <cell r="M2361" t="str">
            <v>ANALYSIS</v>
          </cell>
          <cell r="V2361" t="str">
            <v>Not supported</v>
          </cell>
          <cell r="Y2361">
            <v>0</v>
          </cell>
        </row>
        <row r="2362">
          <cell r="C2362" t="str">
            <v>First Call To Bid</v>
          </cell>
          <cell r="M2362" t="str">
            <v>ANALYSIS</v>
          </cell>
          <cell r="V2362" t="str">
            <v>Not supported</v>
          </cell>
          <cell r="Y2362">
            <v>0</v>
          </cell>
        </row>
        <row r="2363">
          <cell r="C2363" t="str">
            <v>First Call To Bid</v>
          </cell>
          <cell r="M2363" t="str">
            <v>DISCOUNTED</v>
          </cell>
          <cell r="S2363" t="str">
            <v>TOTAL BENEFIT</v>
          </cell>
          <cell r="V2363" t="str">
            <v>Not supported</v>
          </cell>
          <cell r="Y2363">
            <v>0</v>
          </cell>
        </row>
        <row r="2364">
          <cell r="C2364" t="str">
            <v>First Call To Bid</v>
          </cell>
          <cell r="M2364" t="str">
            <v>UNDISCOUNTED</v>
          </cell>
          <cell r="V2364" t="str">
            <v>Not supported</v>
          </cell>
          <cell r="Y2364">
            <v>6000</v>
          </cell>
        </row>
        <row r="2365">
          <cell r="C2365" t="str">
            <v>First Call To Bid</v>
          </cell>
          <cell r="M2365" t="str">
            <v>UNDISCOUNTED</v>
          </cell>
          <cell r="V2365" t="str">
            <v>Not supported</v>
          </cell>
          <cell r="Y2365">
            <v>6000</v>
          </cell>
        </row>
        <row r="2366">
          <cell r="C2366" t="str">
            <v>First Call To Bid</v>
          </cell>
          <cell r="M2366" t="str">
            <v>DISCOUNTED</v>
          </cell>
          <cell r="S2366" t="str">
            <v>Capital Required</v>
          </cell>
          <cell r="V2366" t="str">
            <v>Not supported</v>
          </cell>
          <cell r="Y2366">
            <v>5699.0828257368903</v>
          </cell>
        </row>
        <row r="2367">
          <cell r="C2367" t="str">
            <v>First Call To Bid</v>
          </cell>
          <cell r="M2367" t="str">
            <v>DISCOUNTED</v>
          </cell>
          <cell r="S2367" t="str">
            <v>TOTAL COST</v>
          </cell>
          <cell r="V2367" t="str">
            <v>Not supported</v>
          </cell>
          <cell r="Y2367">
            <v>5699.0828257368903</v>
          </cell>
        </row>
        <row r="2368">
          <cell r="C2368" t="str">
            <v>First Call To Bid</v>
          </cell>
          <cell r="M2368" t="str">
            <v>SUMMARY</v>
          </cell>
          <cell r="V2368" t="str">
            <v>Not supported</v>
          </cell>
          <cell r="Y2368">
            <v>-6000</v>
          </cell>
        </row>
        <row r="2369">
          <cell r="C2369" t="str">
            <v>First Call To Bid</v>
          </cell>
          <cell r="M2369" t="str">
            <v>SUMMARY</v>
          </cell>
          <cell r="V2369" t="str">
            <v>Not supported</v>
          </cell>
          <cell r="Y2369">
            <v>-5699.0828257368903</v>
          </cell>
        </row>
        <row r="2370">
          <cell r="C2370" t="str">
            <v>First Call To Bid</v>
          </cell>
          <cell r="M2370" t="str">
            <v>SUMMARY</v>
          </cell>
          <cell r="V2370" t="str">
            <v>Not supported</v>
          </cell>
          <cell r="Y2370">
            <v>-6000</v>
          </cell>
        </row>
        <row r="2371">
          <cell r="C2371" t="str">
            <v>First Call To Bid</v>
          </cell>
          <cell r="M2371" t="str">
            <v>SUMMARY</v>
          </cell>
          <cell r="V2371" t="str">
            <v>Not supported</v>
          </cell>
          <cell r="Y2371">
            <v>-387000</v>
          </cell>
        </row>
        <row r="2372">
          <cell r="C2372" t="str">
            <v>First Call To Bid</v>
          </cell>
          <cell r="M2372" t="str">
            <v>UNDISCOUNTED</v>
          </cell>
          <cell r="V2372" t="str">
            <v>Not supported</v>
          </cell>
          <cell r="Y2372">
            <v>9550</v>
          </cell>
        </row>
        <row r="2373">
          <cell r="C2373" t="str">
            <v>First Call To Bid</v>
          </cell>
          <cell r="M2373" t="str">
            <v>UNDISCOUNTED</v>
          </cell>
          <cell r="V2373" t="str">
            <v>Not supported</v>
          </cell>
          <cell r="Y2373">
            <v>1500</v>
          </cell>
        </row>
        <row r="2374">
          <cell r="C2374" t="str">
            <v>First Call To Bid</v>
          </cell>
          <cell r="M2374" t="str">
            <v>UNDISCOUNTED</v>
          </cell>
          <cell r="V2374" t="str">
            <v>Not supported</v>
          </cell>
          <cell r="Y2374">
            <v>250</v>
          </cell>
        </row>
        <row r="2375">
          <cell r="C2375" t="str">
            <v>First Call To Bid</v>
          </cell>
          <cell r="M2375" t="str">
            <v>UNDISCOUNTED</v>
          </cell>
          <cell r="V2375" t="str">
            <v>Not supported</v>
          </cell>
          <cell r="Y2375">
            <v>200</v>
          </cell>
        </row>
        <row r="2376">
          <cell r="C2376" t="str">
            <v>First Call To Bid</v>
          </cell>
          <cell r="M2376" t="str">
            <v>UNDISCOUNTED</v>
          </cell>
          <cell r="V2376" t="str">
            <v>Not supported</v>
          </cell>
          <cell r="Y2376">
            <v>11500</v>
          </cell>
        </row>
        <row r="2377">
          <cell r="C2377" t="str">
            <v>First Call To Bid</v>
          </cell>
          <cell r="M2377" t="str">
            <v>UNDISCOUNTED</v>
          </cell>
          <cell r="V2377" t="str">
            <v>Not supported</v>
          </cell>
          <cell r="Y2377">
            <v>1600</v>
          </cell>
        </row>
        <row r="2378">
          <cell r="C2378" t="str">
            <v>First Call To Bid</v>
          </cell>
          <cell r="M2378" t="str">
            <v>UNDISCOUNTED</v>
          </cell>
          <cell r="V2378" t="str">
            <v>Not supported</v>
          </cell>
          <cell r="Y2378">
            <v>5600</v>
          </cell>
        </row>
        <row r="2379">
          <cell r="C2379" t="str">
            <v>First Call To Bid</v>
          </cell>
          <cell r="M2379" t="str">
            <v>UNDISCOUNTED</v>
          </cell>
          <cell r="V2379" t="str">
            <v>Not supported</v>
          </cell>
          <cell r="Y2379">
            <v>2800</v>
          </cell>
        </row>
        <row r="2380">
          <cell r="C2380" t="str">
            <v>First Call To Bid</v>
          </cell>
          <cell r="M2380" t="str">
            <v>UNDISCOUNTED</v>
          </cell>
          <cell r="V2380" t="str">
            <v>Not supported</v>
          </cell>
          <cell r="Y2380">
            <v>1200</v>
          </cell>
        </row>
        <row r="2381">
          <cell r="C2381" t="str">
            <v>First Call To Bid</v>
          </cell>
          <cell r="M2381" t="str">
            <v>UNDISCOUNTED</v>
          </cell>
          <cell r="V2381" t="str">
            <v>Not supported</v>
          </cell>
          <cell r="Y2381">
            <v>11200</v>
          </cell>
        </row>
        <row r="2382">
          <cell r="C2382" t="str">
            <v>First Call To Bid</v>
          </cell>
          <cell r="M2382" t="str">
            <v>DISCOUNTED</v>
          </cell>
          <cell r="S2382" t="str">
            <v>Capital Required</v>
          </cell>
          <cell r="V2382" t="str">
            <v>Not supported</v>
          </cell>
          <cell r="Y2382">
            <v>9066.9560549837806</v>
          </cell>
        </row>
        <row r="2383">
          <cell r="C2383" t="str">
            <v>First Call To Bid</v>
          </cell>
          <cell r="M2383" t="str">
            <v>DISCOUNTED</v>
          </cell>
          <cell r="V2383" t="str">
            <v>Not supported</v>
          </cell>
          <cell r="Y2383">
            <v>1308.7108334697823</v>
          </cell>
        </row>
        <row r="2384">
          <cell r="C2384" t="str">
            <v>First Call To Bid</v>
          </cell>
          <cell r="M2384" t="str">
            <v>DISCOUNTED</v>
          </cell>
          <cell r="V2384" t="str">
            <v>Not supported</v>
          </cell>
          <cell r="Y2384">
            <v>241.54589371980677</v>
          </cell>
        </row>
        <row r="2385">
          <cell r="C2385" t="str">
            <v>First Call To Bid</v>
          </cell>
          <cell r="M2385" t="str">
            <v>DISCOUNTED</v>
          </cell>
          <cell r="V2385" t="str">
            <v>Not supported</v>
          </cell>
          <cell r="Y2385">
            <v>189.969427524563</v>
          </cell>
        </row>
        <row r="2386">
          <cell r="C2386" t="str">
            <v>First Call To Bid</v>
          </cell>
          <cell r="M2386" t="str">
            <v>DISCOUNTED</v>
          </cell>
          <cell r="S2386" t="str">
            <v>TOTAL COST</v>
          </cell>
          <cell r="V2386" t="str">
            <v>Not supported</v>
          </cell>
          <cell r="Y2386">
            <v>10807.18220969793</v>
          </cell>
        </row>
        <row r="2387">
          <cell r="C2387" t="str">
            <v>First Call To Bid</v>
          </cell>
          <cell r="M2387" t="str">
            <v>DISCOUNTED</v>
          </cell>
          <cell r="V2387" t="str">
            <v>Not supported</v>
          </cell>
          <cell r="Y2387">
            <v>1371.5434978131486</v>
          </cell>
        </row>
        <row r="2388">
          <cell r="C2388" t="str">
            <v>First Call To Bid</v>
          </cell>
          <cell r="M2388" t="str">
            <v>DISCOUNTED</v>
          </cell>
          <cell r="V2388" t="str">
            <v>Not supported</v>
          </cell>
          <cell r="Y2388">
            <v>4800.4022423460201</v>
          </cell>
        </row>
        <row r="2389">
          <cell r="C2389" t="str">
            <v>First Call To Bid</v>
          </cell>
          <cell r="M2389" t="str">
            <v>DISCOUNTED</v>
          </cell>
          <cell r="V2389" t="str">
            <v>Not supported</v>
          </cell>
          <cell r="Y2389">
            <v>2400.2011211730101</v>
          </cell>
        </row>
        <row r="2390">
          <cell r="C2390" t="str">
            <v>First Call To Bid</v>
          </cell>
          <cell r="M2390" t="str">
            <v>DISCOUNTED</v>
          </cell>
          <cell r="S2390" t="str">
            <v>TOTAL BENEFIT</v>
          </cell>
          <cell r="V2390" t="str">
            <v>Not supported</v>
          </cell>
          <cell r="Y2390">
            <v>9600.8044846920402</v>
          </cell>
        </row>
        <row r="2391">
          <cell r="C2391" t="str">
            <v>First Call To Bid</v>
          </cell>
          <cell r="M2391" t="str">
            <v>SUMMARY</v>
          </cell>
          <cell r="V2391" t="str">
            <v>Not supported</v>
          </cell>
          <cell r="Y2391">
            <v>-300</v>
          </cell>
        </row>
        <row r="2392">
          <cell r="C2392" t="str">
            <v>First Call To Bid</v>
          </cell>
          <cell r="M2392" t="str">
            <v>SUMMARY</v>
          </cell>
          <cell r="V2392" t="str">
            <v>Not supported</v>
          </cell>
          <cell r="Y2392">
            <v>-1206.3777250058911</v>
          </cell>
        </row>
        <row r="2393">
          <cell r="C2393" t="str">
            <v>First Call To Bid</v>
          </cell>
          <cell r="M2393" t="str">
            <v>SUMMARY</v>
          </cell>
          <cell r="V2393" t="str">
            <v>Not supported</v>
          </cell>
          <cell r="Y2393">
            <v>-11500</v>
          </cell>
        </row>
        <row r="2394">
          <cell r="C2394" t="str">
            <v>First Call To Bid</v>
          </cell>
          <cell r="M2394" t="str">
            <v>SUMMARY</v>
          </cell>
          <cell r="V2394" t="str">
            <v>Not supported</v>
          </cell>
          <cell r="Y2394">
            <v>11200</v>
          </cell>
        </row>
        <row r="2395">
          <cell r="C2395" t="str">
            <v>First Call To Bid</v>
          </cell>
          <cell r="M2395" t="str">
            <v>SUMMARY</v>
          </cell>
          <cell r="V2395" t="str">
            <v>Not supported</v>
          </cell>
          <cell r="Y2395">
            <v>-49200</v>
          </cell>
        </row>
        <row r="2396">
          <cell r="C2396" t="str">
            <v>First Call To Bid</v>
          </cell>
          <cell r="M2396" t="str">
            <v>ANALYSIS</v>
          </cell>
          <cell r="V2396" t="str">
            <v>Not supported</v>
          </cell>
          <cell r="Y2396">
            <v>0</v>
          </cell>
        </row>
        <row r="2397">
          <cell r="C2397" t="str">
            <v>First Call To Bid</v>
          </cell>
          <cell r="M2397" t="str">
            <v>ANALYSIS</v>
          </cell>
          <cell r="V2397" t="str">
            <v>Not supported</v>
          </cell>
          <cell r="Y2397">
            <v>0</v>
          </cell>
        </row>
        <row r="2398">
          <cell r="C2398" t="str">
            <v>First Call To Bid</v>
          </cell>
          <cell r="M2398" t="str">
            <v>ANALYSIS</v>
          </cell>
          <cell r="V2398" t="str">
            <v>Not supported</v>
          </cell>
          <cell r="Y2398">
            <v>0</v>
          </cell>
        </row>
        <row r="2399">
          <cell r="C2399" t="str">
            <v>First Call To Bid</v>
          </cell>
          <cell r="M2399" t="str">
            <v>ANALYSIS</v>
          </cell>
          <cell r="V2399" t="str">
            <v>Not supported</v>
          </cell>
          <cell r="Y2399">
            <v>0</v>
          </cell>
        </row>
        <row r="2400">
          <cell r="C2400" t="str">
            <v>First Call To Bid</v>
          </cell>
          <cell r="M2400" t="str">
            <v>ANALYSIS</v>
          </cell>
          <cell r="V2400" t="str">
            <v>Not supported</v>
          </cell>
          <cell r="Y2400">
            <v>0</v>
          </cell>
        </row>
        <row r="2401">
          <cell r="C2401" t="str">
            <v>First Call To Bid</v>
          </cell>
          <cell r="M2401" t="str">
            <v>ANALYSIS</v>
          </cell>
          <cell r="V2401" t="str">
            <v>Not supported</v>
          </cell>
          <cell r="Y2401">
            <v>0</v>
          </cell>
        </row>
        <row r="2402">
          <cell r="C2402" t="str">
            <v>First Call To Bid</v>
          </cell>
          <cell r="M2402" t="str">
            <v>ANALYSIS</v>
          </cell>
          <cell r="V2402" t="str">
            <v>Not supported</v>
          </cell>
          <cell r="Y2402">
            <v>0</v>
          </cell>
        </row>
        <row r="2403">
          <cell r="C2403" t="str">
            <v>First Call To Bid</v>
          </cell>
          <cell r="V2403" t="str">
            <v>Not supported</v>
          </cell>
          <cell r="Y2403">
            <v>1028.6576233598616</v>
          </cell>
        </row>
        <row r="2404">
          <cell r="C2404" t="str">
            <v>First Call To Bid</v>
          </cell>
          <cell r="M2404" t="str">
            <v>ANALYSIS</v>
          </cell>
          <cell r="V2404" t="str">
            <v>Not supported</v>
          </cell>
          <cell r="Y2404">
            <v>0</v>
          </cell>
        </row>
        <row r="2405">
          <cell r="C2405" t="str">
            <v>First Call To Bid</v>
          </cell>
          <cell r="M2405" t="str">
            <v>ANALYSIS</v>
          </cell>
          <cell r="V2405" t="str">
            <v>Not supported</v>
          </cell>
          <cell r="Y2405">
            <v>0</v>
          </cell>
        </row>
        <row r="2406">
          <cell r="C2406" t="str">
            <v>First Call To Bid</v>
          </cell>
          <cell r="M2406" t="str">
            <v>ANALYSIS</v>
          </cell>
          <cell r="V2406" t="str">
            <v>Not supported</v>
          </cell>
          <cell r="Y2406">
            <v>0</v>
          </cell>
        </row>
        <row r="2407">
          <cell r="C2407" t="str">
            <v>First Call To Bid</v>
          </cell>
          <cell r="M2407" t="str">
            <v>ANALYSIS</v>
          </cell>
          <cell r="V2407" t="str">
            <v>Not supported</v>
          </cell>
          <cell r="Y2407">
            <v>0</v>
          </cell>
        </row>
        <row r="2408">
          <cell r="C2408" t="str">
            <v>First Call To Bid</v>
          </cell>
          <cell r="M2408" t="str">
            <v>ANALYSIS</v>
          </cell>
          <cell r="V2408" t="str">
            <v>Not supported</v>
          </cell>
          <cell r="Y2408">
            <v>0</v>
          </cell>
        </row>
        <row r="2409">
          <cell r="C2409" t="str">
            <v>First Call To Bid</v>
          </cell>
          <cell r="M2409" t="str">
            <v>ANALYSIS</v>
          </cell>
          <cell r="V2409" t="str">
            <v>Not supported</v>
          </cell>
          <cell r="Y2409">
            <v>0</v>
          </cell>
        </row>
        <row r="2410">
          <cell r="C2410" t="str">
            <v>First Call To Bid</v>
          </cell>
          <cell r="M2410" t="str">
            <v>ANALYSIS</v>
          </cell>
          <cell r="V2410" t="str">
            <v>Not supported</v>
          </cell>
          <cell r="Y2410">
            <v>0</v>
          </cell>
        </row>
        <row r="2411">
          <cell r="C2411" t="str">
            <v>First Call To Bid</v>
          </cell>
          <cell r="M2411" t="str">
            <v>DISCOUNTED</v>
          </cell>
          <cell r="S2411" t="str">
            <v>TOTAL BENEFIT</v>
          </cell>
          <cell r="V2411" t="str">
            <v>Not supported</v>
          </cell>
          <cell r="Y2411">
            <v>4489.551706974783</v>
          </cell>
        </row>
        <row r="2412">
          <cell r="C2412" t="str">
            <v>First Call To Bid</v>
          </cell>
          <cell r="M2412" t="str">
            <v>UNDISCOUNTED</v>
          </cell>
          <cell r="V2412" t="str">
            <v>Not supported</v>
          </cell>
          <cell r="Y2412">
            <v>4943</v>
          </cell>
        </row>
        <row r="2413">
          <cell r="C2413" t="str">
            <v>First Call To Bid</v>
          </cell>
          <cell r="M2413" t="str">
            <v>UNDISCOUNTED</v>
          </cell>
          <cell r="V2413" t="str">
            <v>Not supported</v>
          </cell>
          <cell r="Y2413">
            <v>1216</v>
          </cell>
        </row>
        <row r="2414">
          <cell r="C2414" t="str">
            <v>First Call To Bid</v>
          </cell>
          <cell r="M2414" t="str">
            <v>UNDISCOUNTED</v>
          </cell>
          <cell r="V2414" t="str">
            <v>Not supported</v>
          </cell>
          <cell r="Y2414">
            <v>39.5</v>
          </cell>
        </row>
        <row r="2415">
          <cell r="C2415" t="str">
            <v>First Call To Bid</v>
          </cell>
          <cell r="M2415" t="str">
            <v>UNDISCOUNTED</v>
          </cell>
          <cell r="V2415" t="str">
            <v>Not supported</v>
          </cell>
          <cell r="Y2415">
            <v>6198.5</v>
          </cell>
        </row>
        <row r="2416">
          <cell r="C2416" t="str">
            <v>First Call To Bid</v>
          </cell>
          <cell r="M2416" t="str">
            <v>UNDISCOUNTED</v>
          </cell>
          <cell r="V2416" t="str">
            <v>Not supported</v>
          </cell>
          <cell r="Y2416">
            <v>5056</v>
          </cell>
        </row>
        <row r="2417">
          <cell r="C2417" t="str">
            <v>First Call To Bid</v>
          </cell>
          <cell r="M2417" t="str">
            <v>UNDISCOUNTED</v>
          </cell>
          <cell r="V2417" t="str">
            <v>Not supported</v>
          </cell>
          <cell r="Y2417">
            <v>960</v>
          </cell>
        </row>
        <row r="2418">
          <cell r="C2418" t="str">
            <v>First Call To Bid</v>
          </cell>
          <cell r="M2418" t="str">
            <v>UNDISCOUNTED</v>
          </cell>
          <cell r="V2418" t="str">
            <v>Not supported</v>
          </cell>
          <cell r="Y2418">
            <v>896</v>
          </cell>
        </row>
        <row r="2419">
          <cell r="C2419" t="str">
            <v>First Call To Bid</v>
          </cell>
          <cell r="M2419" t="str">
            <v>UNDISCOUNTED</v>
          </cell>
          <cell r="V2419" t="str">
            <v>Not supported</v>
          </cell>
          <cell r="Y2419">
            <v>768</v>
          </cell>
        </row>
        <row r="2420">
          <cell r="C2420" t="str">
            <v>First Call To Bid</v>
          </cell>
          <cell r="M2420" t="str">
            <v>UNDISCOUNTED</v>
          </cell>
          <cell r="V2420" t="str">
            <v>Not supported</v>
          </cell>
          <cell r="Y2420">
            <v>3776</v>
          </cell>
        </row>
        <row r="2421">
          <cell r="C2421" t="str">
            <v>First Call To Bid</v>
          </cell>
          <cell r="M2421" t="str">
            <v>UNDISCOUNTED</v>
          </cell>
          <cell r="V2421" t="str">
            <v>Not supported</v>
          </cell>
          <cell r="Y2421">
            <v>11456</v>
          </cell>
        </row>
        <row r="2422">
          <cell r="C2422" t="str">
            <v>First Call To Bid</v>
          </cell>
          <cell r="M2422" t="str">
            <v>DISCOUNTED</v>
          </cell>
          <cell r="S2422" t="str">
            <v>Capital Required</v>
          </cell>
          <cell r="V2422" t="str">
            <v>Not supported</v>
          </cell>
          <cell r="Y2422">
            <v>4789.6763285024153</v>
          </cell>
        </row>
        <row r="2423">
          <cell r="C2423" t="str">
            <v>First Call To Bid</v>
          </cell>
          <cell r="M2423" t="str">
            <v>DISCOUNTED</v>
          </cell>
          <cell r="V2423" t="str">
            <v>Not supported</v>
          </cell>
          <cell r="Y2423">
            <v>476.54459459508871</v>
          </cell>
        </row>
        <row r="2424">
          <cell r="C2424" t="str">
            <v>First Call To Bid</v>
          </cell>
          <cell r="M2424" t="str">
            <v>DISCOUNTED</v>
          </cell>
          <cell r="S2424" t="str">
            <v>TOTAL COST</v>
          </cell>
          <cell r="V2424" t="str">
            <v>Not supported</v>
          </cell>
          <cell r="Y2424">
            <v>5266.2209230975013</v>
          </cell>
        </row>
        <row r="2425">
          <cell r="C2425" t="str">
            <v>First Call To Bid</v>
          </cell>
          <cell r="M2425" t="str">
            <v>DISCOUNTED</v>
          </cell>
          <cell r="V2425" t="str">
            <v>Not supported</v>
          </cell>
          <cell r="Y2425">
            <v>1981.4222617374746</v>
          </cell>
        </row>
        <row r="2426">
          <cell r="C2426" t="str">
            <v>First Call To Bid</v>
          </cell>
          <cell r="M2426" t="str">
            <v>DISCOUNTED</v>
          </cell>
          <cell r="V2426" t="str">
            <v>Not supported</v>
          </cell>
          <cell r="Y2426">
            <v>376.21941678559642</v>
          </cell>
        </row>
        <row r="2427">
          <cell r="C2427" t="str">
            <v>First Call To Bid</v>
          </cell>
          <cell r="M2427" t="str">
            <v>DISCOUNTED</v>
          </cell>
          <cell r="V2427" t="str">
            <v>Not supported</v>
          </cell>
          <cell r="Y2427">
            <v>351.13812233322324</v>
          </cell>
        </row>
        <row r="2428">
          <cell r="C2428" t="str">
            <v>First Call To Bid</v>
          </cell>
          <cell r="M2428" t="str">
            <v>DISCOUNTED</v>
          </cell>
          <cell r="V2428" t="str">
            <v>Not supported</v>
          </cell>
          <cell r="Y2428">
            <v>300.97553342847704</v>
          </cell>
        </row>
        <row r="2429">
          <cell r="C2429" t="str">
            <v>First Call To Bid</v>
          </cell>
          <cell r="M2429" t="str">
            <v>DISCOUNTED</v>
          </cell>
          <cell r="V2429" t="str">
            <v>Not supported</v>
          </cell>
          <cell r="Y2429">
            <v>1479.796372690012</v>
          </cell>
        </row>
        <row r="2430">
          <cell r="C2430" t="str">
            <v>First Call To Bid</v>
          </cell>
          <cell r="M2430" t="str">
            <v>SUMMARY</v>
          </cell>
          <cell r="V2430" t="str">
            <v>Not supported</v>
          </cell>
          <cell r="Y2430">
            <v>5257.5</v>
          </cell>
        </row>
        <row r="2431">
          <cell r="C2431" t="str">
            <v>First Call To Bid</v>
          </cell>
          <cell r="M2431" t="str">
            <v>SUMMARY</v>
          </cell>
          <cell r="V2431" t="str">
            <v>Not supported</v>
          </cell>
          <cell r="Y2431">
            <v>-776.66921612272245</v>
          </cell>
        </row>
        <row r="2432">
          <cell r="C2432" t="str">
            <v>First Call To Bid</v>
          </cell>
          <cell r="M2432" t="str">
            <v>SUMMARY</v>
          </cell>
          <cell r="V2432" t="str">
            <v>Not supported</v>
          </cell>
          <cell r="Y2432">
            <v>-6198.5</v>
          </cell>
        </row>
        <row r="2433">
          <cell r="C2433" t="str">
            <v>First Call To Bid</v>
          </cell>
          <cell r="M2433" t="str">
            <v>SUMMARY</v>
          </cell>
          <cell r="V2433" t="str">
            <v>Not supported</v>
          </cell>
          <cell r="Y2433">
            <v>11456</v>
          </cell>
        </row>
        <row r="2434">
          <cell r="C2434" t="str">
            <v>First Call To Bid</v>
          </cell>
          <cell r="M2434" t="str">
            <v>SUMMARY</v>
          </cell>
          <cell r="V2434" t="str">
            <v>Not supported</v>
          </cell>
          <cell r="Y2434">
            <v>8568</v>
          </cell>
        </row>
        <row r="2435">
          <cell r="C2435" t="str">
            <v>First Call To Bid</v>
          </cell>
          <cell r="M2435" t="str">
            <v>ANALYSIS</v>
          </cell>
          <cell r="V2435" t="str">
            <v>Not supported</v>
          </cell>
          <cell r="Y2435">
            <v>0</v>
          </cell>
        </row>
        <row r="2436">
          <cell r="C2436" t="str">
            <v>First Call To Bid</v>
          </cell>
          <cell r="M2436" t="str">
            <v>ANALYSIS</v>
          </cell>
          <cell r="V2436" t="str">
            <v>Not supported</v>
          </cell>
          <cell r="Y2436">
            <v>0</v>
          </cell>
        </row>
        <row r="2437">
          <cell r="C2437" t="str">
            <v>First Call To Bid</v>
          </cell>
          <cell r="M2437" t="str">
            <v>ANALYSIS</v>
          </cell>
          <cell r="V2437" t="str">
            <v>Not supported</v>
          </cell>
          <cell r="Y2437">
            <v>0</v>
          </cell>
        </row>
        <row r="2438">
          <cell r="C2438" t="str">
            <v>First Call To Bid</v>
          </cell>
          <cell r="M2438" t="str">
            <v>ANALYSIS</v>
          </cell>
          <cell r="V2438" t="str">
            <v>Not supported</v>
          </cell>
          <cell r="Y2438">
            <v>0</v>
          </cell>
        </row>
        <row r="2439">
          <cell r="C2439" t="str">
            <v>First Call To Bid</v>
          </cell>
          <cell r="M2439" t="str">
            <v>ANALYSIS</v>
          </cell>
          <cell r="V2439" t="str">
            <v>Not supported</v>
          </cell>
          <cell r="Y2439">
            <v>0</v>
          </cell>
        </row>
        <row r="2440">
          <cell r="C2440" t="str">
            <v>First Call To Bid</v>
          </cell>
          <cell r="M2440" t="str">
            <v>ANALYSIS</v>
          </cell>
          <cell r="V2440" t="str">
            <v>Not supported</v>
          </cell>
          <cell r="Y2440">
            <v>0</v>
          </cell>
        </row>
        <row r="2441">
          <cell r="C2441" t="str">
            <v>First Call To Bid</v>
          </cell>
          <cell r="M2441" t="str">
            <v>ANALYSIS</v>
          </cell>
          <cell r="V2441" t="str">
            <v>Not supported</v>
          </cell>
          <cell r="Y2441">
            <v>0</v>
          </cell>
        </row>
        <row r="2442">
          <cell r="C2442" t="str">
            <v>First Call To Bid</v>
          </cell>
          <cell r="M2442" t="str">
            <v>DISCOUNTED</v>
          </cell>
          <cell r="S2442" t="str">
            <v>TOTAL BENEFIT</v>
          </cell>
          <cell r="V2442" t="str">
            <v>Not supported</v>
          </cell>
          <cell r="Y2442">
            <v>31704.523126013006</v>
          </cell>
        </row>
        <row r="2443">
          <cell r="C2443" t="str">
            <v>First Call To Bid</v>
          </cell>
          <cell r="M2443" t="str">
            <v>UNDISCOUNTED</v>
          </cell>
          <cell r="V2443" t="str">
            <v>Not supported</v>
          </cell>
          <cell r="Y2443">
            <v>32000</v>
          </cell>
        </row>
        <row r="2444">
          <cell r="C2444" t="str">
            <v>First Call To Bid</v>
          </cell>
          <cell r="M2444" t="str">
            <v>UNDISCOUNTED</v>
          </cell>
          <cell r="V2444" t="str">
            <v>Not supported</v>
          </cell>
          <cell r="Y2444">
            <v>4830</v>
          </cell>
        </row>
        <row r="2445">
          <cell r="C2445" t="str">
            <v>First Call To Bid</v>
          </cell>
          <cell r="M2445" t="str">
            <v>UNDISCOUNTED</v>
          </cell>
          <cell r="V2445" t="str">
            <v>Not supported</v>
          </cell>
          <cell r="Y2445">
            <v>378.5</v>
          </cell>
        </row>
        <row r="2446">
          <cell r="C2446" t="str">
            <v>First Call To Bid</v>
          </cell>
          <cell r="M2446" t="str">
            <v>UNDISCOUNTED</v>
          </cell>
          <cell r="V2446" t="str">
            <v>Not supported</v>
          </cell>
          <cell r="Y2446">
            <v>37208.5</v>
          </cell>
        </row>
        <row r="2447">
          <cell r="C2447" t="str">
            <v>First Call To Bid</v>
          </cell>
          <cell r="M2447" t="str">
            <v>UNDISCOUNTED</v>
          </cell>
          <cell r="V2447" t="str">
            <v>Not supported</v>
          </cell>
          <cell r="Y2447">
            <v>46177</v>
          </cell>
        </row>
        <row r="2448">
          <cell r="C2448" t="str">
            <v>First Call To Bid</v>
          </cell>
          <cell r="M2448" t="str">
            <v>UNDISCOUNTED</v>
          </cell>
          <cell r="V2448" t="str">
            <v>Not supported</v>
          </cell>
          <cell r="Y2448">
            <v>12566</v>
          </cell>
        </row>
        <row r="2449">
          <cell r="C2449" t="str">
            <v>First Call To Bid</v>
          </cell>
          <cell r="M2449" t="str">
            <v>UNDISCOUNTED</v>
          </cell>
          <cell r="V2449" t="str">
            <v>Not supported</v>
          </cell>
          <cell r="Y2449">
            <v>5856</v>
          </cell>
        </row>
        <row r="2450">
          <cell r="C2450" t="str">
            <v>First Call To Bid</v>
          </cell>
          <cell r="M2450" t="str">
            <v>UNDISCOUNTED</v>
          </cell>
          <cell r="V2450" t="str">
            <v>Not supported</v>
          </cell>
          <cell r="Y2450">
            <v>3660</v>
          </cell>
        </row>
        <row r="2451">
          <cell r="C2451" t="str">
            <v>First Call To Bid</v>
          </cell>
          <cell r="M2451" t="str">
            <v>UNDISCOUNTED</v>
          </cell>
          <cell r="V2451" t="str">
            <v>Not supported</v>
          </cell>
          <cell r="Y2451">
            <v>18178</v>
          </cell>
        </row>
        <row r="2452">
          <cell r="C2452" t="str">
            <v>First Call To Bid</v>
          </cell>
          <cell r="M2452" t="str">
            <v>UNDISCOUNTED</v>
          </cell>
          <cell r="V2452" t="str">
            <v>Not supported</v>
          </cell>
          <cell r="Y2452">
            <v>86437</v>
          </cell>
        </row>
        <row r="2453">
          <cell r="C2453" t="str">
            <v>First Call To Bid</v>
          </cell>
          <cell r="M2453" t="str">
            <v>DISCOUNTED</v>
          </cell>
          <cell r="S2453" t="str">
            <v>Capital Required</v>
          </cell>
          <cell r="V2453" t="str">
            <v>Not supported</v>
          </cell>
          <cell r="Y2453">
            <v>28409.30600715859</v>
          </cell>
        </row>
        <row r="2454">
          <cell r="C2454" t="str">
            <v>First Call To Bid</v>
          </cell>
          <cell r="M2454" t="str">
            <v>DISCOUNTED</v>
          </cell>
          <cell r="V2454" t="str">
            <v>Not supported</v>
          </cell>
          <cell r="Y2454">
            <v>2102.0463764799874</v>
          </cell>
        </row>
        <row r="2455">
          <cell r="C2455" t="str">
            <v>First Call To Bid</v>
          </cell>
          <cell r="M2455" t="str">
            <v>DISCOUNTED</v>
          </cell>
          <cell r="S2455" t="str">
            <v>TOTAL COST</v>
          </cell>
          <cell r="V2455" t="str">
            <v>Not supported</v>
          </cell>
          <cell r="Y2455">
            <v>30511.352383638572</v>
          </cell>
        </row>
        <row r="2456">
          <cell r="C2456" t="str">
            <v>First Call To Bid</v>
          </cell>
          <cell r="M2456" t="str">
            <v>DISCOUNTED</v>
          </cell>
          <cell r="V2456" t="str">
            <v>Not supported</v>
          </cell>
          <cell r="Y2456">
            <v>16937.419905710551</v>
          </cell>
        </row>
        <row r="2457">
          <cell r="C2457" t="str">
            <v>First Call To Bid</v>
          </cell>
          <cell r="M2457" t="str">
            <v>DISCOUNTED</v>
          </cell>
          <cell r="V2457" t="str">
            <v>Not supported</v>
          </cell>
          <cell r="Y2457">
            <v>4609.1261566398571</v>
          </cell>
        </row>
        <row r="2458">
          <cell r="C2458" t="str">
            <v>First Call To Bid</v>
          </cell>
          <cell r="M2458" t="str">
            <v>DISCOUNTED</v>
          </cell>
          <cell r="V2458" t="str">
            <v>Not supported</v>
          </cell>
          <cell r="Y2458">
            <v>2147.942286589448</v>
          </cell>
        </row>
        <row r="2459">
          <cell r="C2459" t="str">
            <v>First Call To Bid</v>
          </cell>
          <cell r="M2459" t="str">
            <v>DISCOUNTED</v>
          </cell>
          <cell r="V2459" t="str">
            <v>Not supported</v>
          </cell>
          <cell r="Y2459">
            <v>1342.4639291184053</v>
          </cell>
        </row>
        <row r="2460">
          <cell r="C2460" t="str">
            <v>First Call To Bid</v>
          </cell>
          <cell r="M2460" t="str">
            <v>DISCOUNTED</v>
          </cell>
          <cell r="V2460" t="str">
            <v>Not supported</v>
          </cell>
          <cell r="Y2460">
            <v>6667.5708479547466</v>
          </cell>
        </row>
        <row r="2461">
          <cell r="C2461" t="str">
            <v>First Call To Bid</v>
          </cell>
          <cell r="M2461" t="str">
            <v>SUMMARY</v>
          </cell>
          <cell r="V2461" t="str">
            <v>Not supported</v>
          </cell>
          <cell r="Y2461">
            <v>49228.5</v>
          </cell>
        </row>
        <row r="2462">
          <cell r="C2462" t="str">
            <v>First Call To Bid</v>
          </cell>
          <cell r="M2462" t="str">
            <v>SUMMARY</v>
          </cell>
          <cell r="V2462" t="str">
            <v>Not supported</v>
          </cell>
          <cell r="Y2462">
            <v>1193.1707423744281</v>
          </cell>
        </row>
        <row r="2463">
          <cell r="C2463" t="str">
            <v>First Call To Bid</v>
          </cell>
          <cell r="M2463" t="str">
            <v>SUMMARY</v>
          </cell>
          <cell r="V2463" t="str">
            <v>Not supported</v>
          </cell>
          <cell r="Y2463">
            <v>-37208.5</v>
          </cell>
        </row>
        <row r="2464">
          <cell r="C2464" t="str">
            <v>First Call To Bid</v>
          </cell>
          <cell r="M2464" t="str">
            <v>SUMMARY</v>
          </cell>
          <cell r="V2464" t="str">
            <v>Not supported</v>
          </cell>
          <cell r="Y2464">
            <v>86437</v>
          </cell>
        </row>
        <row r="2465">
          <cell r="C2465" t="str">
            <v>First Call To Bid</v>
          </cell>
          <cell r="M2465" t="str">
            <v>SUMMARY</v>
          </cell>
          <cell r="V2465" t="str">
            <v>Not supported</v>
          </cell>
          <cell r="Y2465">
            <v>469603.5</v>
          </cell>
        </row>
        <row r="2466">
          <cell r="C2466" t="str">
            <v>First Call To Bid</v>
          </cell>
          <cell r="M2466" t="str">
            <v>ANALYSIS</v>
          </cell>
          <cell r="V2466" t="str">
            <v>Not supported</v>
          </cell>
          <cell r="Y2466">
            <v>0</v>
          </cell>
        </row>
        <row r="2467">
          <cell r="C2467" t="str">
            <v>First Call To Bid</v>
          </cell>
          <cell r="M2467" t="str">
            <v>ANALYSIS</v>
          </cell>
          <cell r="V2467" t="str">
            <v>Not supported</v>
          </cell>
          <cell r="Y2467">
            <v>0</v>
          </cell>
        </row>
        <row r="2468">
          <cell r="C2468" t="str">
            <v>First Call To Bid</v>
          </cell>
          <cell r="M2468" t="str">
            <v>ANALYSIS</v>
          </cell>
          <cell r="V2468" t="str">
            <v>Not supported</v>
          </cell>
          <cell r="Y2468">
            <v>0</v>
          </cell>
        </row>
        <row r="2469">
          <cell r="C2469" t="str">
            <v>First Call To Bid</v>
          </cell>
          <cell r="M2469" t="str">
            <v>ANALYSIS</v>
          </cell>
          <cell r="V2469" t="str">
            <v>Not supported</v>
          </cell>
          <cell r="Y2469">
            <v>0</v>
          </cell>
        </row>
        <row r="2470">
          <cell r="C2470" t="str">
            <v>First Call To Bid</v>
          </cell>
          <cell r="M2470" t="str">
            <v>ANALYSIS</v>
          </cell>
          <cell r="V2470" t="str">
            <v>Not supported</v>
          </cell>
          <cell r="Y2470">
            <v>0</v>
          </cell>
        </row>
        <row r="2471">
          <cell r="C2471" t="str">
            <v>First Call To Bid</v>
          </cell>
          <cell r="M2471" t="str">
            <v>ANALYSIS</v>
          </cell>
          <cell r="V2471" t="str">
            <v>Not supported</v>
          </cell>
          <cell r="Y2471">
            <v>0</v>
          </cell>
        </row>
        <row r="2472">
          <cell r="C2472" t="str">
            <v>First Call To Bid</v>
          </cell>
          <cell r="M2472" t="str">
            <v>ANALYSIS</v>
          </cell>
          <cell r="V2472" t="str">
            <v>Not supported</v>
          </cell>
          <cell r="Y2472">
            <v>0</v>
          </cell>
        </row>
        <row r="2473">
          <cell r="C2473" t="str">
            <v>First Call To Bid</v>
          </cell>
          <cell r="M2473" t="str">
            <v>DISCOUNTED</v>
          </cell>
          <cell r="S2473" t="str">
            <v>TOTAL BENEFIT</v>
          </cell>
          <cell r="V2473" t="str">
            <v>Not supported</v>
          </cell>
          <cell r="Y2473">
            <v>13831.275422571502</v>
          </cell>
        </row>
        <row r="2474">
          <cell r="C2474" t="str">
            <v>First Call To Bid</v>
          </cell>
          <cell r="M2474" t="str">
            <v>UNDISCOUNTED</v>
          </cell>
          <cell r="V2474" t="str">
            <v>Not supported</v>
          </cell>
          <cell r="Y2474">
            <v>12411</v>
          </cell>
        </row>
        <row r="2475">
          <cell r="C2475" t="str">
            <v>First Call To Bid</v>
          </cell>
          <cell r="M2475" t="str">
            <v>UNDISCOUNTED</v>
          </cell>
          <cell r="V2475" t="str">
            <v>Not supported</v>
          </cell>
          <cell r="Y2475">
            <v>2728</v>
          </cell>
        </row>
        <row r="2476">
          <cell r="C2476" t="str">
            <v>First Call To Bid</v>
          </cell>
          <cell r="M2476" t="str">
            <v>UNDISCOUNTED</v>
          </cell>
          <cell r="V2476" t="str">
            <v>Not supported</v>
          </cell>
          <cell r="Y2476">
            <v>60</v>
          </cell>
        </row>
        <row r="2477">
          <cell r="C2477" t="str">
            <v>First Call To Bid</v>
          </cell>
          <cell r="M2477" t="str">
            <v>UNDISCOUNTED</v>
          </cell>
          <cell r="V2477" t="str">
            <v>Not supported</v>
          </cell>
          <cell r="Y2477">
            <v>15199</v>
          </cell>
        </row>
        <row r="2478">
          <cell r="C2478" t="str">
            <v>First Call To Bid</v>
          </cell>
          <cell r="M2478" t="str">
            <v>UNDISCOUNTED</v>
          </cell>
          <cell r="V2478" t="str">
            <v>Not supported</v>
          </cell>
          <cell r="Y2478">
            <v>7440</v>
          </cell>
        </row>
        <row r="2479">
          <cell r="C2479" t="str">
            <v>First Call To Bid</v>
          </cell>
          <cell r="M2479" t="str">
            <v>UNDISCOUNTED</v>
          </cell>
          <cell r="V2479" t="str">
            <v>Not supported</v>
          </cell>
          <cell r="Y2479">
            <v>7750</v>
          </cell>
        </row>
        <row r="2480">
          <cell r="C2480" t="str">
            <v>First Call To Bid</v>
          </cell>
          <cell r="M2480" t="str">
            <v>UNDISCOUNTED</v>
          </cell>
          <cell r="V2480" t="str">
            <v>Not supported</v>
          </cell>
          <cell r="Y2480">
            <v>2170</v>
          </cell>
        </row>
        <row r="2481">
          <cell r="C2481" t="str">
            <v>First Call To Bid</v>
          </cell>
          <cell r="M2481" t="str">
            <v>UNDISCOUNTED</v>
          </cell>
          <cell r="V2481" t="str">
            <v>Not supported</v>
          </cell>
          <cell r="Y2481">
            <v>4898</v>
          </cell>
        </row>
        <row r="2482">
          <cell r="C2482" t="str">
            <v>First Call To Bid</v>
          </cell>
          <cell r="M2482" t="str">
            <v>UNDISCOUNTED</v>
          </cell>
          <cell r="V2482" t="str">
            <v>Not supported</v>
          </cell>
          <cell r="Y2482">
            <v>14632</v>
          </cell>
        </row>
        <row r="2483">
          <cell r="C2483" t="str">
            <v>First Call To Bid</v>
          </cell>
          <cell r="M2483" t="str">
            <v>UNDISCOUNTED</v>
          </cell>
          <cell r="V2483" t="str">
            <v>Not supported</v>
          </cell>
          <cell r="Y2483">
            <v>36890</v>
          </cell>
        </row>
        <row r="2484">
          <cell r="C2484" t="str">
            <v>First Call To Bid</v>
          </cell>
          <cell r="M2484" t="str">
            <v>DISCOUNTED</v>
          </cell>
          <cell r="S2484" t="str">
            <v>Capital Required</v>
          </cell>
          <cell r="V2484" t="str">
            <v>Not supported</v>
          </cell>
          <cell r="Y2484">
            <v>11569.999642605204</v>
          </cell>
        </row>
        <row r="2485">
          <cell r="C2485" t="str">
            <v>First Call To Bid</v>
          </cell>
          <cell r="M2485" t="str">
            <v>DISCOUNTED</v>
          </cell>
          <cell r="V2485" t="str">
            <v>Not supported</v>
          </cell>
          <cell r="Y2485">
            <v>1022.8170060389015</v>
          </cell>
        </row>
        <row r="2486">
          <cell r="C2486" t="str">
            <v>First Call To Bid</v>
          </cell>
          <cell r="M2486" t="str">
            <v>DISCOUNTED</v>
          </cell>
          <cell r="S2486" t="str">
            <v>TOTAL COST</v>
          </cell>
          <cell r="V2486" t="str">
            <v>Not supported</v>
          </cell>
          <cell r="Y2486">
            <v>12592.816648644097</v>
          </cell>
        </row>
        <row r="2487">
          <cell r="C2487" t="str">
            <v>First Call To Bid</v>
          </cell>
          <cell r="M2487" t="str">
            <v>DISCOUNTED</v>
          </cell>
          <cell r="V2487" t="str">
            <v>Not supported</v>
          </cell>
          <cell r="Y2487">
            <v>2789.5009255606392</v>
          </cell>
        </row>
        <row r="2488">
          <cell r="C2488" t="str">
            <v>First Call To Bid</v>
          </cell>
          <cell r="M2488" t="str">
            <v>DISCOUNTED</v>
          </cell>
          <cell r="V2488" t="str">
            <v>Not supported</v>
          </cell>
          <cell r="Y2488">
            <v>2905.7301307923321</v>
          </cell>
        </row>
        <row r="2489">
          <cell r="C2489" t="str">
            <v>First Call To Bid</v>
          </cell>
          <cell r="M2489" t="str">
            <v>DISCOUNTED</v>
          </cell>
          <cell r="V2489" t="str">
            <v>Not supported</v>
          </cell>
          <cell r="Y2489">
            <v>813.6044366218531</v>
          </cell>
        </row>
        <row r="2490">
          <cell r="C2490" t="str">
            <v>First Call To Bid</v>
          </cell>
          <cell r="M2490" t="str">
            <v>DISCOUNTED</v>
          </cell>
          <cell r="V2490" t="str">
            <v>Not supported</v>
          </cell>
          <cell r="Y2490">
            <v>1836.4214426607548</v>
          </cell>
        </row>
        <row r="2491">
          <cell r="C2491" t="str">
            <v>First Call To Bid</v>
          </cell>
          <cell r="M2491" t="str">
            <v>DISCOUNTED</v>
          </cell>
          <cell r="V2491" t="str">
            <v>Not supported</v>
          </cell>
          <cell r="Y2491">
            <v>5486.0184869359227</v>
          </cell>
        </row>
        <row r="2492">
          <cell r="C2492" t="str">
            <v>First Call To Bid</v>
          </cell>
          <cell r="M2492" t="str">
            <v>SUMMARY</v>
          </cell>
          <cell r="V2492" t="str">
            <v>Not supported</v>
          </cell>
          <cell r="Y2492">
            <v>21691</v>
          </cell>
        </row>
        <row r="2493">
          <cell r="C2493" t="str">
            <v>First Call To Bid</v>
          </cell>
          <cell r="M2493" t="str">
            <v>SUMMARY</v>
          </cell>
          <cell r="V2493" t="str">
            <v>Not supported</v>
          </cell>
          <cell r="Y2493">
            <v>1238.4587739273977</v>
          </cell>
        </row>
        <row r="2494">
          <cell r="C2494" t="str">
            <v>First Call To Bid</v>
          </cell>
          <cell r="M2494" t="str">
            <v>SUMMARY</v>
          </cell>
          <cell r="V2494" t="str">
            <v>Not supported</v>
          </cell>
          <cell r="Y2494">
            <v>-15199</v>
          </cell>
        </row>
        <row r="2495">
          <cell r="C2495" t="str">
            <v>First Call To Bid</v>
          </cell>
          <cell r="M2495" t="str">
            <v>SUMMARY</v>
          </cell>
          <cell r="V2495" t="str">
            <v>Not supported</v>
          </cell>
          <cell r="Y2495">
            <v>36890</v>
          </cell>
        </row>
        <row r="2496">
          <cell r="C2496" t="str">
            <v>First Call To Bid</v>
          </cell>
          <cell r="M2496" t="str">
            <v>SUMMARY</v>
          </cell>
          <cell r="V2496" t="str">
            <v>Not supported</v>
          </cell>
          <cell r="Y2496">
            <v>278660</v>
          </cell>
        </row>
        <row r="2497">
          <cell r="C2497" t="str">
            <v>First Call To Bid</v>
          </cell>
          <cell r="M2497" t="str">
            <v>ANALYSIS</v>
          </cell>
          <cell r="V2497" t="str">
            <v>Not supported</v>
          </cell>
          <cell r="Y2497">
            <v>0</v>
          </cell>
        </row>
        <row r="2498">
          <cell r="C2498" t="str">
            <v>First Call To Bid</v>
          </cell>
          <cell r="M2498" t="str">
            <v>ANALYSIS</v>
          </cell>
          <cell r="V2498" t="str">
            <v>Not supported</v>
          </cell>
          <cell r="Y2498">
            <v>0</v>
          </cell>
        </row>
        <row r="2499">
          <cell r="C2499" t="str">
            <v>First Call To Bid</v>
          </cell>
          <cell r="M2499" t="str">
            <v>ANALYSIS</v>
          </cell>
          <cell r="V2499" t="str">
            <v>Not supported</v>
          </cell>
          <cell r="Y2499">
            <v>0</v>
          </cell>
        </row>
        <row r="2500">
          <cell r="C2500" t="str">
            <v>First Call To Bid</v>
          </cell>
          <cell r="M2500" t="str">
            <v>ANALYSIS</v>
          </cell>
          <cell r="V2500" t="str">
            <v>Not supported</v>
          </cell>
          <cell r="Y2500">
            <v>0</v>
          </cell>
        </row>
        <row r="2501">
          <cell r="C2501" t="str">
            <v>First Call To Bid</v>
          </cell>
          <cell r="M2501" t="str">
            <v>ANALYSIS</v>
          </cell>
          <cell r="V2501" t="str">
            <v>Not supported</v>
          </cell>
          <cell r="Y2501">
            <v>0</v>
          </cell>
        </row>
        <row r="2502">
          <cell r="C2502" t="str">
            <v>First Call To Bid</v>
          </cell>
          <cell r="M2502" t="str">
            <v>ANALYSIS</v>
          </cell>
          <cell r="V2502" t="str">
            <v>Not supported</v>
          </cell>
          <cell r="Y2502">
            <v>0</v>
          </cell>
        </row>
        <row r="2503">
          <cell r="C2503" t="str">
            <v>First Call To Bid</v>
          </cell>
          <cell r="M2503" t="str">
            <v>ANALYSIS</v>
          </cell>
          <cell r="V2503" t="str">
            <v>Not supported</v>
          </cell>
          <cell r="Y2503">
            <v>0</v>
          </cell>
        </row>
        <row r="2504">
          <cell r="C2504" t="str">
            <v>First Call To Bid</v>
          </cell>
          <cell r="M2504" t="str">
            <v>DISCOUNTED</v>
          </cell>
          <cell r="S2504" t="str">
            <v>TOTAL BENEFIT</v>
          </cell>
          <cell r="V2504" t="str">
            <v>Not supported</v>
          </cell>
          <cell r="Y2504">
            <v>85015.482084145551</v>
          </cell>
        </row>
        <row r="2505">
          <cell r="C2505" t="str">
            <v>First Call To Bid</v>
          </cell>
          <cell r="M2505" t="str">
            <v>UNDISCOUNTED</v>
          </cell>
          <cell r="V2505" t="str">
            <v>Not supported</v>
          </cell>
          <cell r="Y2505">
            <v>50000</v>
          </cell>
        </row>
        <row r="2506">
          <cell r="C2506" t="str">
            <v>First Call To Bid</v>
          </cell>
          <cell r="M2506" t="str">
            <v>UNDISCOUNTED</v>
          </cell>
          <cell r="V2506" t="str">
            <v>Not supported</v>
          </cell>
          <cell r="Y2506">
            <v>50000</v>
          </cell>
        </row>
        <row r="2507">
          <cell r="C2507" t="str">
            <v>First Call To Bid</v>
          </cell>
          <cell r="M2507" t="str">
            <v>UNDISCOUNTED</v>
          </cell>
          <cell r="V2507" t="str">
            <v>Not supported</v>
          </cell>
          <cell r="Y2507">
            <v>114000</v>
          </cell>
        </row>
        <row r="2508">
          <cell r="C2508" t="str">
            <v>First Call To Bid</v>
          </cell>
          <cell r="M2508" t="str">
            <v>UNDISCOUNTED</v>
          </cell>
          <cell r="V2508" t="str">
            <v>Not supported</v>
          </cell>
          <cell r="Y2508">
            <v>114000</v>
          </cell>
        </row>
        <row r="2509">
          <cell r="C2509" t="str">
            <v>First Call To Bid</v>
          </cell>
          <cell r="M2509" t="str">
            <v>DISCOUNTED</v>
          </cell>
          <cell r="S2509" t="str">
            <v>Capital Required</v>
          </cell>
          <cell r="V2509" t="str">
            <v>Not supported</v>
          </cell>
          <cell r="Y2509">
            <v>46322.141096887528</v>
          </cell>
        </row>
        <row r="2510">
          <cell r="C2510" t="str">
            <v>First Call To Bid</v>
          </cell>
          <cell r="M2510" t="str">
            <v>DISCOUNTED</v>
          </cell>
          <cell r="S2510" t="str">
            <v>TOTAL COST</v>
          </cell>
          <cell r="V2510" t="str">
            <v>Not supported</v>
          </cell>
          <cell r="Y2510">
            <v>46322.141096887528</v>
          </cell>
        </row>
        <row r="2511">
          <cell r="C2511" t="str">
            <v>First Call To Bid</v>
          </cell>
          <cell r="M2511" t="str">
            <v>DISCOUNTED</v>
          </cell>
          <cell r="V2511" t="str">
            <v>Not supported</v>
          </cell>
          <cell r="Y2511">
            <v>85015.482084145551</v>
          </cell>
        </row>
        <row r="2512">
          <cell r="C2512" t="str">
            <v>First Call To Bid</v>
          </cell>
          <cell r="M2512" t="str">
            <v>SUMMARY</v>
          </cell>
          <cell r="V2512" t="str">
            <v>Not supported</v>
          </cell>
          <cell r="Y2512">
            <v>64000</v>
          </cell>
        </row>
        <row r="2513">
          <cell r="C2513" t="str">
            <v>First Call To Bid</v>
          </cell>
          <cell r="M2513" t="str">
            <v>SUMMARY</v>
          </cell>
          <cell r="V2513" t="str">
            <v>Not supported</v>
          </cell>
          <cell r="Y2513">
            <v>38693.340987258009</v>
          </cell>
        </row>
        <row r="2514">
          <cell r="C2514" t="str">
            <v>First Call To Bid</v>
          </cell>
          <cell r="M2514" t="str">
            <v>SUMMARY</v>
          </cell>
          <cell r="V2514" t="str">
            <v>Not supported</v>
          </cell>
          <cell r="Y2514">
            <v>-50000</v>
          </cell>
        </row>
        <row r="2515">
          <cell r="C2515" t="str">
            <v>First Call To Bid</v>
          </cell>
          <cell r="M2515" t="str">
            <v>SUMMARY</v>
          </cell>
          <cell r="V2515" t="str">
            <v>Not supported</v>
          </cell>
          <cell r="Y2515">
            <v>114000</v>
          </cell>
        </row>
        <row r="2516">
          <cell r="C2516" t="str">
            <v>First Call To Bid</v>
          </cell>
          <cell r="M2516" t="str">
            <v>SUMMARY</v>
          </cell>
          <cell r="V2516" t="str">
            <v>Not supported</v>
          </cell>
          <cell r="Y2516">
            <v>3341500</v>
          </cell>
        </row>
        <row r="2517">
          <cell r="C2517" t="str">
            <v>First Call To Bid</v>
          </cell>
          <cell r="M2517" t="str">
            <v>UNDISCOUNTED</v>
          </cell>
          <cell r="V2517" t="str">
            <v>Not supported</v>
          </cell>
          <cell r="Y2517">
            <v>25000</v>
          </cell>
        </row>
        <row r="2518">
          <cell r="C2518" t="str">
            <v>First Call To Bid</v>
          </cell>
          <cell r="M2518" t="str">
            <v>UNDISCOUNTED</v>
          </cell>
          <cell r="V2518" t="str">
            <v>Not supported</v>
          </cell>
          <cell r="Y2518">
            <v>25000</v>
          </cell>
        </row>
        <row r="2519">
          <cell r="C2519" t="str">
            <v>First Call To Bid</v>
          </cell>
          <cell r="M2519" t="str">
            <v>DISCOUNTED</v>
          </cell>
          <cell r="S2519" t="str">
            <v>Capital Required</v>
          </cell>
          <cell r="V2519" t="str">
            <v>Not supported</v>
          </cell>
          <cell r="Y2519">
            <v>22958.951572779508</v>
          </cell>
        </row>
        <row r="2520">
          <cell r="C2520" t="str">
            <v>First Call To Bid</v>
          </cell>
          <cell r="M2520" t="str">
            <v>DISCOUNTED</v>
          </cell>
          <cell r="S2520" t="str">
            <v>TOTAL COST</v>
          </cell>
          <cell r="V2520" t="str">
            <v>Not supported</v>
          </cell>
          <cell r="Y2520">
            <v>22958.951572779508</v>
          </cell>
        </row>
        <row r="2521">
          <cell r="C2521" t="str">
            <v>First Call To Bid</v>
          </cell>
          <cell r="M2521" t="str">
            <v>SUMMARY</v>
          </cell>
          <cell r="V2521" t="str">
            <v>Not supported</v>
          </cell>
          <cell r="Y2521">
            <v>-25000</v>
          </cell>
        </row>
        <row r="2522">
          <cell r="C2522" t="str">
            <v>First Call To Bid</v>
          </cell>
          <cell r="M2522" t="str">
            <v>SUMMARY</v>
          </cell>
          <cell r="V2522" t="str">
            <v>Not supported</v>
          </cell>
          <cell r="Y2522">
            <v>-22958.951572779508</v>
          </cell>
        </row>
        <row r="2523">
          <cell r="C2523" t="str">
            <v>First Call To Bid</v>
          </cell>
          <cell r="M2523" t="str">
            <v>SUMMARY</v>
          </cell>
          <cell r="V2523" t="str">
            <v>Not supported</v>
          </cell>
          <cell r="Y2523">
            <v>-25000</v>
          </cell>
        </row>
        <row r="2524">
          <cell r="C2524" t="str">
            <v>First Call To Bid</v>
          </cell>
          <cell r="M2524" t="str">
            <v>SUMMARY</v>
          </cell>
          <cell r="V2524" t="str">
            <v>Not supported</v>
          </cell>
          <cell r="Y2524">
            <v>-1588000</v>
          </cell>
        </row>
        <row r="2525">
          <cell r="C2525" t="str">
            <v>First Call To Bid</v>
          </cell>
          <cell r="M2525" t="str">
            <v>ANALYSIS</v>
          </cell>
          <cell r="V2525" t="str">
            <v>Not supported</v>
          </cell>
          <cell r="Y2525">
            <v>0</v>
          </cell>
        </row>
        <row r="2526">
          <cell r="C2526" t="str">
            <v>First Call To Bid</v>
          </cell>
          <cell r="M2526" t="str">
            <v>ANALYSIS</v>
          </cell>
          <cell r="V2526" t="str">
            <v>Not supported</v>
          </cell>
          <cell r="Y2526">
            <v>0</v>
          </cell>
        </row>
        <row r="2527">
          <cell r="C2527" t="str">
            <v>First Call To Bid</v>
          </cell>
          <cell r="M2527" t="str">
            <v>ANALYSIS</v>
          </cell>
          <cell r="V2527" t="str">
            <v>Not supported</v>
          </cell>
          <cell r="Y2527">
            <v>0</v>
          </cell>
        </row>
        <row r="2528">
          <cell r="C2528" t="str">
            <v>First Call To Bid</v>
          </cell>
          <cell r="M2528" t="str">
            <v>ANALYSIS</v>
          </cell>
          <cell r="V2528" t="str">
            <v>Not supported</v>
          </cell>
          <cell r="Y2528">
            <v>0</v>
          </cell>
        </row>
        <row r="2529">
          <cell r="C2529" t="str">
            <v>First Call To Bid</v>
          </cell>
          <cell r="M2529" t="str">
            <v>ANALYSIS</v>
          </cell>
          <cell r="V2529" t="str">
            <v>Not supported</v>
          </cell>
          <cell r="Y2529">
            <v>0</v>
          </cell>
        </row>
        <row r="2530">
          <cell r="C2530" t="str">
            <v>First Call To Bid</v>
          </cell>
          <cell r="M2530" t="str">
            <v>ANALYSIS</v>
          </cell>
          <cell r="V2530" t="str">
            <v>Not supported</v>
          </cell>
          <cell r="Y2530">
            <v>0</v>
          </cell>
        </row>
        <row r="2531">
          <cell r="C2531" t="str">
            <v>First Call To Bid</v>
          </cell>
          <cell r="M2531" t="str">
            <v>ANALYSIS</v>
          </cell>
          <cell r="V2531" t="str">
            <v>Not supported</v>
          </cell>
          <cell r="Y2531">
            <v>0</v>
          </cell>
        </row>
        <row r="2532">
          <cell r="C2532" t="str">
            <v>First Call To Bid</v>
          </cell>
          <cell r="V2532" t="str">
            <v>Not supported</v>
          </cell>
          <cell r="Y2532">
            <v>0</v>
          </cell>
        </row>
        <row r="2533">
          <cell r="C2533" t="str">
            <v>First Call To Bid</v>
          </cell>
          <cell r="M2533" t="str">
            <v>ANALYSIS</v>
          </cell>
          <cell r="V2533" t="str">
            <v>Not supported</v>
          </cell>
          <cell r="Y2533">
            <v>0</v>
          </cell>
        </row>
        <row r="2534">
          <cell r="C2534" t="str">
            <v>First Call To Bid</v>
          </cell>
          <cell r="M2534" t="str">
            <v>ANALYSIS</v>
          </cell>
          <cell r="V2534" t="str">
            <v>Not supported</v>
          </cell>
          <cell r="Y2534">
            <v>0</v>
          </cell>
        </row>
        <row r="2535">
          <cell r="C2535" t="str">
            <v>First Call To Bid</v>
          </cell>
          <cell r="M2535" t="str">
            <v>ANALYSIS</v>
          </cell>
          <cell r="V2535" t="str">
            <v>Not supported</v>
          </cell>
          <cell r="Y2535">
            <v>0</v>
          </cell>
        </row>
        <row r="2536">
          <cell r="C2536" t="str">
            <v>First Call To Bid</v>
          </cell>
          <cell r="M2536" t="str">
            <v>ANALYSIS</v>
          </cell>
          <cell r="V2536" t="str">
            <v>Not supported</v>
          </cell>
          <cell r="Y2536">
            <v>0</v>
          </cell>
        </row>
        <row r="2537">
          <cell r="C2537" t="str">
            <v>First Call To Bid</v>
          </cell>
          <cell r="M2537" t="str">
            <v>ANALYSIS</v>
          </cell>
          <cell r="V2537" t="str">
            <v>Not supported</v>
          </cell>
          <cell r="Y2537">
            <v>0</v>
          </cell>
        </row>
        <row r="2538">
          <cell r="C2538" t="str">
            <v>First Call To Bid</v>
          </cell>
          <cell r="M2538" t="str">
            <v>ANALYSIS</v>
          </cell>
          <cell r="V2538" t="str">
            <v>Not supported</v>
          </cell>
          <cell r="Y2538">
            <v>0</v>
          </cell>
        </row>
        <row r="2539">
          <cell r="C2539" t="str">
            <v>First Call To Bid</v>
          </cell>
          <cell r="M2539" t="str">
            <v>ANALYSIS</v>
          </cell>
          <cell r="V2539" t="str">
            <v>Not supported</v>
          </cell>
          <cell r="Y2539">
            <v>0</v>
          </cell>
        </row>
        <row r="2540">
          <cell r="C2540" t="str">
            <v>First Call To Bid</v>
          </cell>
          <cell r="M2540" t="str">
            <v>UNDISCOUNTED</v>
          </cell>
          <cell r="V2540" t="str">
            <v>Not supported</v>
          </cell>
          <cell r="Y2540">
            <v>11500</v>
          </cell>
        </row>
        <row r="2541">
          <cell r="C2541" t="str">
            <v>First Call To Bid</v>
          </cell>
          <cell r="M2541" t="str">
            <v>UNDISCOUNTED</v>
          </cell>
          <cell r="V2541" t="str">
            <v>Not supported</v>
          </cell>
          <cell r="Y2541">
            <v>11500</v>
          </cell>
        </row>
        <row r="2542">
          <cell r="C2542" t="str">
            <v>First Call To Bid</v>
          </cell>
          <cell r="M2542" t="str">
            <v>UNDISCOUNTED</v>
          </cell>
          <cell r="V2542" t="str">
            <v>Not supported</v>
          </cell>
          <cell r="Y2542">
            <v>500</v>
          </cell>
        </row>
        <row r="2543">
          <cell r="C2543" t="str">
            <v>First Call To Bid</v>
          </cell>
          <cell r="M2543" t="str">
            <v>UNDISCOUNTED</v>
          </cell>
          <cell r="V2543" t="str">
            <v>Not supported</v>
          </cell>
          <cell r="Y2543">
            <v>500</v>
          </cell>
        </row>
        <row r="2544">
          <cell r="C2544" t="str">
            <v>First Call To Bid</v>
          </cell>
          <cell r="M2544" t="str">
            <v>DISCOUNTED</v>
          </cell>
          <cell r="S2544" t="str">
            <v>Capital Required</v>
          </cell>
          <cell r="V2544" t="str">
            <v>Not supported</v>
          </cell>
          <cell r="Y2544">
            <v>11029.428924829052</v>
          </cell>
        </row>
        <row r="2545">
          <cell r="C2545" t="str">
            <v>First Call To Bid</v>
          </cell>
          <cell r="M2545" t="str">
            <v>DISCOUNTED</v>
          </cell>
          <cell r="S2545" t="str">
            <v>TOTAL COST</v>
          </cell>
          <cell r="V2545" t="str">
            <v>Not supported</v>
          </cell>
          <cell r="Y2545">
            <v>11029.428924829052</v>
          </cell>
        </row>
        <row r="2546">
          <cell r="C2546" t="str">
            <v>First Call To Bid</v>
          </cell>
          <cell r="M2546" t="str">
            <v>DISCOUNTED</v>
          </cell>
          <cell r="V2546" t="str">
            <v>Not supported</v>
          </cell>
          <cell r="Y2546">
            <v>415.83026612889785</v>
          </cell>
        </row>
        <row r="2547">
          <cell r="C2547" t="str">
            <v>First Call To Bid</v>
          </cell>
          <cell r="M2547" t="str">
            <v>DISCOUNTED</v>
          </cell>
          <cell r="S2547" t="str">
            <v>TOTAL BENEFIT</v>
          </cell>
          <cell r="V2547" t="str">
            <v>Not supported</v>
          </cell>
          <cell r="Y2547">
            <v>415.83026612889785</v>
          </cell>
        </row>
        <row r="2548">
          <cell r="C2548" t="str">
            <v>First Call To Bid</v>
          </cell>
          <cell r="M2548" t="str">
            <v>SUMMARY</v>
          </cell>
          <cell r="V2548" t="str">
            <v>Not supported</v>
          </cell>
          <cell r="Y2548">
            <v>-11000</v>
          </cell>
        </row>
        <row r="2549">
          <cell r="C2549" t="str">
            <v>First Call To Bid</v>
          </cell>
          <cell r="M2549" t="str">
            <v>SUMMARY</v>
          </cell>
          <cell r="V2549" t="str">
            <v>Not supported</v>
          </cell>
          <cell r="Y2549">
            <v>-10613.598658700153</v>
          </cell>
        </row>
        <row r="2550">
          <cell r="C2550" t="str">
            <v>First Call To Bid</v>
          </cell>
          <cell r="M2550" t="str">
            <v>SUMMARY</v>
          </cell>
          <cell r="V2550" t="str">
            <v>Not supported</v>
          </cell>
          <cell r="Y2550">
            <v>-11500</v>
          </cell>
        </row>
        <row r="2551">
          <cell r="C2551" t="str">
            <v>First Call To Bid</v>
          </cell>
          <cell r="M2551" t="str">
            <v>SUMMARY</v>
          </cell>
          <cell r="V2551" t="str">
            <v>Not supported</v>
          </cell>
          <cell r="Y2551">
            <v>500</v>
          </cell>
        </row>
        <row r="2552">
          <cell r="C2552" t="str">
            <v>First Call To Bid</v>
          </cell>
          <cell r="M2552" t="str">
            <v>SUMMARY</v>
          </cell>
          <cell r="V2552" t="str">
            <v>Not supported</v>
          </cell>
          <cell r="Y2552">
            <v>-714750</v>
          </cell>
        </row>
        <row r="2553">
          <cell r="C2553" t="str">
            <v>First Call To Bid</v>
          </cell>
          <cell r="M2553" t="str">
            <v>UNDISCOUNTED</v>
          </cell>
          <cell r="V2553" t="str">
            <v>Not supported</v>
          </cell>
          <cell r="Y2553">
            <v>285000</v>
          </cell>
        </row>
        <row r="2554">
          <cell r="C2554" t="str">
            <v>First Call To Bid</v>
          </cell>
          <cell r="M2554" t="str">
            <v>UNDISCOUNTED</v>
          </cell>
          <cell r="V2554" t="str">
            <v>Not supported</v>
          </cell>
          <cell r="Y2554">
            <v>325000</v>
          </cell>
        </row>
        <row r="2555">
          <cell r="C2555" t="str">
            <v>First Call To Bid</v>
          </cell>
          <cell r="M2555" t="str">
            <v>UNDISCOUNTED</v>
          </cell>
          <cell r="V2555" t="str">
            <v>Not supported</v>
          </cell>
          <cell r="Y2555">
            <v>8000</v>
          </cell>
        </row>
        <row r="2556">
          <cell r="C2556" t="str">
            <v>First Call To Bid</v>
          </cell>
          <cell r="M2556" t="str">
            <v>UNDISCOUNTED</v>
          </cell>
          <cell r="V2556" t="str">
            <v>Not supported</v>
          </cell>
          <cell r="Y2556">
            <v>618000</v>
          </cell>
        </row>
        <row r="2557">
          <cell r="C2557" t="str">
            <v>First Call To Bid</v>
          </cell>
          <cell r="M2557" t="str">
            <v>UNDISCOUNTED</v>
          </cell>
          <cell r="V2557" t="str">
            <v>Not supported</v>
          </cell>
          <cell r="Y2557">
            <v>1030000</v>
          </cell>
        </row>
        <row r="2558">
          <cell r="C2558" t="str">
            <v>First Call To Bid</v>
          </cell>
          <cell r="M2558" t="str">
            <v>UNDISCOUNTED</v>
          </cell>
          <cell r="V2558" t="str">
            <v>Not supported</v>
          </cell>
          <cell r="Y2558">
            <v>1030000</v>
          </cell>
        </row>
        <row r="2559">
          <cell r="C2559" t="str">
            <v>First Call To Bid</v>
          </cell>
          <cell r="M2559" t="str">
            <v>DISCOUNTED</v>
          </cell>
          <cell r="S2559" t="str">
            <v>Capital Required</v>
          </cell>
          <cell r="V2559" t="str">
            <v>Not supported</v>
          </cell>
          <cell r="Y2559">
            <v>274287.38126910781</v>
          </cell>
        </row>
        <row r="2560">
          <cell r="C2560" t="str">
            <v>First Call To Bid</v>
          </cell>
          <cell r="M2560" t="str">
            <v>DISCOUNTED</v>
          </cell>
          <cell r="V2560" t="str">
            <v>Not supported</v>
          </cell>
          <cell r="Y2560">
            <v>147809.80203162928</v>
          </cell>
        </row>
        <row r="2561">
          <cell r="C2561" t="str">
            <v>First Call To Bid</v>
          </cell>
          <cell r="M2561" t="str">
            <v>DISCOUNTED</v>
          </cell>
          <cell r="V2561" t="str">
            <v>Not supported</v>
          </cell>
          <cell r="Y2561">
            <v>7215.5416453441794</v>
          </cell>
        </row>
        <row r="2562">
          <cell r="C2562" t="str">
            <v>First Call To Bid</v>
          </cell>
          <cell r="M2562" t="str">
            <v>DISCOUNTED</v>
          </cell>
          <cell r="S2562" t="str">
            <v>TOTAL COST</v>
          </cell>
          <cell r="V2562" t="str">
            <v>Not supported</v>
          </cell>
          <cell r="Y2562">
            <v>429312.72494608123</v>
          </cell>
        </row>
        <row r="2563">
          <cell r="C2563" t="str">
            <v>First Call To Bid</v>
          </cell>
          <cell r="M2563" t="str">
            <v>DISCOUNTED</v>
          </cell>
          <cell r="V2563" t="str">
            <v>Not supported</v>
          </cell>
          <cell r="Y2563">
            <v>734902.77042640839</v>
          </cell>
        </row>
        <row r="2564">
          <cell r="C2564" t="str">
            <v>First Call To Bid</v>
          </cell>
          <cell r="M2564" t="str">
            <v>DISCOUNTED</v>
          </cell>
          <cell r="S2564" t="str">
            <v>TOTAL BENEFIT</v>
          </cell>
          <cell r="V2564" t="str">
            <v>Not supported</v>
          </cell>
          <cell r="Y2564">
            <v>734902.77042640839</v>
          </cell>
        </row>
        <row r="2565">
          <cell r="C2565" t="str">
            <v>First Call To Bid</v>
          </cell>
          <cell r="M2565" t="str">
            <v>SUMMARY</v>
          </cell>
          <cell r="V2565" t="str">
            <v>Not supported</v>
          </cell>
          <cell r="Y2565">
            <v>412000</v>
          </cell>
        </row>
        <row r="2566">
          <cell r="C2566" t="str">
            <v>First Call To Bid</v>
          </cell>
          <cell r="M2566" t="str">
            <v>SUMMARY</v>
          </cell>
          <cell r="V2566" t="str">
            <v>Not supported</v>
          </cell>
          <cell r="Y2566">
            <v>305590.04548032681</v>
          </cell>
        </row>
        <row r="2567">
          <cell r="C2567" t="str">
            <v>First Call To Bid</v>
          </cell>
          <cell r="M2567" t="str">
            <v>SUMMARY</v>
          </cell>
          <cell r="V2567" t="str">
            <v>Not supported</v>
          </cell>
          <cell r="Y2567">
            <v>-618000</v>
          </cell>
        </row>
        <row r="2568">
          <cell r="C2568" t="str">
            <v>First Call To Bid</v>
          </cell>
          <cell r="M2568" t="str">
            <v>SUMMARY</v>
          </cell>
          <cell r="V2568" t="str">
            <v>Not supported</v>
          </cell>
          <cell r="Y2568">
            <v>1030000</v>
          </cell>
        </row>
        <row r="2569">
          <cell r="C2569" t="str">
            <v>First Call To Bid</v>
          </cell>
          <cell r="M2569" t="str">
            <v>SUMMARY</v>
          </cell>
          <cell r="V2569" t="str">
            <v>Not supported</v>
          </cell>
          <cell r="Y2569">
            <v>11396900</v>
          </cell>
        </row>
        <row r="2570">
          <cell r="C2570" t="str">
            <v>First Call To Bid</v>
          </cell>
          <cell r="M2570" t="str">
            <v>ANALYSIS</v>
          </cell>
          <cell r="V2570" t="str">
            <v>Not supported</v>
          </cell>
          <cell r="Y2570">
            <v>0</v>
          </cell>
        </row>
        <row r="2571">
          <cell r="C2571" t="str">
            <v>First Call To Bid</v>
          </cell>
          <cell r="M2571" t="str">
            <v>ANALYSIS</v>
          </cell>
          <cell r="V2571" t="str">
            <v>Not supported</v>
          </cell>
          <cell r="Y2571">
            <v>0</v>
          </cell>
        </row>
        <row r="2572">
          <cell r="C2572" t="str">
            <v>First Call To Bid</v>
          </cell>
          <cell r="M2572" t="str">
            <v>ANALYSIS</v>
          </cell>
          <cell r="V2572" t="str">
            <v>Not supported</v>
          </cell>
          <cell r="Y2572">
            <v>0</v>
          </cell>
        </row>
        <row r="2573">
          <cell r="C2573" t="str">
            <v>First Call To Bid</v>
          </cell>
          <cell r="M2573" t="str">
            <v>ANALYSIS</v>
          </cell>
          <cell r="V2573" t="str">
            <v>Not supported</v>
          </cell>
          <cell r="Y2573">
            <v>0</v>
          </cell>
        </row>
        <row r="2574">
          <cell r="C2574" t="str">
            <v>First Call To Bid</v>
          </cell>
          <cell r="M2574" t="str">
            <v>ANALYSIS</v>
          </cell>
          <cell r="V2574" t="str">
            <v>Not supported</v>
          </cell>
          <cell r="Y2574">
            <v>0</v>
          </cell>
        </row>
        <row r="2575">
          <cell r="C2575" t="str">
            <v>First Call To Bid</v>
          </cell>
          <cell r="M2575" t="str">
            <v>ANALYSIS</v>
          </cell>
          <cell r="V2575" t="str">
            <v>Not supported</v>
          </cell>
          <cell r="Y2575">
            <v>0</v>
          </cell>
        </row>
        <row r="2576">
          <cell r="C2576" t="str">
            <v>First Call To Bid</v>
          </cell>
          <cell r="M2576" t="str">
            <v>ANALYSIS</v>
          </cell>
          <cell r="V2576" t="str">
            <v>Not supported</v>
          </cell>
          <cell r="Y2576">
            <v>0</v>
          </cell>
        </row>
        <row r="2577">
          <cell r="C2577" t="str">
            <v>First Call To Bid</v>
          </cell>
          <cell r="M2577" t="str">
            <v>ANALYSIS</v>
          </cell>
          <cell r="V2577" t="str">
            <v>Not supported</v>
          </cell>
          <cell r="Y2577">
            <v>0</v>
          </cell>
        </row>
        <row r="2578">
          <cell r="C2578" t="str">
            <v>First Call To Bid</v>
          </cell>
          <cell r="M2578" t="str">
            <v>ANALYSIS</v>
          </cell>
          <cell r="V2578" t="str">
            <v>Not supported</v>
          </cell>
          <cell r="Y2578">
            <v>0</v>
          </cell>
        </row>
        <row r="2579">
          <cell r="C2579" t="str">
            <v>First Call To Bid</v>
          </cell>
          <cell r="M2579" t="str">
            <v>ANALYSIS</v>
          </cell>
          <cell r="V2579" t="str">
            <v>Not supported</v>
          </cell>
          <cell r="Y2579">
            <v>0</v>
          </cell>
        </row>
        <row r="2580">
          <cell r="C2580" t="str">
            <v>First Call To Bid</v>
          </cell>
          <cell r="M2580" t="str">
            <v>ANALYSIS</v>
          </cell>
          <cell r="V2580" t="str">
            <v>Not supported</v>
          </cell>
          <cell r="Y2580">
            <v>0</v>
          </cell>
        </row>
        <row r="2581">
          <cell r="C2581" t="str">
            <v>First Call To Bid</v>
          </cell>
          <cell r="M2581" t="str">
            <v>ANALYSIS</v>
          </cell>
          <cell r="V2581" t="str">
            <v>Not supported</v>
          </cell>
          <cell r="Y2581">
            <v>0</v>
          </cell>
        </row>
        <row r="2582">
          <cell r="C2582" t="str">
            <v>First Call To Bid</v>
          </cell>
          <cell r="M2582" t="str">
            <v>ANALYSIS</v>
          </cell>
          <cell r="V2582" t="str">
            <v>Not supported</v>
          </cell>
          <cell r="Y2582">
            <v>0</v>
          </cell>
        </row>
        <row r="2583">
          <cell r="C2583" t="str">
            <v>First Call To Bid</v>
          </cell>
          <cell r="M2583" t="str">
            <v>ANALYSIS</v>
          </cell>
          <cell r="V2583" t="str">
            <v>Not supported</v>
          </cell>
          <cell r="Y2583">
            <v>0</v>
          </cell>
        </row>
        <row r="2584">
          <cell r="C2584" t="str">
            <v>First Call To Bid</v>
          </cell>
          <cell r="V2584" t="str">
            <v>Not supported</v>
          </cell>
          <cell r="Y2584">
            <v>14968.656288743785</v>
          </cell>
        </row>
        <row r="2585">
          <cell r="C2585" t="str">
            <v>First Call To Bid</v>
          </cell>
          <cell r="M2585" t="str">
            <v>UNDISCOUNTED</v>
          </cell>
          <cell r="V2585" t="str">
            <v>Not supported</v>
          </cell>
          <cell r="Y2585">
            <v>118544</v>
          </cell>
        </row>
        <row r="2586">
          <cell r="C2586" t="str">
            <v>First Call To Bid</v>
          </cell>
          <cell r="M2586" t="str">
            <v>UNDISCOUNTED</v>
          </cell>
          <cell r="V2586" t="str">
            <v>Not supported</v>
          </cell>
          <cell r="Y2586">
            <v>1043</v>
          </cell>
        </row>
        <row r="2587">
          <cell r="C2587" t="str">
            <v>First Call To Bid</v>
          </cell>
          <cell r="M2587" t="str">
            <v>UNDISCOUNTED</v>
          </cell>
          <cell r="V2587" t="str">
            <v>Not supported</v>
          </cell>
          <cell r="Y2587">
            <v>1548</v>
          </cell>
        </row>
        <row r="2588">
          <cell r="C2588" t="str">
            <v>First Call To Bid</v>
          </cell>
          <cell r="M2588" t="str">
            <v>UNDISCOUNTED</v>
          </cell>
          <cell r="V2588" t="str">
            <v>Not supported</v>
          </cell>
          <cell r="Y2588">
            <v>18050</v>
          </cell>
        </row>
        <row r="2589">
          <cell r="C2589" t="str">
            <v>First Call To Bid</v>
          </cell>
          <cell r="M2589" t="str">
            <v>UNDISCOUNTED</v>
          </cell>
          <cell r="V2589" t="str">
            <v>Not supported</v>
          </cell>
          <cell r="Y2589">
            <v>-7749</v>
          </cell>
        </row>
        <row r="2590">
          <cell r="C2590" t="str">
            <v>First Call To Bid</v>
          </cell>
          <cell r="M2590" t="str">
            <v>UNDISCOUNTED</v>
          </cell>
          <cell r="V2590" t="str">
            <v>Not supported</v>
          </cell>
          <cell r="Y2590">
            <v>131436</v>
          </cell>
        </row>
        <row r="2591">
          <cell r="C2591" t="str">
            <v>First Call To Bid</v>
          </cell>
          <cell r="M2591" t="str">
            <v>DISCOUNTED</v>
          </cell>
          <cell r="V2591" t="str">
            <v>Not supported</v>
          </cell>
          <cell r="Y2591">
            <v>21183</v>
          </cell>
        </row>
        <row r="2592">
          <cell r="C2592" t="str">
            <v>First Call To Bid</v>
          </cell>
          <cell r="M2592" t="str">
            <v>DISCOUNTED</v>
          </cell>
          <cell r="V2592" t="str">
            <v>Not supported</v>
          </cell>
          <cell r="Y2592">
            <v>13017</v>
          </cell>
        </row>
        <row r="2593">
          <cell r="C2593" t="str">
            <v>First Call To Bid</v>
          </cell>
          <cell r="M2593" t="str">
            <v>DISCOUNTED</v>
          </cell>
          <cell r="V2593" t="str">
            <v>Not supported</v>
          </cell>
          <cell r="Y2593">
            <v>204934.5639271109</v>
          </cell>
        </row>
        <row r="2594">
          <cell r="C2594" t="str">
            <v>First Call To Bid</v>
          </cell>
          <cell r="M2594" t="str">
            <v>DISCOUNTED</v>
          </cell>
          <cell r="V2594" t="str">
            <v>Not supported</v>
          </cell>
          <cell r="Y2594">
            <v>22977</v>
          </cell>
        </row>
        <row r="2595">
          <cell r="C2595" t="str">
            <v>First Call To Bid</v>
          </cell>
          <cell r="M2595" t="str">
            <v>DISCOUNTED</v>
          </cell>
          <cell r="V2595" t="str">
            <v>Not supported</v>
          </cell>
          <cell r="Y2595">
            <v>49949</v>
          </cell>
        </row>
        <row r="2596">
          <cell r="C2596" t="str">
            <v>First Call To Bid</v>
          </cell>
          <cell r="M2596" t="str">
            <v>DISCOUNTED</v>
          </cell>
          <cell r="V2596" t="str">
            <v>Not supported</v>
          </cell>
          <cell r="Y2596">
            <v>24843</v>
          </cell>
        </row>
        <row r="2597">
          <cell r="C2597" t="str">
            <v>First Call To Bid</v>
          </cell>
          <cell r="M2597" t="str">
            <v>DISCOUNTED</v>
          </cell>
          <cell r="V2597" t="str">
            <v>Not supported</v>
          </cell>
          <cell r="Y2597">
            <v>336903.56392711104</v>
          </cell>
        </row>
        <row r="2598">
          <cell r="C2598" t="str">
            <v>First Call To Bid</v>
          </cell>
          <cell r="M2598" t="str">
            <v>DISCOUNTED</v>
          </cell>
          <cell r="S2598" t="str">
            <v>Capital Required</v>
          </cell>
          <cell r="V2598" t="str">
            <v>Not supported</v>
          </cell>
          <cell r="Y2598">
            <v>110649.85495749276</v>
          </cell>
        </row>
        <row r="2599">
          <cell r="C2599" t="str">
            <v>First Call To Bid</v>
          </cell>
          <cell r="M2599" t="str">
            <v>DISCOUNTED</v>
          </cell>
          <cell r="V2599" t="str">
            <v>Not supported</v>
          </cell>
          <cell r="Y2599">
            <v>930.11207567837869</v>
          </cell>
        </row>
        <row r="2600">
          <cell r="C2600" t="str">
            <v>First Call To Bid</v>
          </cell>
          <cell r="M2600" t="str">
            <v>DISCOUNTED</v>
          </cell>
          <cell r="V2600" t="str">
            <v>Not supported</v>
          </cell>
          <cell r="Y2600">
            <v>986.95454219542398</v>
          </cell>
        </row>
        <row r="2601">
          <cell r="C2601" t="str">
            <v>First Call To Bid</v>
          </cell>
          <cell r="M2601" t="str">
            <v>DISCOUNTED</v>
          </cell>
          <cell r="V2601" t="str">
            <v>Not supported</v>
          </cell>
          <cell r="Y2601">
            <v>11504.629423471055</v>
          </cell>
        </row>
        <row r="2602">
          <cell r="C2602" t="str">
            <v>First Call To Bid</v>
          </cell>
          <cell r="M2602" t="str">
            <v>DISCOUNTED</v>
          </cell>
          <cell r="V2602" t="str">
            <v>Not supported</v>
          </cell>
          <cell r="Y2602">
            <v>-7164.7248425713897</v>
          </cell>
        </row>
        <row r="2603">
          <cell r="C2603" t="str">
            <v>First Call To Bid</v>
          </cell>
          <cell r="M2603" t="str">
            <v>DISCOUNTED</v>
          </cell>
          <cell r="S2603" t="str">
            <v>TOTAL COST</v>
          </cell>
          <cell r="V2603" t="str">
            <v>Not supported</v>
          </cell>
          <cell r="Y2603">
            <v>116906.82615626625</v>
          </cell>
        </row>
        <row r="2604">
          <cell r="C2604" t="str">
            <v>First Call To Bid</v>
          </cell>
          <cell r="M2604" t="str">
            <v>DISCOUNTED</v>
          </cell>
          <cell r="V2604" t="str">
            <v>Not supported</v>
          </cell>
          <cell r="Y2604">
            <v>18985.014168024842</v>
          </cell>
        </row>
        <row r="2605">
          <cell r="C2605" t="str">
            <v>First Call To Bid</v>
          </cell>
          <cell r="M2605" t="str">
            <v>DISCOUNTED</v>
          </cell>
          <cell r="V2605" t="str">
            <v>Not supported</v>
          </cell>
          <cell r="Y2605">
            <v>12163.033788013927</v>
          </cell>
        </row>
        <row r="2606">
          <cell r="C2606" t="str">
            <v>First Call To Bid</v>
          </cell>
          <cell r="M2606" t="str">
            <v>DISCOUNTED</v>
          </cell>
          <cell r="V2606" t="str">
            <v>Not supported</v>
          </cell>
          <cell r="Y2606">
            <v>130020.35804719084</v>
          </cell>
        </row>
        <row r="2607">
          <cell r="C2607" t="str">
            <v>First Call To Bid</v>
          </cell>
          <cell r="M2607" t="str">
            <v>DISCOUNTED</v>
          </cell>
          <cell r="V2607" t="str">
            <v>Not supported</v>
          </cell>
          <cell r="Y2607">
            <v>31717.106107291031</v>
          </cell>
        </row>
        <row r="2608">
          <cell r="C2608" t="str">
            <v>First Call To Bid</v>
          </cell>
          <cell r="M2608" t="str">
            <v>DISCOUNTED</v>
          </cell>
          <cell r="V2608" t="str">
            <v>Not supported</v>
          </cell>
          <cell r="Y2608">
            <v>15242.520507181638</v>
          </cell>
        </row>
        <row r="2609">
          <cell r="C2609" t="str">
            <v>First Call To Bid</v>
          </cell>
          <cell r="M2609" t="str">
            <v>DISCOUNTED</v>
          </cell>
          <cell r="S2609" t="str">
            <v>TOTAL BENEFIT</v>
          </cell>
          <cell r="V2609" t="str">
            <v>Not supported</v>
          </cell>
          <cell r="Y2609">
            <v>223096.68890644604</v>
          </cell>
        </row>
        <row r="2610">
          <cell r="C2610" t="str">
            <v>First Call To Bid</v>
          </cell>
          <cell r="M2610" t="str">
            <v>SUMMARY</v>
          </cell>
          <cell r="V2610" t="str">
            <v>Not supported</v>
          </cell>
          <cell r="Y2610">
            <v>205467.56392711092</v>
          </cell>
        </row>
        <row r="2611">
          <cell r="C2611" t="str">
            <v>First Call To Bid</v>
          </cell>
          <cell r="M2611" t="str">
            <v>SUMMARY</v>
          </cell>
          <cell r="V2611" t="str">
            <v>Not supported</v>
          </cell>
          <cell r="Y2611">
            <v>106189.86275017979</v>
          </cell>
        </row>
        <row r="2612">
          <cell r="C2612" t="str">
            <v>First Call To Bid</v>
          </cell>
          <cell r="M2612" t="str">
            <v>SUMMARY</v>
          </cell>
          <cell r="V2612" t="str">
            <v>Not supported</v>
          </cell>
          <cell r="Y2612">
            <v>-131436</v>
          </cell>
        </row>
        <row r="2613">
          <cell r="C2613" t="str">
            <v>First Call To Bid</v>
          </cell>
          <cell r="M2613" t="str">
            <v>SUMMARY</v>
          </cell>
          <cell r="V2613" t="str">
            <v>Not supported</v>
          </cell>
          <cell r="Y2613">
            <v>336903.59000000014</v>
          </cell>
        </row>
        <row r="2614">
          <cell r="C2614" t="str">
            <v>First Call To Bid</v>
          </cell>
          <cell r="M2614" t="str">
            <v>SUMMARY</v>
          </cell>
          <cell r="V2614" t="str">
            <v>Not supported</v>
          </cell>
          <cell r="Y2614">
            <v>9757619.179999996</v>
          </cell>
        </row>
        <row r="2615">
          <cell r="C2615" t="str">
            <v>First Call To Bid</v>
          </cell>
          <cell r="M2615" t="str">
            <v>UNDISCOUNTED</v>
          </cell>
          <cell r="V2615" t="str">
            <v>Not supported</v>
          </cell>
          <cell r="Y2615">
            <v>38839</v>
          </cell>
        </row>
        <row r="2616">
          <cell r="C2616" t="str">
            <v>First Call To Bid</v>
          </cell>
          <cell r="M2616" t="str">
            <v>UNDISCOUNTED</v>
          </cell>
          <cell r="V2616" t="str">
            <v>Not supported</v>
          </cell>
          <cell r="Y2616">
            <v>2517</v>
          </cell>
        </row>
        <row r="2617">
          <cell r="C2617" t="str">
            <v>First Call To Bid</v>
          </cell>
          <cell r="M2617" t="str">
            <v>UNDISCOUNTED</v>
          </cell>
          <cell r="V2617" t="str">
            <v>Not supported</v>
          </cell>
          <cell r="Y2617">
            <v>432405</v>
          </cell>
        </row>
        <row r="2618">
          <cell r="C2618" t="str">
            <v>First Call To Bid</v>
          </cell>
          <cell r="M2618" t="str">
            <v>UNDISCOUNTED</v>
          </cell>
          <cell r="V2618" t="str">
            <v>Not supported</v>
          </cell>
          <cell r="Y2618">
            <v>199315</v>
          </cell>
        </row>
        <row r="2619">
          <cell r="C2619" t="str">
            <v>First Call To Bid</v>
          </cell>
          <cell r="M2619" t="str">
            <v>UNDISCOUNTED</v>
          </cell>
          <cell r="V2619" t="str">
            <v>Not supported</v>
          </cell>
          <cell r="Y2619">
            <v>673076</v>
          </cell>
        </row>
        <row r="2620">
          <cell r="C2620" t="str">
            <v>First Call To Bid</v>
          </cell>
          <cell r="M2620" t="str">
            <v>UNDISCOUNTED</v>
          </cell>
          <cell r="V2620" t="str">
            <v>Not supported</v>
          </cell>
          <cell r="Y2620">
            <v>29600</v>
          </cell>
        </row>
        <row r="2621">
          <cell r="C2621" t="str">
            <v>First Call To Bid</v>
          </cell>
          <cell r="M2621" t="str">
            <v>UNDISCOUNTED</v>
          </cell>
          <cell r="V2621" t="str">
            <v>Not supported</v>
          </cell>
          <cell r="Y2621">
            <v>908627</v>
          </cell>
        </row>
        <row r="2622">
          <cell r="C2622" t="str">
            <v>First Call To Bid</v>
          </cell>
          <cell r="M2622" t="str">
            <v>UNDISCOUNTED</v>
          </cell>
          <cell r="V2622" t="str">
            <v>Not supported</v>
          </cell>
          <cell r="Y2622">
            <v>938227</v>
          </cell>
        </row>
        <row r="2623">
          <cell r="C2623" t="str">
            <v>First Call To Bid</v>
          </cell>
          <cell r="M2623" t="str">
            <v>DISCOUNTED</v>
          </cell>
          <cell r="S2623" t="str">
            <v>Capital Required</v>
          </cell>
          <cell r="V2623" t="str">
            <v>Not supported</v>
          </cell>
          <cell r="Y2623">
            <v>36963.796312925871</v>
          </cell>
        </row>
        <row r="2624">
          <cell r="C2624" t="str">
            <v>First Call To Bid</v>
          </cell>
          <cell r="M2624" t="str">
            <v>DISCOUNTED</v>
          </cell>
          <cell r="V2624" t="str">
            <v>Not supported</v>
          </cell>
          <cell r="Y2624">
            <v>2390.4597066679385</v>
          </cell>
        </row>
        <row r="2625">
          <cell r="C2625" t="str">
            <v>First Call To Bid</v>
          </cell>
          <cell r="M2625" t="str">
            <v>DISCOUNTED</v>
          </cell>
          <cell r="V2625" t="str">
            <v>Not supported</v>
          </cell>
          <cell r="Y2625">
            <v>233239.71587367088</v>
          </cell>
        </row>
        <row r="2626">
          <cell r="C2626" t="str">
            <v>First Call To Bid</v>
          </cell>
          <cell r="M2626" t="str">
            <v>DISCOUNTED</v>
          </cell>
          <cell r="V2626" t="str">
            <v>Not supported</v>
          </cell>
          <cell r="Y2626">
            <v>108756.08033713547</v>
          </cell>
        </row>
        <row r="2627">
          <cell r="C2627" t="str">
            <v>First Call To Bid</v>
          </cell>
          <cell r="M2627" t="str">
            <v>DISCOUNTED</v>
          </cell>
          <cell r="S2627" t="str">
            <v>TOTAL COST</v>
          </cell>
          <cell r="V2627" t="str">
            <v>Not supported</v>
          </cell>
          <cell r="Y2627">
            <v>381350.05223040009</v>
          </cell>
        </row>
        <row r="2628">
          <cell r="C2628" t="str">
            <v>First Call To Bid</v>
          </cell>
          <cell r="M2628" t="str">
            <v>DISCOUNTED</v>
          </cell>
          <cell r="V2628" t="str">
            <v>Not supported</v>
          </cell>
          <cell r="Y2628">
            <v>17057.659015132918</v>
          </cell>
        </row>
        <row r="2629">
          <cell r="C2629" t="str">
            <v>First Call To Bid</v>
          </cell>
          <cell r="M2629" t="str">
            <v>DISCOUNTED</v>
          </cell>
          <cell r="V2629" t="str">
            <v>Not supported</v>
          </cell>
          <cell r="Y2629">
            <v>491035.15944284218</v>
          </cell>
        </row>
        <row r="2630">
          <cell r="C2630" t="str">
            <v>First Call To Bid</v>
          </cell>
          <cell r="M2630" t="str">
            <v>DISCOUNTED</v>
          </cell>
          <cell r="S2630" t="str">
            <v>TOTAL BENEFIT</v>
          </cell>
          <cell r="V2630" t="str">
            <v>Not supported</v>
          </cell>
          <cell r="Y2630">
            <v>508092.81845797494</v>
          </cell>
        </row>
        <row r="2631">
          <cell r="C2631" t="str">
            <v>First Call To Bid</v>
          </cell>
          <cell r="M2631" t="str">
            <v>SUMMARY</v>
          </cell>
          <cell r="V2631" t="str">
            <v>Not supported</v>
          </cell>
          <cell r="Y2631">
            <v>265151</v>
          </cell>
        </row>
        <row r="2632">
          <cell r="C2632" t="str">
            <v>First Call To Bid</v>
          </cell>
          <cell r="M2632" t="str">
            <v>SUMMARY</v>
          </cell>
          <cell r="V2632" t="str">
            <v>Not supported</v>
          </cell>
          <cell r="Y2632">
            <v>126742.76622757477</v>
          </cell>
        </row>
        <row r="2633">
          <cell r="C2633" t="str">
            <v>First Call To Bid</v>
          </cell>
          <cell r="M2633" t="str">
            <v>SUMMARY</v>
          </cell>
          <cell r="V2633" t="str">
            <v>Not supported</v>
          </cell>
          <cell r="Y2633">
            <v>-673076</v>
          </cell>
        </row>
        <row r="2634">
          <cell r="C2634" t="str">
            <v>First Call To Bid</v>
          </cell>
          <cell r="M2634" t="str">
            <v>SUMMARY</v>
          </cell>
          <cell r="V2634" t="str">
            <v>Not supported</v>
          </cell>
          <cell r="Y2634">
            <v>938227</v>
          </cell>
        </row>
        <row r="2635">
          <cell r="C2635" t="str">
            <v>First Call To Bid</v>
          </cell>
          <cell r="M2635" t="str">
            <v>SUMMARY</v>
          </cell>
          <cell r="V2635" t="str">
            <v>Not supported</v>
          </cell>
          <cell r="Y2635">
            <v>11580994</v>
          </cell>
        </row>
        <row r="2636">
          <cell r="C2636" t="str">
            <v>First Call To Bid</v>
          </cell>
          <cell r="M2636" t="str">
            <v>ANALYSIS</v>
          </cell>
          <cell r="V2636" t="str">
            <v>Not supported</v>
          </cell>
          <cell r="Y2636">
            <v>0</v>
          </cell>
        </row>
        <row r="2637">
          <cell r="C2637" t="str">
            <v>First Call To Bid</v>
          </cell>
          <cell r="M2637" t="str">
            <v>ANALYSIS</v>
          </cell>
          <cell r="V2637" t="str">
            <v>Not supported</v>
          </cell>
          <cell r="Y2637">
            <v>0</v>
          </cell>
        </row>
        <row r="2638">
          <cell r="C2638" t="str">
            <v>First Call To Bid</v>
          </cell>
          <cell r="M2638" t="str">
            <v>ANALYSIS</v>
          </cell>
          <cell r="V2638" t="str">
            <v>Not supported</v>
          </cell>
          <cell r="Y2638">
            <v>0</v>
          </cell>
        </row>
        <row r="2639">
          <cell r="C2639" t="str">
            <v>First Call To Bid</v>
          </cell>
          <cell r="M2639" t="str">
            <v>ANALYSIS</v>
          </cell>
          <cell r="V2639" t="str">
            <v>Not supported</v>
          </cell>
          <cell r="Y2639">
            <v>0</v>
          </cell>
        </row>
        <row r="2640">
          <cell r="C2640" t="str">
            <v>First Call To Bid</v>
          </cell>
          <cell r="M2640" t="str">
            <v>ANALYSIS</v>
          </cell>
          <cell r="V2640" t="str">
            <v>Not supported</v>
          </cell>
          <cell r="Y2640">
            <v>0</v>
          </cell>
        </row>
        <row r="2641">
          <cell r="C2641" t="str">
            <v>First Call To Bid</v>
          </cell>
          <cell r="M2641" t="str">
            <v>ANALYSIS</v>
          </cell>
          <cell r="V2641" t="str">
            <v>Not supported</v>
          </cell>
          <cell r="Y2641">
            <v>0</v>
          </cell>
        </row>
        <row r="2642">
          <cell r="C2642" t="str">
            <v>First Call To Bid</v>
          </cell>
          <cell r="M2642" t="str">
            <v>ANALYSIS</v>
          </cell>
          <cell r="V2642" t="str">
            <v>Not supported</v>
          </cell>
          <cell r="Y2642">
            <v>0</v>
          </cell>
        </row>
        <row r="2643">
          <cell r="C2643" t="str">
            <v>First Call To Bid</v>
          </cell>
          <cell r="M2643" t="str">
            <v>ANALYSIS</v>
          </cell>
          <cell r="V2643" t="str">
            <v>Not supported</v>
          </cell>
          <cell r="Y2643">
            <v>0</v>
          </cell>
        </row>
        <row r="2644">
          <cell r="C2644" t="str">
            <v>First Call To Bid</v>
          </cell>
          <cell r="M2644" t="str">
            <v>ANALYSIS</v>
          </cell>
          <cell r="V2644" t="str">
            <v>Not supported</v>
          </cell>
          <cell r="Y2644">
            <v>0</v>
          </cell>
        </row>
        <row r="2645">
          <cell r="C2645" t="str">
            <v>First Call To Bid</v>
          </cell>
          <cell r="M2645" t="str">
            <v>ANALYSIS</v>
          </cell>
          <cell r="V2645" t="str">
            <v>Not supported</v>
          </cell>
          <cell r="Y2645">
            <v>0</v>
          </cell>
        </row>
        <row r="2646">
          <cell r="C2646" t="str">
            <v>First Call To Bid</v>
          </cell>
          <cell r="M2646" t="str">
            <v>ANALYSIS</v>
          </cell>
          <cell r="V2646" t="str">
            <v>Not supported</v>
          </cell>
          <cell r="Y2646">
            <v>0</v>
          </cell>
        </row>
        <row r="2647">
          <cell r="C2647" t="str">
            <v>First Call To Bid</v>
          </cell>
          <cell r="M2647" t="str">
            <v>ANALYSIS</v>
          </cell>
          <cell r="V2647" t="str">
            <v>Not supported</v>
          </cell>
          <cell r="Y2647">
            <v>0</v>
          </cell>
        </row>
        <row r="2648">
          <cell r="C2648" t="str">
            <v>First Call To Bid</v>
          </cell>
          <cell r="M2648" t="str">
            <v>ANALYSIS</v>
          </cell>
          <cell r="V2648" t="str">
            <v>Not supported</v>
          </cell>
          <cell r="Y2648">
            <v>0</v>
          </cell>
        </row>
        <row r="2649">
          <cell r="C2649" t="str">
            <v>First Call To Bid</v>
          </cell>
          <cell r="M2649" t="str">
            <v>ANALYSIS</v>
          </cell>
          <cell r="V2649" t="str">
            <v>Not supported</v>
          </cell>
          <cell r="Y2649">
            <v>0</v>
          </cell>
        </row>
        <row r="2650">
          <cell r="C2650" t="str">
            <v>First Call To Bid</v>
          </cell>
          <cell r="M2650" t="str">
            <v>DISCOUNTED</v>
          </cell>
          <cell r="S2650" t="str">
            <v>TOTAL BENEFIT</v>
          </cell>
          <cell r="V2650" t="str">
            <v>Not supported</v>
          </cell>
          <cell r="Y2650">
            <v>27115.385135369423</v>
          </cell>
        </row>
        <row r="2651">
          <cell r="C2651" t="str">
            <v>First Call To Bid</v>
          </cell>
          <cell r="M2651" t="str">
            <v>UNDISCOUNTED</v>
          </cell>
          <cell r="V2651" t="str">
            <v>Not supported</v>
          </cell>
          <cell r="Y2651">
            <v>15362</v>
          </cell>
        </row>
        <row r="2652">
          <cell r="C2652" t="str">
            <v>First Call To Bid</v>
          </cell>
          <cell r="M2652" t="str">
            <v>UNDISCOUNTED</v>
          </cell>
          <cell r="V2652" t="str">
            <v>Not supported</v>
          </cell>
          <cell r="Y2652">
            <v>1600</v>
          </cell>
        </row>
        <row r="2653">
          <cell r="C2653" t="str">
            <v>First Call To Bid</v>
          </cell>
          <cell r="M2653" t="str">
            <v>UNDISCOUNTED</v>
          </cell>
          <cell r="V2653" t="str">
            <v>Not supported</v>
          </cell>
          <cell r="Y2653">
            <v>800</v>
          </cell>
        </row>
        <row r="2654">
          <cell r="C2654" t="str">
            <v>First Call To Bid</v>
          </cell>
          <cell r="M2654" t="str">
            <v>UNDISCOUNTED</v>
          </cell>
          <cell r="V2654" t="str">
            <v>Not supported</v>
          </cell>
          <cell r="Y2654">
            <v>7777</v>
          </cell>
        </row>
        <row r="2655">
          <cell r="C2655" t="str">
            <v>First Call To Bid</v>
          </cell>
          <cell r="M2655" t="str">
            <v>UNDISCOUNTED</v>
          </cell>
          <cell r="V2655" t="str">
            <v>Not supported</v>
          </cell>
          <cell r="Y2655">
            <v>25539</v>
          </cell>
        </row>
        <row r="2656">
          <cell r="C2656" t="str">
            <v>First Call To Bid</v>
          </cell>
          <cell r="M2656" t="str">
            <v>UNDISCOUNTED</v>
          </cell>
          <cell r="V2656" t="str">
            <v>Not supported</v>
          </cell>
          <cell r="Y2656">
            <v>34408</v>
          </cell>
        </row>
        <row r="2657">
          <cell r="C2657" t="str">
            <v>First Call To Bid</v>
          </cell>
          <cell r="M2657" t="str">
            <v>UNDISCOUNTED</v>
          </cell>
          <cell r="V2657" t="str">
            <v>Not supported</v>
          </cell>
          <cell r="Y2657">
            <v>34408</v>
          </cell>
        </row>
        <row r="2658">
          <cell r="C2658" t="str">
            <v>First Call To Bid</v>
          </cell>
          <cell r="M2658" t="str">
            <v>DISCOUNTED</v>
          </cell>
          <cell r="S2658" t="str">
            <v>Capital Required</v>
          </cell>
          <cell r="V2658" t="str">
            <v>Not supported</v>
          </cell>
          <cell r="Y2658">
            <v>15362</v>
          </cell>
        </row>
        <row r="2659">
          <cell r="C2659" t="str">
            <v>First Call To Bid</v>
          </cell>
          <cell r="M2659" t="str">
            <v>DISCOUNTED</v>
          </cell>
          <cell r="V2659" t="str">
            <v>Not supported</v>
          </cell>
          <cell r="Y2659">
            <v>1211.6066973477944</v>
          </cell>
        </row>
        <row r="2660">
          <cell r="C2660" t="str">
            <v>First Call To Bid</v>
          </cell>
          <cell r="M2660" t="str">
            <v>DISCOUNTED</v>
          </cell>
          <cell r="V2660" t="str">
            <v>Not supported</v>
          </cell>
          <cell r="Y2660">
            <v>6346.6883778891406</v>
          </cell>
        </row>
        <row r="2661">
          <cell r="C2661" t="str">
            <v>First Call To Bid</v>
          </cell>
          <cell r="M2661" t="str">
            <v>DISCOUNTED</v>
          </cell>
          <cell r="S2661" t="str">
            <v>TOTAL COST</v>
          </cell>
          <cell r="V2661" t="str">
            <v>Not supported</v>
          </cell>
          <cell r="Y2661">
            <v>22920.295075236936</v>
          </cell>
        </row>
        <row r="2662">
          <cell r="C2662" t="str">
            <v>First Call To Bid</v>
          </cell>
          <cell r="M2662" t="str">
            <v>DISCOUNTED</v>
          </cell>
          <cell r="V2662" t="str">
            <v>Not supported</v>
          </cell>
          <cell r="Y2662">
            <v>27115.385135369423</v>
          </cell>
        </row>
        <row r="2663">
          <cell r="C2663" t="str">
            <v>First Call To Bid</v>
          </cell>
          <cell r="M2663" t="str">
            <v>SUMMARY</v>
          </cell>
          <cell r="V2663" t="str">
            <v>Not supported</v>
          </cell>
          <cell r="Y2663">
            <v>8869</v>
          </cell>
        </row>
        <row r="2664">
          <cell r="C2664" t="str">
            <v>First Call To Bid</v>
          </cell>
          <cell r="M2664" t="str">
            <v>SUMMARY</v>
          </cell>
          <cell r="V2664" t="str">
            <v>Not supported</v>
          </cell>
          <cell r="Y2664">
            <v>4195.0900601324847</v>
          </cell>
        </row>
        <row r="2665">
          <cell r="C2665" t="str">
            <v>First Call To Bid</v>
          </cell>
          <cell r="M2665" t="str">
            <v>SUMMARY</v>
          </cell>
          <cell r="V2665" t="str">
            <v>Not supported</v>
          </cell>
          <cell r="Y2665">
            <v>-25539</v>
          </cell>
        </row>
        <row r="2666">
          <cell r="C2666" t="str">
            <v>First Call To Bid</v>
          </cell>
          <cell r="M2666" t="str">
            <v>SUMMARY</v>
          </cell>
          <cell r="V2666" t="str">
            <v>Not supported</v>
          </cell>
          <cell r="Y2666">
            <v>34408</v>
          </cell>
        </row>
        <row r="2667">
          <cell r="C2667" t="str">
            <v>First Call To Bid</v>
          </cell>
          <cell r="M2667" t="str">
            <v>SUMMARY</v>
          </cell>
          <cell r="V2667" t="str">
            <v>Not supported</v>
          </cell>
          <cell r="Y2667">
            <v>398364</v>
          </cell>
        </row>
        <row r="2668">
          <cell r="C2668" t="str">
            <v>First Call To Bid</v>
          </cell>
          <cell r="M2668" t="str">
            <v>ANALYSIS</v>
          </cell>
          <cell r="V2668" t="str">
            <v>Announced</v>
          </cell>
          <cell r="Y2668">
            <v>0</v>
          </cell>
        </row>
        <row r="2669">
          <cell r="C2669" t="str">
            <v>First Call To Bid</v>
          </cell>
          <cell r="M2669" t="str">
            <v>ANALYSIS</v>
          </cell>
          <cell r="V2669" t="str">
            <v>Announced</v>
          </cell>
          <cell r="Y2669">
            <v>0</v>
          </cell>
        </row>
        <row r="2670">
          <cell r="C2670" t="str">
            <v>First Call To Bid</v>
          </cell>
          <cell r="M2670" t="str">
            <v>ANALYSIS</v>
          </cell>
          <cell r="V2670" t="str">
            <v>Announced</v>
          </cell>
          <cell r="Y2670">
            <v>0</v>
          </cell>
        </row>
        <row r="2671">
          <cell r="C2671" t="str">
            <v>First Call To Bid</v>
          </cell>
          <cell r="M2671" t="str">
            <v>ANALYSIS</v>
          </cell>
          <cell r="V2671" t="str">
            <v>Announced</v>
          </cell>
          <cell r="Y2671">
            <v>0</v>
          </cell>
        </row>
        <row r="2672">
          <cell r="C2672" t="str">
            <v>First Call To Bid</v>
          </cell>
          <cell r="M2672" t="str">
            <v>ANALYSIS</v>
          </cell>
          <cell r="V2672" t="str">
            <v>Announced</v>
          </cell>
          <cell r="Y2672">
            <v>0</v>
          </cell>
        </row>
        <row r="2673">
          <cell r="C2673" t="str">
            <v>First Call To Bid</v>
          </cell>
          <cell r="M2673" t="str">
            <v>ANALYSIS</v>
          </cell>
          <cell r="V2673" t="str">
            <v>Announced</v>
          </cell>
          <cell r="Y2673">
            <v>0</v>
          </cell>
        </row>
        <row r="2674">
          <cell r="C2674" t="str">
            <v>First Call To Bid</v>
          </cell>
          <cell r="M2674" t="str">
            <v>ANALYSIS</v>
          </cell>
          <cell r="V2674" t="str">
            <v>Announced</v>
          </cell>
          <cell r="Y2674">
            <v>0</v>
          </cell>
        </row>
        <row r="2675">
          <cell r="C2675" t="str">
            <v>First Call To Bid</v>
          </cell>
          <cell r="M2675" t="str">
            <v>DISCOUNTED</v>
          </cell>
          <cell r="S2675" t="str">
            <v>TOTAL BENEFIT</v>
          </cell>
          <cell r="V2675" t="str">
            <v>Announced</v>
          </cell>
          <cell r="Y2675">
            <v>10341.488067693354</v>
          </cell>
        </row>
        <row r="2676">
          <cell r="C2676" t="str">
            <v>First Call To Bid</v>
          </cell>
          <cell r="M2676" t="str">
            <v>UNDISCOUNTED</v>
          </cell>
          <cell r="V2676" t="str">
            <v>Announced</v>
          </cell>
          <cell r="Y2676">
            <v>8779</v>
          </cell>
        </row>
        <row r="2677">
          <cell r="C2677" t="str">
            <v>First Call To Bid</v>
          </cell>
          <cell r="M2677" t="str">
            <v>UNDISCOUNTED</v>
          </cell>
          <cell r="V2677" t="str">
            <v>Announced</v>
          </cell>
          <cell r="Y2677">
            <v>754</v>
          </cell>
        </row>
        <row r="2678">
          <cell r="C2678" t="str">
            <v>First Call To Bid</v>
          </cell>
          <cell r="M2678" t="str">
            <v>UNDISCOUNTED</v>
          </cell>
          <cell r="V2678" t="str">
            <v>Announced</v>
          </cell>
          <cell r="Y2678">
            <v>9533</v>
          </cell>
        </row>
        <row r="2679">
          <cell r="C2679" t="str">
            <v>First Call To Bid</v>
          </cell>
          <cell r="M2679" t="str">
            <v>UNDISCOUNTED</v>
          </cell>
          <cell r="V2679" t="str">
            <v>Announced</v>
          </cell>
          <cell r="Y2679">
            <v>19250</v>
          </cell>
        </row>
        <row r="2680">
          <cell r="C2680" t="str">
            <v>First Call To Bid</v>
          </cell>
          <cell r="M2680" t="str">
            <v>UNDISCOUNTED</v>
          </cell>
          <cell r="V2680" t="str">
            <v>Announced</v>
          </cell>
          <cell r="Y2680">
            <v>19250</v>
          </cell>
        </row>
        <row r="2681">
          <cell r="C2681" t="str">
            <v>First Call To Bid</v>
          </cell>
          <cell r="M2681" t="str">
            <v>DISCOUNTED</v>
          </cell>
          <cell r="S2681" t="str">
            <v>Capital Required</v>
          </cell>
          <cell r="V2681" t="str">
            <v>Announced</v>
          </cell>
          <cell r="Y2681">
            <v>8648.7391304347839</v>
          </cell>
        </row>
        <row r="2682">
          <cell r="C2682" t="str">
            <v>First Call To Bid</v>
          </cell>
          <cell r="M2682" t="str">
            <v>DISCOUNTED</v>
          </cell>
          <cell r="V2682" t="str">
            <v>Announced</v>
          </cell>
          <cell r="Y2682">
            <v>740.47342995169083</v>
          </cell>
        </row>
        <row r="2683">
          <cell r="C2683" t="str">
            <v>First Call To Bid</v>
          </cell>
          <cell r="M2683" t="str">
            <v>DISCOUNTED</v>
          </cell>
          <cell r="S2683" t="str">
            <v>TOTAL COST</v>
          </cell>
          <cell r="V2683" t="str">
            <v>Announced</v>
          </cell>
          <cell r="Y2683">
            <v>9389.2125603864733</v>
          </cell>
        </row>
        <row r="2684">
          <cell r="C2684" t="str">
            <v>First Call To Bid</v>
          </cell>
          <cell r="M2684" t="str">
            <v>DISCOUNTED</v>
          </cell>
          <cell r="V2684" t="str">
            <v>Announced</v>
          </cell>
          <cell r="Y2684">
            <v>10341.488067693354</v>
          </cell>
        </row>
        <row r="2685">
          <cell r="C2685" t="str">
            <v>First Call To Bid</v>
          </cell>
          <cell r="M2685" t="str">
            <v>SUMMARY</v>
          </cell>
          <cell r="V2685" t="str">
            <v>Announced</v>
          </cell>
          <cell r="Y2685">
            <v>9717</v>
          </cell>
        </row>
        <row r="2686">
          <cell r="C2686" t="str">
            <v>First Call To Bid</v>
          </cell>
          <cell r="M2686" t="str">
            <v>SUMMARY</v>
          </cell>
          <cell r="V2686" t="str">
            <v>Announced</v>
          </cell>
          <cell r="Y2686">
            <v>952.27550730688085</v>
          </cell>
        </row>
        <row r="2687">
          <cell r="C2687" t="str">
            <v>First Call To Bid</v>
          </cell>
          <cell r="M2687" t="str">
            <v>SUMMARY</v>
          </cell>
          <cell r="V2687" t="str">
            <v>Announced</v>
          </cell>
          <cell r="Y2687">
            <v>-9533</v>
          </cell>
        </row>
        <row r="2688">
          <cell r="C2688" t="str">
            <v>First Call To Bid</v>
          </cell>
          <cell r="M2688" t="str">
            <v>SUMMARY</v>
          </cell>
          <cell r="V2688" t="str">
            <v>Announced</v>
          </cell>
          <cell r="Y2688">
            <v>19250</v>
          </cell>
        </row>
        <row r="2689">
          <cell r="C2689" t="str">
            <v>First Call To Bid</v>
          </cell>
          <cell r="M2689" t="str">
            <v>SUMMARY</v>
          </cell>
          <cell r="V2689" t="str">
            <v>Announced</v>
          </cell>
          <cell r="Y2689">
            <v>255824</v>
          </cell>
        </row>
        <row r="2690">
          <cell r="C2690" t="str">
            <v>First Call To Bid</v>
          </cell>
          <cell r="M2690" t="str">
            <v>ANALYSIS</v>
          </cell>
          <cell r="V2690" t="str">
            <v>Not supported</v>
          </cell>
          <cell r="Y2690">
            <v>0</v>
          </cell>
        </row>
        <row r="2691">
          <cell r="C2691" t="str">
            <v>First Call To Bid</v>
          </cell>
          <cell r="M2691" t="str">
            <v>ANALYSIS</v>
          </cell>
          <cell r="V2691" t="str">
            <v>Not supported</v>
          </cell>
          <cell r="Y2691">
            <v>0</v>
          </cell>
        </row>
        <row r="2692">
          <cell r="C2692" t="str">
            <v>First Call To Bid</v>
          </cell>
          <cell r="M2692" t="str">
            <v>ANALYSIS</v>
          </cell>
          <cell r="V2692" t="str">
            <v>Not supported</v>
          </cell>
          <cell r="Y2692">
            <v>0</v>
          </cell>
        </row>
        <row r="2693">
          <cell r="C2693" t="str">
            <v>First Call To Bid</v>
          </cell>
          <cell r="M2693" t="str">
            <v>ANALYSIS</v>
          </cell>
          <cell r="V2693" t="str">
            <v>Not supported</v>
          </cell>
          <cell r="Y2693">
            <v>0</v>
          </cell>
        </row>
        <row r="2694">
          <cell r="C2694" t="str">
            <v>First Call To Bid</v>
          </cell>
          <cell r="M2694" t="str">
            <v>ANALYSIS</v>
          </cell>
          <cell r="V2694" t="str">
            <v>Not supported</v>
          </cell>
          <cell r="Y2694">
            <v>0</v>
          </cell>
        </row>
        <row r="2695">
          <cell r="C2695" t="str">
            <v>First Call To Bid</v>
          </cell>
          <cell r="M2695" t="str">
            <v>ANALYSIS</v>
          </cell>
          <cell r="V2695" t="str">
            <v>Not supported</v>
          </cell>
          <cell r="Y2695">
            <v>0</v>
          </cell>
        </row>
        <row r="2696">
          <cell r="C2696" t="str">
            <v>First Call To Bid</v>
          </cell>
          <cell r="M2696" t="str">
            <v>ANALYSIS</v>
          </cell>
          <cell r="V2696" t="str">
            <v>Not supported</v>
          </cell>
          <cell r="Y2696">
            <v>0</v>
          </cell>
        </row>
        <row r="2697">
          <cell r="C2697" t="str">
            <v>First Call To Bid</v>
          </cell>
          <cell r="M2697" t="str">
            <v>DISCOUNTED</v>
          </cell>
          <cell r="S2697" t="str">
            <v>TOTAL BENEFIT</v>
          </cell>
          <cell r="V2697" t="str">
            <v>Not supported</v>
          </cell>
          <cell r="Y2697">
            <v>13097.64085120886</v>
          </cell>
        </row>
        <row r="2698">
          <cell r="C2698" t="str">
            <v>First Call To Bid</v>
          </cell>
          <cell r="M2698" t="str">
            <v>UNDISCOUNTED</v>
          </cell>
          <cell r="V2698" t="str">
            <v>Not supported</v>
          </cell>
          <cell r="Y2698">
            <v>4540</v>
          </cell>
        </row>
        <row r="2699">
          <cell r="C2699" t="str">
            <v>First Call To Bid</v>
          </cell>
          <cell r="M2699" t="str">
            <v>UNDISCOUNTED</v>
          </cell>
          <cell r="V2699" t="str">
            <v>Not supported</v>
          </cell>
          <cell r="Y2699">
            <v>106</v>
          </cell>
        </row>
        <row r="2700">
          <cell r="C2700" t="str">
            <v>First Call To Bid</v>
          </cell>
          <cell r="M2700" t="str">
            <v>UNDISCOUNTED</v>
          </cell>
          <cell r="V2700" t="str">
            <v>Not supported</v>
          </cell>
          <cell r="Y2700">
            <v>3659</v>
          </cell>
        </row>
        <row r="2701">
          <cell r="C2701" t="str">
            <v>First Call To Bid</v>
          </cell>
          <cell r="M2701" t="str">
            <v>UNDISCOUNTED</v>
          </cell>
          <cell r="V2701" t="str">
            <v>Not supported</v>
          </cell>
          <cell r="Y2701">
            <v>3243</v>
          </cell>
        </row>
        <row r="2702">
          <cell r="C2702" t="str">
            <v>First Call To Bid</v>
          </cell>
          <cell r="M2702" t="str">
            <v>UNDISCOUNTED</v>
          </cell>
          <cell r="V2702" t="str">
            <v>Not supported</v>
          </cell>
          <cell r="Y2702">
            <v>11548</v>
          </cell>
        </row>
        <row r="2703">
          <cell r="C2703" t="str">
            <v>First Call To Bid</v>
          </cell>
          <cell r="M2703" t="str">
            <v>UNDISCOUNTED</v>
          </cell>
          <cell r="V2703" t="str">
            <v>Not supported</v>
          </cell>
          <cell r="Y2703">
            <v>9715</v>
          </cell>
        </row>
        <row r="2704">
          <cell r="C2704" t="str">
            <v>First Call To Bid</v>
          </cell>
          <cell r="M2704" t="str">
            <v>UNDISCOUNTED</v>
          </cell>
          <cell r="V2704" t="str">
            <v>Not supported</v>
          </cell>
          <cell r="Y2704">
            <v>6272</v>
          </cell>
        </row>
        <row r="2705">
          <cell r="C2705" t="str">
            <v>First Call To Bid</v>
          </cell>
          <cell r="M2705" t="str">
            <v>UNDISCOUNTED</v>
          </cell>
          <cell r="V2705" t="str">
            <v>Not supported</v>
          </cell>
          <cell r="Y2705">
            <v>800</v>
          </cell>
        </row>
        <row r="2706">
          <cell r="C2706" t="str">
            <v>First Call To Bid</v>
          </cell>
          <cell r="M2706" t="str">
            <v>UNDISCOUNTED</v>
          </cell>
          <cell r="V2706" t="str">
            <v>Not supported</v>
          </cell>
          <cell r="Y2706">
            <v>16787</v>
          </cell>
        </row>
        <row r="2707">
          <cell r="C2707" t="str">
            <v>First Call To Bid</v>
          </cell>
          <cell r="M2707" t="str">
            <v>DISCOUNTED</v>
          </cell>
          <cell r="S2707" t="str">
            <v>Capital Required</v>
          </cell>
          <cell r="V2707" t="str">
            <v>Not supported</v>
          </cell>
          <cell r="Y2707">
            <v>4349.3897173796358</v>
          </cell>
        </row>
        <row r="2708">
          <cell r="C2708" t="str">
            <v>First Call To Bid</v>
          </cell>
          <cell r="M2708" t="str">
            <v>DISCOUNTED</v>
          </cell>
          <cell r="V2708" t="str">
            <v>Not supported</v>
          </cell>
          <cell r="Y2708">
            <v>2876.7024907411983</v>
          </cell>
        </row>
        <row r="2709">
          <cell r="C2709" t="str">
            <v>First Call To Bid</v>
          </cell>
          <cell r="M2709" t="str">
            <v>DISCOUNTED</v>
          </cell>
          <cell r="V2709" t="str">
            <v>Not supported</v>
          </cell>
          <cell r="Y2709">
            <v>2549.649250216994</v>
          </cell>
        </row>
        <row r="2710">
          <cell r="C2710" t="str">
            <v>First Call To Bid</v>
          </cell>
          <cell r="M2710" t="str">
            <v>DISCOUNTED</v>
          </cell>
          <cell r="S2710" t="str">
            <v>TOTAL COST</v>
          </cell>
          <cell r="V2710" t="str">
            <v>Not supported</v>
          </cell>
          <cell r="Y2710">
            <v>9775.7414583378286</v>
          </cell>
        </row>
        <row r="2711">
          <cell r="C2711" t="str">
            <v>First Call To Bid</v>
          </cell>
          <cell r="M2711" t="str">
            <v>DISCOUNTED</v>
          </cell>
          <cell r="V2711" t="str">
            <v>Not supported</v>
          </cell>
          <cell r="Y2711">
            <v>7537.7357622973923</v>
          </cell>
        </row>
        <row r="2712">
          <cell r="C2712" t="str">
            <v>First Call To Bid</v>
          </cell>
          <cell r="M2712" t="str">
            <v>DISCOUNTED</v>
          </cell>
          <cell r="V2712" t="str">
            <v>Not supported</v>
          </cell>
          <cell r="Y2712">
            <v>4930.9565494418448</v>
          </cell>
        </row>
        <row r="2713">
          <cell r="C2713" t="str">
            <v>First Call To Bid</v>
          </cell>
          <cell r="M2713" t="str">
            <v>DISCOUNTED</v>
          </cell>
          <cell r="V2713" t="str">
            <v>Not supported</v>
          </cell>
          <cell r="Y2713">
            <v>628.94853946962303</v>
          </cell>
        </row>
        <row r="2714">
          <cell r="C2714" t="str">
            <v>First Call To Bid</v>
          </cell>
          <cell r="M2714" t="str">
            <v>SUMMARY</v>
          </cell>
          <cell r="V2714" t="str">
            <v>Not supported</v>
          </cell>
          <cell r="Y2714">
            <v>5239</v>
          </cell>
        </row>
        <row r="2715">
          <cell r="C2715" t="str">
            <v>First Call To Bid</v>
          </cell>
          <cell r="M2715" t="str">
            <v>SUMMARY</v>
          </cell>
          <cell r="V2715" t="str">
            <v>Not supported</v>
          </cell>
          <cell r="Y2715">
            <v>3321.8993928710306</v>
          </cell>
        </row>
        <row r="2716">
          <cell r="C2716" t="str">
            <v>First Call To Bid</v>
          </cell>
          <cell r="M2716" t="str">
            <v>SUMMARY</v>
          </cell>
          <cell r="V2716" t="str">
            <v>Not supported</v>
          </cell>
          <cell r="Y2716">
            <v>-11548</v>
          </cell>
        </row>
        <row r="2717">
          <cell r="C2717" t="str">
            <v>First Call To Bid</v>
          </cell>
          <cell r="M2717" t="str">
            <v>SUMMARY</v>
          </cell>
          <cell r="V2717" t="str">
            <v>Not supported</v>
          </cell>
          <cell r="Y2717">
            <v>16787</v>
          </cell>
        </row>
        <row r="2718">
          <cell r="C2718" t="str">
            <v>First Call To Bid</v>
          </cell>
          <cell r="M2718" t="str">
            <v>SUMMARY</v>
          </cell>
          <cell r="V2718" t="str">
            <v>Not supported</v>
          </cell>
          <cell r="Y2718">
            <v>277143</v>
          </cell>
        </row>
        <row r="2719">
          <cell r="C2719" t="str">
            <v>First Call To Bid</v>
          </cell>
          <cell r="M2719" t="str">
            <v>ANALYSIS</v>
          </cell>
          <cell r="V2719" t="str">
            <v>Not supported</v>
          </cell>
          <cell r="Y2719">
            <v>0</v>
          </cell>
        </row>
        <row r="2720">
          <cell r="C2720" t="str">
            <v>First Call To Bid</v>
          </cell>
          <cell r="M2720" t="str">
            <v>ANALYSIS</v>
          </cell>
          <cell r="V2720" t="str">
            <v>Not supported</v>
          </cell>
          <cell r="Y2720">
            <v>0</v>
          </cell>
        </row>
        <row r="2721">
          <cell r="C2721" t="str">
            <v>First Call To Bid</v>
          </cell>
          <cell r="M2721" t="str">
            <v>ANALYSIS</v>
          </cell>
          <cell r="V2721" t="str">
            <v>Not supported</v>
          </cell>
          <cell r="Y2721">
            <v>0</v>
          </cell>
        </row>
        <row r="2722">
          <cell r="C2722" t="str">
            <v>First Call To Bid</v>
          </cell>
          <cell r="M2722" t="str">
            <v>ANALYSIS</v>
          </cell>
          <cell r="V2722" t="str">
            <v>Not supported</v>
          </cell>
          <cell r="Y2722">
            <v>0</v>
          </cell>
        </row>
        <row r="2723">
          <cell r="C2723" t="str">
            <v>First Call To Bid</v>
          </cell>
          <cell r="M2723" t="str">
            <v>ANALYSIS</v>
          </cell>
          <cell r="V2723" t="str">
            <v>Not supported</v>
          </cell>
          <cell r="Y2723">
            <v>0</v>
          </cell>
        </row>
        <row r="2724">
          <cell r="C2724" t="str">
            <v>First Call To Bid</v>
          </cell>
          <cell r="M2724" t="str">
            <v>ANALYSIS</v>
          </cell>
          <cell r="V2724" t="str">
            <v>Not supported</v>
          </cell>
          <cell r="Y2724">
            <v>0</v>
          </cell>
        </row>
        <row r="2725">
          <cell r="C2725" t="str">
            <v>First Call To Bid</v>
          </cell>
          <cell r="M2725" t="str">
            <v>ANALYSIS</v>
          </cell>
          <cell r="V2725" t="str">
            <v>Not supported</v>
          </cell>
          <cell r="Y2725">
            <v>0</v>
          </cell>
        </row>
        <row r="2726">
          <cell r="C2726" t="str">
            <v>First Call To Bid</v>
          </cell>
          <cell r="M2726" t="str">
            <v>DISCOUNTED</v>
          </cell>
          <cell r="S2726" t="str">
            <v>TOTAL BENEFIT</v>
          </cell>
          <cell r="V2726" t="str">
            <v>Not supported</v>
          </cell>
          <cell r="Y2726">
            <v>4211.2443434641737</v>
          </cell>
        </row>
        <row r="2727">
          <cell r="C2727" t="str">
            <v>First Call To Bid</v>
          </cell>
          <cell r="M2727" t="str">
            <v>UNDISCOUNTED</v>
          </cell>
          <cell r="V2727" t="str">
            <v>Not supported</v>
          </cell>
          <cell r="Y2727">
            <v>6000</v>
          </cell>
        </row>
        <row r="2728">
          <cell r="C2728" t="str">
            <v>First Call To Bid</v>
          </cell>
          <cell r="M2728" t="str">
            <v>UNDISCOUNTED</v>
          </cell>
          <cell r="V2728" t="str">
            <v>Not supported</v>
          </cell>
          <cell r="Y2728">
            <v>210</v>
          </cell>
        </row>
        <row r="2729">
          <cell r="C2729" t="str">
            <v>First Call To Bid</v>
          </cell>
          <cell r="M2729" t="str">
            <v>UNDISCOUNTED</v>
          </cell>
          <cell r="V2729" t="str">
            <v>Not supported</v>
          </cell>
          <cell r="Y2729">
            <v>6210</v>
          </cell>
        </row>
        <row r="2730">
          <cell r="C2730" t="str">
            <v>First Call To Bid</v>
          </cell>
          <cell r="M2730" t="str">
            <v>UNDISCOUNTED</v>
          </cell>
          <cell r="V2730" t="str">
            <v>Not supported</v>
          </cell>
          <cell r="Y2730">
            <v>6225</v>
          </cell>
        </row>
        <row r="2731">
          <cell r="C2731" t="str">
            <v>First Call To Bid</v>
          </cell>
          <cell r="M2731" t="str">
            <v>UNDISCOUNTED</v>
          </cell>
          <cell r="V2731" t="str">
            <v>Not supported</v>
          </cell>
          <cell r="Y2731">
            <v>6225</v>
          </cell>
        </row>
        <row r="2732">
          <cell r="C2732" t="str">
            <v>First Call To Bid</v>
          </cell>
          <cell r="M2732" t="str">
            <v>DISCOUNTED</v>
          </cell>
          <cell r="S2732" t="str">
            <v>Capital Required</v>
          </cell>
          <cell r="V2732" t="str">
            <v>Not supported</v>
          </cell>
          <cell r="Y2732">
            <v>5748.6639128101015</v>
          </cell>
        </row>
        <row r="2733">
          <cell r="C2733" t="str">
            <v>First Call To Bid</v>
          </cell>
          <cell r="M2733" t="str">
            <v>DISCOUNTED</v>
          </cell>
          <cell r="S2733" t="str">
            <v>TOTAL COST</v>
          </cell>
          <cell r="V2733" t="str">
            <v>Not supported</v>
          </cell>
          <cell r="Y2733">
            <v>5748.6639128101015</v>
          </cell>
        </row>
        <row r="2734">
          <cell r="C2734" t="str">
            <v>First Call To Bid</v>
          </cell>
          <cell r="M2734" t="str">
            <v>DISCOUNTED</v>
          </cell>
          <cell r="V2734" t="str">
            <v>Not supported</v>
          </cell>
          <cell r="Y2734">
            <v>4211.2443434641737</v>
          </cell>
        </row>
        <row r="2735">
          <cell r="C2735" t="str">
            <v>First Call To Bid</v>
          </cell>
          <cell r="M2735" t="str">
            <v>SUMMARY</v>
          </cell>
          <cell r="V2735" t="str">
            <v>Not supported</v>
          </cell>
          <cell r="Y2735">
            <v>15</v>
          </cell>
        </row>
        <row r="2736">
          <cell r="C2736" t="str">
            <v>First Call To Bid</v>
          </cell>
          <cell r="M2736" t="str">
            <v>SUMMARY</v>
          </cell>
          <cell r="V2736" t="str">
            <v>Not supported</v>
          </cell>
          <cell r="Y2736">
            <v>-1537.4195693459269</v>
          </cell>
        </row>
        <row r="2737">
          <cell r="C2737" t="str">
            <v>First Call To Bid</v>
          </cell>
          <cell r="M2737" t="str">
            <v>SUMMARY</v>
          </cell>
          <cell r="V2737" t="str">
            <v>Not supported</v>
          </cell>
          <cell r="Y2737">
            <v>-6210</v>
          </cell>
        </row>
        <row r="2738">
          <cell r="C2738" t="str">
            <v>First Call To Bid</v>
          </cell>
          <cell r="M2738" t="str">
            <v>SUMMARY</v>
          </cell>
          <cell r="V2738" t="str">
            <v>Not supported</v>
          </cell>
          <cell r="Y2738">
            <v>6225</v>
          </cell>
        </row>
        <row r="2739">
          <cell r="C2739" t="str">
            <v>First Call To Bid</v>
          </cell>
          <cell r="M2739" t="str">
            <v>SUMMARY</v>
          </cell>
          <cell r="V2739" t="str">
            <v>Not supported</v>
          </cell>
          <cell r="Y2739">
            <v>-65214</v>
          </cell>
        </row>
        <row r="2740">
          <cell r="C2740" t="str">
            <v>First Call To Bid</v>
          </cell>
          <cell r="M2740" t="str">
            <v>ANALYSIS</v>
          </cell>
          <cell r="V2740" t="str">
            <v>Not supported</v>
          </cell>
          <cell r="Y2740">
            <v>0</v>
          </cell>
        </row>
        <row r="2741">
          <cell r="C2741" t="str">
            <v>First Call To Bid</v>
          </cell>
          <cell r="M2741" t="str">
            <v>ANALYSIS</v>
          </cell>
          <cell r="V2741" t="str">
            <v>Not supported</v>
          </cell>
          <cell r="Y2741">
            <v>0</v>
          </cell>
        </row>
        <row r="2742">
          <cell r="C2742" t="str">
            <v>First Call To Bid</v>
          </cell>
          <cell r="M2742" t="str">
            <v>ANALYSIS</v>
          </cell>
          <cell r="V2742" t="str">
            <v>Not supported</v>
          </cell>
          <cell r="Y2742">
            <v>0</v>
          </cell>
        </row>
        <row r="2743">
          <cell r="C2743" t="str">
            <v>First Call To Bid</v>
          </cell>
          <cell r="M2743" t="str">
            <v>ANALYSIS</v>
          </cell>
          <cell r="V2743" t="str">
            <v>Not supported</v>
          </cell>
          <cell r="Y2743">
            <v>0</v>
          </cell>
        </row>
        <row r="2744">
          <cell r="C2744" t="str">
            <v>First Call To Bid</v>
          </cell>
          <cell r="M2744" t="str">
            <v>ANALYSIS</v>
          </cell>
          <cell r="V2744" t="str">
            <v>Not supported</v>
          </cell>
          <cell r="Y2744">
            <v>0</v>
          </cell>
        </row>
        <row r="2745">
          <cell r="C2745" t="str">
            <v>First Call To Bid</v>
          </cell>
          <cell r="M2745" t="str">
            <v>ANALYSIS</v>
          </cell>
          <cell r="V2745" t="str">
            <v>Not supported</v>
          </cell>
          <cell r="Y2745">
            <v>0</v>
          </cell>
        </row>
        <row r="2746">
          <cell r="C2746" t="str">
            <v>First Call To Bid</v>
          </cell>
          <cell r="M2746" t="str">
            <v>ANALYSIS</v>
          </cell>
          <cell r="V2746" t="str">
            <v>Not supported</v>
          </cell>
          <cell r="Y2746">
            <v>0</v>
          </cell>
        </row>
        <row r="2747">
          <cell r="C2747" t="str">
            <v>First Call To Bid</v>
          </cell>
          <cell r="M2747" t="str">
            <v>DISCOUNTED</v>
          </cell>
          <cell r="S2747" t="str">
            <v>TOTAL BENEFIT</v>
          </cell>
          <cell r="V2747" t="str">
            <v>Not supported</v>
          </cell>
          <cell r="Y2747">
            <v>47048.128303662474</v>
          </cell>
        </row>
        <row r="2748">
          <cell r="C2748" t="str">
            <v>First Call To Bid</v>
          </cell>
          <cell r="M2748" t="str">
            <v>UNDISCOUNTED</v>
          </cell>
          <cell r="V2748" t="str">
            <v>Not supported</v>
          </cell>
          <cell r="Y2748">
            <v>17245</v>
          </cell>
        </row>
        <row r="2749">
          <cell r="C2749" t="str">
            <v>First Call To Bid</v>
          </cell>
          <cell r="M2749" t="str">
            <v>UNDISCOUNTED</v>
          </cell>
          <cell r="V2749" t="str">
            <v>Not supported</v>
          </cell>
          <cell r="Y2749">
            <v>170</v>
          </cell>
        </row>
        <row r="2750">
          <cell r="C2750" t="str">
            <v>First Call To Bid</v>
          </cell>
          <cell r="M2750" t="str">
            <v>UNDISCOUNTED</v>
          </cell>
          <cell r="V2750" t="str">
            <v>Not supported</v>
          </cell>
          <cell r="Y2750">
            <v>22141</v>
          </cell>
        </row>
        <row r="2751">
          <cell r="C2751" t="str">
            <v>First Call To Bid</v>
          </cell>
          <cell r="M2751" t="str">
            <v>UNDISCOUNTED</v>
          </cell>
          <cell r="V2751" t="str">
            <v>Not supported</v>
          </cell>
          <cell r="Y2751">
            <v>14672.5</v>
          </cell>
        </row>
        <row r="2752">
          <cell r="C2752" t="str">
            <v>First Call To Bid</v>
          </cell>
          <cell r="M2752" t="str">
            <v>UNDISCOUNTED</v>
          </cell>
          <cell r="V2752" t="str">
            <v>Not supported</v>
          </cell>
          <cell r="Y2752">
            <v>54228.5</v>
          </cell>
        </row>
        <row r="2753">
          <cell r="C2753" t="str">
            <v>First Call To Bid</v>
          </cell>
          <cell r="M2753" t="str">
            <v>UNDISCOUNTED</v>
          </cell>
          <cell r="V2753" t="str">
            <v>Not supported</v>
          </cell>
          <cell r="Y2753">
            <v>58408</v>
          </cell>
        </row>
        <row r="2754">
          <cell r="C2754" t="str">
            <v>First Call To Bid</v>
          </cell>
          <cell r="M2754" t="str">
            <v>UNDISCOUNTED</v>
          </cell>
          <cell r="V2754" t="str">
            <v>Not supported</v>
          </cell>
          <cell r="Y2754">
            <v>2299.5</v>
          </cell>
        </row>
        <row r="2755">
          <cell r="C2755" t="str">
            <v>First Call To Bid</v>
          </cell>
          <cell r="M2755" t="str">
            <v>UNDISCOUNTED</v>
          </cell>
          <cell r="V2755" t="str">
            <v>Not supported</v>
          </cell>
          <cell r="Y2755">
            <v>60707.5</v>
          </cell>
        </row>
        <row r="2756">
          <cell r="C2756" t="str">
            <v>First Call To Bid</v>
          </cell>
          <cell r="M2756" t="str">
            <v>DISCOUNTED</v>
          </cell>
          <cell r="S2756" t="str">
            <v>Capital Required</v>
          </cell>
          <cell r="V2756" t="str">
            <v>Not supported</v>
          </cell>
          <cell r="Y2756">
            <v>16665.122313239517</v>
          </cell>
        </row>
        <row r="2757">
          <cell r="C2757" t="str">
            <v>First Call To Bid</v>
          </cell>
          <cell r="M2757" t="str">
            <v>DISCOUNTED</v>
          </cell>
          <cell r="V2757" t="str">
            <v>Not supported</v>
          </cell>
          <cell r="Y2757">
            <v>17187.190889877576</v>
          </cell>
        </row>
        <row r="2758">
          <cell r="C2758" t="str">
            <v>First Call To Bid</v>
          </cell>
          <cell r="M2758" t="str">
            <v>DISCOUNTED</v>
          </cell>
          <cell r="V2758" t="str">
            <v>Not supported</v>
          </cell>
          <cell r="Y2758">
            <v>11426.72112774275</v>
          </cell>
        </row>
        <row r="2759">
          <cell r="C2759" t="str">
            <v>First Call To Bid</v>
          </cell>
          <cell r="M2759" t="str">
            <v>DISCOUNTED</v>
          </cell>
          <cell r="S2759" t="str">
            <v>TOTAL COST</v>
          </cell>
          <cell r="V2759" t="str">
            <v>Not supported</v>
          </cell>
          <cell r="Y2759">
            <v>45279.034330859839</v>
          </cell>
        </row>
        <row r="2760">
          <cell r="C2760" t="str">
            <v>First Call To Bid</v>
          </cell>
          <cell r="M2760" t="str">
            <v>DISCOUNTED</v>
          </cell>
          <cell r="V2760" t="str">
            <v>Not supported</v>
          </cell>
          <cell r="Y2760">
            <v>45245.671708974551</v>
          </cell>
        </row>
        <row r="2761">
          <cell r="C2761" t="str">
            <v>First Call To Bid</v>
          </cell>
          <cell r="M2761" t="str">
            <v>DISCOUNTED</v>
          </cell>
          <cell r="V2761" t="str">
            <v>Not supported</v>
          </cell>
          <cell r="Y2761">
            <v>1802.4565946879256</v>
          </cell>
        </row>
        <row r="2762">
          <cell r="C2762" t="str">
            <v>First Call To Bid</v>
          </cell>
          <cell r="M2762" t="str">
            <v>SUMMARY</v>
          </cell>
          <cell r="V2762" t="str">
            <v>Not supported</v>
          </cell>
          <cell r="Y2762">
            <v>6479</v>
          </cell>
        </row>
        <row r="2763">
          <cell r="C2763" t="str">
            <v>First Call To Bid</v>
          </cell>
          <cell r="M2763" t="str">
            <v>SUMMARY</v>
          </cell>
          <cell r="V2763" t="str">
            <v>Not supported</v>
          </cell>
          <cell r="Y2763">
            <v>1769.0939728026265</v>
          </cell>
        </row>
        <row r="2764">
          <cell r="C2764" t="str">
            <v>First Call To Bid</v>
          </cell>
          <cell r="M2764" t="str">
            <v>SUMMARY</v>
          </cell>
          <cell r="V2764" t="str">
            <v>Not supported</v>
          </cell>
          <cell r="Y2764">
            <v>-54228.5</v>
          </cell>
        </row>
        <row r="2765">
          <cell r="C2765" t="str">
            <v>First Call To Bid</v>
          </cell>
          <cell r="M2765" t="str">
            <v>SUMMARY</v>
          </cell>
          <cell r="V2765" t="str">
            <v>Not supported</v>
          </cell>
          <cell r="Y2765">
            <v>60707.5</v>
          </cell>
        </row>
        <row r="2766">
          <cell r="C2766" t="str">
            <v>First Call To Bid</v>
          </cell>
          <cell r="M2766" t="str">
            <v>SUMMARY</v>
          </cell>
          <cell r="V2766" t="str">
            <v>Not supported</v>
          </cell>
          <cell r="Y2766">
            <v>261389</v>
          </cell>
        </row>
        <row r="2767">
          <cell r="C2767" t="str">
            <v>First Call To Bid</v>
          </cell>
          <cell r="M2767" t="str">
            <v>ANALYSIS</v>
          </cell>
          <cell r="V2767" t="str">
            <v>Not supported</v>
          </cell>
          <cell r="Y2767">
            <v>0</v>
          </cell>
        </row>
        <row r="2768">
          <cell r="C2768" t="str">
            <v>First Call To Bid</v>
          </cell>
          <cell r="M2768" t="str">
            <v>ANALYSIS</v>
          </cell>
          <cell r="V2768" t="str">
            <v>Not supported</v>
          </cell>
          <cell r="Y2768">
            <v>0</v>
          </cell>
        </row>
        <row r="2769">
          <cell r="C2769" t="str">
            <v>First Call To Bid</v>
          </cell>
          <cell r="M2769" t="str">
            <v>ANALYSIS</v>
          </cell>
          <cell r="V2769" t="str">
            <v>Not supported</v>
          </cell>
          <cell r="Y2769">
            <v>0</v>
          </cell>
        </row>
        <row r="2770">
          <cell r="C2770" t="str">
            <v>First Call To Bid</v>
          </cell>
          <cell r="M2770" t="str">
            <v>ANALYSIS</v>
          </cell>
          <cell r="V2770" t="str">
            <v>Not supported</v>
          </cell>
          <cell r="Y2770">
            <v>0</v>
          </cell>
        </row>
        <row r="2771">
          <cell r="C2771" t="str">
            <v>First Call To Bid</v>
          </cell>
          <cell r="M2771" t="str">
            <v>ANALYSIS</v>
          </cell>
          <cell r="V2771" t="str">
            <v>Not supported</v>
          </cell>
          <cell r="Y2771">
            <v>0</v>
          </cell>
        </row>
        <row r="2772">
          <cell r="C2772" t="str">
            <v>First Call To Bid</v>
          </cell>
          <cell r="M2772" t="str">
            <v>ANALYSIS</v>
          </cell>
          <cell r="V2772" t="str">
            <v>Not supported</v>
          </cell>
          <cell r="Y2772">
            <v>0</v>
          </cell>
        </row>
        <row r="2773">
          <cell r="C2773" t="str">
            <v>First Call To Bid</v>
          </cell>
          <cell r="M2773" t="str">
            <v>ANALYSIS</v>
          </cell>
          <cell r="V2773" t="str">
            <v>Not supported</v>
          </cell>
          <cell r="Y2773">
            <v>0</v>
          </cell>
        </row>
        <row r="2774">
          <cell r="C2774" t="str">
            <v>First Call To Bid</v>
          </cell>
          <cell r="M2774" t="str">
            <v>DISCOUNTED</v>
          </cell>
          <cell r="S2774" t="str">
            <v>TOTAL BENEFIT</v>
          </cell>
          <cell r="V2774" t="str">
            <v>Not supported</v>
          </cell>
          <cell r="Y2774">
            <v>122746.01509610328</v>
          </cell>
        </row>
        <row r="2775">
          <cell r="C2775" t="str">
            <v>First Call To Bid</v>
          </cell>
          <cell r="M2775" t="str">
            <v>UNDISCOUNTED</v>
          </cell>
          <cell r="V2775" t="str">
            <v>Not supported</v>
          </cell>
          <cell r="Y2775">
            <v>45434.000000000044</v>
          </cell>
        </row>
        <row r="2776">
          <cell r="C2776" t="str">
            <v>First Call To Bid</v>
          </cell>
          <cell r="M2776" t="str">
            <v>UNDISCOUNTED</v>
          </cell>
          <cell r="V2776" t="str">
            <v>Not supported</v>
          </cell>
          <cell r="Y2776">
            <v>340</v>
          </cell>
        </row>
        <row r="2777">
          <cell r="C2777" t="str">
            <v>First Call To Bid</v>
          </cell>
          <cell r="M2777" t="str">
            <v>UNDISCOUNTED</v>
          </cell>
          <cell r="V2777" t="str">
            <v>Not supported</v>
          </cell>
          <cell r="Y2777">
            <v>70507</v>
          </cell>
        </row>
        <row r="2778">
          <cell r="C2778" t="str">
            <v>First Call To Bid</v>
          </cell>
          <cell r="M2778" t="str">
            <v>UNDISCOUNTED</v>
          </cell>
          <cell r="V2778" t="str">
            <v>Not supported</v>
          </cell>
          <cell r="Y2778">
            <v>54366.5</v>
          </cell>
        </row>
        <row r="2779">
          <cell r="C2779" t="str">
            <v>First Call To Bid</v>
          </cell>
          <cell r="M2779" t="str">
            <v>UNDISCOUNTED</v>
          </cell>
          <cell r="V2779" t="str">
            <v>Not supported</v>
          </cell>
          <cell r="Y2779">
            <v>170647.50000000006</v>
          </cell>
        </row>
        <row r="2780">
          <cell r="C2780" t="str">
            <v>First Call To Bid</v>
          </cell>
          <cell r="M2780" t="str">
            <v>UNDISCOUNTED</v>
          </cell>
          <cell r="V2780" t="str">
            <v>Not supported</v>
          </cell>
          <cell r="Y2780">
            <v>165465</v>
          </cell>
        </row>
        <row r="2781">
          <cell r="C2781" t="str">
            <v>First Call To Bid</v>
          </cell>
          <cell r="M2781" t="str">
            <v>UNDISCOUNTED</v>
          </cell>
          <cell r="V2781" t="str">
            <v>Not supported</v>
          </cell>
          <cell r="Y2781">
            <v>28522.5</v>
          </cell>
        </row>
        <row r="2782">
          <cell r="C2782" t="str">
            <v>First Call To Bid</v>
          </cell>
          <cell r="M2782" t="str">
            <v>UNDISCOUNTED</v>
          </cell>
          <cell r="V2782" t="str">
            <v>Not supported</v>
          </cell>
          <cell r="Y2782">
            <v>193987.5</v>
          </cell>
        </row>
        <row r="2783">
          <cell r="C2783" t="str">
            <v>First Call To Bid</v>
          </cell>
          <cell r="M2783" t="str">
            <v>DISCOUNTED</v>
          </cell>
          <cell r="S2783" t="str">
            <v>Capital Required</v>
          </cell>
          <cell r="V2783" t="str">
            <v>Not supported</v>
          </cell>
          <cell r="Y2783">
            <v>43906.243696858</v>
          </cell>
        </row>
        <row r="2784">
          <cell r="C2784" t="str">
            <v>First Call To Bid</v>
          </cell>
          <cell r="M2784" t="str">
            <v>DISCOUNTED</v>
          </cell>
          <cell r="V2784" t="str">
            <v>Not supported</v>
          </cell>
          <cell r="Y2784">
            <v>44832.784155376605</v>
          </cell>
        </row>
        <row r="2785">
          <cell r="C2785" t="str">
            <v>First Call To Bid</v>
          </cell>
          <cell r="M2785" t="str">
            <v>DISCOUNTED</v>
          </cell>
          <cell r="V2785" t="str">
            <v>Not supported</v>
          </cell>
          <cell r="Y2785">
            <v>34599.977654251721</v>
          </cell>
        </row>
        <row r="2786">
          <cell r="C2786" t="str">
            <v>First Call To Bid</v>
          </cell>
          <cell r="M2786" t="str">
            <v>DISCOUNTED</v>
          </cell>
          <cell r="S2786" t="str">
            <v>TOTAL COST</v>
          </cell>
          <cell r="V2786" t="str">
            <v>Not supported</v>
          </cell>
          <cell r="Y2786">
            <v>123339.00550648636</v>
          </cell>
        </row>
        <row r="2787">
          <cell r="C2787" t="str">
            <v>First Call To Bid</v>
          </cell>
          <cell r="M2787" t="str">
            <v>DISCOUNTED</v>
          </cell>
          <cell r="V2787" t="str">
            <v>Not supported</v>
          </cell>
          <cell r="Y2787">
            <v>104338.44461402703</v>
          </cell>
        </row>
        <row r="2788">
          <cell r="C2788" t="str">
            <v>First Call To Bid</v>
          </cell>
          <cell r="M2788" t="str">
            <v>DISCOUNTED</v>
          </cell>
          <cell r="V2788" t="str">
            <v>Not supported</v>
          </cell>
          <cell r="Y2788">
            <v>18407.57048207624</v>
          </cell>
        </row>
        <row r="2789">
          <cell r="C2789" t="str">
            <v>First Call To Bid</v>
          </cell>
          <cell r="M2789" t="str">
            <v>SUMMARY</v>
          </cell>
          <cell r="V2789" t="str">
            <v>Not supported</v>
          </cell>
          <cell r="Y2789">
            <v>23339.999999999956</v>
          </cell>
        </row>
        <row r="2790">
          <cell r="C2790" t="str">
            <v>First Call To Bid</v>
          </cell>
          <cell r="M2790" t="str">
            <v>SUMMARY</v>
          </cell>
          <cell r="V2790" t="str">
            <v>Not supported</v>
          </cell>
          <cell r="Y2790">
            <v>-592.99041038305404</v>
          </cell>
        </row>
        <row r="2791">
          <cell r="C2791" t="str">
            <v>First Call To Bid</v>
          </cell>
          <cell r="M2791" t="str">
            <v>SUMMARY</v>
          </cell>
          <cell r="V2791" t="str">
            <v>Not supported</v>
          </cell>
          <cell r="Y2791">
            <v>-170647.51</v>
          </cell>
        </row>
        <row r="2792">
          <cell r="C2792" t="str">
            <v>First Call To Bid</v>
          </cell>
          <cell r="M2792" t="str">
            <v>SUMMARY</v>
          </cell>
          <cell r="V2792" t="str">
            <v>Not supported</v>
          </cell>
          <cell r="Y2792">
            <v>193987.5</v>
          </cell>
        </row>
        <row r="2793">
          <cell r="C2793" t="str">
            <v>First Call To Bid</v>
          </cell>
          <cell r="M2793" t="str">
            <v>SUMMARY</v>
          </cell>
          <cell r="V2793" t="str">
            <v>Not supported</v>
          </cell>
          <cell r="Y2793">
            <v>596996</v>
          </cell>
        </row>
        <row r="2794">
          <cell r="C2794" t="str">
            <v>First Call To Bid</v>
          </cell>
          <cell r="M2794" t="str">
            <v>ANALYSIS</v>
          </cell>
          <cell r="V2794" t="str">
            <v>Not supported</v>
          </cell>
          <cell r="Y2794">
            <v>0</v>
          </cell>
        </row>
        <row r="2795">
          <cell r="C2795" t="str">
            <v>First Call To Bid</v>
          </cell>
          <cell r="M2795" t="str">
            <v>ANALYSIS</v>
          </cell>
          <cell r="V2795" t="str">
            <v>Not supported</v>
          </cell>
          <cell r="Y2795">
            <v>0</v>
          </cell>
        </row>
        <row r="2796">
          <cell r="C2796" t="str">
            <v>First Call To Bid</v>
          </cell>
          <cell r="M2796" t="str">
            <v>ANALYSIS</v>
          </cell>
          <cell r="V2796" t="str">
            <v>Not supported</v>
          </cell>
          <cell r="Y2796">
            <v>0</v>
          </cell>
        </row>
        <row r="2797">
          <cell r="C2797" t="str">
            <v>First Call To Bid</v>
          </cell>
          <cell r="M2797" t="str">
            <v>ANALYSIS</v>
          </cell>
          <cell r="V2797" t="str">
            <v>Not supported</v>
          </cell>
          <cell r="Y2797">
            <v>0</v>
          </cell>
        </row>
        <row r="2798">
          <cell r="C2798" t="str">
            <v>First Call To Bid</v>
          </cell>
          <cell r="M2798" t="str">
            <v>ANALYSIS</v>
          </cell>
          <cell r="V2798" t="str">
            <v>Not supported</v>
          </cell>
          <cell r="Y2798">
            <v>0</v>
          </cell>
        </row>
        <row r="2799">
          <cell r="C2799" t="str">
            <v>First Call To Bid</v>
          </cell>
          <cell r="M2799" t="str">
            <v>ANALYSIS</v>
          </cell>
          <cell r="V2799" t="str">
            <v>Not supported</v>
          </cell>
          <cell r="Y2799">
            <v>0</v>
          </cell>
        </row>
        <row r="2800">
          <cell r="C2800" t="str">
            <v>First Call To Bid</v>
          </cell>
          <cell r="M2800" t="str">
            <v>ANALYSIS</v>
          </cell>
          <cell r="V2800" t="str">
            <v>Not supported</v>
          </cell>
          <cell r="Y2800">
            <v>0</v>
          </cell>
        </row>
        <row r="2801">
          <cell r="C2801" t="str">
            <v>First Call To Bid</v>
          </cell>
          <cell r="M2801" t="str">
            <v>DISCOUNTED</v>
          </cell>
          <cell r="S2801" t="str">
            <v>TOTAL BENEFIT</v>
          </cell>
          <cell r="V2801" t="str">
            <v>Not supported</v>
          </cell>
          <cell r="Y2801">
            <v>11603.557697332324</v>
          </cell>
        </row>
        <row r="2802">
          <cell r="C2802" t="str">
            <v>First Call To Bid</v>
          </cell>
          <cell r="M2802" t="str">
            <v>UNDISCOUNTED</v>
          </cell>
          <cell r="V2802" t="str">
            <v>Not supported</v>
          </cell>
          <cell r="Y2802">
            <v>4620</v>
          </cell>
        </row>
        <row r="2803">
          <cell r="C2803" t="str">
            <v>First Call To Bid</v>
          </cell>
          <cell r="M2803" t="str">
            <v>UNDISCOUNTED</v>
          </cell>
          <cell r="V2803" t="str">
            <v>Not supported</v>
          </cell>
          <cell r="Y2803">
            <v>150</v>
          </cell>
        </row>
        <row r="2804">
          <cell r="C2804" t="str">
            <v>First Call To Bid</v>
          </cell>
          <cell r="M2804" t="str">
            <v>UNDISCOUNTED</v>
          </cell>
          <cell r="V2804" t="str">
            <v>Not supported</v>
          </cell>
          <cell r="Y2804">
            <v>4144</v>
          </cell>
        </row>
        <row r="2805">
          <cell r="C2805" t="str">
            <v>First Call To Bid</v>
          </cell>
          <cell r="M2805" t="str">
            <v>UNDISCOUNTED</v>
          </cell>
          <cell r="V2805" t="str">
            <v>Not supported</v>
          </cell>
          <cell r="Y2805">
            <v>8914</v>
          </cell>
        </row>
        <row r="2806">
          <cell r="C2806" t="str">
            <v>First Call To Bid</v>
          </cell>
          <cell r="M2806" t="str">
            <v>UNDISCOUNTED</v>
          </cell>
          <cell r="V2806" t="str">
            <v>Not supported</v>
          </cell>
          <cell r="Y2806">
            <v>3275</v>
          </cell>
        </row>
        <row r="2807">
          <cell r="C2807" t="str">
            <v>First Call To Bid</v>
          </cell>
          <cell r="M2807" t="str">
            <v>UNDISCOUNTED</v>
          </cell>
          <cell r="V2807" t="str">
            <v>Not supported</v>
          </cell>
          <cell r="Y2807">
            <v>11750</v>
          </cell>
        </row>
        <row r="2808">
          <cell r="C2808" t="str">
            <v>First Call To Bid</v>
          </cell>
          <cell r="M2808" t="str">
            <v>UNDISCOUNTED</v>
          </cell>
          <cell r="V2808" t="str">
            <v>Not supported</v>
          </cell>
          <cell r="Y2808">
            <v>15025</v>
          </cell>
        </row>
        <row r="2809">
          <cell r="C2809" t="str">
            <v>First Call To Bid</v>
          </cell>
          <cell r="M2809" t="str">
            <v>DISCOUNTED</v>
          </cell>
          <cell r="S2809" t="str">
            <v>Capital Required</v>
          </cell>
          <cell r="V2809" t="str">
            <v>Not supported</v>
          </cell>
          <cell r="Y2809">
            <v>4445.2463534738272</v>
          </cell>
        </row>
        <row r="2810">
          <cell r="C2810" t="str">
            <v>First Call To Bid</v>
          </cell>
          <cell r="M2810" t="str">
            <v>DISCOUNTED</v>
          </cell>
          <cell r="V2810" t="str">
            <v>Not supported</v>
          </cell>
          <cell r="Y2810">
            <v>3213.1089126454522</v>
          </cell>
        </row>
        <row r="2811">
          <cell r="C2811" t="str">
            <v>First Call To Bid</v>
          </cell>
          <cell r="M2811" t="str">
            <v>DISCOUNTED</v>
          </cell>
          <cell r="S2811" t="str">
            <v>TOTAL COST</v>
          </cell>
          <cell r="V2811" t="str">
            <v>Not supported</v>
          </cell>
          <cell r="Y2811">
            <v>7658.3552661192798</v>
          </cell>
        </row>
        <row r="2812">
          <cell r="C2812" t="str">
            <v>First Call To Bid</v>
          </cell>
          <cell r="M2812" t="str">
            <v>DISCOUNTED</v>
          </cell>
          <cell r="V2812" t="str">
            <v>Not supported</v>
          </cell>
          <cell r="Y2812">
            <v>2581.2305837305785</v>
          </cell>
        </row>
        <row r="2813">
          <cell r="C2813" t="str">
            <v>First Call To Bid</v>
          </cell>
          <cell r="M2813" t="str">
            <v>DISCOUNTED</v>
          </cell>
          <cell r="V2813" t="str">
            <v>Not supported</v>
          </cell>
          <cell r="Y2813">
            <v>9022.3271136017447</v>
          </cell>
        </row>
        <row r="2814">
          <cell r="C2814" t="str">
            <v>First Call To Bid</v>
          </cell>
          <cell r="M2814" t="str">
            <v>SUMMARY</v>
          </cell>
          <cell r="V2814" t="str">
            <v>Not supported</v>
          </cell>
          <cell r="Y2814">
            <v>6111</v>
          </cell>
        </row>
        <row r="2815">
          <cell r="C2815" t="str">
            <v>First Call To Bid</v>
          </cell>
          <cell r="M2815" t="str">
            <v>SUMMARY</v>
          </cell>
          <cell r="V2815" t="str">
            <v>Not supported</v>
          </cell>
          <cell r="Y2815">
            <v>3945.2024312130443</v>
          </cell>
        </row>
        <row r="2816">
          <cell r="C2816" t="str">
            <v>First Call To Bid</v>
          </cell>
          <cell r="M2816" t="str">
            <v>SUMMARY</v>
          </cell>
          <cell r="V2816" t="str">
            <v>Not supported</v>
          </cell>
          <cell r="Y2816">
            <v>-8914</v>
          </cell>
        </row>
        <row r="2817">
          <cell r="C2817" t="str">
            <v>First Call To Bid</v>
          </cell>
          <cell r="M2817" t="str">
            <v>SUMMARY</v>
          </cell>
          <cell r="V2817" t="str">
            <v>Not supported</v>
          </cell>
          <cell r="Y2817">
            <v>15025</v>
          </cell>
        </row>
        <row r="2818">
          <cell r="C2818" t="str">
            <v>First Call To Bid</v>
          </cell>
          <cell r="M2818" t="str">
            <v>SUMMARY</v>
          </cell>
          <cell r="V2818" t="str">
            <v>Not supported</v>
          </cell>
          <cell r="Y2818">
            <v>324858.5</v>
          </cell>
        </row>
        <row r="2819">
          <cell r="C2819" t="str">
            <v>First Call To Bid</v>
          </cell>
          <cell r="M2819" t="str">
            <v>ANALYSIS</v>
          </cell>
          <cell r="V2819" t="str">
            <v>Not supported</v>
          </cell>
          <cell r="Y2819">
            <v>0</v>
          </cell>
        </row>
        <row r="2820">
          <cell r="C2820" t="str">
            <v>First Call To Bid</v>
          </cell>
          <cell r="M2820" t="str">
            <v>ANALYSIS</v>
          </cell>
          <cell r="V2820" t="str">
            <v>Not supported</v>
          </cell>
          <cell r="Y2820">
            <v>0</v>
          </cell>
        </row>
        <row r="2821">
          <cell r="C2821" t="str">
            <v>First Call To Bid</v>
          </cell>
          <cell r="M2821" t="str">
            <v>ANALYSIS</v>
          </cell>
          <cell r="V2821" t="str">
            <v>Not supported</v>
          </cell>
          <cell r="Y2821">
            <v>0</v>
          </cell>
        </row>
        <row r="2822">
          <cell r="C2822" t="str">
            <v>First Call To Bid</v>
          </cell>
          <cell r="M2822" t="str">
            <v>ANALYSIS</v>
          </cell>
          <cell r="V2822" t="str">
            <v>Not supported</v>
          </cell>
          <cell r="Y2822">
            <v>0</v>
          </cell>
        </row>
        <row r="2823">
          <cell r="C2823" t="str">
            <v>First Call To Bid</v>
          </cell>
          <cell r="M2823" t="str">
            <v>ANALYSIS</v>
          </cell>
          <cell r="V2823" t="str">
            <v>Not supported</v>
          </cell>
          <cell r="Y2823">
            <v>0</v>
          </cell>
        </row>
        <row r="2824">
          <cell r="C2824" t="str">
            <v>First Call To Bid</v>
          </cell>
          <cell r="M2824" t="str">
            <v>ANALYSIS</v>
          </cell>
          <cell r="V2824" t="str">
            <v>Not supported</v>
          </cell>
          <cell r="Y2824">
            <v>0</v>
          </cell>
        </row>
        <row r="2825">
          <cell r="C2825" t="str">
            <v>First Call To Bid</v>
          </cell>
          <cell r="M2825" t="str">
            <v>ANALYSIS</v>
          </cell>
          <cell r="V2825" t="str">
            <v>Not supported</v>
          </cell>
          <cell r="Y2825">
            <v>0</v>
          </cell>
        </row>
        <row r="2826">
          <cell r="C2826" t="str">
            <v>First Call To Bid</v>
          </cell>
          <cell r="V2826" t="str">
            <v>Not supported</v>
          </cell>
          <cell r="Y2826">
            <v>20649.146483126297</v>
          </cell>
        </row>
        <row r="2827">
          <cell r="C2827" t="str">
            <v>First Call To Bid</v>
          </cell>
          <cell r="M2827" t="str">
            <v>ANALYSIS</v>
          </cell>
          <cell r="V2827" t="str">
            <v>Not supported</v>
          </cell>
          <cell r="Y2827">
            <v>0</v>
          </cell>
        </row>
        <row r="2828">
          <cell r="C2828" t="str">
            <v>First Call To Bid</v>
          </cell>
          <cell r="M2828" t="str">
            <v>ANALYSIS</v>
          </cell>
          <cell r="V2828" t="str">
            <v>Not supported</v>
          </cell>
          <cell r="Y2828">
            <v>0</v>
          </cell>
        </row>
        <row r="2829">
          <cell r="C2829" t="str">
            <v>First Call To Bid</v>
          </cell>
          <cell r="M2829" t="str">
            <v>ANALYSIS</v>
          </cell>
          <cell r="V2829" t="str">
            <v>Not supported</v>
          </cell>
          <cell r="Y2829">
            <v>0</v>
          </cell>
        </row>
        <row r="2830">
          <cell r="C2830" t="str">
            <v>First Call To Bid</v>
          </cell>
          <cell r="M2830" t="str">
            <v>ANALYSIS</v>
          </cell>
          <cell r="V2830" t="str">
            <v>Not supported</v>
          </cell>
          <cell r="Y2830">
            <v>0</v>
          </cell>
        </row>
        <row r="2831">
          <cell r="C2831" t="str">
            <v>First Call To Bid</v>
          </cell>
          <cell r="M2831" t="str">
            <v>ANALYSIS</v>
          </cell>
          <cell r="V2831" t="str">
            <v>Not supported</v>
          </cell>
          <cell r="Y2831">
            <v>0</v>
          </cell>
        </row>
        <row r="2832">
          <cell r="C2832" t="str">
            <v>First Call To Bid</v>
          </cell>
          <cell r="M2832" t="str">
            <v>ANALYSIS</v>
          </cell>
          <cell r="V2832" t="str">
            <v>Not supported</v>
          </cell>
          <cell r="Y2832">
            <v>0</v>
          </cell>
        </row>
        <row r="2833">
          <cell r="C2833" t="str">
            <v>First Call To Bid</v>
          </cell>
          <cell r="M2833" t="str">
            <v>ANALYSIS</v>
          </cell>
          <cell r="V2833" t="str">
            <v>Not supported</v>
          </cell>
          <cell r="Y2833">
            <v>0</v>
          </cell>
        </row>
        <row r="2834">
          <cell r="C2834" t="str">
            <v>First Call To Bid</v>
          </cell>
          <cell r="M2834" t="str">
            <v>ANALYSIS</v>
          </cell>
          <cell r="V2834" t="str">
            <v>Not supported</v>
          </cell>
          <cell r="Y2834">
            <v>0</v>
          </cell>
        </row>
        <row r="2835">
          <cell r="C2835" t="str">
            <v>First Call To Bid</v>
          </cell>
          <cell r="M2835" t="str">
            <v>ANALYSIS</v>
          </cell>
          <cell r="V2835" t="str">
            <v>Not supported</v>
          </cell>
          <cell r="Y2835">
            <v>0</v>
          </cell>
        </row>
        <row r="2836">
          <cell r="C2836" t="str">
            <v>First Call To Bid</v>
          </cell>
          <cell r="M2836" t="str">
            <v>ANALYSIS</v>
          </cell>
          <cell r="V2836" t="str">
            <v>Not supported</v>
          </cell>
          <cell r="Y2836">
            <v>0</v>
          </cell>
        </row>
        <row r="2837">
          <cell r="C2837" t="str">
            <v>First Call To Bid</v>
          </cell>
          <cell r="M2837" t="str">
            <v>ANALYSIS</v>
          </cell>
          <cell r="V2837" t="str">
            <v>Not supported</v>
          </cell>
          <cell r="Y2837">
            <v>0</v>
          </cell>
        </row>
        <row r="2838">
          <cell r="C2838" t="str">
            <v>First Call To Bid</v>
          </cell>
          <cell r="M2838" t="str">
            <v>ANALYSIS</v>
          </cell>
          <cell r="V2838" t="str">
            <v>Not supported</v>
          </cell>
          <cell r="Y2838">
            <v>0</v>
          </cell>
        </row>
        <row r="2839">
          <cell r="C2839" t="str">
            <v>First Call To Bid</v>
          </cell>
          <cell r="M2839" t="str">
            <v>ANALYSIS</v>
          </cell>
          <cell r="V2839" t="str">
            <v>Not supported</v>
          </cell>
          <cell r="Y2839">
            <v>0</v>
          </cell>
        </row>
        <row r="2840">
          <cell r="C2840" t="str">
            <v>First Call To Bid</v>
          </cell>
          <cell r="M2840" t="str">
            <v>ANALYSIS</v>
          </cell>
          <cell r="V2840" t="str">
            <v>Not supported</v>
          </cell>
          <cell r="Y2840">
            <v>0</v>
          </cell>
        </row>
        <row r="2841">
          <cell r="C2841" t="str">
            <v>First Call To Bid</v>
          </cell>
          <cell r="V2841" t="str">
            <v>Not supported</v>
          </cell>
          <cell r="Y2841">
            <v>4425.9351473531651</v>
          </cell>
        </row>
        <row r="2842">
          <cell r="C2842" t="str">
            <v>First Call To Bid</v>
          </cell>
          <cell r="M2842" t="str">
            <v>ANALYSIS</v>
          </cell>
          <cell r="V2842" t="str">
            <v>Not supported</v>
          </cell>
          <cell r="Y2842">
            <v>0</v>
          </cell>
        </row>
        <row r="2843">
          <cell r="C2843" t="str">
            <v>First Call To Bid</v>
          </cell>
          <cell r="M2843" t="str">
            <v>ANALYSIS</v>
          </cell>
          <cell r="V2843" t="str">
            <v>Not supported</v>
          </cell>
          <cell r="Y2843">
            <v>0</v>
          </cell>
        </row>
        <row r="2844">
          <cell r="C2844" t="str">
            <v>First Call To Bid</v>
          </cell>
          <cell r="M2844" t="str">
            <v>ANALYSIS</v>
          </cell>
          <cell r="V2844" t="str">
            <v>Not supported</v>
          </cell>
          <cell r="Y2844">
            <v>0</v>
          </cell>
        </row>
        <row r="2845">
          <cell r="C2845" t="str">
            <v>First Call To Bid</v>
          </cell>
          <cell r="M2845" t="str">
            <v>ANALYSIS</v>
          </cell>
          <cell r="V2845" t="str">
            <v>Not supported</v>
          </cell>
          <cell r="Y2845">
            <v>0</v>
          </cell>
        </row>
        <row r="2846">
          <cell r="C2846" t="str">
            <v>First Call To Bid</v>
          </cell>
          <cell r="M2846" t="str">
            <v>ANALYSIS</v>
          </cell>
          <cell r="V2846" t="str">
            <v>Not supported</v>
          </cell>
          <cell r="Y2846">
            <v>0</v>
          </cell>
        </row>
        <row r="2847">
          <cell r="C2847" t="str">
            <v>First Call To Bid</v>
          </cell>
          <cell r="M2847" t="str">
            <v>ANALYSIS</v>
          </cell>
          <cell r="V2847" t="str">
            <v>Not supported</v>
          </cell>
          <cell r="Y2847">
            <v>0</v>
          </cell>
        </row>
        <row r="2848">
          <cell r="C2848" t="str">
            <v>First Call To Bid</v>
          </cell>
          <cell r="M2848" t="str">
            <v>ANALYSIS</v>
          </cell>
          <cell r="V2848" t="str">
            <v>Not supported</v>
          </cell>
          <cell r="Y2848">
            <v>0</v>
          </cell>
        </row>
        <row r="2849">
          <cell r="C2849" t="str">
            <v>First Call To Bid</v>
          </cell>
          <cell r="M2849" t="str">
            <v>ANALYSIS</v>
          </cell>
          <cell r="V2849" t="str">
            <v>Announced</v>
          </cell>
          <cell r="Y2849">
            <v>0</v>
          </cell>
        </row>
        <row r="2850">
          <cell r="C2850" t="str">
            <v>First Call To Bid</v>
          </cell>
          <cell r="M2850" t="str">
            <v>ANALYSIS</v>
          </cell>
          <cell r="V2850" t="str">
            <v>Announced</v>
          </cell>
          <cell r="Y2850">
            <v>0</v>
          </cell>
        </row>
        <row r="2851">
          <cell r="C2851" t="str">
            <v>First Call To Bid</v>
          </cell>
          <cell r="M2851" t="str">
            <v>ANALYSIS</v>
          </cell>
          <cell r="V2851" t="str">
            <v>Announced</v>
          </cell>
          <cell r="Y2851">
            <v>0</v>
          </cell>
        </row>
        <row r="2852">
          <cell r="C2852" t="str">
            <v>First Call To Bid</v>
          </cell>
          <cell r="M2852" t="str">
            <v>ANALYSIS</v>
          </cell>
          <cell r="V2852" t="str">
            <v>Announced</v>
          </cell>
          <cell r="Y2852">
            <v>0</v>
          </cell>
        </row>
        <row r="2853">
          <cell r="C2853" t="str">
            <v>First Call To Bid</v>
          </cell>
          <cell r="M2853" t="str">
            <v>ANALYSIS</v>
          </cell>
          <cell r="V2853" t="str">
            <v>Announced</v>
          </cell>
          <cell r="Y2853">
            <v>0</v>
          </cell>
        </row>
        <row r="2854">
          <cell r="C2854" t="str">
            <v>First Call To Bid</v>
          </cell>
          <cell r="M2854" t="str">
            <v>ANALYSIS</v>
          </cell>
          <cell r="V2854" t="str">
            <v>Announced</v>
          </cell>
          <cell r="Y2854">
            <v>0</v>
          </cell>
        </row>
        <row r="2855">
          <cell r="C2855" t="str">
            <v>First Call To Bid</v>
          </cell>
          <cell r="M2855" t="str">
            <v>ANALYSIS</v>
          </cell>
          <cell r="V2855" t="str">
            <v>Announced</v>
          </cell>
          <cell r="Y2855">
            <v>0</v>
          </cell>
        </row>
        <row r="2856">
          <cell r="C2856" t="str">
            <v>First Call To Bid</v>
          </cell>
          <cell r="V2856" t="str">
            <v>Announced</v>
          </cell>
          <cell r="Y2856">
            <v>0</v>
          </cell>
        </row>
        <row r="2857">
          <cell r="C2857" t="str">
            <v>First Call To Bid</v>
          </cell>
          <cell r="M2857" t="str">
            <v>UNDISCOUNTED</v>
          </cell>
          <cell r="V2857" t="str">
            <v>Announced</v>
          </cell>
          <cell r="Y2857">
            <v>13000</v>
          </cell>
        </row>
        <row r="2858">
          <cell r="C2858" t="str">
            <v>First Call To Bid</v>
          </cell>
          <cell r="M2858" t="str">
            <v>UNDISCOUNTED</v>
          </cell>
          <cell r="V2858" t="str">
            <v>Announced</v>
          </cell>
          <cell r="Y2858">
            <v>2500</v>
          </cell>
        </row>
        <row r="2859">
          <cell r="C2859" t="str">
            <v>First Call To Bid</v>
          </cell>
          <cell r="M2859" t="str">
            <v>UNDISCOUNTED</v>
          </cell>
          <cell r="V2859" t="str">
            <v>Announced</v>
          </cell>
          <cell r="Y2859">
            <v>102370</v>
          </cell>
        </row>
        <row r="2860">
          <cell r="C2860" t="str">
            <v>First Call To Bid</v>
          </cell>
          <cell r="M2860" t="str">
            <v>UNDISCOUNTED</v>
          </cell>
          <cell r="V2860" t="str">
            <v>Announced</v>
          </cell>
          <cell r="Y2860">
            <v>4466</v>
          </cell>
        </row>
        <row r="2861">
          <cell r="C2861" t="str">
            <v>First Call To Bid</v>
          </cell>
          <cell r="M2861" t="str">
            <v>UNDISCOUNTED</v>
          </cell>
          <cell r="V2861" t="str">
            <v>Announced</v>
          </cell>
          <cell r="Y2861">
            <v>122336</v>
          </cell>
        </row>
        <row r="2862">
          <cell r="C2862" t="str">
            <v>First Call To Bid</v>
          </cell>
          <cell r="M2862" t="str">
            <v>UNDISCOUNTED</v>
          </cell>
          <cell r="V2862" t="str">
            <v>Announced</v>
          </cell>
          <cell r="Y2862">
            <v>1624</v>
          </cell>
        </row>
        <row r="2863">
          <cell r="C2863" t="str">
            <v>First Call To Bid</v>
          </cell>
          <cell r="M2863" t="str">
            <v>UNDISCOUNTED</v>
          </cell>
          <cell r="V2863" t="str">
            <v>Announced</v>
          </cell>
          <cell r="Y2863">
            <v>16008</v>
          </cell>
        </row>
        <row r="2864">
          <cell r="C2864" t="str">
            <v>First Call To Bid</v>
          </cell>
          <cell r="M2864" t="str">
            <v>UNDISCOUNTED</v>
          </cell>
          <cell r="V2864" t="str">
            <v>Announced</v>
          </cell>
          <cell r="Y2864">
            <v>173533</v>
          </cell>
        </row>
        <row r="2865">
          <cell r="C2865" t="str">
            <v>First Call To Bid</v>
          </cell>
          <cell r="M2865" t="str">
            <v>UNDISCOUNTED</v>
          </cell>
          <cell r="V2865" t="str">
            <v>Announced</v>
          </cell>
          <cell r="Y2865">
            <v>191165</v>
          </cell>
        </row>
        <row r="2866">
          <cell r="C2866" t="str">
            <v>First Call To Bid</v>
          </cell>
          <cell r="M2866" t="str">
            <v>DISCOUNTED</v>
          </cell>
          <cell r="S2866" t="str">
            <v>Capital Required</v>
          </cell>
          <cell r="V2866" t="str">
            <v>Announced</v>
          </cell>
          <cell r="Y2866">
            <v>12731.445307941842</v>
          </cell>
        </row>
        <row r="2867">
          <cell r="C2867" t="str">
            <v>First Call To Bid</v>
          </cell>
          <cell r="M2867" t="str">
            <v>DISCOUNTED</v>
          </cell>
          <cell r="V2867" t="str">
            <v>Announced</v>
          </cell>
          <cell r="Y2867">
            <v>920.93329714675428</v>
          </cell>
        </row>
        <row r="2868">
          <cell r="C2868" t="str">
            <v>First Call To Bid</v>
          </cell>
          <cell r="M2868" t="str">
            <v>DISCOUNTED</v>
          </cell>
          <cell r="V2868" t="str">
            <v>Announced</v>
          </cell>
          <cell r="Y2868">
            <v>42822.948803582556</v>
          </cell>
        </row>
        <row r="2869">
          <cell r="C2869" t="str">
            <v>First Call To Bid</v>
          </cell>
          <cell r="M2869" t="str">
            <v>DISCOUNTED</v>
          </cell>
          <cell r="V2869" t="str">
            <v>Announced</v>
          </cell>
          <cell r="Y2869">
            <v>1868.1966333574262</v>
          </cell>
        </row>
        <row r="2870">
          <cell r="C2870" t="str">
            <v>First Call To Bid</v>
          </cell>
          <cell r="M2870" t="str">
            <v>DISCOUNTED</v>
          </cell>
          <cell r="S2870" t="str">
            <v>TOTAL COST</v>
          </cell>
          <cell r="V2870" t="str">
            <v>Announced</v>
          </cell>
          <cell r="Y2870">
            <v>58343.52404202857</v>
          </cell>
        </row>
        <row r="2871">
          <cell r="C2871" t="str">
            <v>First Call To Bid</v>
          </cell>
          <cell r="M2871" t="str">
            <v>DISCOUNTED</v>
          </cell>
          <cell r="V2871" t="str">
            <v>Announced</v>
          </cell>
          <cell r="Y2871">
            <v>679.34423031179108</v>
          </cell>
        </row>
        <row r="2872">
          <cell r="C2872" t="str">
            <v>First Call To Bid</v>
          </cell>
          <cell r="M2872" t="str">
            <v>DISCOUNTED</v>
          </cell>
          <cell r="V2872" t="str">
            <v>Announced</v>
          </cell>
          <cell r="Y2872">
            <v>6696.3931273590806</v>
          </cell>
        </row>
        <row r="2873">
          <cell r="C2873" t="str">
            <v>First Call To Bid</v>
          </cell>
          <cell r="M2873" t="str">
            <v>DISCOUNTED</v>
          </cell>
          <cell r="V2873" t="str">
            <v>Announced</v>
          </cell>
          <cell r="Y2873">
            <v>72410.694975412407</v>
          </cell>
        </row>
        <row r="2874">
          <cell r="C2874" t="str">
            <v>First Call To Bid</v>
          </cell>
          <cell r="M2874" t="str">
            <v>DISCOUNTED</v>
          </cell>
          <cell r="S2874" t="str">
            <v>TOTAL BENEFIT</v>
          </cell>
          <cell r="V2874" t="str">
            <v>Announced</v>
          </cell>
          <cell r="Y2874">
            <v>79786.432333083314</v>
          </cell>
        </row>
        <row r="2875">
          <cell r="C2875" t="str">
            <v>First Call To Bid</v>
          </cell>
          <cell r="M2875" t="str">
            <v>SUMMARY</v>
          </cell>
          <cell r="V2875" t="str">
            <v>Announced</v>
          </cell>
          <cell r="Y2875">
            <v>68829</v>
          </cell>
        </row>
        <row r="2876">
          <cell r="C2876" t="str">
            <v>First Call To Bid</v>
          </cell>
          <cell r="M2876" t="str">
            <v>SUMMARY</v>
          </cell>
          <cell r="V2876" t="str">
            <v>Announced</v>
          </cell>
          <cell r="Y2876">
            <v>21442.908291054759</v>
          </cell>
        </row>
        <row r="2877">
          <cell r="C2877" t="str">
            <v>First Call To Bid</v>
          </cell>
          <cell r="M2877" t="str">
            <v>SUMMARY</v>
          </cell>
          <cell r="V2877" t="str">
            <v>Announced</v>
          </cell>
          <cell r="Y2877">
            <v>-122336</v>
          </cell>
        </row>
        <row r="2878">
          <cell r="C2878" t="str">
            <v>First Call To Bid</v>
          </cell>
          <cell r="M2878" t="str">
            <v>SUMMARY</v>
          </cell>
          <cell r="V2878" t="str">
            <v>Announced</v>
          </cell>
          <cell r="Y2878">
            <v>191165</v>
          </cell>
        </row>
        <row r="2879">
          <cell r="C2879" t="str">
            <v>First Call To Bid</v>
          </cell>
          <cell r="M2879" t="str">
            <v>SUMMARY</v>
          </cell>
          <cell r="V2879" t="str">
            <v>Announced</v>
          </cell>
          <cell r="Y2879">
            <v>2051126</v>
          </cell>
        </row>
        <row r="2880">
          <cell r="C2880" t="str">
            <v>First Call To Bid</v>
          </cell>
          <cell r="M2880" t="str">
            <v>UNDISCOUNTED</v>
          </cell>
          <cell r="V2880" t="str">
            <v>Not supported</v>
          </cell>
          <cell r="Y2880">
            <v>5130</v>
          </cell>
        </row>
        <row r="2881">
          <cell r="C2881" t="str">
            <v>First Call To Bid</v>
          </cell>
          <cell r="M2881" t="str">
            <v>UNDISCOUNTED</v>
          </cell>
          <cell r="V2881" t="str">
            <v>Not supported</v>
          </cell>
          <cell r="Y2881">
            <v>5130</v>
          </cell>
        </row>
        <row r="2882">
          <cell r="C2882" t="str">
            <v>First Call To Bid</v>
          </cell>
          <cell r="M2882" t="str">
            <v>UNDISCOUNTED</v>
          </cell>
          <cell r="V2882" t="str">
            <v>Not supported</v>
          </cell>
          <cell r="Y2882">
            <v>4847.6884050000008</v>
          </cell>
        </row>
        <row r="2883">
          <cell r="C2883" t="str">
            <v>First Call To Bid</v>
          </cell>
          <cell r="M2883" t="str">
            <v>UNDISCOUNTED</v>
          </cell>
          <cell r="V2883" t="str">
            <v>Not supported</v>
          </cell>
          <cell r="Y2883">
            <v>4847.6884050000008</v>
          </cell>
        </row>
        <row r="2884">
          <cell r="C2884" t="str">
            <v>First Call To Bid</v>
          </cell>
          <cell r="M2884" t="str">
            <v>DISCOUNTED</v>
          </cell>
          <cell r="S2884" t="str">
            <v>Capital Required</v>
          </cell>
          <cell r="V2884" t="str">
            <v>Not supported</v>
          </cell>
          <cell r="Y2884">
            <v>5041.0628019323667</v>
          </cell>
        </row>
        <row r="2885">
          <cell r="C2885" t="str">
            <v>First Call To Bid</v>
          </cell>
          <cell r="M2885" t="str">
            <v>DISCOUNTED</v>
          </cell>
          <cell r="S2885" t="str">
            <v>TOTAL COST</v>
          </cell>
          <cell r="V2885" t="str">
            <v>Not supported</v>
          </cell>
          <cell r="Y2885">
            <v>5041.0628019323667</v>
          </cell>
        </row>
        <row r="2886">
          <cell r="C2886" t="str">
            <v>First Call To Bid</v>
          </cell>
          <cell r="M2886" t="str">
            <v>DISCOUNTED</v>
          </cell>
          <cell r="V2886" t="str">
            <v>Not supported</v>
          </cell>
          <cell r="Y2886">
            <v>2731.0088131804669</v>
          </cell>
        </row>
        <row r="2887">
          <cell r="C2887" t="str">
            <v>First Call To Bid</v>
          </cell>
          <cell r="M2887" t="str">
            <v>SUMMARY</v>
          </cell>
          <cell r="V2887" t="str">
            <v>Not supported</v>
          </cell>
          <cell r="Y2887">
            <v>-282.31159499999899</v>
          </cell>
        </row>
        <row r="2888">
          <cell r="C2888" t="str">
            <v>First Call To Bid</v>
          </cell>
          <cell r="M2888" t="str">
            <v>SUMMARY</v>
          </cell>
          <cell r="V2888" t="str">
            <v>Not supported</v>
          </cell>
          <cell r="Y2888">
            <v>-2310.0539887518999</v>
          </cell>
        </row>
        <row r="2889">
          <cell r="C2889" t="str">
            <v>First Call To Bid</v>
          </cell>
          <cell r="M2889" t="str">
            <v>SUMMARY</v>
          </cell>
          <cell r="V2889" t="str">
            <v>Not supported</v>
          </cell>
          <cell r="Y2889">
            <v>-5130</v>
          </cell>
        </row>
        <row r="2890">
          <cell r="C2890" t="str">
            <v>First Call To Bid</v>
          </cell>
          <cell r="M2890" t="str">
            <v>SUMMARY</v>
          </cell>
          <cell r="V2890" t="str">
            <v>Not supported</v>
          </cell>
          <cell r="Y2890">
            <v>4847.7599999999975</v>
          </cell>
        </row>
        <row r="2891">
          <cell r="C2891" t="str">
            <v>First Call To Bid</v>
          </cell>
          <cell r="M2891" t="str">
            <v>SUMMARY</v>
          </cell>
          <cell r="V2891" t="str">
            <v>Not supported</v>
          </cell>
          <cell r="Y2891">
            <v>-100837.04999999992</v>
          </cell>
        </row>
        <row r="2892">
          <cell r="C2892" t="str">
            <v>First Call To Bid</v>
          </cell>
          <cell r="M2892" t="str">
            <v>ANALYSIS</v>
          </cell>
          <cell r="V2892" t="str">
            <v>Not supported</v>
          </cell>
          <cell r="Y2892">
            <v>0</v>
          </cell>
        </row>
        <row r="2893">
          <cell r="C2893" t="str">
            <v>First Call To Bid</v>
          </cell>
          <cell r="M2893" t="str">
            <v>ANALYSIS</v>
          </cell>
          <cell r="V2893" t="str">
            <v>Not supported</v>
          </cell>
          <cell r="Y2893">
            <v>0</v>
          </cell>
        </row>
        <row r="2894">
          <cell r="C2894" t="str">
            <v>First Call To Bid</v>
          </cell>
          <cell r="M2894" t="str">
            <v>ANALYSIS</v>
          </cell>
          <cell r="V2894" t="str">
            <v>Not supported</v>
          </cell>
          <cell r="Y2894">
            <v>0</v>
          </cell>
        </row>
        <row r="2895">
          <cell r="C2895" t="str">
            <v>First Call To Bid</v>
          </cell>
          <cell r="M2895" t="str">
            <v>ANALYSIS</v>
          </cell>
          <cell r="V2895" t="str">
            <v>Not supported</v>
          </cell>
          <cell r="Y2895">
            <v>0</v>
          </cell>
        </row>
        <row r="2896">
          <cell r="C2896" t="str">
            <v>First Call To Bid</v>
          </cell>
          <cell r="M2896" t="str">
            <v>ANALYSIS</v>
          </cell>
          <cell r="V2896" t="str">
            <v>Not supported</v>
          </cell>
          <cell r="Y2896">
            <v>0</v>
          </cell>
        </row>
        <row r="2897">
          <cell r="C2897" t="str">
            <v>First Call To Bid</v>
          </cell>
          <cell r="M2897" t="str">
            <v>ANALYSIS</v>
          </cell>
          <cell r="V2897" t="str">
            <v>Not supported</v>
          </cell>
          <cell r="Y2897">
            <v>0</v>
          </cell>
        </row>
        <row r="2898">
          <cell r="C2898" t="str">
            <v>First Call To Bid</v>
          </cell>
          <cell r="M2898" t="str">
            <v>ANALYSIS</v>
          </cell>
          <cell r="V2898" t="str">
            <v>Not supported</v>
          </cell>
          <cell r="Y2898">
            <v>0</v>
          </cell>
        </row>
        <row r="2899">
          <cell r="C2899" t="str">
            <v>First Call To Bid</v>
          </cell>
          <cell r="M2899" t="str">
            <v>DISCOUNTED</v>
          </cell>
          <cell r="S2899" t="str">
            <v>TOTAL BENEFIT</v>
          </cell>
          <cell r="V2899" t="str">
            <v>Not supported</v>
          </cell>
          <cell r="Y2899">
            <v>2731.0088131804669</v>
          </cell>
        </row>
        <row r="2900">
          <cell r="C2900" t="str">
            <v>First Call To Bid</v>
          </cell>
          <cell r="M2900" t="str">
            <v>ANALYSIS</v>
          </cell>
          <cell r="V2900" t="str">
            <v>Not supported</v>
          </cell>
          <cell r="Y2900">
            <v>0</v>
          </cell>
        </row>
        <row r="2901">
          <cell r="C2901" t="str">
            <v>First Call To Bid</v>
          </cell>
          <cell r="M2901" t="str">
            <v>ANALYSIS</v>
          </cell>
          <cell r="V2901" t="str">
            <v>Not supported</v>
          </cell>
          <cell r="Y2901">
            <v>0</v>
          </cell>
        </row>
        <row r="2902">
          <cell r="C2902" t="str">
            <v>First Call To Bid</v>
          </cell>
          <cell r="M2902" t="str">
            <v>ANALYSIS</v>
          </cell>
          <cell r="V2902" t="str">
            <v>Not supported</v>
          </cell>
          <cell r="Y2902">
            <v>0</v>
          </cell>
        </row>
        <row r="2903">
          <cell r="C2903" t="str">
            <v>First Call To Bid</v>
          </cell>
          <cell r="M2903" t="str">
            <v>ANALYSIS</v>
          </cell>
          <cell r="V2903" t="str">
            <v>Not supported</v>
          </cell>
          <cell r="Y2903">
            <v>0</v>
          </cell>
        </row>
        <row r="2904">
          <cell r="C2904" t="str">
            <v>First Call To Bid</v>
          </cell>
          <cell r="M2904" t="str">
            <v>ANALYSIS</v>
          </cell>
          <cell r="V2904" t="str">
            <v>Not supported</v>
          </cell>
          <cell r="Y2904">
            <v>0</v>
          </cell>
        </row>
        <row r="2905">
          <cell r="C2905" t="str">
            <v>First Call To Bid</v>
          </cell>
          <cell r="M2905" t="str">
            <v>ANALYSIS</v>
          </cell>
          <cell r="V2905" t="str">
            <v>Not supported</v>
          </cell>
          <cell r="Y2905">
            <v>0</v>
          </cell>
        </row>
        <row r="2906">
          <cell r="C2906" t="str">
            <v>First Call To Bid</v>
          </cell>
          <cell r="M2906" t="str">
            <v>ANALYSIS</v>
          </cell>
          <cell r="V2906" t="str">
            <v>Not supported</v>
          </cell>
          <cell r="Y2906">
            <v>0</v>
          </cell>
        </row>
        <row r="2907">
          <cell r="C2907" t="str">
            <v>First Call To Bid</v>
          </cell>
          <cell r="V2907" t="str">
            <v>Not supported</v>
          </cell>
          <cell r="Y2907">
            <v>52597.408078324319</v>
          </cell>
        </row>
        <row r="2908">
          <cell r="C2908" t="str">
            <v>First Call To Bid</v>
          </cell>
          <cell r="M2908" t="str">
            <v>UNDISCOUNTED</v>
          </cell>
          <cell r="V2908" t="str">
            <v>Not supported</v>
          </cell>
          <cell r="Y2908">
            <v>275625</v>
          </cell>
        </row>
        <row r="2909">
          <cell r="C2909" t="str">
            <v>First Call To Bid</v>
          </cell>
          <cell r="M2909" t="str">
            <v>UNDISCOUNTED</v>
          </cell>
          <cell r="V2909" t="str">
            <v>Not supported</v>
          </cell>
          <cell r="Y2909">
            <v>5000</v>
          </cell>
        </row>
        <row r="2910">
          <cell r="C2910" t="str">
            <v>First Call To Bid</v>
          </cell>
          <cell r="M2910" t="str">
            <v>UNDISCOUNTED</v>
          </cell>
          <cell r="V2910" t="str">
            <v>Not supported</v>
          </cell>
          <cell r="Y2910">
            <v>174945.90967190359</v>
          </cell>
        </row>
        <row r="2911">
          <cell r="C2911" t="str">
            <v>First Call To Bid</v>
          </cell>
          <cell r="M2911" t="str">
            <v>UNDISCOUNTED</v>
          </cell>
          <cell r="V2911" t="str">
            <v>Not supported</v>
          </cell>
          <cell r="Y2911">
            <v>455570.90967190353</v>
          </cell>
        </row>
        <row r="2912">
          <cell r="C2912" t="str">
            <v>First Call To Bid</v>
          </cell>
          <cell r="M2912" t="str">
            <v>UNDISCOUNTED</v>
          </cell>
          <cell r="V2912" t="str">
            <v>Not supported</v>
          </cell>
          <cell r="Y2912">
            <v>330000</v>
          </cell>
        </row>
        <row r="2913">
          <cell r="C2913" t="str">
            <v>First Call To Bid</v>
          </cell>
          <cell r="M2913" t="str">
            <v>UNDISCOUNTED</v>
          </cell>
          <cell r="V2913" t="str">
            <v>Not supported</v>
          </cell>
          <cell r="Y2913">
            <v>1170151.2980000018</v>
          </cell>
        </row>
        <row r="2914">
          <cell r="C2914" t="str">
            <v>First Call To Bid</v>
          </cell>
          <cell r="M2914" t="str">
            <v>UNDISCOUNTED</v>
          </cell>
          <cell r="V2914" t="str">
            <v>Not supported</v>
          </cell>
          <cell r="Y2914">
            <v>285175</v>
          </cell>
        </row>
        <row r="2915">
          <cell r="C2915" t="str">
            <v>First Call To Bid</v>
          </cell>
          <cell r="M2915" t="str">
            <v>UNDISCOUNTED</v>
          </cell>
          <cell r="V2915" t="str">
            <v>Not supported</v>
          </cell>
          <cell r="Y2915">
            <v>117590</v>
          </cell>
        </row>
        <row r="2916">
          <cell r="C2916" t="str">
            <v>First Call To Bid</v>
          </cell>
          <cell r="M2916" t="str">
            <v>UNDISCOUNTED</v>
          </cell>
          <cell r="V2916" t="str">
            <v>Not supported</v>
          </cell>
          <cell r="Y2916">
            <v>70000</v>
          </cell>
        </row>
        <row r="2917">
          <cell r="C2917" t="str">
            <v>First Call To Bid</v>
          </cell>
          <cell r="M2917" t="str">
            <v>UNDISCOUNTED</v>
          </cell>
          <cell r="V2917" t="str">
            <v>Not supported</v>
          </cell>
          <cell r="Y2917">
            <v>22601.199999999993</v>
          </cell>
        </row>
        <row r="2918">
          <cell r="C2918" t="str">
            <v>First Call To Bid</v>
          </cell>
          <cell r="M2918" t="str">
            <v>UNDISCOUNTED</v>
          </cell>
          <cell r="V2918" t="str">
            <v>Not supported</v>
          </cell>
          <cell r="Y2918">
            <v>1995517.498000002</v>
          </cell>
        </row>
        <row r="2919">
          <cell r="C2919" t="str">
            <v>First Call To Bid</v>
          </cell>
          <cell r="M2919" t="str">
            <v>DISCOUNTED</v>
          </cell>
          <cell r="S2919" t="str">
            <v>Capital Required</v>
          </cell>
          <cell r="V2919" t="str">
            <v>Not supported</v>
          </cell>
          <cell r="Y2919">
            <v>250078.68142398965</v>
          </cell>
        </row>
        <row r="2920">
          <cell r="C2920" t="str">
            <v>First Call To Bid</v>
          </cell>
          <cell r="M2920" t="str">
            <v>DISCOUNTED</v>
          </cell>
          <cell r="V2920" t="str">
            <v>Not supported</v>
          </cell>
          <cell r="Y2920">
            <v>121624.84387975042</v>
          </cell>
        </row>
        <row r="2921">
          <cell r="C2921" t="str">
            <v>First Call To Bid</v>
          </cell>
          <cell r="M2921" t="str">
            <v>DISCOUNTED</v>
          </cell>
          <cell r="S2921" t="str">
            <v>TOTAL COST</v>
          </cell>
          <cell r="V2921" t="str">
            <v>Not supported</v>
          </cell>
          <cell r="Y2921">
            <v>371703.52530374011</v>
          </cell>
        </row>
        <row r="2922">
          <cell r="C2922" t="str">
            <v>First Call To Bid</v>
          </cell>
          <cell r="M2922" t="str">
            <v>DISCOUNTED</v>
          </cell>
          <cell r="V2922" t="str">
            <v>Not supported</v>
          </cell>
          <cell r="Y2922">
            <v>129332.389835843</v>
          </cell>
        </row>
        <row r="2923">
          <cell r="C2923" t="str">
            <v>First Call To Bid</v>
          </cell>
          <cell r="M2923" t="str">
            <v>DISCOUNTED</v>
          </cell>
          <cell r="V2923" t="str">
            <v>Not supported</v>
          </cell>
          <cell r="Y2923">
            <v>452504.1702483418</v>
          </cell>
        </row>
        <row r="2924">
          <cell r="C2924" t="str">
            <v>First Call To Bid</v>
          </cell>
          <cell r="M2924" t="str">
            <v>DISCOUNTED</v>
          </cell>
          <cell r="V2924" t="str">
            <v>Not supported</v>
          </cell>
          <cell r="Y2924">
            <v>111764.74021647427</v>
          </cell>
        </row>
        <row r="2925">
          <cell r="C2925" t="str">
            <v>First Call To Bid</v>
          </cell>
          <cell r="M2925" t="str">
            <v>DISCOUNTED</v>
          </cell>
          <cell r="V2925" t="str">
            <v>Not supported</v>
          </cell>
          <cell r="Y2925">
            <v>46085.441578172045</v>
          </cell>
        </row>
        <row r="2926">
          <cell r="C2926" t="str">
            <v>First Call To Bid</v>
          </cell>
          <cell r="M2926" t="str">
            <v>DISCOUNTED</v>
          </cell>
          <cell r="S2926" t="str">
            <v>TOTAL BENEFIT</v>
          </cell>
          <cell r="V2926" t="str">
            <v>Not supported</v>
          </cell>
          <cell r="Y2926">
            <v>792284.14995715511</v>
          </cell>
        </row>
        <row r="2927">
          <cell r="C2927" t="str">
            <v>First Call To Bid</v>
          </cell>
          <cell r="M2927" t="str">
            <v>SUMMARY</v>
          </cell>
          <cell r="V2927" t="str">
            <v>Not supported</v>
          </cell>
          <cell r="Y2927">
            <v>1539946.5883280982</v>
          </cell>
        </row>
        <row r="2928">
          <cell r="C2928" t="str">
            <v>First Call To Bid</v>
          </cell>
          <cell r="M2928" t="str">
            <v>SUMMARY</v>
          </cell>
          <cell r="V2928" t="str">
            <v>Not supported</v>
          </cell>
          <cell r="Y2928">
            <v>420580.62465341546</v>
          </cell>
        </row>
        <row r="2929">
          <cell r="C2929" t="str">
            <v>First Call To Bid</v>
          </cell>
          <cell r="M2929" t="str">
            <v>SUMMARY</v>
          </cell>
          <cell r="V2929" t="str">
            <v>Not supported</v>
          </cell>
          <cell r="Y2929">
            <v>-455570.91000000003</v>
          </cell>
        </row>
        <row r="2930">
          <cell r="C2930" t="str">
            <v>First Call To Bid</v>
          </cell>
          <cell r="M2930" t="str">
            <v>SUMMARY</v>
          </cell>
          <cell r="V2930" t="str">
            <v>Not supported</v>
          </cell>
          <cell r="Y2930">
            <v>1902916.0700000022</v>
          </cell>
        </row>
        <row r="2931">
          <cell r="C2931" t="str">
            <v>First Call To Bid</v>
          </cell>
          <cell r="M2931" t="str">
            <v>SUMMARY</v>
          </cell>
          <cell r="V2931" t="str">
            <v>Not supported</v>
          </cell>
          <cell r="Y2931">
            <v>37017122.600000001</v>
          </cell>
        </row>
        <row r="2932">
          <cell r="C2932" t="str">
            <v>First Call To Bid</v>
          </cell>
          <cell r="M2932" t="str">
            <v>ANALYSIS</v>
          </cell>
          <cell r="V2932" t="str">
            <v>Not supported</v>
          </cell>
          <cell r="Y2932">
            <v>0</v>
          </cell>
        </row>
        <row r="2933">
          <cell r="C2933" t="str">
            <v>First Call To Bid</v>
          </cell>
          <cell r="M2933" t="str">
            <v>ANALYSIS</v>
          </cell>
          <cell r="V2933" t="str">
            <v>Not supported</v>
          </cell>
          <cell r="Y2933">
            <v>0</v>
          </cell>
        </row>
        <row r="2934">
          <cell r="C2934" t="str">
            <v>First Call To Bid</v>
          </cell>
          <cell r="M2934" t="str">
            <v>ANALYSIS</v>
          </cell>
          <cell r="V2934" t="str">
            <v>Not supported</v>
          </cell>
          <cell r="Y2934">
            <v>0</v>
          </cell>
        </row>
        <row r="2935">
          <cell r="C2935" t="str">
            <v>First Call To Bid</v>
          </cell>
          <cell r="M2935" t="str">
            <v>ANALYSIS</v>
          </cell>
          <cell r="V2935" t="str">
            <v>Not supported</v>
          </cell>
          <cell r="Y2935">
            <v>0</v>
          </cell>
        </row>
        <row r="2936">
          <cell r="C2936" t="str">
            <v>First Call To Bid</v>
          </cell>
          <cell r="M2936" t="str">
            <v>ANALYSIS</v>
          </cell>
          <cell r="V2936" t="str">
            <v>Not supported</v>
          </cell>
          <cell r="Y2936">
            <v>0</v>
          </cell>
        </row>
        <row r="2937">
          <cell r="C2937" t="str">
            <v>First Call To Bid</v>
          </cell>
          <cell r="M2937" t="str">
            <v>ANALYSIS</v>
          </cell>
          <cell r="V2937" t="str">
            <v>Not supported</v>
          </cell>
          <cell r="Y2937">
            <v>0</v>
          </cell>
        </row>
        <row r="2938">
          <cell r="C2938" t="str">
            <v>First Call To Bid</v>
          </cell>
          <cell r="M2938" t="str">
            <v>ANALYSIS</v>
          </cell>
          <cell r="V2938" t="str">
            <v>Not supported</v>
          </cell>
          <cell r="Y2938">
            <v>0</v>
          </cell>
        </row>
        <row r="2939">
          <cell r="C2939" t="str">
            <v>First Call To Bid</v>
          </cell>
          <cell r="V2939" t="str">
            <v>Not supported</v>
          </cell>
          <cell r="Y2939">
            <v>3201.3043469437353</v>
          </cell>
        </row>
        <row r="2940">
          <cell r="C2940" t="str">
            <v>First Call To Bid</v>
          </cell>
          <cell r="M2940" t="str">
            <v>UNDISCOUNTED</v>
          </cell>
          <cell r="V2940" t="str">
            <v>Not supported</v>
          </cell>
          <cell r="Y2940">
            <v>12000</v>
          </cell>
        </row>
        <row r="2941">
          <cell r="C2941" t="str">
            <v>First Call To Bid</v>
          </cell>
          <cell r="M2941" t="str">
            <v>UNDISCOUNTED</v>
          </cell>
          <cell r="V2941" t="str">
            <v>Not supported</v>
          </cell>
          <cell r="Y2941">
            <v>3880</v>
          </cell>
        </row>
        <row r="2942">
          <cell r="C2942" t="str">
            <v>First Call To Bid</v>
          </cell>
          <cell r="M2942" t="str">
            <v>UNDISCOUNTED</v>
          </cell>
          <cell r="V2942" t="str">
            <v>Not supported</v>
          </cell>
          <cell r="Y2942">
            <v>22760</v>
          </cell>
        </row>
        <row r="2943">
          <cell r="C2943" t="str">
            <v>First Call To Bid</v>
          </cell>
          <cell r="M2943" t="str">
            <v>UNDISCOUNTED</v>
          </cell>
          <cell r="V2943" t="str">
            <v>Not supported</v>
          </cell>
          <cell r="Y2943">
            <v>38640</v>
          </cell>
        </row>
        <row r="2944">
          <cell r="C2944" t="str">
            <v>First Call To Bid</v>
          </cell>
          <cell r="M2944" t="str">
            <v>UNDISCOUNTED</v>
          </cell>
          <cell r="V2944" t="str">
            <v>Not supported</v>
          </cell>
          <cell r="Y2944">
            <v>12016</v>
          </cell>
        </row>
        <row r="2945">
          <cell r="C2945" t="str">
            <v>First Call To Bid</v>
          </cell>
          <cell r="M2945" t="str">
            <v>UNDISCOUNTED</v>
          </cell>
          <cell r="V2945" t="str">
            <v>Not supported</v>
          </cell>
          <cell r="Y2945">
            <v>51776.170000000006</v>
          </cell>
        </row>
        <row r="2946">
          <cell r="C2946" t="str">
            <v>First Call To Bid</v>
          </cell>
          <cell r="M2946" t="str">
            <v>UNDISCOUNTED</v>
          </cell>
          <cell r="V2946" t="str">
            <v>Not supported</v>
          </cell>
          <cell r="Y2946">
            <v>3686</v>
          </cell>
        </row>
        <row r="2947">
          <cell r="C2947" t="str">
            <v>First Call To Bid</v>
          </cell>
          <cell r="M2947" t="str">
            <v>UNDISCOUNTED</v>
          </cell>
          <cell r="V2947" t="str">
            <v>Not supported</v>
          </cell>
          <cell r="Y2947">
            <v>4680</v>
          </cell>
        </row>
        <row r="2948">
          <cell r="C2948" t="str">
            <v>First Call To Bid</v>
          </cell>
          <cell r="M2948" t="str">
            <v>UNDISCOUNTED</v>
          </cell>
          <cell r="V2948" t="str">
            <v>Not supported</v>
          </cell>
          <cell r="Y2948">
            <v>1314.6</v>
          </cell>
        </row>
        <row r="2949">
          <cell r="C2949" t="str">
            <v>First Call To Bid</v>
          </cell>
          <cell r="M2949" t="str">
            <v>UNDISCOUNTED</v>
          </cell>
          <cell r="V2949" t="str">
            <v>Not supported</v>
          </cell>
          <cell r="Y2949">
            <v>595.57004999999992</v>
          </cell>
        </row>
        <row r="2950">
          <cell r="C2950" t="str">
            <v>First Call To Bid</v>
          </cell>
          <cell r="M2950" t="str">
            <v>UNDISCOUNTED</v>
          </cell>
          <cell r="V2950" t="str">
            <v>Not supported</v>
          </cell>
          <cell r="Y2950">
            <v>74068.340050000013</v>
          </cell>
        </row>
        <row r="2951">
          <cell r="C2951" t="str">
            <v>First Call To Bid</v>
          </cell>
          <cell r="M2951" t="str">
            <v>DISCOUNTED</v>
          </cell>
          <cell r="S2951" t="str">
            <v>Capital Required</v>
          </cell>
          <cell r="V2951" t="str">
            <v>Not supported</v>
          </cell>
          <cell r="Y2951">
            <v>11418.226796424655</v>
          </cell>
        </row>
        <row r="2952">
          <cell r="C2952" t="str">
            <v>First Call To Bid</v>
          </cell>
          <cell r="M2952" t="str">
            <v>DISCOUNTED</v>
          </cell>
          <cell r="V2952" t="str">
            <v>Not supported</v>
          </cell>
          <cell r="Y2952">
            <v>2757.2062405787465</v>
          </cell>
        </row>
        <row r="2953">
          <cell r="C2953" t="str">
            <v>First Call To Bid</v>
          </cell>
          <cell r="M2953" t="str">
            <v>DISCOUNTED</v>
          </cell>
          <cell r="V2953" t="str">
            <v>Not supported</v>
          </cell>
          <cell r="Y2953">
            <v>15747.984891819153</v>
          </cell>
        </row>
        <row r="2954">
          <cell r="C2954" t="str">
            <v>First Call To Bid</v>
          </cell>
          <cell r="M2954" t="str">
            <v>DISCOUNTED</v>
          </cell>
          <cell r="S2954" t="str">
            <v>TOTAL COST</v>
          </cell>
          <cell r="V2954" t="str">
            <v>Not supported</v>
          </cell>
          <cell r="Y2954">
            <v>29923.417928822557</v>
          </cell>
        </row>
        <row r="2955">
          <cell r="C2955" t="str">
            <v>First Call To Bid</v>
          </cell>
          <cell r="M2955" t="str">
            <v>DISCOUNTED</v>
          </cell>
          <cell r="V2955" t="str">
            <v>Not supported</v>
          </cell>
          <cell r="Y2955">
            <v>8425.3417498699091</v>
          </cell>
        </row>
        <row r="2956">
          <cell r="C2956" t="str">
            <v>First Call To Bid</v>
          </cell>
          <cell r="M2956" t="str">
            <v>DISCOUNTED</v>
          </cell>
          <cell r="V2956" t="str">
            <v>Not supported</v>
          </cell>
          <cell r="Y2956">
            <v>36560.00675153514</v>
          </cell>
        </row>
        <row r="2957">
          <cell r="C2957" t="str">
            <v>First Call To Bid</v>
          </cell>
          <cell r="M2957" t="str">
            <v>DISCOUNTED</v>
          </cell>
          <cell r="V2957" t="str">
            <v>Not supported</v>
          </cell>
          <cell r="Y2957">
            <v>2590.2116998347055</v>
          </cell>
        </row>
        <row r="2958">
          <cell r="C2958" t="str">
            <v>First Call To Bid</v>
          </cell>
          <cell r="M2958" t="str">
            <v>DISCOUNTED</v>
          </cell>
          <cell r="V2958" t="str">
            <v>Not supported</v>
          </cell>
          <cell r="Y2958">
            <v>899.2381825838105</v>
          </cell>
        </row>
        <row r="2959">
          <cell r="C2959" t="str">
            <v>First Call To Bid</v>
          </cell>
          <cell r="M2959" t="str">
            <v>DISCOUNTED</v>
          </cell>
          <cell r="V2959" t="str">
            <v>Not supported</v>
          </cell>
          <cell r="Y2959">
            <v>407.3933739261746</v>
          </cell>
        </row>
        <row r="2960">
          <cell r="C2960" t="str">
            <v>First Call To Bid</v>
          </cell>
          <cell r="M2960" t="str">
            <v>DISCOUNTED</v>
          </cell>
          <cell r="S2960" t="str">
            <v>TOTAL BENEFIT</v>
          </cell>
          <cell r="V2960" t="str">
            <v>Not supported</v>
          </cell>
          <cell r="Y2960">
            <v>52083.496104693484</v>
          </cell>
        </row>
        <row r="2961">
          <cell r="C2961" t="str">
            <v>First Call To Bid</v>
          </cell>
          <cell r="M2961" t="str">
            <v>SUMMARY</v>
          </cell>
          <cell r="V2961" t="str">
            <v>Not supported</v>
          </cell>
          <cell r="Y2961">
            <v>35428.340050000006</v>
          </cell>
        </row>
        <row r="2962">
          <cell r="C2962" t="str">
            <v>First Call To Bid</v>
          </cell>
          <cell r="M2962" t="str">
            <v>SUMMARY</v>
          </cell>
          <cell r="V2962" t="str">
            <v>Not supported</v>
          </cell>
          <cell r="Y2962">
            <v>22160.078175870931</v>
          </cell>
        </row>
        <row r="2963">
          <cell r="C2963" t="str">
            <v>First Call To Bid</v>
          </cell>
          <cell r="M2963" t="str">
            <v>SUMMARY</v>
          </cell>
          <cell r="V2963" t="str">
            <v>Not supported</v>
          </cell>
          <cell r="Y2963">
            <v>-38640</v>
          </cell>
        </row>
        <row r="2964">
          <cell r="C2964" t="str">
            <v>First Call To Bid</v>
          </cell>
          <cell r="M2964" t="str">
            <v>SUMMARY</v>
          </cell>
          <cell r="V2964" t="str">
            <v>Not supported</v>
          </cell>
          <cell r="Y2964">
            <v>74068.330000000016</v>
          </cell>
        </row>
        <row r="2965">
          <cell r="C2965" t="str">
            <v>First Call To Bid</v>
          </cell>
          <cell r="M2965" t="str">
            <v>SUMMARY</v>
          </cell>
          <cell r="V2965" t="str">
            <v>Not supported</v>
          </cell>
          <cell r="Y2965">
            <v>1853063.6200000013</v>
          </cell>
        </row>
        <row r="2966">
          <cell r="C2966" t="str">
            <v>First Call To Bid</v>
          </cell>
          <cell r="M2966" t="str">
            <v>ANALYSIS</v>
          </cell>
          <cell r="V2966" t="str">
            <v>Not supported</v>
          </cell>
          <cell r="Y2966">
            <v>0</v>
          </cell>
        </row>
        <row r="2967">
          <cell r="C2967" t="str">
            <v>First Call To Bid</v>
          </cell>
          <cell r="M2967" t="str">
            <v>ANALYSIS</v>
          </cell>
          <cell r="V2967" t="str">
            <v>Not supported</v>
          </cell>
          <cell r="Y2967">
            <v>0</v>
          </cell>
        </row>
        <row r="2968">
          <cell r="C2968" t="str">
            <v>First Call To Bid</v>
          </cell>
          <cell r="M2968" t="str">
            <v>ANALYSIS</v>
          </cell>
          <cell r="V2968" t="str">
            <v>Not supported</v>
          </cell>
          <cell r="Y2968">
            <v>0</v>
          </cell>
        </row>
        <row r="2969">
          <cell r="C2969" t="str">
            <v>First Call To Bid</v>
          </cell>
          <cell r="M2969" t="str">
            <v>ANALYSIS</v>
          </cell>
          <cell r="V2969" t="str">
            <v>Not supported</v>
          </cell>
          <cell r="Y2969">
            <v>0</v>
          </cell>
        </row>
        <row r="2970">
          <cell r="C2970" t="str">
            <v>First Call To Bid</v>
          </cell>
          <cell r="M2970" t="str">
            <v>ANALYSIS</v>
          </cell>
          <cell r="V2970" t="str">
            <v>Not supported</v>
          </cell>
          <cell r="Y2970">
            <v>0</v>
          </cell>
        </row>
        <row r="2971">
          <cell r="C2971" t="str">
            <v>First Call To Bid</v>
          </cell>
          <cell r="M2971" t="str">
            <v>ANALYSIS</v>
          </cell>
          <cell r="V2971" t="str">
            <v>Not supported</v>
          </cell>
          <cell r="Y2971">
            <v>0</v>
          </cell>
        </row>
        <row r="2972">
          <cell r="C2972" t="str">
            <v>First Call To Bid</v>
          </cell>
          <cell r="M2972" t="str">
            <v>ANALYSIS</v>
          </cell>
          <cell r="V2972" t="str">
            <v>Not supported</v>
          </cell>
          <cell r="Y2972">
            <v>0</v>
          </cell>
        </row>
        <row r="2973">
          <cell r="C2973" t="str">
            <v>First Call To Bid</v>
          </cell>
          <cell r="M2973" t="str">
            <v>UNDISCOUNTED</v>
          </cell>
          <cell r="V2973" t="str">
            <v>Not supported</v>
          </cell>
          <cell r="Y2973">
            <v>13300</v>
          </cell>
        </row>
        <row r="2974">
          <cell r="C2974" t="str">
            <v>First Call To Bid</v>
          </cell>
          <cell r="M2974" t="str">
            <v>UNDISCOUNTED</v>
          </cell>
          <cell r="V2974" t="str">
            <v>Not supported</v>
          </cell>
          <cell r="Y2974">
            <v>200</v>
          </cell>
        </row>
        <row r="2975">
          <cell r="C2975" t="str">
            <v>First Call To Bid</v>
          </cell>
          <cell r="M2975" t="str">
            <v>UNDISCOUNTED</v>
          </cell>
          <cell r="V2975" t="str">
            <v>Not supported</v>
          </cell>
          <cell r="Y2975">
            <v>2274</v>
          </cell>
        </row>
        <row r="2976">
          <cell r="C2976" t="str">
            <v>First Call To Bid</v>
          </cell>
          <cell r="M2976" t="str">
            <v>UNDISCOUNTED</v>
          </cell>
          <cell r="V2976" t="str">
            <v>Not supported</v>
          </cell>
          <cell r="Y2976">
            <v>14031</v>
          </cell>
        </row>
        <row r="2977">
          <cell r="C2977" t="str">
            <v>First Call To Bid</v>
          </cell>
          <cell r="M2977" t="str">
            <v>UNDISCOUNTED</v>
          </cell>
          <cell r="V2977" t="str">
            <v>Not supported</v>
          </cell>
          <cell r="Y2977">
            <v>29805</v>
          </cell>
        </row>
        <row r="2978">
          <cell r="C2978" t="str">
            <v>First Call To Bid</v>
          </cell>
          <cell r="M2978" t="str">
            <v>UNDISCOUNTED</v>
          </cell>
          <cell r="V2978" t="str">
            <v>Not supported</v>
          </cell>
          <cell r="Y2978">
            <v>2700</v>
          </cell>
        </row>
        <row r="2979">
          <cell r="C2979" t="str">
            <v>First Call To Bid</v>
          </cell>
          <cell r="M2979" t="str">
            <v>UNDISCOUNTED</v>
          </cell>
          <cell r="V2979" t="str">
            <v>Not supported</v>
          </cell>
          <cell r="Y2979">
            <v>19700</v>
          </cell>
        </row>
        <row r="2980">
          <cell r="C2980" t="str">
            <v>First Call To Bid</v>
          </cell>
          <cell r="M2980" t="str">
            <v>UNDISCOUNTED</v>
          </cell>
          <cell r="V2980" t="str">
            <v>Not supported</v>
          </cell>
          <cell r="Y2980">
            <v>10745</v>
          </cell>
        </row>
        <row r="2981">
          <cell r="C2981" t="str">
            <v>First Call To Bid</v>
          </cell>
          <cell r="M2981" t="str">
            <v>UNDISCOUNTED</v>
          </cell>
          <cell r="V2981" t="str">
            <v>Not supported</v>
          </cell>
          <cell r="Y2981">
            <v>33145</v>
          </cell>
        </row>
        <row r="2982">
          <cell r="C2982" t="str">
            <v>First Call To Bid</v>
          </cell>
          <cell r="M2982" t="str">
            <v>DISCOUNTED</v>
          </cell>
          <cell r="S2982" t="str">
            <v>Capital Required</v>
          </cell>
          <cell r="V2982" t="str">
            <v>Not supported</v>
          </cell>
          <cell r="Y2982">
            <v>12528.579824582721</v>
          </cell>
        </row>
        <row r="2983">
          <cell r="C2983" t="str">
            <v>First Call To Bid</v>
          </cell>
          <cell r="M2983" t="str">
            <v>DISCOUNTED</v>
          </cell>
          <cell r="V2983" t="str">
            <v>Not supported</v>
          </cell>
          <cell r="Y2983">
            <v>200</v>
          </cell>
        </row>
        <row r="2984">
          <cell r="C2984" t="str">
            <v>First Call To Bid</v>
          </cell>
          <cell r="M2984" t="str">
            <v>DISCOUNTED</v>
          </cell>
          <cell r="V2984" t="str">
            <v>Not supported</v>
          </cell>
          <cell r="Y2984">
            <v>2071.0298635057179</v>
          </cell>
        </row>
        <row r="2985">
          <cell r="C2985" t="str">
            <v>First Call To Bid</v>
          </cell>
          <cell r="M2985" t="str">
            <v>DISCOUNTED</v>
          </cell>
          <cell r="V2985" t="str">
            <v>Not supported</v>
          </cell>
          <cell r="Y2985">
            <v>12504.232558240554</v>
          </cell>
        </row>
        <row r="2986">
          <cell r="C2986" t="str">
            <v>First Call To Bid</v>
          </cell>
          <cell r="M2986" t="str">
            <v>DISCOUNTED</v>
          </cell>
          <cell r="S2986" t="str">
            <v>TOTAL COST</v>
          </cell>
          <cell r="V2986" t="str">
            <v>Not supported</v>
          </cell>
          <cell r="Y2986">
            <v>27303.842246328997</v>
          </cell>
        </row>
        <row r="2987">
          <cell r="C2987" t="str">
            <v>First Call To Bid</v>
          </cell>
          <cell r="M2987" t="str">
            <v>DISCOUNTED</v>
          </cell>
          <cell r="V2987" t="str">
            <v>Not supported</v>
          </cell>
          <cell r="Y2987">
            <v>2377.6887248767653</v>
          </cell>
        </row>
        <row r="2988">
          <cell r="C2988" t="str">
            <v>First Call To Bid</v>
          </cell>
          <cell r="M2988" t="str">
            <v>DISCOUNTED</v>
          </cell>
          <cell r="V2988" t="str">
            <v>Not supported</v>
          </cell>
          <cell r="Y2988">
            <v>17257.660666068557</v>
          </cell>
        </row>
        <row r="2989">
          <cell r="C2989" t="str">
            <v>First Call To Bid</v>
          </cell>
          <cell r="M2989" t="str">
            <v>DISCOUNTED</v>
          </cell>
          <cell r="V2989" t="str">
            <v>Not supported</v>
          </cell>
          <cell r="Y2989">
            <v>9616.2976262476604</v>
          </cell>
        </row>
        <row r="2990">
          <cell r="C2990" t="str">
            <v>First Call To Bid</v>
          </cell>
          <cell r="M2990" t="str">
            <v>DISCOUNTED</v>
          </cell>
          <cell r="S2990" t="str">
            <v>TOTAL BENEFIT</v>
          </cell>
          <cell r="V2990" t="str">
            <v>Not supported</v>
          </cell>
          <cell r="Y2990">
            <v>29251.647017192983</v>
          </cell>
        </row>
        <row r="2991">
          <cell r="C2991" t="str">
            <v>First Call To Bid</v>
          </cell>
          <cell r="M2991" t="str">
            <v>SUMMARY</v>
          </cell>
          <cell r="V2991" t="str">
            <v>Not supported</v>
          </cell>
          <cell r="Y2991">
            <v>3340</v>
          </cell>
        </row>
        <row r="2992">
          <cell r="C2992" t="str">
            <v>First Call To Bid</v>
          </cell>
          <cell r="M2992" t="str">
            <v>SUMMARY</v>
          </cell>
          <cell r="V2992" t="str">
            <v>Not supported</v>
          </cell>
          <cell r="Y2992">
            <v>1947.8047708639892</v>
          </cell>
        </row>
        <row r="2993">
          <cell r="C2993" t="str">
            <v>First Call To Bid</v>
          </cell>
          <cell r="M2993" t="str">
            <v>SUMMARY</v>
          </cell>
          <cell r="V2993" t="str">
            <v>Not supported</v>
          </cell>
          <cell r="Y2993">
            <v>-29805</v>
          </cell>
        </row>
        <row r="2994">
          <cell r="C2994" t="str">
            <v>First Call To Bid</v>
          </cell>
          <cell r="M2994" t="str">
            <v>SUMMARY</v>
          </cell>
          <cell r="V2994" t="str">
            <v>Not supported</v>
          </cell>
          <cell r="Y2994">
            <v>33145</v>
          </cell>
        </row>
        <row r="2995">
          <cell r="C2995" t="str">
            <v>First Call To Bid</v>
          </cell>
          <cell r="M2995" t="str">
            <v>SUMMARY</v>
          </cell>
          <cell r="V2995" t="str">
            <v>Not supported</v>
          </cell>
          <cell r="Y2995">
            <v>175846</v>
          </cell>
        </row>
        <row r="2996">
          <cell r="C2996" t="str">
            <v>First Call To Bid</v>
          </cell>
          <cell r="M2996" t="str">
            <v>ANALYSIS</v>
          </cell>
          <cell r="V2996" t="str">
            <v>Not supported</v>
          </cell>
          <cell r="Y2996">
            <v>0</v>
          </cell>
        </row>
        <row r="2997">
          <cell r="C2997" t="str">
            <v>First Call To Bid</v>
          </cell>
          <cell r="M2997" t="str">
            <v>ANALYSIS</v>
          </cell>
          <cell r="V2997" t="str">
            <v>Not supported</v>
          </cell>
          <cell r="Y2997">
            <v>0</v>
          </cell>
        </row>
        <row r="2998">
          <cell r="C2998" t="str">
            <v>First Call To Bid</v>
          </cell>
          <cell r="M2998" t="str">
            <v>ANALYSIS</v>
          </cell>
          <cell r="V2998" t="str">
            <v>Not supported</v>
          </cell>
          <cell r="Y2998">
            <v>0</v>
          </cell>
        </row>
        <row r="2999">
          <cell r="C2999" t="str">
            <v>First Call To Bid</v>
          </cell>
          <cell r="M2999" t="str">
            <v>ANALYSIS</v>
          </cell>
          <cell r="V2999" t="str">
            <v>Not supported</v>
          </cell>
          <cell r="Y2999">
            <v>0</v>
          </cell>
        </row>
        <row r="3000">
          <cell r="C3000" t="str">
            <v>First Call To Bid</v>
          </cell>
          <cell r="M3000" t="str">
            <v>ANALYSIS</v>
          </cell>
          <cell r="V3000" t="str">
            <v>Not supported</v>
          </cell>
          <cell r="Y3000">
            <v>0</v>
          </cell>
        </row>
        <row r="3001">
          <cell r="C3001" t="str">
            <v>First Call To Bid</v>
          </cell>
          <cell r="M3001" t="str">
            <v>ANALYSIS</v>
          </cell>
          <cell r="V3001" t="str">
            <v>Not supported</v>
          </cell>
          <cell r="Y3001">
            <v>0</v>
          </cell>
        </row>
        <row r="3002">
          <cell r="C3002" t="str">
            <v>First Call To Bid</v>
          </cell>
          <cell r="M3002" t="str">
            <v>ANALYSIS</v>
          </cell>
          <cell r="V3002" t="str">
            <v>Not supported</v>
          </cell>
          <cell r="Y3002">
            <v>0</v>
          </cell>
        </row>
        <row r="3003">
          <cell r="C3003" t="str">
            <v>First Call To Bid</v>
          </cell>
          <cell r="M3003" t="str">
            <v>DISCOUNTED</v>
          </cell>
          <cell r="S3003" t="str">
            <v>TOTAL BENEFIT</v>
          </cell>
          <cell r="V3003" t="str">
            <v>Not supported</v>
          </cell>
          <cell r="Y3003">
            <v>19490.975213223781</v>
          </cell>
        </row>
        <row r="3004">
          <cell r="C3004" t="str">
            <v>First Call To Bid</v>
          </cell>
          <cell r="M3004" t="str">
            <v>UNDISCOUNTED</v>
          </cell>
          <cell r="V3004" t="str">
            <v>Not supported</v>
          </cell>
          <cell r="Y3004">
            <v>5474</v>
          </cell>
        </row>
        <row r="3005">
          <cell r="C3005" t="str">
            <v>First Call To Bid</v>
          </cell>
          <cell r="M3005" t="str">
            <v>UNDISCOUNTED</v>
          </cell>
          <cell r="V3005" t="str">
            <v>Not supported</v>
          </cell>
          <cell r="Y3005">
            <v>3211</v>
          </cell>
        </row>
        <row r="3006">
          <cell r="C3006" t="str">
            <v>First Call To Bid</v>
          </cell>
          <cell r="M3006" t="str">
            <v>UNDISCOUNTED</v>
          </cell>
          <cell r="V3006" t="str">
            <v>Not supported</v>
          </cell>
          <cell r="Y3006">
            <v>40</v>
          </cell>
        </row>
        <row r="3007">
          <cell r="C3007" t="str">
            <v>First Call To Bid</v>
          </cell>
          <cell r="M3007" t="str">
            <v>UNDISCOUNTED</v>
          </cell>
          <cell r="V3007" t="str">
            <v>Not supported</v>
          </cell>
          <cell r="Y3007">
            <v>8725</v>
          </cell>
        </row>
        <row r="3008">
          <cell r="C3008" t="str">
            <v>First Call To Bid</v>
          </cell>
          <cell r="M3008" t="str">
            <v>UNDISCOUNTED</v>
          </cell>
          <cell r="V3008" t="str">
            <v>Not supported</v>
          </cell>
          <cell r="Y3008">
            <v>8075</v>
          </cell>
        </row>
        <row r="3009">
          <cell r="C3009" t="str">
            <v>First Call To Bid</v>
          </cell>
          <cell r="M3009" t="str">
            <v>UNDISCOUNTED</v>
          </cell>
          <cell r="V3009" t="str">
            <v>Not supported</v>
          </cell>
          <cell r="Y3009">
            <v>8424</v>
          </cell>
        </row>
        <row r="3010">
          <cell r="C3010" t="str">
            <v>First Call To Bid</v>
          </cell>
          <cell r="M3010" t="str">
            <v>UNDISCOUNTED</v>
          </cell>
          <cell r="V3010" t="str">
            <v>Not supported</v>
          </cell>
          <cell r="Y3010">
            <v>13114</v>
          </cell>
        </row>
        <row r="3011">
          <cell r="C3011" t="str">
            <v>First Call To Bid</v>
          </cell>
          <cell r="M3011" t="str">
            <v>UNDISCOUNTED</v>
          </cell>
          <cell r="V3011" t="str">
            <v>Not supported</v>
          </cell>
          <cell r="Y3011">
            <v>29613</v>
          </cell>
        </row>
        <row r="3012">
          <cell r="C3012" t="str">
            <v>First Call To Bid</v>
          </cell>
          <cell r="M3012" t="str">
            <v>DISCOUNTED</v>
          </cell>
          <cell r="S3012" t="str">
            <v>Capital Required</v>
          </cell>
          <cell r="V3012" t="str">
            <v>Not supported</v>
          </cell>
          <cell r="Y3012">
            <v>5474</v>
          </cell>
        </row>
        <row r="3013">
          <cell r="C3013" t="str">
            <v>First Call To Bid</v>
          </cell>
          <cell r="M3013" t="str">
            <v>DISCOUNTED</v>
          </cell>
          <cell r="V3013" t="str">
            <v>Not supported</v>
          </cell>
          <cell r="Y3013">
            <v>2090.4418117110263</v>
          </cell>
        </row>
        <row r="3014">
          <cell r="C3014" t="str">
            <v>First Call To Bid</v>
          </cell>
          <cell r="M3014" t="str">
            <v>DISCOUNTED</v>
          </cell>
          <cell r="S3014" t="str">
            <v>TOTAL COST</v>
          </cell>
          <cell r="V3014" t="str">
            <v>Not supported</v>
          </cell>
          <cell r="Y3014">
            <v>7564.4418117110272</v>
          </cell>
        </row>
        <row r="3015">
          <cell r="C3015" t="str">
            <v>First Call To Bid</v>
          </cell>
          <cell r="M3015" t="str">
            <v>DISCOUNTED</v>
          </cell>
          <cell r="V3015" t="str">
            <v>Not supported</v>
          </cell>
          <cell r="Y3015">
            <v>5323.5292133084022</v>
          </cell>
        </row>
        <row r="3016">
          <cell r="C3016" t="str">
            <v>First Call To Bid</v>
          </cell>
          <cell r="M3016" t="str">
            <v>DISCOUNTED</v>
          </cell>
          <cell r="V3016" t="str">
            <v>Not supported</v>
          </cell>
          <cell r="Y3016">
            <v>5499.5927105676656</v>
          </cell>
        </row>
        <row r="3017">
          <cell r="C3017" t="str">
            <v>First Call To Bid</v>
          </cell>
          <cell r="M3017" t="str">
            <v>DISCOUNTED</v>
          </cell>
          <cell r="V3017" t="str">
            <v>Not supported</v>
          </cell>
          <cell r="Y3017">
            <v>8667.8532893477113</v>
          </cell>
        </row>
        <row r="3018">
          <cell r="C3018" t="str">
            <v>First Call To Bid</v>
          </cell>
          <cell r="M3018" t="str">
            <v>SUMMARY</v>
          </cell>
          <cell r="V3018" t="str">
            <v>Not supported</v>
          </cell>
          <cell r="Y3018">
            <v>20888</v>
          </cell>
        </row>
        <row r="3019">
          <cell r="C3019" t="str">
            <v>First Call To Bid</v>
          </cell>
          <cell r="M3019" t="str">
            <v>SUMMARY</v>
          </cell>
          <cell r="V3019" t="str">
            <v>Not supported</v>
          </cell>
          <cell r="Y3019">
            <v>11926.533401512752</v>
          </cell>
        </row>
        <row r="3020">
          <cell r="C3020" t="str">
            <v>First Call To Bid</v>
          </cell>
          <cell r="M3020" t="str">
            <v>SUMMARY</v>
          </cell>
          <cell r="V3020" t="str">
            <v>Not supported</v>
          </cell>
          <cell r="Y3020">
            <v>-8725</v>
          </cell>
        </row>
        <row r="3021">
          <cell r="C3021" t="str">
            <v>First Call To Bid</v>
          </cell>
          <cell r="M3021" t="str">
            <v>SUMMARY</v>
          </cell>
          <cell r="V3021" t="str">
            <v>Not supported</v>
          </cell>
          <cell r="Y3021">
            <v>29613</v>
          </cell>
        </row>
        <row r="3022">
          <cell r="C3022" t="str">
            <v>First Call To Bid</v>
          </cell>
          <cell r="M3022" t="str">
            <v>SUMMARY</v>
          </cell>
          <cell r="V3022" t="str">
            <v>Not supported</v>
          </cell>
          <cell r="Y3022">
            <v>1035198</v>
          </cell>
        </row>
        <row r="3023">
          <cell r="C3023" t="str">
            <v>First Call To Bid</v>
          </cell>
          <cell r="M3023" t="str">
            <v>ANALYSIS</v>
          </cell>
          <cell r="V3023" t="str">
            <v>Not supported</v>
          </cell>
          <cell r="Y3023">
            <v>0</v>
          </cell>
        </row>
        <row r="3024">
          <cell r="C3024" t="str">
            <v>First Call To Bid</v>
          </cell>
          <cell r="M3024" t="str">
            <v>ANALYSIS</v>
          </cell>
          <cell r="V3024" t="str">
            <v>Not supported</v>
          </cell>
          <cell r="Y3024">
            <v>0</v>
          </cell>
        </row>
        <row r="3025">
          <cell r="C3025" t="str">
            <v>First Call To Bid</v>
          </cell>
          <cell r="M3025" t="str">
            <v>ANALYSIS</v>
          </cell>
          <cell r="V3025" t="str">
            <v>Not supported</v>
          </cell>
          <cell r="Y3025">
            <v>0</v>
          </cell>
        </row>
        <row r="3026">
          <cell r="C3026" t="str">
            <v>First Call To Bid</v>
          </cell>
          <cell r="M3026" t="str">
            <v>ANALYSIS</v>
          </cell>
          <cell r="V3026" t="str">
            <v>Not supported</v>
          </cell>
          <cell r="Y3026">
            <v>0</v>
          </cell>
        </row>
        <row r="3027">
          <cell r="C3027" t="str">
            <v>First Call To Bid</v>
          </cell>
          <cell r="M3027" t="str">
            <v>ANALYSIS</v>
          </cell>
          <cell r="V3027" t="str">
            <v>Not supported</v>
          </cell>
          <cell r="Y3027">
            <v>0</v>
          </cell>
        </row>
        <row r="3028">
          <cell r="C3028" t="str">
            <v>First Call To Bid</v>
          </cell>
          <cell r="M3028" t="str">
            <v>ANALYSIS</v>
          </cell>
          <cell r="V3028" t="str">
            <v>Not supported</v>
          </cell>
          <cell r="Y3028">
            <v>0</v>
          </cell>
        </row>
        <row r="3029">
          <cell r="C3029" t="str">
            <v>First Call To Bid</v>
          </cell>
          <cell r="M3029" t="str">
            <v>ANALYSIS</v>
          </cell>
          <cell r="V3029" t="str">
            <v>Not supported</v>
          </cell>
          <cell r="Y3029">
            <v>0</v>
          </cell>
        </row>
        <row r="3030">
          <cell r="C3030" t="str">
            <v>First Call To Bid</v>
          </cell>
          <cell r="V3030" t="str">
            <v>Not supported</v>
          </cell>
          <cell r="Y3030">
            <v>5982.1509054872986</v>
          </cell>
        </row>
        <row r="3031">
          <cell r="C3031" t="str">
            <v>First Call To Bid</v>
          </cell>
          <cell r="M3031" t="str">
            <v>UNDISCOUNTED</v>
          </cell>
          <cell r="V3031" t="str">
            <v>Not supported</v>
          </cell>
          <cell r="Y3031">
            <v>305700</v>
          </cell>
        </row>
        <row r="3032">
          <cell r="C3032" t="str">
            <v>First Call To Bid</v>
          </cell>
          <cell r="M3032" t="str">
            <v>UNDISCOUNTED</v>
          </cell>
          <cell r="V3032" t="str">
            <v>Not supported</v>
          </cell>
          <cell r="Y3032">
            <v>8266</v>
          </cell>
        </row>
        <row r="3033">
          <cell r="C3033" t="str">
            <v>First Call To Bid</v>
          </cell>
          <cell r="M3033" t="str">
            <v>UNDISCOUNTED</v>
          </cell>
          <cell r="V3033" t="str">
            <v>Not supported</v>
          </cell>
          <cell r="Y3033">
            <v>313966</v>
          </cell>
        </row>
        <row r="3034">
          <cell r="C3034" t="str">
            <v>First Call To Bid</v>
          </cell>
          <cell r="M3034" t="str">
            <v>UNDISCOUNTED</v>
          </cell>
          <cell r="V3034" t="str">
            <v>Not supported</v>
          </cell>
          <cell r="Y3034">
            <v>70500</v>
          </cell>
        </row>
        <row r="3035">
          <cell r="C3035" t="str">
            <v>First Call To Bid</v>
          </cell>
          <cell r="M3035" t="str">
            <v>UNDISCOUNTED</v>
          </cell>
          <cell r="V3035" t="str">
            <v>Not supported</v>
          </cell>
          <cell r="Y3035">
            <v>285000</v>
          </cell>
        </row>
        <row r="3036">
          <cell r="C3036" t="str">
            <v>First Call To Bid</v>
          </cell>
          <cell r="M3036" t="str">
            <v>UNDISCOUNTED</v>
          </cell>
          <cell r="V3036" t="str">
            <v>Not supported</v>
          </cell>
          <cell r="Y3036">
            <v>30500</v>
          </cell>
        </row>
        <row r="3037">
          <cell r="C3037" t="str">
            <v>First Call To Bid</v>
          </cell>
          <cell r="M3037" t="str">
            <v>UNDISCOUNTED</v>
          </cell>
          <cell r="V3037" t="str">
            <v>Not supported</v>
          </cell>
          <cell r="Y3037">
            <v>9750</v>
          </cell>
        </row>
        <row r="3038">
          <cell r="C3038" t="str">
            <v>First Call To Bid</v>
          </cell>
          <cell r="M3038" t="str">
            <v>UNDISCOUNTED</v>
          </cell>
          <cell r="V3038" t="str">
            <v>Not supported</v>
          </cell>
          <cell r="Y3038">
            <v>395750</v>
          </cell>
        </row>
        <row r="3039">
          <cell r="C3039" t="str">
            <v>First Call To Bid</v>
          </cell>
          <cell r="M3039" t="str">
            <v>DISCOUNTED</v>
          </cell>
          <cell r="S3039" t="str">
            <v>Capital Required</v>
          </cell>
          <cell r="V3039" t="str">
            <v>Not supported</v>
          </cell>
          <cell r="Y3039">
            <v>266773.21485779964</v>
          </cell>
        </row>
        <row r="3040">
          <cell r="C3040" t="str">
            <v>First Call To Bid</v>
          </cell>
          <cell r="M3040" t="str">
            <v>DISCOUNTED</v>
          </cell>
          <cell r="V3040" t="str">
            <v>Not supported</v>
          </cell>
          <cell r="Y3040">
            <v>7063.3051702738339</v>
          </cell>
        </row>
        <row r="3041">
          <cell r="C3041" t="str">
            <v>First Call To Bid</v>
          </cell>
          <cell r="M3041" t="str">
            <v>DISCOUNTED</v>
          </cell>
          <cell r="S3041" t="str">
            <v>TOTAL COST</v>
          </cell>
          <cell r="V3041" t="str">
            <v>Not supported</v>
          </cell>
          <cell r="Y3041">
            <v>273836.52002807346</v>
          </cell>
        </row>
        <row r="3042">
          <cell r="C3042" t="str">
            <v>First Call To Bid</v>
          </cell>
          <cell r="M3042" t="str">
            <v>DISCOUNTED</v>
          </cell>
          <cell r="V3042" t="str">
            <v>Not supported</v>
          </cell>
          <cell r="Y3042">
            <v>42936.104289535622</v>
          </cell>
        </row>
        <row r="3043">
          <cell r="C3043" t="str">
            <v>First Call To Bid</v>
          </cell>
          <cell r="M3043" t="str">
            <v>DISCOUNTED</v>
          </cell>
          <cell r="V3043" t="str">
            <v>Not supported</v>
          </cell>
          <cell r="Y3043">
            <v>173292.09102593389</v>
          </cell>
        </row>
        <row r="3044">
          <cell r="C3044" t="str">
            <v>First Call To Bid</v>
          </cell>
          <cell r="M3044" t="str">
            <v>DISCOUNTED</v>
          </cell>
          <cell r="V3044" t="str">
            <v>Not supported</v>
          </cell>
          <cell r="Y3044">
            <v>19013.653705455079</v>
          </cell>
        </row>
        <row r="3045">
          <cell r="C3045" t="str">
            <v>First Call To Bid</v>
          </cell>
          <cell r="M3045" t="str">
            <v>DISCOUNTED</v>
          </cell>
          <cell r="S3045" t="str">
            <v>TOTAL BENEFIT</v>
          </cell>
          <cell r="V3045" t="str">
            <v>Not supported</v>
          </cell>
          <cell r="Y3045">
            <v>241223.9999264119</v>
          </cell>
        </row>
        <row r="3046">
          <cell r="C3046" t="str">
            <v>First Call To Bid</v>
          </cell>
          <cell r="M3046" t="str">
            <v>SUMMARY</v>
          </cell>
          <cell r="V3046" t="str">
            <v>Not supported</v>
          </cell>
          <cell r="Y3046">
            <v>81784</v>
          </cell>
        </row>
        <row r="3047">
          <cell r="C3047" t="str">
            <v>First Call To Bid</v>
          </cell>
          <cell r="M3047" t="str">
            <v>SUMMARY</v>
          </cell>
          <cell r="V3047" t="str">
            <v>Not supported</v>
          </cell>
          <cell r="Y3047">
            <v>-32612.520101661554</v>
          </cell>
        </row>
        <row r="3048">
          <cell r="C3048" t="str">
            <v>First Call To Bid</v>
          </cell>
          <cell r="M3048" t="str">
            <v>SUMMARY</v>
          </cell>
          <cell r="V3048" t="str">
            <v>Not supported</v>
          </cell>
          <cell r="Y3048">
            <v>-313966</v>
          </cell>
        </row>
        <row r="3049">
          <cell r="C3049" t="str">
            <v>First Call To Bid</v>
          </cell>
          <cell r="M3049" t="str">
            <v>SUMMARY</v>
          </cell>
          <cell r="V3049" t="str">
            <v>Not supported</v>
          </cell>
          <cell r="Y3049">
            <v>395750</v>
          </cell>
        </row>
        <row r="3050">
          <cell r="C3050" t="str">
            <v>First Call To Bid</v>
          </cell>
          <cell r="M3050" t="str">
            <v>SUMMARY</v>
          </cell>
          <cell r="V3050" t="str">
            <v>Not supported</v>
          </cell>
          <cell r="Y3050">
            <v>743985</v>
          </cell>
        </row>
        <row r="3051">
          <cell r="C3051" t="str">
            <v>First Call To Bid</v>
          </cell>
          <cell r="M3051" t="str">
            <v>ANALYSIS</v>
          </cell>
          <cell r="V3051" t="str">
            <v>Not supported</v>
          </cell>
          <cell r="Y3051">
            <v>0</v>
          </cell>
        </row>
        <row r="3052">
          <cell r="C3052" t="str">
            <v>First Call To Bid</v>
          </cell>
          <cell r="M3052" t="str">
            <v>ANALYSIS</v>
          </cell>
          <cell r="V3052" t="str">
            <v>Not supported</v>
          </cell>
          <cell r="Y3052">
            <v>0</v>
          </cell>
        </row>
        <row r="3053">
          <cell r="C3053" t="str">
            <v>First Call To Bid</v>
          </cell>
          <cell r="M3053" t="str">
            <v>ANALYSIS</v>
          </cell>
          <cell r="V3053" t="str">
            <v>Not supported</v>
          </cell>
          <cell r="Y3053">
            <v>0</v>
          </cell>
        </row>
        <row r="3054">
          <cell r="C3054" t="str">
            <v>First Call To Bid</v>
          </cell>
          <cell r="M3054" t="str">
            <v>ANALYSIS</v>
          </cell>
          <cell r="V3054" t="str">
            <v>Not supported</v>
          </cell>
          <cell r="Y3054">
            <v>0</v>
          </cell>
        </row>
        <row r="3055">
          <cell r="C3055" t="str">
            <v>First Call To Bid</v>
          </cell>
          <cell r="M3055" t="str">
            <v>ANALYSIS</v>
          </cell>
          <cell r="V3055" t="str">
            <v>Not supported</v>
          </cell>
          <cell r="Y3055">
            <v>0</v>
          </cell>
        </row>
        <row r="3056">
          <cell r="C3056" t="str">
            <v>First Call To Bid</v>
          </cell>
          <cell r="M3056" t="str">
            <v>ANALYSIS</v>
          </cell>
          <cell r="V3056" t="str">
            <v>Not supported</v>
          </cell>
          <cell r="Y3056">
            <v>0</v>
          </cell>
        </row>
        <row r="3057">
          <cell r="C3057" t="str">
            <v>First Call To Bid</v>
          </cell>
          <cell r="M3057" t="str">
            <v>ANALYSIS</v>
          </cell>
          <cell r="V3057" t="str">
            <v>Not supported</v>
          </cell>
          <cell r="Y3057">
            <v>0</v>
          </cell>
        </row>
        <row r="3058">
          <cell r="C3058" t="str">
            <v>First Call To Bid</v>
          </cell>
          <cell r="M3058" t="str">
            <v>UNDISCOUNTED</v>
          </cell>
          <cell r="V3058" t="str">
            <v>Not supported</v>
          </cell>
          <cell r="Y3058">
            <v>3900</v>
          </cell>
        </row>
        <row r="3059">
          <cell r="C3059" t="str">
            <v>First Call To Bid</v>
          </cell>
          <cell r="M3059" t="str">
            <v>UNDISCOUNTED</v>
          </cell>
          <cell r="V3059" t="str">
            <v>Not supported</v>
          </cell>
          <cell r="Y3059">
            <v>3900</v>
          </cell>
        </row>
        <row r="3060">
          <cell r="C3060" t="str">
            <v>First Call To Bid</v>
          </cell>
          <cell r="M3060" t="str">
            <v>UNDISCOUNTED</v>
          </cell>
          <cell r="V3060" t="str">
            <v>Not supported</v>
          </cell>
          <cell r="Y3060">
            <v>1627</v>
          </cell>
        </row>
        <row r="3061">
          <cell r="C3061" t="str">
            <v>First Call To Bid</v>
          </cell>
          <cell r="M3061" t="str">
            <v>UNDISCOUNTED</v>
          </cell>
          <cell r="V3061" t="str">
            <v>Not supported</v>
          </cell>
          <cell r="Y3061">
            <v>1627</v>
          </cell>
        </row>
        <row r="3062">
          <cell r="C3062" t="str">
            <v>First Call To Bid</v>
          </cell>
          <cell r="M3062" t="str">
            <v>DISCOUNTED</v>
          </cell>
          <cell r="S3062" t="str">
            <v>Capital Required</v>
          </cell>
          <cell r="V3062" t="str">
            <v>Not supported</v>
          </cell>
          <cell r="Y3062">
            <v>3900</v>
          </cell>
        </row>
        <row r="3063">
          <cell r="C3063" t="str">
            <v>First Call To Bid</v>
          </cell>
          <cell r="M3063" t="str">
            <v>DISCOUNTED</v>
          </cell>
          <cell r="S3063" t="str">
            <v>TOTAL COST</v>
          </cell>
          <cell r="V3063" t="str">
            <v>Not supported</v>
          </cell>
          <cell r="Y3063">
            <v>3900</v>
          </cell>
        </row>
        <row r="3064">
          <cell r="C3064" t="str">
            <v>First Call To Bid</v>
          </cell>
          <cell r="M3064" t="str">
            <v>DISCOUNTED</v>
          </cell>
          <cell r="V3064" t="str">
            <v>Not supported</v>
          </cell>
          <cell r="Y3064">
            <v>1492.5613650567566</v>
          </cell>
        </row>
        <row r="3065">
          <cell r="C3065" t="str">
            <v>First Call To Bid</v>
          </cell>
          <cell r="M3065" t="str">
            <v>DISCOUNTED</v>
          </cell>
          <cell r="S3065" t="str">
            <v>TOTAL BENEFIT</v>
          </cell>
          <cell r="V3065" t="str">
            <v>Not supported</v>
          </cell>
          <cell r="Y3065">
            <v>1492.5613650567566</v>
          </cell>
        </row>
        <row r="3066">
          <cell r="C3066" t="str">
            <v>First Call To Bid</v>
          </cell>
          <cell r="M3066" t="str">
            <v>SUMMARY</v>
          </cell>
          <cell r="V3066" t="str">
            <v>Not supported</v>
          </cell>
          <cell r="Y3066">
            <v>-2273</v>
          </cell>
        </row>
        <row r="3067">
          <cell r="C3067" t="str">
            <v>First Call To Bid</v>
          </cell>
          <cell r="M3067" t="str">
            <v>SUMMARY</v>
          </cell>
          <cell r="V3067" t="str">
            <v>Not supported</v>
          </cell>
          <cell r="Y3067">
            <v>-2407.4386349432434</v>
          </cell>
        </row>
        <row r="3068">
          <cell r="C3068" t="str">
            <v>First Call To Bid</v>
          </cell>
          <cell r="M3068" t="str">
            <v>SUMMARY</v>
          </cell>
          <cell r="V3068" t="str">
            <v>Not supported</v>
          </cell>
          <cell r="Y3068">
            <v>-3900</v>
          </cell>
        </row>
        <row r="3069">
          <cell r="C3069" t="str">
            <v>First Call To Bid</v>
          </cell>
          <cell r="M3069" t="str">
            <v>SUMMARY</v>
          </cell>
          <cell r="V3069" t="str">
            <v>Not supported</v>
          </cell>
          <cell r="Y3069">
            <v>1627</v>
          </cell>
        </row>
        <row r="3070">
          <cell r="C3070" t="str">
            <v>First Call To Bid</v>
          </cell>
          <cell r="M3070" t="str">
            <v>SUMMARY</v>
          </cell>
          <cell r="V3070" t="str">
            <v>Not supported</v>
          </cell>
          <cell r="Y3070">
            <v>-154147</v>
          </cell>
        </row>
        <row r="3071">
          <cell r="C3071" t="str">
            <v>First Call To Bid</v>
          </cell>
          <cell r="V3071" t="str">
            <v>Not supported</v>
          </cell>
          <cell r="Y3071">
            <v>66.646461797994817</v>
          </cell>
        </row>
        <row r="3072">
          <cell r="C3072" t="str">
            <v>First Call To Bid</v>
          </cell>
          <cell r="M3072" t="str">
            <v>UNDISCOUNTED</v>
          </cell>
          <cell r="V3072" t="str">
            <v>Not supported</v>
          </cell>
          <cell r="Y3072">
            <v>9323</v>
          </cell>
        </row>
        <row r="3073">
          <cell r="C3073" t="str">
            <v>First Call To Bid</v>
          </cell>
          <cell r="M3073" t="str">
            <v>UNDISCOUNTED</v>
          </cell>
          <cell r="V3073" t="str">
            <v>Not supported</v>
          </cell>
          <cell r="Y3073">
            <v>8700</v>
          </cell>
        </row>
        <row r="3074">
          <cell r="C3074" t="str">
            <v>First Call To Bid</v>
          </cell>
          <cell r="M3074" t="str">
            <v>UNDISCOUNTED</v>
          </cell>
          <cell r="V3074" t="str">
            <v>Not supported</v>
          </cell>
          <cell r="Y3074">
            <v>1690</v>
          </cell>
        </row>
        <row r="3075">
          <cell r="C3075" t="str">
            <v>First Call To Bid</v>
          </cell>
          <cell r="M3075" t="str">
            <v>UNDISCOUNTED</v>
          </cell>
          <cell r="V3075" t="str">
            <v>Not supported</v>
          </cell>
          <cell r="Y3075">
            <v>1223</v>
          </cell>
        </row>
        <row r="3076">
          <cell r="C3076" t="str">
            <v>First Call To Bid</v>
          </cell>
          <cell r="M3076" t="str">
            <v>UNDISCOUNTED</v>
          </cell>
          <cell r="V3076" t="str">
            <v>Not supported</v>
          </cell>
          <cell r="Y3076">
            <v>1697</v>
          </cell>
        </row>
        <row r="3077">
          <cell r="C3077" t="str">
            <v>First Call To Bid</v>
          </cell>
          <cell r="M3077" t="str">
            <v>UNDISCOUNTED</v>
          </cell>
          <cell r="V3077" t="str">
            <v>Not supported</v>
          </cell>
          <cell r="Y3077">
            <v>66</v>
          </cell>
        </row>
        <row r="3078">
          <cell r="C3078" t="str">
            <v>First Call To Bid</v>
          </cell>
          <cell r="M3078" t="str">
            <v>UNDISCOUNTED</v>
          </cell>
          <cell r="V3078" t="str">
            <v>Not supported</v>
          </cell>
          <cell r="Y3078">
            <v>22699</v>
          </cell>
        </row>
        <row r="3079">
          <cell r="C3079" t="str">
            <v>First Call To Bid</v>
          </cell>
          <cell r="M3079" t="str">
            <v>UNDISCOUNTED</v>
          </cell>
          <cell r="V3079" t="str">
            <v>Not supported</v>
          </cell>
          <cell r="Y3079">
            <v>4668</v>
          </cell>
        </row>
        <row r="3080">
          <cell r="C3080" t="str">
            <v>First Call To Bid</v>
          </cell>
          <cell r="M3080" t="str">
            <v>UNDISCOUNTED</v>
          </cell>
          <cell r="V3080" t="str">
            <v>Not supported</v>
          </cell>
          <cell r="Y3080">
            <v>640</v>
          </cell>
        </row>
        <row r="3081">
          <cell r="C3081" t="str">
            <v>First Call To Bid</v>
          </cell>
          <cell r="M3081" t="str">
            <v>UNDISCOUNTED</v>
          </cell>
          <cell r="V3081" t="str">
            <v>Not supported</v>
          </cell>
          <cell r="Y3081">
            <v>4423</v>
          </cell>
        </row>
        <row r="3082">
          <cell r="C3082" t="str">
            <v>First Call To Bid</v>
          </cell>
          <cell r="M3082" t="str">
            <v>UNDISCOUNTED</v>
          </cell>
          <cell r="V3082" t="str">
            <v>Not supported</v>
          </cell>
          <cell r="Y3082">
            <v>69</v>
          </cell>
        </row>
        <row r="3083">
          <cell r="C3083" t="str">
            <v>First Call To Bid</v>
          </cell>
          <cell r="M3083" t="str">
            <v>UNDISCOUNTED</v>
          </cell>
          <cell r="V3083" t="str">
            <v>Not supported</v>
          </cell>
          <cell r="Y3083">
            <v>48</v>
          </cell>
        </row>
        <row r="3084">
          <cell r="C3084" t="str">
            <v>First Call To Bid</v>
          </cell>
          <cell r="M3084" t="str">
            <v>UNDISCOUNTED</v>
          </cell>
          <cell r="V3084" t="str">
            <v>Not supported</v>
          </cell>
          <cell r="Y3084">
            <v>3000</v>
          </cell>
        </row>
        <row r="3085">
          <cell r="C3085" t="str">
            <v>First Call To Bid</v>
          </cell>
          <cell r="M3085" t="str">
            <v>UNDISCOUNTED</v>
          </cell>
          <cell r="V3085" t="str">
            <v>Not supported</v>
          </cell>
          <cell r="Y3085">
            <v>12848</v>
          </cell>
        </row>
        <row r="3086">
          <cell r="C3086" t="str">
            <v>First Call To Bid</v>
          </cell>
          <cell r="M3086" t="str">
            <v>DISCOUNTED</v>
          </cell>
          <cell r="S3086" t="str">
            <v>Capital Required</v>
          </cell>
          <cell r="V3086" t="str">
            <v>Not supported</v>
          </cell>
          <cell r="Y3086">
            <v>10181.012309183565</v>
          </cell>
        </row>
        <row r="3087">
          <cell r="C3087" t="str">
            <v>First Call To Bid</v>
          </cell>
          <cell r="M3087" t="str">
            <v>DISCOUNTED</v>
          </cell>
          <cell r="V3087" t="str">
            <v>Not supported</v>
          </cell>
          <cell r="Y3087">
            <v>7363.3790485134587</v>
          </cell>
        </row>
        <row r="3088">
          <cell r="C3088" t="str">
            <v>First Call To Bid</v>
          </cell>
          <cell r="M3088" t="str">
            <v>DISCOUNTED</v>
          </cell>
          <cell r="V3088" t="str">
            <v>Not supported</v>
          </cell>
          <cell r="Y3088">
            <v>664</v>
          </cell>
        </row>
        <row r="3089">
          <cell r="C3089" t="str">
            <v>First Call To Bid</v>
          </cell>
          <cell r="M3089" t="str">
            <v>DISCOUNTED</v>
          </cell>
          <cell r="V3089" t="str">
            <v>Not supported</v>
          </cell>
          <cell r="Y3089">
            <v>3092</v>
          </cell>
        </row>
        <row r="3090">
          <cell r="C3090" t="str">
            <v>First Call To Bid</v>
          </cell>
          <cell r="M3090" t="str">
            <v>DISCOUNTED</v>
          </cell>
          <cell r="V3090" t="str">
            <v>Not supported</v>
          </cell>
          <cell r="Y3090">
            <v>66</v>
          </cell>
        </row>
        <row r="3091">
          <cell r="C3091" t="str">
            <v>First Call To Bid</v>
          </cell>
          <cell r="M3091" t="str">
            <v>DISCOUNTED</v>
          </cell>
          <cell r="S3091" t="str">
            <v>TOTAL COST</v>
          </cell>
          <cell r="V3091" t="str">
            <v>Not supported</v>
          </cell>
          <cell r="Y3091">
            <v>21366.391357697019</v>
          </cell>
        </row>
        <row r="3092">
          <cell r="C3092" t="str">
            <v>First Call To Bid</v>
          </cell>
          <cell r="M3092" t="str">
            <v>DISCOUNTED</v>
          </cell>
          <cell r="V3092" t="str">
            <v>Not supported</v>
          </cell>
          <cell r="Y3092">
            <v>4084.147700328896</v>
          </cell>
        </row>
        <row r="3093">
          <cell r="C3093" t="str">
            <v>First Call To Bid</v>
          </cell>
          <cell r="M3093" t="str">
            <v>DISCOUNTED</v>
          </cell>
          <cell r="V3093" t="str">
            <v>Not supported</v>
          </cell>
          <cell r="Y3093">
            <v>589.30143292040589</v>
          </cell>
        </row>
        <row r="3094">
          <cell r="C3094" t="str">
            <v>First Call To Bid</v>
          </cell>
          <cell r="M3094" t="str">
            <v>DISCOUNTED</v>
          </cell>
          <cell r="V3094" t="str">
            <v>Not supported</v>
          </cell>
          <cell r="Y3094">
            <v>4079.8466931242592</v>
          </cell>
        </row>
        <row r="3095">
          <cell r="C3095" t="str">
            <v>First Call To Bid</v>
          </cell>
          <cell r="M3095" t="str">
            <v>DISCOUNTED</v>
          </cell>
          <cell r="V3095" t="str">
            <v>Not supported</v>
          </cell>
          <cell r="Y3095">
            <v>46.551611472846517</v>
          </cell>
        </row>
        <row r="3096">
          <cell r="C3096" t="str">
            <v>First Call To Bid</v>
          </cell>
          <cell r="M3096" t="str">
            <v>DISCOUNTED</v>
          </cell>
          <cell r="V3096" t="str">
            <v>Not supported</v>
          </cell>
          <cell r="Y3096">
            <v>2556.3454996955834</v>
          </cell>
        </row>
        <row r="3097">
          <cell r="C3097" t="str">
            <v>First Call To Bid</v>
          </cell>
          <cell r="M3097" t="str">
            <v>DISCOUNTED</v>
          </cell>
          <cell r="S3097" t="str">
            <v>TOTAL BENEFIT</v>
          </cell>
          <cell r="V3097" t="str">
            <v>Not supported</v>
          </cell>
          <cell r="Y3097">
            <v>11422.839399339986</v>
          </cell>
        </row>
        <row r="3098">
          <cell r="C3098" t="str">
            <v>First Call To Bid</v>
          </cell>
          <cell r="M3098" t="str">
            <v>SUMMARY</v>
          </cell>
          <cell r="V3098" t="str">
            <v>Not supported</v>
          </cell>
          <cell r="Y3098">
            <v>-9851</v>
          </cell>
        </row>
        <row r="3099">
          <cell r="C3099" t="str">
            <v>First Call To Bid</v>
          </cell>
          <cell r="M3099" t="str">
            <v>SUMMARY</v>
          </cell>
          <cell r="V3099" t="str">
            <v>Not supported</v>
          </cell>
          <cell r="Y3099">
            <v>-9943.5519583570349</v>
          </cell>
        </row>
        <row r="3100">
          <cell r="C3100" t="str">
            <v>First Call To Bid</v>
          </cell>
          <cell r="M3100" t="str">
            <v>SUMMARY</v>
          </cell>
          <cell r="V3100" t="str">
            <v>Not supported</v>
          </cell>
          <cell r="Y3100">
            <v>-22699</v>
          </cell>
        </row>
        <row r="3101">
          <cell r="C3101" t="str">
            <v>First Call To Bid</v>
          </cell>
          <cell r="M3101" t="str">
            <v>SUMMARY</v>
          </cell>
          <cell r="V3101" t="str">
            <v>Not supported</v>
          </cell>
          <cell r="Y3101">
            <v>9848</v>
          </cell>
        </row>
        <row r="3102">
          <cell r="C3102" t="str">
            <v>First Call To Bid</v>
          </cell>
          <cell r="M3102" t="str">
            <v>SUMMARY</v>
          </cell>
          <cell r="V3102" t="str">
            <v>Not supported</v>
          </cell>
          <cell r="Y3102">
            <v>-827841</v>
          </cell>
        </row>
        <row r="3103">
          <cell r="C3103" t="str">
            <v>First Call To Bid</v>
          </cell>
          <cell r="M3103" t="str">
            <v>ANALYSIS</v>
          </cell>
          <cell r="V3103" t="str">
            <v>Not supported</v>
          </cell>
          <cell r="Y3103">
            <v>0</v>
          </cell>
        </row>
        <row r="3104">
          <cell r="C3104" t="str">
            <v>First Call To Bid</v>
          </cell>
          <cell r="M3104" t="str">
            <v>ANALYSIS</v>
          </cell>
          <cell r="V3104" t="str">
            <v>Not supported</v>
          </cell>
          <cell r="Y3104">
            <v>0</v>
          </cell>
        </row>
        <row r="3105">
          <cell r="C3105" t="str">
            <v>First Call To Bid</v>
          </cell>
          <cell r="M3105" t="str">
            <v>ANALYSIS</v>
          </cell>
          <cell r="V3105" t="str">
            <v>Not supported</v>
          </cell>
          <cell r="Y3105">
            <v>0</v>
          </cell>
        </row>
        <row r="3106">
          <cell r="C3106" t="str">
            <v>First Call To Bid</v>
          </cell>
          <cell r="M3106" t="str">
            <v>ANALYSIS</v>
          </cell>
          <cell r="V3106" t="str">
            <v>Not supported</v>
          </cell>
          <cell r="Y3106">
            <v>0</v>
          </cell>
        </row>
        <row r="3107">
          <cell r="C3107" t="str">
            <v>First Call To Bid</v>
          </cell>
          <cell r="M3107" t="str">
            <v>ANALYSIS</v>
          </cell>
          <cell r="V3107" t="str">
            <v>Not supported</v>
          </cell>
          <cell r="Y3107">
            <v>0</v>
          </cell>
        </row>
        <row r="3108">
          <cell r="C3108" t="str">
            <v>First Call To Bid</v>
          </cell>
          <cell r="M3108" t="str">
            <v>ANALYSIS</v>
          </cell>
          <cell r="V3108" t="str">
            <v>Not supported</v>
          </cell>
          <cell r="Y3108">
            <v>0</v>
          </cell>
        </row>
        <row r="3109">
          <cell r="C3109" t="str">
            <v>First Call To Bid</v>
          </cell>
          <cell r="M3109" t="str">
            <v>ANALYSIS</v>
          </cell>
          <cell r="V3109" t="str">
            <v>Not supported</v>
          </cell>
          <cell r="Y3109">
            <v>0</v>
          </cell>
        </row>
        <row r="3110">
          <cell r="C3110" t="str">
            <v>First Call To Bid</v>
          </cell>
          <cell r="M3110" t="str">
            <v>ANALYSIS</v>
          </cell>
          <cell r="V3110" t="str">
            <v>Not supported</v>
          </cell>
          <cell r="Y3110">
            <v>0</v>
          </cell>
        </row>
        <row r="3111">
          <cell r="C3111" t="str">
            <v>First Call To Bid</v>
          </cell>
          <cell r="M3111" t="str">
            <v>ANALYSIS</v>
          </cell>
          <cell r="V3111" t="str">
            <v>Not supported</v>
          </cell>
          <cell r="Y3111">
            <v>0</v>
          </cell>
        </row>
        <row r="3112">
          <cell r="C3112" t="str">
            <v>First Call To Bid</v>
          </cell>
          <cell r="M3112" t="str">
            <v>ANALYSIS</v>
          </cell>
          <cell r="V3112" t="str">
            <v>Not supported</v>
          </cell>
          <cell r="Y3112">
            <v>0</v>
          </cell>
        </row>
        <row r="3113">
          <cell r="C3113" t="str">
            <v>First Call To Bid</v>
          </cell>
          <cell r="M3113" t="str">
            <v>ANALYSIS</v>
          </cell>
          <cell r="V3113" t="str">
            <v>Not supported</v>
          </cell>
          <cell r="Y3113">
            <v>0</v>
          </cell>
        </row>
        <row r="3114">
          <cell r="C3114" t="str">
            <v>First Call To Bid</v>
          </cell>
          <cell r="M3114" t="str">
            <v>ANALYSIS</v>
          </cell>
          <cell r="V3114" t="str">
            <v>Not supported</v>
          </cell>
          <cell r="Y3114">
            <v>0</v>
          </cell>
        </row>
        <row r="3115">
          <cell r="C3115" t="str">
            <v>First Call To Bid</v>
          </cell>
          <cell r="M3115" t="str">
            <v>ANALYSIS</v>
          </cell>
          <cell r="V3115" t="str">
            <v>Not supported</v>
          </cell>
          <cell r="Y3115">
            <v>0</v>
          </cell>
        </row>
        <row r="3116">
          <cell r="C3116" t="str">
            <v>First Call To Bid</v>
          </cell>
          <cell r="M3116" t="str">
            <v>ANALYSIS</v>
          </cell>
          <cell r="V3116" t="str">
            <v>Not supported</v>
          </cell>
          <cell r="Y3116">
            <v>0</v>
          </cell>
        </row>
        <row r="3117">
          <cell r="C3117" t="str">
            <v>First Call To Bid</v>
          </cell>
          <cell r="V3117" t="str">
            <v>Not supported</v>
          </cell>
          <cell r="Y3117">
            <v>6883.6663975155298</v>
          </cell>
        </row>
        <row r="3118">
          <cell r="C3118" t="str">
            <v>First Call To Bid</v>
          </cell>
          <cell r="M3118" t="str">
            <v>UNDISCOUNTED</v>
          </cell>
          <cell r="V3118" t="str">
            <v>Not supported</v>
          </cell>
          <cell r="Y3118">
            <v>25891</v>
          </cell>
        </row>
        <row r="3119">
          <cell r="C3119" t="str">
            <v>First Call To Bid</v>
          </cell>
          <cell r="M3119" t="str">
            <v>UNDISCOUNTED</v>
          </cell>
          <cell r="V3119" t="str">
            <v>Not supported</v>
          </cell>
          <cell r="Y3119">
            <v>9469</v>
          </cell>
        </row>
        <row r="3120">
          <cell r="C3120" t="str">
            <v>First Call To Bid</v>
          </cell>
          <cell r="M3120" t="str">
            <v>UNDISCOUNTED</v>
          </cell>
          <cell r="V3120" t="str">
            <v>Not supported</v>
          </cell>
          <cell r="Y3120">
            <v>100</v>
          </cell>
        </row>
        <row r="3121">
          <cell r="C3121" t="str">
            <v>First Call To Bid</v>
          </cell>
          <cell r="M3121" t="str">
            <v>UNDISCOUNTED</v>
          </cell>
          <cell r="V3121" t="str">
            <v>Not supported</v>
          </cell>
          <cell r="Y3121">
            <v>37953</v>
          </cell>
        </row>
        <row r="3122">
          <cell r="C3122" t="str">
            <v>First Call To Bid</v>
          </cell>
          <cell r="M3122" t="str">
            <v>UNDISCOUNTED</v>
          </cell>
          <cell r="V3122" t="str">
            <v>Not supported</v>
          </cell>
          <cell r="Y3122">
            <v>-2691</v>
          </cell>
        </row>
        <row r="3123">
          <cell r="C3123" t="str">
            <v>First Call To Bid</v>
          </cell>
          <cell r="M3123" t="str">
            <v>UNDISCOUNTED</v>
          </cell>
          <cell r="V3123" t="str">
            <v>Not supported</v>
          </cell>
          <cell r="Y3123">
            <v>70722</v>
          </cell>
        </row>
        <row r="3124">
          <cell r="C3124" t="str">
            <v>First Call To Bid</v>
          </cell>
          <cell r="M3124" t="str">
            <v>UNDISCOUNTED</v>
          </cell>
          <cell r="V3124" t="str">
            <v>Not supported</v>
          </cell>
          <cell r="Y3124">
            <v>8841</v>
          </cell>
        </row>
        <row r="3125">
          <cell r="C3125" t="str">
            <v>First Call To Bid</v>
          </cell>
          <cell r="M3125" t="str">
            <v>UNDISCOUNTED</v>
          </cell>
          <cell r="V3125" t="str">
            <v>Not supported</v>
          </cell>
          <cell r="Y3125">
            <v>10281</v>
          </cell>
        </row>
        <row r="3126">
          <cell r="C3126" t="str">
            <v>First Call To Bid</v>
          </cell>
          <cell r="M3126" t="str">
            <v>UNDISCOUNTED</v>
          </cell>
          <cell r="V3126" t="str">
            <v>Not supported</v>
          </cell>
          <cell r="Y3126">
            <v>47670</v>
          </cell>
        </row>
        <row r="3127">
          <cell r="C3127" t="str">
            <v>First Call To Bid</v>
          </cell>
          <cell r="M3127" t="str">
            <v>UNDISCOUNTED</v>
          </cell>
          <cell r="V3127" t="str">
            <v>Not supported</v>
          </cell>
          <cell r="Y3127">
            <v>8500</v>
          </cell>
        </row>
        <row r="3128">
          <cell r="C3128" t="str">
            <v>First Call To Bid</v>
          </cell>
          <cell r="M3128" t="str">
            <v>UNDISCOUNTED</v>
          </cell>
          <cell r="V3128" t="str">
            <v>Not supported</v>
          </cell>
          <cell r="Y3128">
            <v>10600</v>
          </cell>
        </row>
        <row r="3129">
          <cell r="C3129" t="str">
            <v>First Call To Bid</v>
          </cell>
          <cell r="M3129" t="str">
            <v>UNDISCOUNTED</v>
          </cell>
          <cell r="V3129" t="str">
            <v>Not supported</v>
          </cell>
          <cell r="Y3129">
            <v>945</v>
          </cell>
        </row>
        <row r="3130">
          <cell r="C3130" t="str">
            <v>First Call To Bid</v>
          </cell>
          <cell r="M3130" t="str">
            <v>UNDISCOUNTED</v>
          </cell>
          <cell r="V3130" t="str">
            <v>Not supported</v>
          </cell>
          <cell r="Y3130">
            <v>1890</v>
          </cell>
        </row>
        <row r="3131">
          <cell r="C3131" t="str">
            <v>First Call To Bid</v>
          </cell>
          <cell r="M3131" t="str">
            <v>UNDISCOUNTED</v>
          </cell>
          <cell r="V3131" t="str">
            <v>Not supported</v>
          </cell>
          <cell r="Y3131">
            <v>88727</v>
          </cell>
        </row>
        <row r="3132">
          <cell r="C3132" t="str">
            <v>First Call To Bid</v>
          </cell>
          <cell r="M3132" t="str">
            <v>DISCOUNTED</v>
          </cell>
          <cell r="S3132" t="str">
            <v>Capital Required</v>
          </cell>
          <cell r="V3132" t="str">
            <v>Not supported</v>
          </cell>
          <cell r="Y3132">
            <v>25717.90237811851</v>
          </cell>
        </row>
        <row r="3133">
          <cell r="C3133" t="str">
            <v>First Call To Bid</v>
          </cell>
          <cell r="M3133" t="str">
            <v>DISCOUNTED</v>
          </cell>
          <cell r="V3133" t="str">
            <v>Not supported</v>
          </cell>
          <cell r="Y3133">
            <v>7747.6681832349495</v>
          </cell>
        </row>
        <row r="3134">
          <cell r="C3134" t="str">
            <v>First Call To Bid</v>
          </cell>
          <cell r="M3134" t="str">
            <v>DISCOUNTED</v>
          </cell>
          <cell r="V3134" t="str">
            <v>Not supported</v>
          </cell>
          <cell r="Y3134">
            <v>31391.135980543215</v>
          </cell>
        </row>
        <row r="3135">
          <cell r="C3135" t="str">
            <v>First Call To Bid</v>
          </cell>
          <cell r="M3135" t="str">
            <v>DISCOUNTED</v>
          </cell>
          <cell r="V3135" t="str">
            <v>Not supported</v>
          </cell>
          <cell r="Y3135">
            <v>-2262.1745620602587</v>
          </cell>
        </row>
        <row r="3136">
          <cell r="C3136" t="str">
            <v>First Call To Bid</v>
          </cell>
          <cell r="M3136" t="str">
            <v>DISCOUNTED</v>
          </cell>
          <cell r="S3136" t="str">
            <v>TOTAL COST</v>
          </cell>
          <cell r="V3136" t="str">
            <v>Not supported</v>
          </cell>
          <cell r="Y3136">
            <v>62594.531979836414</v>
          </cell>
        </row>
        <row r="3137">
          <cell r="C3137" t="str">
            <v>First Call To Bid</v>
          </cell>
          <cell r="M3137" t="str">
            <v>DISCOUNTED</v>
          </cell>
          <cell r="V3137" t="str">
            <v>Not supported</v>
          </cell>
          <cell r="Y3137">
            <v>7423.5816816106408</v>
          </cell>
        </row>
        <row r="3138">
          <cell r="C3138" t="str">
            <v>First Call To Bid</v>
          </cell>
          <cell r="M3138" t="str">
            <v>DISCOUNTED</v>
          </cell>
          <cell r="V3138" t="str">
            <v>Not supported</v>
          </cell>
          <cell r="Y3138">
            <v>8592.5551385456911</v>
          </cell>
        </row>
        <row r="3139">
          <cell r="C3139" t="str">
            <v>First Call To Bid</v>
          </cell>
          <cell r="M3139" t="str">
            <v>DISCOUNTED</v>
          </cell>
          <cell r="V3139" t="str">
            <v>Not supported</v>
          </cell>
          <cell r="Y3139">
            <v>38958.068197053952</v>
          </cell>
        </row>
        <row r="3140">
          <cell r="C3140" t="str">
            <v>First Call To Bid</v>
          </cell>
          <cell r="M3140" t="str">
            <v>DISCOUNTED</v>
          </cell>
          <cell r="V3140" t="str">
            <v>Not supported</v>
          </cell>
          <cell r="Y3140">
            <v>8916.6053225779578</v>
          </cell>
        </row>
        <row r="3141">
          <cell r="C3141" t="str">
            <v>First Call To Bid</v>
          </cell>
          <cell r="M3141" t="str">
            <v>DISCOUNTED</v>
          </cell>
          <cell r="V3141" t="str">
            <v>Not supported</v>
          </cell>
          <cell r="Y3141">
            <v>793.49447903201622</v>
          </cell>
        </row>
        <row r="3142">
          <cell r="C3142" t="str">
            <v>First Call To Bid</v>
          </cell>
          <cell r="M3142" t="str">
            <v>DISCOUNTED</v>
          </cell>
          <cell r="V3142" t="str">
            <v>Not supported</v>
          </cell>
          <cell r="Y3142">
            <v>1586.9889580640324</v>
          </cell>
        </row>
        <row r="3143">
          <cell r="C3143" t="str">
            <v>First Call To Bid</v>
          </cell>
          <cell r="M3143" t="str">
            <v>DISCOUNTED</v>
          </cell>
          <cell r="S3143" t="str">
            <v>TOTAL BENEFIT</v>
          </cell>
          <cell r="V3143" t="str">
            <v>Not supported</v>
          </cell>
          <cell r="Y3143">
            <v>73154.960174399821</v>
          </cell>
        </row>
        <row r="3144">
          <cell r="C3144" t="str">
            <v>First Call To Bid</v>
          </cell>
          <cell r="M3144" t="str">
            <v>SUMMARY</v>
          </cell>
          <cell r="V3144" t="str">
            <v>Not supported</v>
          </cell>
          <cell r="Y3144">
            <v>18005</v>
          </cell>
        </row>
        <row r="3145">
          <cell r="C3145" t="str">
            <v>First Call To Bid</v>
          </cell>
          <cell r="M3145" t="str">
            <v>SUMMARY</v>
          </cell>
          <cell r="V3145" t="str">
            <v>Not supported</v>
          </cell>
          <cell r="Y3145">
            <v>10560.428194563403</v>
          </cell>
        </row>
        <row r="3146">
          <cell r="C3146" t="str">
            <v>First Call To Bid</v>
          </cell>
          <cell r="M3146" t="str">
            <v>SUMMARY</v>
          </cell>
          <cell r="V3146" t="str">
            <v>Not supported</v>
          </cell>
          <cell r="Y3146">
            <v>-70722</v>
          </cell>
        </row>
        <row r="3147">
          <cell r="C3147" t="str">
            <v>First Call To Bid</v>
          </cell>
          <cell r="M3147" t="str">
            <v>SUMMARY</v>
          </cell>
          <cell r="V3147" t="str">
            <v>Not supported</v>
          </cell>
          <cell r="Y3147">
            <v>88727</v>
          </cell>
        </row>
        <row r="3148">
          <cell r="C3148" t="str">
            <v>First Call To Bid</v>
          </cell>
          <cell r="M3148" t="str">
            <v>SUMMARY</v>
          </cell>
          <cell r="V3148" t="str">
            <v>Not supported</v>
          </cell>
          <cell r="Y3148">
            <v>940378</v>
          </cell>
        </row>
        <row r="3149">
          <cell r="C3149" t="str">
            <v>First Call To Bid</v>
          </cell>
          <cell r="M3149" t="str">
            <v>ANALYSIS</v>
          </cell>
          <cell r="V3149" t="str">
            <v>Not supported</v>
          </cell>
          <cell r="Y3149">
            <v>0</v>
          </cell>
        </row>
        <row r="3150">
          <cell r="C3150" t="str">
            <v>First Call To Bid</v>
          </cell>
          <cell r="M3150" t="str">
            <v>ANALYSIS</v>
          </cell>
          <cell r="V3150" t="str">
            <v>Not supported</v>
          </cell>
          <cell r="Y3150">
            <v>0</v>
          </cell>
        </row>
        <row r="3151">
          <cell r="C3151" t="str">
            <v>First Call To Bid</v>
          </cell>
          <cell r="M3151" t="str">
            <v>ANALYSIS</v>
          </cell>
          <cell r="V3151" t="str">
            <v>Not supported</v>
          </cell>
          <cell r="Y3151">
            <v>0</v>
          </cell>
        </row>
        <row r="3152">
          <cell r="C3152" t="str">
            <v>First Call To Bid</v>
          </cell>
          <cell r="M3152" t="str">
            <v>ANALYSIS</v>
          </cell>
          <cell r="V3152" t="str">
            <v>Not supported</v>
          </cell>
          <cell r="Y3152">
            <v>0</v>
          </cell>
        </row>
        <row r="3153">
          <cell r="C3153" t="str">
            <v>First Call To Bid</v>
          </cell>
          <cell r="M3153" t="str">
            <v>ANALYSIS</v>
          </cell>
          <cell r="V3153" t="str">
            <v>Not supported</v>
          </cell>
          <cell r="Y3153">
            <v>0</v>
          </cell>
        </row>
        <row r="3154">
          <cell r="C3154" t="str">
            <v>First Call To Bid</v>
          </cell>
          <cell r="M3154" t="str">
            <v>ANALYSIS</v>
          </cell>
          <cell r="V3154" t="str">
            <v>Not supported</v>
          </cell>
          <cell r="Y3154">
            <v>0</v>
          </cell>
        </row>
        <row r="3155">
          <cell r="C3155" t="str">
            <v>First Call To Bid</v>
          </cell>
          <cell r="M3155" t="str">
            <v>ANALYSIS</v>
          </cell>
          <cell r="V3155" t="str">
            <v>Not supported</v>
          </cell>
          <cell r="Y3155">
            <v>0</v>
          </cell>
        </row>
        <row r="3156">
          <cell r="C3156" t="str">
            <v>First Call To Bid</v>
          </cell>
          <cell r="M3156" t="str">
            <v>UNDISCOUNTED</v>
          </cell>
          <cell r="V3156" t="str">
            <v>Not supported</v>
          </cell>
          <cell r="Y3156">
            <v>30485</v>
          </cell>
        </row>
        <row r="3157">
          <cell r="C3157" t="str">
            <v>First Call To Bid</v>
          </cell>
          <cell r="M3157" t="str">
            <v>UNDISCOUNTED</v>
          </cell>
          <cell r="V3157" t="str">
            <v>Not supported</v>
          </cell>
          <cell r="Y3157">
            <v>582</v>
          </cell>
        </row>
        <row r="3158">
          <cell r="C3158" t="str">
            <v>First Call To Bid</v>
          </cell>
          <cell r="M3158" t="str">
            <v>UNDISCOUNTED</v>
          </cell>
          <cell r="V3158" t="str">
            <v>Not supported</v>
          </cell>
          <cell r="Y3158">
            <v>2570</v>
          </cell>
        </row>
        <row r="3159">
          <cell r="C3159" t="str">
            <v>First Call To Bid</v>
          </cell>
          <cell r="M3159" t="str">
            <v>UNDISCOUNTED</v>
          </cell>
          <cell r="V3159" t="str">
            <v>Not supported</v>
          </cell>
          <cell r="Y3159">
            <v>2729</v>
          </cell>
        </row>
        <row r="3160">
          <cell r="C3160" t="str">
            <v>First Call To Bid</v>
          </cell>
          <cell r="M3160" t="str">
            <v>UNDISCOUNTED</v>
          </cell>
          <cell r="V3160" t="str">
            <v>Not supported</v>
          </cell>
          <cell r="Y3160">
            <v>36366</v>
          </cell>
        </row>
        <row r="3161">
          <cell r="C3161" t="str">
            <v>First Call To Bid</v>
          </cell>
          <cell r="M3161" t="str">
            <v>UNDISCOUNTED</v>
          </cell>
          <cell r="V3161" t="str">
            <v>Not supported</v>
          </cell>
          <cell r="Y3161">
            <v>5153</v>
          </cell>
        </row>
        <row r="3162">
          <cell r="C3162" t="str">
            <v>First Call To Bid</v>
          </cell>
          <cell r="M3162" t="str">
            <v>UNDISCOUNTED</v>
          </cell>
          <cell r="V3162" t="str">
            <v>Not supported</v>
          </cell>
          <cell r="Y3162">
            <v>107</v>
          </cell>
        </row>
        <row r="3163">
          <cell r="C3163" t="str">
            <v>First Call To Bid</v>
          </cell>
          <cell r="M3163" t="str">
            <v>UNDISCOUNTED</v>
          </cell>
          <cell r="V3163" t="str">
            <v>Not supported</v>
          </cell>
          <cell r="Y3163">
            <v>399</v>
          </cell>
        </row>
        <row r="3164">
          <cell r="C3164" t="str">
            <v>First Call To Bid</v>
          </cell>
          <cell r="M3164" t="str">
            <v>UNDISCOUNTED</v>
          </cell>
          <cell r="V3164" t="str">
            <v>Not supported</v>
          </cell>
          <cell r="Y3164">
            <v>5659</v>
          </cell>
        </row>
        <row r="3165">
          <cell r="C3165" t="str">
            <v>First Call To Bid</v>
          </cell>
          <cell r="M3165" t="str">
            <v>DISCOUNTED</v>
          </cell>
          <cell r="S3165" t="str">
            <v>Capital Required</v>
          </cell>
          <cell r="V3165" t="str">
            <v>Not supported</v>
          </cell>
          <cell r="Y3165">
            <v>28991.997479521109</v>
          </cell>
        </row>
        <row r="3166">
          <cell r="C3166" t="str">
            <v>First Call To Bid</v>
          </cell>
          <cell r="M3166" t="str">
            <v>DISCOUNTED</v>
          </cell>
          <cell r="V3166" t="str">
            <v>Not supported</v>
          </cell>
          <cell r="Y3166">
            <v>544.75466989019253</v>
          </cell>
        </row>
        <row r="3167">
          <cell r="C3167" t="str">
            <v>First Call To Bid</v>
          </cell>
          <cell r="M3167" t="str">
            <v>DISCOUNTED</v>
          </cell>
          <cell r="V3167" t="str">
            <v>Not supported</v>
          </cell>
          <cell r="Y3167">
            <v>2358.5576267542365</v>
          </cell>
        </row>
        <row r="3168">
          <cell r="C3168" t="str">
            <v>First Call To Bid</v>
          </cell>
          <cell r="M3168" t="str">
            <v>DISCOUNTED</v>
          </cell>
          <cell r="V3168" t="str">
            <v>Not supported</v>
          </cell>
          <cell r="Y3168">
            <v>2530.8791276175548</v>
          </cell>
        </row>
        <row r="3169">
          <cell r="C3169" t="str">
            <v>First Call To Bid</v>
          </cell>
          <cell r="M3169" t="str">
            <v>DISCOUNTED</v>
          </cell>
          <cell r="S3169" t="str">
            <v>TOTAL COST</v>
          </cell>
          <cell r="V3169" t="str">
            <v>Not supported</v>
          </cell>
          <cell r="Y3169">
            <v>34426.188903783092</v>
          </cell>
        </row>
        <row r="3170">
          <cell r="C3170" t="str">
            <v>First Call To Bid</v>
          </cell>
          <cell r="M3170" t="str">
            <v>DISCOUNTED</v>
          </cell>
          <cell r="V3170" t="str">
            <v>Not supported</v>
          </cell>
          <cell r="Y3170">
            <v>4717.3813266066454</v>
          </cell>
        </row>
        <row r="3171">
          <cell r="C3171" t="str">
            <v>First Call To Bid</v>
          </cell>
          <cell r="M3171" t="str">
            <v>DISCOUNTED</v>
          </cell>
          <cell r="V3171" t="str">
            <v>Not supported</v>
          </cell>
          <cell r="Y3171">
            <v>98.212541220190957</v>
          </cell>
        </row>
        <row r="3172">
          <cell r="C3172" t="str">
            <v>First Call To Bid</v>
          </cell>
          <cell r="M3172" t="str">
            <v>DISCOUNTED</v>
          </cell>
          <cell r="V3172" t="str">
            <v>Not supported</v>
          </cell>
          <cell r="Y3172">
            <v>366.1571705065187</v>
          </cell>
        </row>
        <row r="3173">
          <cell r="C3173" t="str">
            <v>First Call To Bid</v>
          </cell>
          <cell r="M3173" t="str">
            <v>DISCOUNTED</v>
          </cell>
          <cell r="S3173" t="str">
            <v>TOTAL BENEFIT</v>
          </cell>
          <cell r="V3173" t="str">
            <v>Not supported</v>
          </cell>
          <cell r="Y3173">
            <v>5181.7510383333556</v>
          </cell>
        </row>
        <row r="3174">
          <cell r="C3174" t="str">
            <v>First Call To Bid</v>
          </cell>
          <cell r="M3174" t="str">
            <v>SUMMARY</v>
          </cell>
          <cell r="V3174" t="str">
            <v>Not supported</v>
          </cell>
          <cell r="Y3174">
            <v>-30707</v>
          </cell>
        </row>
        <row r="3175">
          <cell r="C3175" t="str">
            <v>First Call To Bid</v>
          </cell>
          <cell r="M3175" t="str">
            <v>SUMMARY</v>
          </cell>
          <cell r="V3175" t="str">
            <v>Not supported</v>
          </cell>
          <cell r="Y3175">
            <v>-29244.437865449738</v>
          </cell>
        </row>
        <row r="3176">
          <cell r="C3176" t="str">
            <v>First Call To Bid</v>
          </cell>
          <cell r="M3176" t="str">
            <v>SUMMARY</v>
          </cell>
          <cell r="V3176" t="str">
            <v>Not supported</v>
          </cell>
          <cell r="Y3176">
            <v>-36366</v>
          </cell>
        </row>
        <row r="3177">
          <cell r="C3177" t="str">
            <v>First Call To Bid</v>
          </cell>
          <cell r="M3177" t="str">
            <v>SUMMARY</v>
          </cell>
          <cell r="V3177" t="str">
            <v>Not supported</v>
          </cell>
          <cell r="Y3177">
            <v>5659</v>
          </cell>
        </row>
        <row r="3178">
          <cell r="C3178" t="str">
            <v>First Call To Bid</v>
          </cell>
          <cell r="M3178" t="str">
            <v>SUMMARY</v>
          </cell>
          <cell r="V3178" t="str">
            <v>Not supported</v>
          </cell>
          <cell r="Y3178">
            <v>-1983032</v>
          </cell>
        </row>
        <row r="3179">
          <cell r="C3179" t="str">
            <v>First Call To Bid</v>
          </cell>
          <cell r="M3179" t="str">
            <v>ANALYSIS</v>
          </cell>
          <cell r="V3179" t="str">
            <v>Not supported</v>
          </cell>
          <cell r="Y3179">
            <v>0</v>
          </cell>
        </row>
        <row r="3180">
          <cell r="C3180" t="str">
            <v>First Call To Bid</v>
          </cell>
          <cell r="M3180" t="str">
            <v>ANALYSIS</v>
          </cell>
          <cell r="V3180" t="str">
            <v>Not supported</v>
          </cell>
          <cell r="Y3180">
            <v>0</v>
          </cell>
        </row>
        <row r="3181">
          <cell r="C3181" t="str">
            <v>First Call To Bid</v>
          </cell>
          <cell r="M3181" t="str">
            <v>ANALYSIS</v>
          </cell>
          <cell r="V3181" t="str">
            <v>Not supported</v>
          </cell>
          <cell r="Y3181">
            <v>0</v>
          </cell>
        </row>
        <row r="3182">
          <cell r="C3182" t="str">
            <v>First Call To Bid</v>
          </cell>
          <cell r="M3182" t="str">
            <v>ANALYSIS</v>
          </cell>
          <cell r="V3182" t="str">
            <v>Not supported</v>
          </cell>
          <cell r="Y3182">
            <v>0</v>
          </cell>
        </row>
        <row r="3183">
          <cell r="C3183" t="str">
            <v>First Call To Bid</v>
          </cell>
          <cell r="M3183" t="str">
            <v>ANALYSIS</v>
          </cell>
          <cell r="V3183" t="str">
            <v>Not supported</v>
          </cell>
          <cell r="Y3183">
            <v>0</v>
          </cell>
        </row>
        <row r="3184">
          <cell r="C3184" t="str">
            <v>First Call To Bid</v>
          </cell>
          <cell r="M3184" t="str">
            <v>ANALYSIS</v>
          </cell>
          <cell r="V3184" t="str">
            <v>Not supported</v>
          </cell>
          <cell r="Y3184">
            <v>0</v>
          </cell>
        </row>
        <row r="3185">
          <cell r="C3185" t="str">
            <v>First Call To Bid</v>
          </cell>
          <cell r="M3185" t="str">
            <v>ANALYSIS</v>
          </cell>
          <cell r="V3185" t="str">
            <v>Not supported</v>
          </cell>
          <cell r="Y3185">
            <v>0</v>
          </cell>
        </row>
        <row r="3186">
          <cell r="C3186" t="str">
            <v>First Call To Bid</v>
          </cell>
          <cell r="V3186" t="str">
            <v>Not supported</v>
          </cell>
          <cell r="Y3186">
            <v>0</v>
          </cell>
        </row>
        <row r="3187">
          <cell r="C3187" t="str">
            <v>First Call To Bid</v>
          </cell>
          <cell r="M3187" t="str">
            <v>UNDISCOUNTED</v>
          </cell>
          <cell r="V3187" t="str">
            <v>Not supported</v>
          </cell>
          <cell r="Y3187">
            <v>15000</v>
          </cell>
        </row>
        <row r="3188">
          <cell r="C3188" t="str">
            <v>First Call To Bid</v>
          </cell>
          <cell r="M3188" t="str">
            <v>UNDISCOUNTED</v>
          </cell>
          <cell r="V3188" t="str">
            <v>Not supported</v>
          </cell>
          <cell r="Y3188">
            <v>698.19047619047615</v>
          </cell>
        </row>
        <row r="3189">
          <cell r="C3189" t="str">
            <v>First Call To Bid</v>
          </cell>
          <cell r="M3189" t="str">
            <v>UNDISCOUNTED</v>
          </cell>
          <cell r="V3189" t="str">
            <v>Not supported</v>
          </cell>
          <cell r="Y3189">
            <v>142.85714285714286</v>
          </cell>
        </row>
        <row r="3190">
          <cell r="C3190" t="str">
            <v>First Call To Bid</v>
          </cell>
          <cell r="M3190" t="str">
            <v>UNDISCOUNTED</v>
          </cell>
          <cell r="V3190" t="str">
            <v>Not supported</v>
          </cell>
          <cell r="Y3190">
            <v>15841.047619047618</v>
          </cell>
        </row>
        <row r="3191">
          <cell r="C3191" t="str">
            <v>First Call To Bid</v>
          </cell>
          <cell r="M3191" t="str">
            <v>UNDISCOUNTED</v>
          </cell>
          <cell r="V3191" t="str">
            <v>Not supported</v>
          </cell>
          <cell r="Y3191">
            <v>13000</v>
          </cell>
        </row>
        <row r="3192">
          <cell r="C3192" t="str">
            <v>First Call To Bid</v>
          </cell>
          <cell r="M3192" t="str">
            <v>UNDISCOUNTED</v>
          </cell>
          <cell r="V3192" t="str">
            <v>Not supported</v>
          </cell>
          <cell r="Y3192">
            <v>13000</v>
          </cell>
        </row>
        <row r="3193">
          <cell r="C3193" t="str">
            <v>First Call To Bid</v>
          </cell>
          <cell r="M3193" t="str">
            <v>DISCOUNTED</v>
          </cell>
          <cell r="S3193" t="str">
            <v>Capital Required</v>
          </cell>
          <cell r="V3193" t="str">
            <v>Not supported</v>
          </cell>
          <cell r="Y3193">
            <v>14300.326728745131</v>
          </cell>
        </row>
        <row r="3194">
          <cell r="C3194" t="str">
            <v>First Call To Bid</v>
          </cell>
          <cell r="M3194" t="str">
            <v>DISCOUNTED</v>
          </cell>
          <cell r="V3194" t="str">
            <v>Not supported</v>
          </cell>
          <cell r="Y3194">
            <v>670.09406009364011</v>
          </cell>
        </row>
        <row r="3195">
          <cell r="C3195" t="str">
            <v>First Call To Bid</v>
          </cell>
          <cell r="M3195" t="str">
            <v>DISCOUNTED</v>
          </cell>
          <cell r="V3195" t="str">
            <v>Not supported</v>
          </cell>
          <cell r="Y3195">
            <v>133.35867148091472</v>
          </cell>
        </row>
        <row r="3196">
          <cell r="C3196" t="str">
            <v>First Call To Bid</v>
          </cell>
          <cell r="M3196" t="str">
            <v>DISCOUNTED</v>
          </cell>
          <cell r="S3196" t="str">
            <v>TOTAL COST</v>
          </cell>
          <cell r="V3196" t="str">
            <v>Not supported</v>
          </cell>
          <cell r="Y3196">
            <v>15103.779460319683</v>
          </cell>
        </row>
        <row r="3197">
          <cell r="C3197" t="str">
            <v>First Call To Bid</v>
          </cell>
          <cell r="M3197" t="str">
            <v>DISCOUNTED</v>
          </cell>
          <cell r="V3197" t="str">
            <v>Not supported</v>
          </cell>
          <cell r="Y3197">
            <v>11667.456767932184</v>
          </cell>
        </row>
        <row r="3198">
          <cell r="C3198" t="str">
            <v>First Call To Bid</v>
          </cell>
          <cell r="M3198" t="str">
            <v>DISCOUNTED</v>
          </cell>
          <cell r="S3198" t="str">
            <v>TOTAL BENEFIT</v>
          </cell>
          <cell r="V3198" t="str">
            <v>Not supported</v>
          </cell>
          <cell r="Y3198">
            <v>11667.456767932184</v>
          </cell>
        </row>
        <row r="3199">
          <cell r="C3199" t="str">
            <v>First Call To Bid</v>
          </cell>
          <cell r="M3199" t="str">
            <v>SUMMARY</v>
          </cell>
          <cell r="V3199" t="str">
            <v>Not supported</v>
          </cell>
          <cell r="Y3199">
            <v>-2841.0476190476184</v>
          </cell>
        </row>
        <row r="3200">
          <cell r="C3200" t="str">
            <v>First Call To Bid</v>
          </cell>
          <cell r="M3200" t="str">
            <v>SUMMARY</v>
          </cell>
          <cell r="V3200" t="str">
            <v>Not supported</v>
          </cell>
          <cell r="Y3200">
            <v>-3436.322692387499</v>
          </cell>
        </row>
        <row r="3201">
          <cell r="C3201" t="str">
            <v>First Call To Bid</v>
          </cell>
          <cell r="M3201" t="str">
            <v>SUMMARY</v>
          </cell>
          <cell r="V3201" t="str">
            <v>Not supported</v>
          </cell>
          <cell r="Y3201">
            <v>-15841.05</v>
          </cell>
        </row>
        <row r="3202">
          <cell r="C3202" t="str">
            <v>First Call To Bid</v>
          </cell>
          <cell r="M3202" t="str">
            <v>SUMMARY</v>
          </cell>
          <cell r="V3202" t="str">
            <v>Not supported</v>
          </cell>
          <cell r="Y3202">
            <v>13000</v>
          </cell>
        </row>
        <row r="3203">
          <cell r="C3203" t="str">
            <v>First Call To Bid</v>
          </cell>
          <cell r="M3203" t="str">
            <v>SUMMARY</v>
          </cell>
          <cell r="V3203" t="str">
            <v>Not supported</v>
          </cell>
          <cell r="Y3203">
            <v>-206482.53999999978</v>
          </cell>
        </row>
        <row r="3204">
          <cell r="C3204" t="str">
            <v>First Call To Bid</v>
          </cell>
          <cell r="M3204" t="str">
            <v>ANALYSIS</v>
          </cell>
          <cell r="V3204" t="str">
            <v>Not supported</v>
          </cell>
          <cell r="Y3204">
            <v>0</v>
          </cell>
        </row>
        <row r="3205">
          <cell r="C3205" t="str">
            <v>First Call To Bid</v>
          </cell>
          <cell r="M3205" t="str">
            <v>ANALYSIS</v>
          </cell>
          <cell r="V3205" t="str">
            <v>Not supported</v>
          </cell>
          <cell r="Y3205">
            <v>0</v>
          </cell>
        </row>
        <row r="3206">
          <cell r="C3206" t="str">
            <v>First Call To Bid</v>
          </cell>
          <cell r="M3206" t="str">
            <v>ANALYSIS</v>
          </cell>
          <cell r="V3206" t="str">
            <v>Not supported</v>
          </cell>
          <cell r="Y3206">
            <v>0</v>
          </cell>
        </row>
        <row r="3207">
          <cell r="C3207" t="str">
            <v>First Call To Bid</v>
          </cell>
          <cell r="M3207" t="str">
            <v>ANALYSIS</v>
          </cell>
          <cell r="V3207" t="str">
            <v>Not supported</v>
          </cell>
          <cell r="Y3207">
            <v>0</v>
          </cell>
        </row>
        <row r="3208">
          <cell r="C3208" t="str">
            <v>First Call To Bid</v>
          </cell>
          <cell r="M3208" t="str">
            <v>ANALYSIS</v>
          </cell>
          <cell r="V3208" t="str">
            <v>Not supported</v>
          </cell>
          <cell r="Y3208">
            <v>0</v>
          </cell>
        </row>
        <row r="3209">
          <cell r="C3209" t="str">
            <v>First Call To Bid</v>
          </cell>
          <cell r="M3209" t="str">
            <v>ANALYSIS</v>
          </cell>
          <cell r="V3209" t="str">
            <v>Not supported</v>
          </cell>
          <cell r="Y3209">
            <v>0</v>
          </cell>
        </row>
        <row r="3210">
          <cell r="C3210" t="str">
            <v>First Call To Bid</v>
          </cell>
          <cell r="M3210" t="str">
            <v>ANALYSIS</v>
          </cell>
          <cell r="V3210" t="str">
            <v>Not supported</v>
          </cell>
          <cell r="Y3210">
            <v>0</v>
          </cell>
        </row>
        <row r="3211">
          <cell r="C3211" t="str">
            <v>First Call To Bid</v>
          </cell>
          <cell r="V3211" t="str">
            <v>Not supported</v>
          </cell>
          <cell r="Y3211">
            <v>0</v>
          </cell>
        </row>
        <row r="3212">
          <cell r="C3212" t="str">
            <v>First Call To Bid</v>
          </cell>
          <cell r="M3212" t="str">
            <v>ANALYSIS</v>
          </cell>
          <cell r="V3212" t="str">
            <v>Not supported</v>
          </cell>
          <cell r="Y3212">
            <v>0</v>
          </cell>
        </row>
        <row r="3213">
          <cell r="C3213" t="str">
            <v>First Call To Bid</v>
          </cell>
          <cell r="M3213" t="str">
            <v>ANALYSIS</v>
          </cell>
          <cell r="V3213" t="str">
            <v>Not supported</v>
          </cell>
          <cell r="Y3213">
            <v>0</v>
          </cell>
        </row>
        <row r="3214">
          <cell r="C3214" t="str">
            <v>First Call To Bid</v>
          </cell>
          <cell r="M3214" t="str">
            <v>ANALYSIS</v>
          </cell>
          <cell r="V3214" t="str">
            <v>Not supported</v>
          </cell>
          <cell r="Y3214">
            <v>0</v>
          </cell>
        </row>
        <row r="3215">
          <cell r="C3215" t="str">
            <v>First Call To Bid</v>
          </cell>
          <cell r="M3215" t="str">
            <v>ANALYSIS</v>
          </cell>
          <cell r="V3215" t="str">
            <v>Not supported</v>
          </cell>
          <cell r="Y3215">
            <v>0</v>
          </cell>
        </row>
        <row r="3216">
          <cell r="C3216" t="str">
            <v>First Call To Bid</v>
          </cell>
          <cell r="M3216" t="str">
            <v>ANALYSIS</v>
          </cell>
          <cell r="V3216" t="str">
            <v>Not supported</v>
          </cell>
          <cell r="Y3216">
            <v>0</v>
          </cell>
        </row>
        <row r="3217">
          <cell r="C3217" t="str">
            <v>First Call To Bid</v>
          </cell>
          <cell r="M3217" t="str">
            <v>ANALYSIS</v>
          </cell>
          <cell r="V3217" t="str">
            <v>Not supported</v>
          </cell>
          <cell r="Y3217">
            <v>0</v>
          </cell>
        </row>
        <row r="3218">
          <cell r="C3218" t="str">
            <v>First Call To Bid</v>
          </cell>
          <cell r="M3218" t="str">
            <v>ANALYSIS</v>
          </cell>
          <cell r="V3218" t="str">
            <v>Not supported</v>
          </cell>
          <cell r="Y3218">
            <v>0</v>
          </cell>
        </row>
        <row r="3219">
          <cell r="C3219" t="str">
            <v>First Call To Bid</v>
          </cell>
          <cell r="M3219" t="str">
            <v>DISCOUNTED</v>
          </cell>
          <cell r="S3219" t="str">
            <v>TOTAL BENEFIT</v>
          </cell>
          <cell r="V3219" t="str">
            <v>Not supported</v>
          </cell>
          <cell r="Y3219">
            <v>27553.934155702147</v>
          </cell>
        </row>
        <row r="3220">
          <cell r="C3220" t="str">
            <v>First Call To Bid</v>
          </cell>
          <cell r="M3220" t="str">
            <v>UNDISCOUNTED</v>
          </cell>
          <cell r="V3220" t="str">
            <v>Not supported</v>
          </cell>
          <cell r="Y3220">
            <v>26303</v>
          </cell>
        </row>
        <row r="3221">
          <cell r="C3221" t="str">
            <v>First Call To Bid</v>
          </cell>
          <cell r="M3221" t="str">
            <v>UNDISCOUNTED</v>
          </cell>
          <cell r="V3221" t="str">
            <v>Not supported</v>
          </cell>
          <cell r="Y3221">
            <v>26303</v>
          </cell>
        </row>
        <row r="3222">
          <cell r="C3222" t="str">
            <v>First Call To Bid</v>
          </cell>
          <cell r="M3222" t="str">
            <v>UNDISCOUNTED</v>
          </cell>
          <cell r="V3222" t="str">
            <v>Not supported</v>
          </cell>
          <cell r="Y3222">
            <v>29600</v>
          </cell>
        </row>
        <row r="3223">
          <cell r="C3223" t="str">
            <v>First Call To Bid</v>
          </cell>
          <cell r="M3223" t="str">
            <v>UNDISCOUNTED</v>
          </cell>
          <cell r="V3223" t="str">
            <v>Not supported</v>
          </cell>
          <cell r="Y3223">
            <v>29600</v>
          </cell>
        </row>
        <row r="3224">
          <cell r="C3224" t="str">
            <v>First Call To Bid</v>
          </cell>
          <cell r="M3224" t="str">
            <v>DISCOUNTED</v>
          </cell>
          <cell r="S3224" t="str">
            <v>Capital Required</v>
          </cell>
          <cell r="V3224" t="str">
            <v>Not supported</v>
          </cell>
          <cell r="Y3224">
            <v>24995.902541482883</v>
          </cell>
        </row>
        <row r="3225">
          <cell r="C3225" t="str">
            <v>First Call To Bid</v>
          </cell>
          <cell r="M3225" t="str">
            <v>DISCOUNTED</v>
          </cell>
          <cell r="S3225" t="str">
            <v>TOTAL COST</v>
          </cell>
          <cell r="V3225" t="str">
            <v>Not supported</v>
          </cell>
          <cell r="Y3225">
            <v>24995.902541482883</v>
          </cell>
        </row>
        <row r="3226">
          <cell r="C3226" t="str">
            <v>First Call To Bid</v>
          </cell>
          <cell r="M3226" t="str">
            <v>DISCOUNTED</v>
          </cell>
          <cell r="V3226" t="str">
            <v>Not supported</v>
          </cell>
          <cell r="Y3226">
            <v>27553.934155702147</v>
          </cell>
        </row>
        <row r="3227">
          <cell r="C3227" t="str">
            <v>First Call To Bid</v>
          </cell>
          <cell r="M3227" t="str">
            <v>SUMMARY</v>
          </cell>
          <cell r="V3227" t="str">
            <v>Not supported</v>
          </cell>
          <cell r="Y3227">
            <v>3297</v>
          </cell>
        </row>
        <row r="3228">
          <cell r="C3228" t="str">
            <v>First Call To Bid</v>
          </cell>
          <cell r="M3228" t="str">
            <v>SUMMARY</v>
          </cell>
          <cell r="V3228" t="str">
            <v>Not supported</v>
          </cell>
          <cell r="Y3228">
            <v>2558.0316142192623</v>
          </cell>
        </row>
        <row r="3229">
          <cell r="C3229" t="str">
            <v>First Call To Bid</v>
          </cell>
          <cell r="M3229" t="str">
            <v>SUMMARY</v>
          </cell>
          <cell r="V3229" t="str">
            <v>Not supported</v>
          </cell>
          <cell r="Y3229">
            <v>-26303</v>
          </cell>
        </row>
        <row r="3230">
          <cell r="C3230" t="str">
            <v>First Call To Bid</v>
          </cell>
          <cell r="M3230" t="str">
            <v>SUMMARY</v>
          </cell>
          <cell r="V3230" t="str">
            <v>Not supported</v>
          </cell>
          <cell r="Y3230">
            <v>29600</v>
          </cell>
        </row>
        <row r="3231">
          <cell r="C3231" t="str">
            <v>First Call To Bid</v>
          </cell>
          <cell r="M3231" t="str">
            <v>SUMMARY</v>
          </cell>
          <cell r="V3231" t="str">
            <v>Not supported</v>
          </cell>
          <cell r="Y3231">
            <v>194656</v>
          </cell>
        </row>
        <row r="3232">
          <cell r="C3232" t="str">
            <v>First Call To Bid</v>
          </cell>
          <cell r="M3232" t="str">
            <v>UNDISCOUNTED</v>
          </cell>
          <cell r="V3232" t="str">
            <v>Not supported</v>
          </cell>
          <cell r="Y3232">
            <v>9901.0000000000036</v>
          </cell>
        </row>
        <row r="3233">
          <cell r="C3233" t="str">
            <v>First Call To Bid</v>
          </cell>
          <cell r="M3233" t="str">
            <v>UNDISCOUNTED</v>
          </cell>
          <cell r="V3233" t="str">
            <v>Not supported</v>
          </cell>
          <cell r="Y3233">
            <v>945</v>
          </cell>
        </row>
        <row r="3234">
          <cell r="C3234" t="str">
            <v>First Call To Bid</v>
          </cell>
          <cell r="M3234" t="str">
            <v>UNDISCOUNTED</v>
          </cell>
          <cell r="V3234" t="str">
            <v>Not supported</v>
          </cell>
          <cell r="Y3234">
            <v>10846.000000000004</v>
          </cell>
        </row>
        <row r="3235">
          <cell r="C3235" t="str">
            <v>First Call To Bid</v>
          </cell>
          <cell r="M3235" t="str">
            <v>UNDISCOUNTED</v>
          </cell>
          <cell r="V3235" t="str">
            <v>Not supported</v>
          </cell>
          <cell r="Y3235">
            <v>3538</v>
          </cell>
        </row>
        <row r="3236">
          <cell r="C3236" t="str">
            <v>First Call To Bid</v>
          </cell>
          <cell r="M3236" t="str">
            <v>UNDISCOUNTED</v>
          </cell>
          <cell r="V3236" t="str">
            <v>Not supported</v>
          </cell>
          <cell r="Y3236">
            <v>562</v>
          </cell>
        </row>
        <row r="3237">
          <cell r="C3237" t="str">
            <v>First Call To Bid</v>
          </cell>
          <cell r="M3237" t="str">
            <v>UNDISCOUNTED</v>
          </cell>
          <cell r="V3237" t="str">
            <v>Not supported</v>
          </cell>
          <cell r="Y3237">
            <v>4100</v>
          </cell>
        </row>
        <row r="3238">
          <cell r="C3238" t="str">
            <v>First Call To Bid</v>
          </cell>
          <cell r="M3238" t="str">
            <v>DISCOUNTED</v>
          </cell>
          <cell r="S3238" t="str">
            <v>Capital Required</v>
          </cell>
          <cell r="V3238" t="str">
            <v>Not supported</v>
          </cell>
          <cell r="Y3238">
            <v>9458.3521980287405</v>
          </cell>
        </row>
        <row r="3239">
          <cell r="C3239" t="str">
            <v>First Call To Bid</v>
          </cell>
          <cell r="M3239" t="str">
            <v>DISCOUNTED</v>
          </cell>
          <cell r="V3239" t="str">
            <v>Not supported</v>
          </cell>
          <cell r="Y3239">
            <v>899.45666290596319</v>
          </cell>
        </row>
        <row r="3240">
          <cell r="C3240" t="str">
            <v>First Call To Bid</v>
          </cell>
          <cell r="M3240" t="str">
            <v>DISCOUNTED</v>
          </cell>
          <cell r="S3240" t="str">
            <v>TOTAL COST</v>
          </cell>
          <cell r="V3240" t="str">
            <v>Not supported</v>
          </cell>
          <cell r="Y3240">
            <v>10357.808860934705</v>
          </cell>
        </row>
        <row r="3241">
          <cell r="C3241" t="str">
            <v>First Call To Bid</v>
          </cell>
          <cell r="M3241" t="str">
            <v>DISCOUNTED</v>
          </cell>
          <cell r="V3241" t="str">
            <v>Not supported</v>
          </cell>
          <cell r="Y3241">
            <v>3255.5563638726876</v>
          </cell>
        </row>
        <row r="3242">
          <cell r="C3242" t="str">
            <v>First Call To Bid</v>
          </cell>
          <cell r="M3242" t="str">
            <v>DISCOUNTED</v>
          </cell>
          <cell r="V3242" t="str">
            <v>Not supported</v>
          </cell>
          <cell r="Y3242">
            <v>517.13194642006533</v>
          </cell>
        </row>
        <row r="3243">
          <cell r="C3243" t="str">
            <v>First Call To Bid</v>
          </cell>
          <cell r="M3243" t="str">
            <v>DISCOUNTED</v>
          </cell>
          <cell r="S3243" t="str">
            <v>TOTAL BENEFIT</v>
          </cell>
          <cell r="V3243" t="str">
            <v>Not supported</v>
          </cell>
          <cell r="Y3243">
            <v>3772.6883102927522</v>
          </cell>
        </row>
        <row r="3244">
          <cell r="C3244" t="str">
            <v>First Call To Bid</v>
          </cell>
          <cell r="M3244" t="str">
            <v>SUMMARY</v>
          </cell>
          <cell r="V3244" t="str">
            <v>Not supported</v>
          </cell>
          <cell r="Y3244">
            <v>-6746.0000000000036</v>
          </cell>
        </row>
        <row r="3245">
          <cell r="C3245" t="str">
            <v>First Call To Bid</v>
          </cell>
          <cell r="M3245" t="str">
            <v>SUMMARY</v>
          </cell>
          <cell r="V3245" t="str">
            <v>Not supported</v>
          </cell>
          <cell r="Y3245">
            <v>-6585.1205506419519</v>
          </cell>
        </row>
        <row r="3246">
          <cell r="C3246" t="str">
            <v>First Call To Bid</v>
          </cell>
          <cell r="M3246" t="str">
            <v>SUMMARY</v>
          </cell>
          <cell r="V3246" t="str">
            <v>Not supported</v>
          </cell>
          <cell r="Y3246">
            <v>-10846</v>
          </cell>
        </row>
        <row r="3247">
          <cell r="C3247" t="str">
            <v>First Call To Bid</v>
          </cell>
          <cell r="M3247" t="str">
            <v>SUMMARY</v>
          </cell>
          <cell r="V3247" t="str">
            <v>Not supported</v>
          </cell>
          <cell r="Y3247">
            <v>4100</v>
          </cell>
        </row>
        <row r="3248">
          <cell r="C3248" t="str">
            <v>First Call To Bid</v>
          </cell>
          <cell r="M3248" t="str">
            <v>SUMMARY</v>
          </cell>
          <cell r="V3248" t="str">
            <v>Not supported</v>
          </cell>
          <cell r="Y3248">
            <v>-440691.67</v>
          </cell>
        </row>
        <row r="3249">
          <cell r="C3249" t="str">
            <v>First Call To Bid</v>
          </cell>
          <cell r="M3249" t="str">
            <v>ANALYSIS</v>
          </cell>
          <cell r="V3249" t="str">
            <v>Not supported</v>
          </cell>
          <cell r="Y3249">
            <v>0</v>
          </cell>
        </row>
        <row r="3250">
          <cell r="C3250" t="str">
            <v>First Call To Bid</v>
          </cell>
          <cell r="M3250" t="str">
            <v>ANALYSIS</v>
          </cell>
          <cell r="V3250" t="str">
            <v>Not supported</v>
          </cell>
          <cell r="Y3250">
            <v>0</v>
          </cell>
        </row>
        <row r="3251">
          <cell r="C3251" t="str">
            <v>First Call To Bid</v>
          </cell>
          <cell r="M3251" t="str">
            <v>ANALYSIS</v>
          </cell>
          <cell r="V3251" t="str">
            <v>Not supported</v>
          </cell>
          <cell r="Y3251">
            <v>0</v>
          </cell>
        </row>
        <row r="3252">
          <cell r="C3252" t="str">
            <v>First Call To Bid</v>
          </cell>
          <cell r="M3252" t="str">
            <v>ANALYSIS</v>
          </cell>
          <cell r="V3252" t="str">
            <v>Not supported</v>
          </cell>
          <cell r="Y3252">
            <v>0</v>
          </cell>
        </row>
        <row r="3253">
          <cell r="C3253" t="str">
            <v>First Call To Bid</v>
          </cell>
          <cell r="M3253" t="str">
            <v>ANALYSIS</v>
          </cell>
          <cell r="V3253" t="str">
            <v>Not supported</v>
          </cell>
          <cell r="Y3253">
            <v>0</v>
          </cell>
        </row>
        <row r="3254">
          <cell r="C3254" t="str">
            <v>First Call To Bid</v>
          </cell>
          <cell r="M3254" t="str">
            <v>ANALYSIS</v>
          </cell>
          <cell r="V3254" t="str">
            <v>Not supported</v>
          </cell>
          <cell r="Y3254">
            <v>0</v>
          </cell>
        </row>
        <row r="3255">
          <cell r="C3255" t="str">
            <v>First Call To Bid</v>
          </cell>
          <cell r="M3255" t="str">
            <v>ANALYSIS</v>
          </cell>
          <cell r="V3255" t="str">
            <v>Not supported</v>
          </cell>
          <cell r="Y3255">
            <v>0</v>
          </cell>
        </row>
        <row r="3256">
          <cell r="C3256" t="str">
            <v>First Call To Bid</v>
          </cell>
          <cell r="M3256" t="str">
            <v>DISCOUNTED</v>
          </cell>
          <cell r="S3256" t="str">
            <v>TOTAL BENEFIT</v>
          </cell>
          <cell r="V3256" t="str">
            <v>Not supported</v>
          </cell>
          <cell r="Y3256">
            <v>26949.531496514504</v>
          </cell>
        </row>
        <row r="3257">
          <cell r="C3257" t="str">
            <v>First Call To Bid</v>
          </cell>
          <cell r="M3257" t="str">
            <v>ANALYSIS</v>
          </cell>
          <cell r="V3257" t="str">
            <v>Not supported</v>
          </cell>
          <cell r="Y3257">
            <v>0</v>
          </cell>
        </row>
        <row r="3258">
          <cell r="C3258" t="str">
            <v>First Call To Bid</v>
          </cell>
          <cell r="M3258" t="str">
            <v>ANALYSIS</v>
          </cell>
          <cell r="V3258" t="str">
            <v>Not supported</v>
          </cell>
          <cell r="Y3258">
            <v>0</v>
          </cell>
        </row>
        <row r="3259">
          <cell r="C3259" t="str">
            <v>First Call To Bid</v>
          </cell>
          <cell r="M3259" t="str">
            <v>ANALYSIS</v>
          </cell>
          <cell r="V3259" t="str">
            <v>Not supported</v>
          </cell>
          <cell r="Y3259">
            <v>0</v>
          </cell>
        </row>
        <row r="3260">
          <cell r="C3260" t="str">
            <v>First Call To Bid</v>
          </cell>
          <cell r="M3260" t="str">
            <v>ANALYSIS</v>
          </cell>
          <cell r="V3260" t="str">
            <v>Not supported</v>
          </cell>
          <cell r="Y3260">
            <v>0</v>
          </cell>
        </row>
        <row r="3261">
          <cell r="C3261" t="str">
            <v>First Call To Bid</v>
          </cell>
          <cell r="M3261" t="str">
            <v>ANALYSIS</v>
          </cell>
          <cell r="V3261" t="str">
            <v>Not supported</v>
          </cell>
          <cell r="Y3261">
            <v>0</v>
          </cell>
        </row>
        <row r="3262">
          <cell r="C3262" t="str">
            <v>First Call To Bid</v>
          </cell>
          <cell r="M3262" t="str">
            <v>ANALYSIS</v>
          </cell>
          <cell r="V3262" t="str">
            <v>Not supported</v>
          </cell>
          <cell r="Y3262">
            <v>0</v>
          </cell>
        </row>
        <row r="3263">
          <cell r="C3263" t="str">
            <v>First Call To Bid</v>
          </cell>
          <cell r="M3263" t="str">
            <v>ANALYSIS</v>
          </cell>
          <cell r="V3263" t="str">
            <v>Not supported</v>
          </cell>
          <cell r="Y3263">
            <v>0</v>
          </cell>
        </row>
        <row r="3264">
          <cell r="C3264" t="str">
            <v>First Call To Bid</v>
          </cell>
          <cell r="M3264" t="str">
            <v>UNDISCOUNTED</v>
          </cell>
          <cell r="V3264" t="str">
            <v>Not supported</v>
          </cell>
          <cell r="Y3264">
            <v>30000</v>
          </cell>
        </row>
        <row r="3265">
          <cell r="C3265" t="str">
            <v>First Call To Bid</v>
          </cell>
          <cell r="M3265" t="str">
            <v>UNDISCOUNTED</v>
          </cell>
          <cell r="V3265" t="str">
            <v>Not supported</v>
          </cell>
          <cell r="Y3265">
            <v>30000</v>
          </cell>
        </row>
        <row r="3266">
          <cell r="C3266" t="str">
            <v>First Call To Bid</v>
          </cell>
          <cell r="M3266" t="str">
            <v>UNDISCOUNTED</v>
          </cell>
          <cell r="V3266" t="str">
            <v>Not supported</v>
          </cell>
          <cell r="Y3266">
            <v>31250</v>
          </cell>
        </row>
        <row r="3267">
          <cell r="C3267" t="str">
            <v>First Call To Bid</v>
          </cell>
          <cell r="M3267" t="str">
            <v>UNDISCOUNTED</v>
          </cell>
          <cell r="V3267" t="str">
            <v>Not supported</v>
          </cell>
          <cell r="Y3267">
            <v>31250</v>
          </cell>
        </row>
        <row r="3268">
          <cell r="C3268" t="str">
            <v>First Call To Bid</v>
          </cell>
          <cell r="M3268" t="str">
            <v>DISCOUNTED</v>
          </cell>
          <cell r="S3268" t="str">
            <v>Capital Required</v>
          </cell>
          <cell r="V3268" t="str">
            <v>Not supported</v>
          </cell>
          <cell r="Y3268">
            <v>27853.005436572406</v>
          </cell>
        </row>
        <row r="3269">
          <cell r="C3269" t="str">
            <v>First Call To Bid</v>
          </cell>
          <cell r="M3269" t="str">
            <v>DISCOUNTED</v>
          </cell>
          <cell r="S3269" t="str">
            <v>TOTAL COST</v>
          </cell>
          <cell r="V3269" t="str">
            <v>Not supported</v>
          </cell>
          <cell r="Y3269">
            <v>27853.005436572406</v>
          </cell>
        </row>
        <row r="3270">
          <cell r="C3270" t="str">
            <v>First Call To Bid</v>
          </cell>
          <cell r="M3270" t="str">
            <v>DISCOUNTED</v>
          </cell>
          <cell r="V3270" t="str">
            <v>Not supported</v>
          </cell>
          <cell r="Y3270">
            <v>26949.531496514504</v>
          </cell>
        </row>
        <row r="3271">
          <cell r="C3271" t="str">
            <v>First Call To Bid</v>
          </cell>
          <cell r="M3271" t="str">
            <v>SUMMARY</v>
          </cell>
          <cell r="V3271" t="str">
            <v>Not supported</v>
          </cell>
          <cell r="Y3271">
            <v>1250</v>
          </cell>
        </row>
        <row r="3272">
          <cell r="C3272" t="str">
            <v>First Call To Bid</v>
          </cell>
          <cell r="M3272" t="str">
            <v>SUMMARY</v>
          </cell>
          <cell r="V3272" t="str">
            <v>Not supported</v>
          </cell>
          <cell r="Y3272">
            <v>-903.47394005790329</v>
          </cell>
        </row>
        <row r="3273">
          <cell r="C3273" t="str">
            <v>First Call To Bid</v>
          </cell>
          <cell r="M3273" t="str">
            <v>SUMMARY</v>
          </cell>
          <cell r="V3273" t="str">
            <v>Not supported</v>
          </cell>
          <cell r="Y3273">
            <v>-30000</v>
          </cell>
        </row>
        <row r="3274">
          <cell r="C3274" t="str">
            <v>First Call To Bid</v>
          </cell>
          <cell r="M3274" t="str">
            <v>SUMMARY</v>
          </cell>
          <cell r="V3274" t="str">
            <v>Not supported</v>
          </cell>
          <cell r="Y3274">
            <v>31250</v>
          </cell>
        </row>
        <row r="3275">
          <cell r="C3275" t="str">
            <v>First Call To Bid</v>
          </cell>
          <cell r="M3275" t="str">
            <v>SUMMARY</v>
          </cell>
          <cell r="V3275" t="str">
            <v>Not supported</v>
          </cell>
          <cell r="Y3275">
            <v>11250</v>
          </cell>
        </row>
        <row r="3276">
          <cell r="C3276" t="str">
            <v>First Call To Bid</v>
          </cell>
          <cell r="M3276" t="str">
            <v>ANALYSIS</v>
          </cell>
          <cell r="V3276" t="str">
            <v>Not supported</v>
          </cell>
          <cell r="Y3276">
            <v>0</v>
          </cell>
        </row>
        <row r="3277">
          <cell r="C3277" t="str">
            <v>First Call To Bid</v>
          </cell>
          <cell r="M3277" t="str">
            <v>ANALYSIS</v>
          </cell>
          <cell r="V3277" t="str">
            <v>Not supported</v>
          </cell>
          <cell r="Y3277">
            <v>0</v>
          </cell>
        </row>
        <row r="3278">
          <cell r="C3278" t="str">
            <v>First Call To Bid</v>
          </cell>
          <cell r="M3278" t="str">
            <v>ANALYSIS</v>
          </cell>
          <cell r="V3278" t="str">
            <v>Not supported</v>
          </cell>
          <cell r="Y3278">
            <v>0</v>
          </cell>
        </row>
        <row r="3279">
          <cell r="C3279" t="str">
            <v>First Call To Bid</v>
          </cell>
          <cell r="M3279" t="str">
            <v>ANALYSIS</v>
          </cell>
          <cell r="V3279" t="str">
            <v>Not supported</v>
          </cell>
          <cell r="Y3279">
            <v>0</v>
          </cell>
        </row>
        <row r="3280">
          <cell r="C3280" t="str">
            <v>First Call To Bid</v>
          </cell>
          <cell r="M3280" t="str">
            <v>ANALYSIS</v>
          </cell>
          <cell r="V3280" t="str">
            <v>Not supported</v>
          </cell>
          <cell r="Y3280">
            <v>0</v>
          </cell>
        </row>
        <row r="3281">
          <cell r="C3281" t="str">
            <v>First Call To Bid</v>
          </cell>
          <cell r="M3281" t="str">
            <v>ANALYSIS</v>
          </cell>
          <cell r="V3281" t="str">
            <v>Not supported</v>
          </cell>
          <cell r="Y3281">
            <v>0</v>
          </cell>
        </row>
        <row r="3282">
          <cell r="C3282" t="str">
            <v>First Call To Bid</v>
          </cell>
          <cell r="M3282" t="str">
            <v>ANALYSIS</v>
          </cell>
          <cell r="V3282" t="str">
            <v>Not supported</v>
          </cell>
          <cell r="Y3282">
            <v>0</v>
          </cell>
        </row>
        <row r="3283">
          <cell r="C3283" t="str">
            <v>First Call To Bid</v>
          </cell>
          <cell r="M3283" t="str">
            <v>DISCOUNTED</v>
          </cell>
          <cell r="S3283" t="str">
            <v>TOTAL BENEFIT</v>
          </cell>
          <cell r="V3283" t="str">
            <v>Not supported</v>
          </cell>
          <cell r="Y3283">
            <v>37275.648708360794</v>
          </cell>
        </row>
        <row r="3284">
          <cell r="C3284" t="str">
            <v>First Call To Bid</v>
          </cell>
          <cell r="M3284" t="str">
            <v>UNDISCOUNTED</v>
          </cell>
          <cell r="V3284" t="str">
            <v>Not supported</v>
          </cell>
          <cell r="Y3284">
            <v>20500</v>
          </cell>
        </row>
        <row r="3285">
          <cell r="C3285" t="str">
            <v>First Call To Bid</v>
          </cell>
          <cell r="M3285" t="str">
            <v>UNDISCOUNTED</v>
          </cell>
          <cell r="V3285" t="str">
            <v>Not supported</v>
          </cell>
          <cell r="Y3285">
            <v>3330</v>
          </cell>
        </row>
        <row r="3286">
          <cell r="C3286" t="str">
            <v>First Call To Bid</v>
          </cell>
          <cell r="M3286" t="str">
            <v>UNDISCOUNTED</v>
          </cell>
          <cell r="V3286" t="str">
            <v>Not supported</v>
          </cell>
          <cell r="Y3286">
            <v>14922</v>
          </cell>
        </row>
        <row r="3287">
          <cell r="C3287" t="str">
            <v>First Call To Bid</v>
          </cell>
          <cell r="M3287" t="str">
            <v>UNDISCOUNTED</v>
          </cell>
          <cell r="V3287" t="str">
            <v>Not supported</v>
          </cell>
          <cell r="Y3287">
            <v>38752</v>
          </cell>
        </row>
        <row r="3288">
          <cell r="C3288" t="str">
            <v>First Call To Bid</v>
          </cell>
          <cell r="M3288" t="str">
            <v>UNDISCOUNTED</v>
          </cell>
          <cell r="V3288" t="str">
            <v>Not supported</v>
          </cell>
          <cell r="Y3288">
            <v>18202</v>
          </cell>
        </row>
        <row r="3289">
          <cell r="C3289" t="str">
            <v>First Call To Bid</v>
          </cell>
          <cell r="M3289" t="str">
            <v>UNDISCOUNTED</v>
          </cell>
          <cell r="V3289" t="str">
            <v>Not supported</v>
          </cell>
          <cell r="Y3289">
            <v>27000</v>
          </cell>
        </row>
        <row r="3290">
          <cell r="C3290" t="str">
            <v>First Call To Bid</v>
          </cell>
          <cell r="M3290" t="str">
            <v>UNDISCOUNTED</v>
          </cell>
          <cell r="V3290" t="str">
            <v>Not supported</v>
          </cell>
          <cell r="Y3290">
            <v>45202</v>
          </cell>
        </row>
        <row r="3291">
          <cell r="C3291" t="str">
            <v>First Call To Bid</v>
          </cell>
          <cell r="M3291" t="str">
            <v>DISCOUNTED</v>
          </cell>
          <cell r="S3291" t="str">
            <v>Capital Required</v>
          </cell>
          <cell r="V3291" t="str">
            <v>Not supported</v>
          </cell>
          <cell r="Y3291">
            <v>19900.375411102665</v>
          </cell>
        </row>
        <row r="3292">
          <cell r="C3292" t="str">
            <v>First Call To Bid</v>
          </cell>
          <cell r="M3292" t="str">
            <v>DISCOUNTED</v>
          </cell>
          <cell r="V3292" t="str">
            <v>Not supported</v>
          </cell>
          <cell r="Y3292">
            <v>2776.5088464089085</v>
          </cell>
        </row>
        <row r="3293">
          <cell r="C3293" t="str">
            <v>First Call To Bid</v>
          </cell>
          <cell r="M3293" t="str">
            <v>DISCOUNTED</v>
          </cell>
          <cell r="V3293" t="str">
            <v>Not supported</v>
          </cell>
          <cell r="Y3293">
            <v>12543.482395464158</v>
          </cell>
        </row>
        <row r="3294">
          <cell r="C3294" t="str">
            <v>First Call To Bid</v>
          </cell>
          <cell r="M3294" t="str">
            <v>DISCOUNTED</v>
          </cell>
          <cell r="S3294" t="str">
            <v>TOTAL COST</v>
          </cell>
          <cell r="V3294" t="str">
            <v>Not supported</v>
          </cell>
          <cell r="Y3294">
            <v>35220.366652975739</v>
          </cell>
        </row>
        <row r="3295">
          <cell r="C3295" t="str">
            <v>First Call To Bid</v>
          </cell>
          <cell r="M3295" t="str">
            <v>DISCOUNTED</v>
          </cell>
          <cell r="V3295" t="str">
            <v>Not supported</v>
          </cell>
          <cell r="Y3295">
            <v>15534.327350991443</v>
          </cell>
        </row>
        <row r="3296">
          <cell r="C3296" t="str">
            <v>First Call To Bid</v>
          </cell>
          <cell r="M3296" t="str">
            <v>DISCOUNTED</v>
          </cell>
          <cell r="V3296" t="str">
            <v>Not supported</v>
          </cell>
          <cell r="Y3296">
            <v>21741.321357369347</v>
          </cell>
        </row>
        <row r="3297">
          <cell r="C3297" t="str">
            <v>First Call To Bid</v>
          </cell>
          <cell r="M3297" t="str">
            <v>SUMMARY</v>
          </cell>
          <cell r="V3297" t="str">
            <v>Not supported</v>
          </cell>
          <cell r="Y3297">
            <v>6450</v>
          </cell>
        </row>
        <row r="3298">
          <cell r="C3298" t="str">
            <v>First Call To Bid</v>
          </cell>
          <cell r="M3298" t="str">
            <v>SUMMARY</v>
          </cell>
          <cell r="V3298" t="str">
            <v>Not supported</v>
          </cell>
          <cell r="Y3298">
            <v>2055.2820553850606</v>
          </cell>
        </row>
        <row r="3299">
          <cell r="C3299" t="str">
            <v>First Call To Bid</v>
          </cell>
          <cell r="M3299" t="str">
            <v>SUMMARY</v>
          </cell>
          <cell r="V3299" t="str">
            <v>Not supported</v>
          </cell>
          <cell r="Y3299">
            <v>-38752</v>
          </cell>
        </row>
        <row r="3300">
          <cell r="C3300" t="str">
            <v>First Call To Bid</v>
          </cell>
          <cell r="M3300" t="str">
            <v>SUMMARY</v>
          </cell>
          <cell r="V3300" t="str">
            <v>Not supported</v>
          </cell>
          <cell r="Y3300">
            <v>45202</v>
          </cell>
        </row>
        <row r="3301">
          <cell r="C3301" t="str">
            <v>First Call To Bid</v>
          </cell>
          <cell r="M3301" t="str">
            <v>SUMMARY</v>
          </cell>
          <cell r="V3301" t="str">
            <v>Not supported</v>
          </cell>
          <cell r="Y3301">
            <v>280400</v>
          </cell>
        </row>
        <row r="3302">
          <cell r="C3302" t="str">
            <v>First Call To Bid</v>
          </cell>
          <cell r="M3302" t="str">
            <v>ANALYSIS</v>
          </cell>
          <cell r="V3302" t="str">
            <v>Not supported</v>
          </cell>
          <cell r="Y3302">
            <v>0</v>
          </cell>
        </row>
        <row r="3303">
          <cell r="C3303" t="str">
            <v>First Call To Bid</v>
          </cell>
          <cell r="M3303" t="str">
            <v>ANALYSIS</v>
          </cell>
          <cell r="V3303" t="str">
            <v>Not supported</v>
          </cell>
          <cell r="Y3303">
            <v>0</v>
          </cell>
        </row>
        <row r="3304">
          <cell r="C3304" t="str">
            <v>First Call To Bid</v>
          </cell>
          <cell r="M3304" t="str">
            <v>ANALYSIS</v>
          </cell>
          <cell r="V3304" t="str">
            <v>Not supported</v>
          </cell>
          <cell r="Y3304">
            <v>0</v>
          </cell>
        </row>
        <row r="3305">
          <cell r="C3305" t="str">
            <v>First Call To Bid</v>
          </cell>
          <cell r="M3305" t="str">
            <v>ANALYSIS</v>
          </cell>
          <cell r="V3305" t="str">
            <v>Not supported</v>
          </cell>
          <cell r="Y3305">
            <v>0</v>
          </cell>
        </row>
        <row r="3306">
          <cell r="C3306" t="str">
            <v>First Call To Bid</v>
          </cell>
          <cell r="M3306" t="str">
            <v>ANALYSIS</v>
          </cell>
          <cell r="V3306" t="str">
            <v>Not supported</v>
          </cell>
          <cell r="Y3306">
            <v>0</v>
          </cell>
        </row>
        <row r="3307">
          <cell r="C3307" t="str">
            <v>First Call To Bid</v>
          </cell>
          <cell r="M3307" t="str">
            <v>ANALYSIS</v>
          </cell>
          <cell r="V3307" t="str">
            <v>Not supported</v>
          </cell>
          <cell r="Y3307">
            <v>0</v>
          </cell>
        </row>
        <row r="3308">
          <cell r="C3308" t="str">
            <v>First Call To Bid</v>
          </cell>
          <cell r="M3308" t="str">
            <v>ANALYSIS</v>
          </cell>
          <cell r="V3308" t="str">
            <v>Not supported</v>
          </cell>
          <cell r="Y3308">
            <v>0</v>
          </cell>
        </row>
        <row r="3309">
          <cell r="C3309" t="str">
            <v>First Call To Bid</v>
          </cell>
          <cell r="M3309" t="str">
            <v>DISCOUNTED</v>
          </cell>
          <cell r="S3309" t="str">
            <v>TOTAL BENEFIT</v>
          </cell>
          <cell r="V3309" t="str">
            <v>Not supported</v>
          </cell>
          <cell r="Y3309">
            <v>42975.555359657148</v>
          </cell>
        </row>
        <row r="3310">
          <cell r="C3310" t="str">
            <v>First Call To Bid</v>
          </cell>
          <cell r="M3310" t="str">
            <v>UNDISCOUNTED</v>
          </cell>
          <cell r="V3310" t="str">
            <v>Not supported</v>
          </cell>
          <cell r="Y3310">
            <v>10000</v>
          </cell>
        </row>
        <row r="3311">
          <cell r="C3311" t="str">
            <v>First Call To Bid</v>
          </cell>
          <cell r="M3311" t="str">
            <v>UNDISCOUNTED</v>
          </cell>
          <cell r="V3311" t="str">
            <v>Not supported</v>
          </cell>
          <cell r="Y3311">
            <v>1700</v>
          </cell>
        </row>
        <row r="3312">
          <cell r="C3312" t="str">
            <v>First Call To Bid</v>
          </cell>
          <cell r="M3312" t="str">
            <v>UNDISCOUNTED</v>
          </cell>
          <cell r="V3312" t="str">
            <v>Not supported</v>
          </cell>
          <cell r="Y3312">
            <v>7588</v>
          </cell>
        </row>
        <row r="3313">
          <cell r="C3313" t="str">
            <v>First Call To Bid</v>
          </cell>
          <cell r="M3313" t="str">
            <v>UNDISCOUNTED</v>
          </cell>
          <cell r="V3313" t="str">
            <v>Not supported</v>
          </cell>
          <cell r="Y3313">
            <v>19288</v>
          </cell>
        </row>
        <row r="3314">
          <cell r="C3314" t="str">
            <v>First Call To Bid</v>
          </cell>
          <cell r="M3314" t="str">
            <v>UNDISCOUNTED</v>
          </cell>
          <cell r="V3314" t="str">
            <v>Not supported</v>
          </cell>
          <cell r="Y3314">
            <v>51272</v>
          </cell>
        </row>
        <row r="3315">
          <cell r="C3315" t="str">
            <v>First Call To Bid</v>
          </cell>
          <cell r="M3315" t="str">
            <v>UNDISCOUNTED</v>
          </cell>
          <cell r="V3315" t="str">
            <v>Not supported</v>
          </cell>
          <cell r="Y3315">
            <v>51272</v>
          </cell>
        </row>
        <row r="3316">
          <cell r="C3316" t="str">
            <v>First Call To Bid</v>
          </cell>
          <cell r="M3316" t="str">
            <v>DISCOUNTED</v>
          </cell>
          <cell r="S3316" t="str">
            <v>Capital Required</v>
          </cell>
          <cell r="V3316" t="str">
            <v>Not supported</v>
          </cell>
          <cell r="Y3316">
            <v>9830.9178743961347</v>
          </cell>
        </row>
        <row r="3317">
          <cell r="C3317" t="str">
            <v>First Call To Bid</v>
          </cell>
          <cell r="M3317" t="str">
            <v>DISCOUNTED</v>
          </cell>
          <cell r="V3317" t="str">
            <v>Not supported</v>
          </cell>
          <cell r="Y3317">
            <v>1424.9189442857146</v>
          </cell>
        </row>
        <row r="3318">
          <cell r="C3318" t="str">
            <v>First Call To Bid</v>
          </cell>
          <cell r="M3318" t="str">
            <v>DISCOUNTED</v>
          </cell>
          <cell r="V3318" t="str">
            <v>Not supported</v>
          </cell>
          <cell r="Y3318">
            <v>6411.7026146635617</v>
          </cell>
        </row>
        <row r="3319">
          <cell r="C3319" t="str">
            <v>First Call To Bid</v>
          </cell>
          <cell r="M3319" t="str">
            <v>DISCOUNTED</v>
          </cell>
          <cell r="S3319" t="str">
            <v>TOTAL COST</v>
          </cell>
          <cell r="V3319" t="str">
            <v>Not supported</v>
          </cell>
          <cell r="Y3319">
            <v>17667.53943334541</v>
          </cell>
        </row>
        <row r="3320">
          <cell r="C3320" t="str">
            <v>First Call To Bid</v>
          </cell>
          <cell r="M3320" t="str">
            <v>DISCOUNTED</v>
          </cell>
          <cell r="V3320" t="str">
            <v>Not supported</v>
          </cell>
          <cell r="Y3320">
            <v>42975.555359657148</v>
          </cell>
        </row>
        <row r="3321">
          <cell r="C3321" t="str">
            <v>First Call To Bid</v>
          </cell>
          <cell r="M3321" t="str">
            <v>SUMMARY</v>
          </cell>
          <cell r="V3321" t="str">
            <v>Not supported</v>
          </cell>
          <cell r="Y3321">
            <v>31984</v>
          </cell>
        </row>
        <row r="3322">
          <cell r="C3322" t="str">
            <v>First Call To Bid</v>
          </cell>
          <cell r="M3322" t="str">
            <v>SUMMARY</v>
          </cell>
          <cell r="V3322" t="str">
            <v>Not supported</v>
          </cell>
          <cell r="Y3322">
            <v>25308.015926311735</v>
          </cell>
        </row>
        <row r="3323">
          <cell r="C3323" t="str">
            <v>First Call To Bid</v>
          </cell>
          <cell r="M3323" t="str">
            <v>SUMMARY</v>
          </cell>
          <cell r="V3323" t="str">
            <v>Not supported</v>
          </cell>
          <cell r="Y3323">
            <v>-19288</v>
          </cell>
        </row>
        <row r="3324">
          <cell r="C3324" t="str">
            <v>First Call To Bid</v>
          </cell>
          <cell r="M3324" t="str">
            <v>SUMMARY</v>
          </cell>
          <cell r="V3324" t="str">
            <v>Not supported</v>
          </cell>
          <cell r="Y3324">
            <v>51272</v>
          </cell>
        </row>
        <row r="3325">
          <cell r="C3325" t="str">
            <v>First Call To Bid</v>
          </cell>
          <cell r="M3325" t="str">
            <v>SUMMARY</v>
          </cell>
          <cell r="V3325" t="str">
            <v>Not supported</v>
          </cell>
          <cell r="Y3325">
            <v>1894458</v>
          </cell>
        </row>
        <row r="3326">
          <cell r="C3326" t="str">
            <v>First Call To Bid</v>
          </cell>
          <cell r="M3326" t="str">
            <v>ANALYSIS</v>
          </cell>
          <cell r="V3326" t="str">
            <v>Not supported</v>
          </cell>
          <cell r="Y3326">
            <v>0</v>
          </cell>
        </row>
        <row r="3327">
          <cell r="C3327" t="str">
            <v>First Call To Bid</v>
          </cell>
          <cell r="M3327" t="str">
            <v>ANALYSIS</v>
          </cell>
          <cell r="V3327" t="str">
            <v>Not supported</v>
          </cell>
          <cell r="Y3327">
            <v>0</v>
          </cell>
        </row>
        <row r="3328">
          <cell r="C3328" t="str">
            <v>First Call To Bid</v>
          </cell>
          <cell r="M3328" t="str">
            <v>ANALYSIS</v>
          </cell>
          <cell r="V3328" t="str">
            <v>Not supported</v>
          </cell>
          <cell r="Y3328">
            <v>0</v>
          </cell>
        </row>
        <row r="3329">
          <cell r="C3329" t="str">
            <v>First Call To Bid</v>
          </cell>
          <cell r="M3329" t="str">
            <v>ANALYSIS</v>
          </cell>
          <cell r="V3329" t="str">
            <v>Not supported</v>
          </cell>
          <cell r="Y3329">
            <v>0</v>
          </cell>
        </row>
        <row r="3330">
          <cell r="C3330" t="str">
            <v>First Call To Bid</v>
          </cell>
          <cell r="M3330" t="str">
            <v>ANALYSIS</v>
          </cell>
          <cell r="V3330" t="str">
            <v>Not supported</v>
          </cell>
          <cell r="Y3330">
            <v>0</v>
          </cell>
        </row>
        <row r="3331">
          <cell r="C3331" t="str">
            <v>First Call To Bid</v>
          </cell>
          <cell r="M3331" t="str">
            <v>ANALYSIS</v>
          </cell>
          <cell r="V3331" t="str">
            <v>Not supported</v>
          </cell>
          <cell r="Y3331">
            <v>0</v>
          </cell>
        </row>
        <row r="3332">
          <cell r="C3332" t="str">
            <v>First Call To Bid</v>
          </cell>
          <cell r="M3332" t="str">
            <v>ANALYSIS</v>
          </cell>
          <cell r="V3332" t="str">
            <v>Not supported</v>
          </cell>
          <cell r="Y3332">
            <v>0</v>
          </cell>
        </row>
        <row r="3333">
          <cell r="C3333" t="str">
            <v>First Call To Bid</v>
          </cell>
          <cell r="M3333" t="str">
            <v>DISCOUNTED</v>
          </cell>
          <cell r="S3333" t="str">
            <v>TOTAL BENEFIT</v>
          </cell>
          <cell r="V3333" t="str">
            <v>Not supported</v>
          </cell>
          <cell r="Y3333">
            <v>212774.20005337219</v>
          </cell>
        </row>
        <row r="3334">
          <cell r="C3334" t="str">
            <v>First Call To Bid</v>
          </cell>
          <cell r="M3334" t="str">
            <v>UNDISCOUNTED</v>
          </cell>
          <cell r="V3334" t="str">
            <v>Not supported</v>
          </cell>
          <cell r="Y3334">
            <v>104300</v>
          </cell>
        </row>
        <row r="3335">
          <cell r="C3335" t="str">
            <v>First Call To Bid</v>
          </cell>
          <cell r="M3335" t="str">
            <v>UNDISCOUNTED</v>
          </cell>
          <cell r="V3335" t="str">
            <v>Not supported</v>
          </cell>
          <cell r="Y3335">
            <v>72313.000000000015</v>
          </cell>
        </row>
        <row r="3336">
          <cell r="C3336" t="str">
            <v>First Call To Bid</v>
          </cell>
          <cell r="M3336" t="str">
            <v>UNDISCOUNTED</v>
          </cell>
          <cell r="V3336" t="str">
            <v>Not supported</v>
          </cell>
          <cell r="Y3336">
            <v>176613</v>
          </cell>
        </row>
        <row r="3337">
          <cell r="C3337" t="str">
            <v>First Call To Bid</v>
          </cell>
          <cell r="M3337" t="str">
            <v>UNDISCOUNTED</v>
          </cell>
          <cell r="V3337" t="str">
            <v>Not supported</v>
          </cell>
          <cell r="Y3337">
            <v>83225</v>
          </cell>
        </row>
        <row r="3338">
          <cell r="C3338" t="str">
            <v>First Call To Bid</v>
          </cell>
          <cell r="M3338" t="str">
            <v>UNDISCOUNTED</v>
          </cell>
          <cell r="V3338" t="str">
            <v>Not supported</v>
          </cell>
          <cell r="Y3338">
            <v>141305.88359999994</v>
          </cell>
        </row>
        <row r="3339">
          <cell r="C3339" t="str">
            <v>First Call To Bid</v>
          </cell>
          <cell r="M3339" t="str">
            <v>UNDISCOUNTED</v>
          </cell>
          <cell r="V3339" t="str">
            <v>Not supported</v>
          </cell>
          <cell r="Y3339">
            <v>135335.36849884802</v>
          </cell>
        </row>
        <row r="3340">
          <cell r="C3340" t="str">
            <v>First Call To Bid</v>
          </cell>
          <cell r="M3340" t="str">
            <v>UNDISCOUNTED</v>
          </cell>
          <cell r="V3340" t="str">
            <v>Not supported</v>
          </cell>
          <cell r="Y3340">
            <v>359866.25209884811</v>
          </cell>
        </row>
        <row r="3341">
          <cell r="C3341" t="str">
            <v>First Call To Bid</v>
          </cell>
          <cell r="M3341" t="str">
            <v>DISCOUNTED</v>
          </cell>
          <cell r="S3341" t="str">
            <v>Capital Required</v>
          </cell>
          <cell r="V3341" t="str">
            <v>Not supported</v>
          </cell>
          <cell r="Y3341">
            <v>92482.024275067917</v>
          </cell>
        </row>
        <row r="3342">
          <cell r="C3342" t="str">
            <v>First Call To Bid</v>
          </cell>
          <cell r="M3342" t="str">
            <v>DISCOUNTED</v>
          </cell>
          <cell r="V3342" t="str">
            <v>Not supported</v>
          </cell>
          <cell r="Y3342">
            <v>42344.375920242557</v>
          </cell>
        </row>
        <row r="3343">
          <cell r="C3343" t="str">
            <v>First Call To Bid</v>
          </cell>
          <cell r="M3343" t="str">
            <v>DISCOUNTED</v>
          </cell>
          <cell r="S3343" t="str">
            <v>TOTAL COST</v>
          </cell>
          <cell r="V3343" t="str">
            <v>Not supported</v>
          </cell>
          <cell r="Y3343">
            <v>134826.40019531047</v>
          </cell>
        </row>
        <row r="3344">
          <cell r="C3344" t="str">
            <v>First Call To Bid</v>
          </cell>
          <cell r="M3344" t="str">
            <v>DISCOUNTED</v>
          </cell>
          <cell r="V3344" t="str">
            <v>Not supported</v>
          </cell>
          <cell r="Y3344">
            <v>47813.387660061708</v>
          </cell>
        </row>
        <row r="3345">
          <cell r="C3345" t="str">
            <v>First Call To Bid</v>
          </cell>
          <cell r="M3345" t="str">
            <v>DISCOUNTED</v>
          </cell>
          <cell r="V3345" t="str">
            <v>Not supported</v>
          </cell>
          <cell r="Y3345">
            <v>86144.020309931147</v>
          </cell>
        </row>
        <row r="3346">
          <cell r="C3346" t="str">
            <v>First Call To Bid</v>
          </cell>
          <cell r="M3346" t="str">
            <v>DISCOUNTED</v>
          </cell>
          <cell r="V3346" t="str">
            <v>Not supported</v>
          </cell>
          <cell r="Y3346">
            <v>78816.792083379332</v>
          </cell>
        </row>
        <row r="3347">
          <cell r="C3347" t="str">
            <v>First Call To Bid</v>
          </cell>
          <cell r="M3347" t="str">
            <v>SUMMARY</v>
          </cell>
          <cell r="V3347" t="str">
            <v>Not supported</v>
          </cell>
          <cell r="Y3347">
            <v>183253.25209884802</v>
          </cell>
        </row>
        <row r="3348">
          <cell r="C3348" t="str">
            <v>First Call To Bid</v>
          </cell>
          <cell r="M3348" t="str">
            <v>SUMMARY</v>
          </cell>
          <cell r="V3348" t="str">
            <v>Not supported</v>
          </cell>
          <cell r="Y3348">
            <v>77947.799858061728</v>
          </cell>
        </row>
        <row r="3349">
          <cell r="C3349" t="str">
            <v>First Call To Bid</v>
          </cell>
          <cell r="M3349" t="str">
            <v>SUMMARY</v>
          </cell>
          <cell r="V3349" t="str">
            <v>Not supported</v>
          </cell>
          <cell r="Y3349">
            <v>-176613.01</v>
          </cell>
        </row>
        <row r="3350">
          <cell r="C3350" t="str">
            <v>First Call To Bid</v>
          </cell>
          <cell r="M3350" t="str">
            <v>SUMMARY</v>
          </cell>
          <cell r="V3350" t="str">
            <v>Not supported</v>
          </cell>
          <cell r="Y3350">
            <v>359866.24999999994</v>
          </cell>
        </row>
        <row r="3351">
          <cell r="C3351" t="str">
            <v>First Call To Bid</v>
          </cell>
          <cell r="M3351" t="str">
            <v>SUMMARY</v>
          </cell>
          <cell r="V3351" t="str">
            <v>Not supported</v>
          </cell>
          <cell r="Y3351">
            <v>7762249.9800000004</v>
          </cell>
        </row>
        <row r="3352">
          <cell r="C3352" t="str">
            <v>First Call To Bid</v>
          </cell>
          <cell r="M3352" t="str">
            <v>ANALYSIS</v>
          </cell>
          <cell r="V3352" t="str">
            <v>Not supported</v>
          </cell>
          <cell r="Y3352">
            <v>0</v>
          </cell>
        </row>
        <row r="3353">
          <cell r="C3353" t="str">
            <v>First Call To Bid</v>
          </cell>
          <cell r="M3353" t="str">
            <v>ANALYSIS</v>
          </cell>
          <cell r="V3353" t="str">
            <v>Not supported</v>
          </cell>
          <cell r="Y3353">
            <v>0</v>
          </cell>
        </row>
        <row r="3354">
          <cell r="C3354" t="str">
            <v>First Call To Bid</v>
          </cell>
          <cell r="M3354" t="str">
            <v>ANALYSIS</v>
          </cell>
          <cell r="V3354" t="str">
            <v>Not supported</v>
          </cell>
          <cell r="Y3354">
            <v>0</v>
          </cell>
        </row>
        <row r="3355">
          <cell r="C3355" t="str">
            <v>First Call To Bid</v>
          </cell>
          <cell r="M3355" t="str">
            <v>ANALYSIS</v>
          </cell>
          <cell r="V3355" t="str">
            <v>Not supported</v>
          </cell>
          <cell r="Y3355">
            <v>0</v>
          </cell>
        </row>
        <row r="3356">
          <cell r="C3356" t="str">
            <v>First Call To Bid</v>
          </cell>
          <cell r="M3356" t="str">
            <v>ANALYSIS</v>
          </cell>
          <cell r="V3356" t="str">
            <v>Not supported</v>
          </cell>
          <cell r="Y3356">
            <v>0</v>
          </cell>
        </row>
        <row r="3357">
          <cell r="C3357" t="str">
            <v>First Call To Bid</v>
          </cell>
          <cell r="M3357" t="str">
            <v>ANALYSIS</v>
          </cell>
          <cell r="V3357" t="str">
            <v>Not supported</v>
          </cell>
          <cell r="Y3357">
            <v>0</v>
          </cell>
        </row>
        <row r="3358">
          <cell r="C3358" t="str">
            <v>First Call To Bid</v>
          </cell>
          <cell r="M3358" t="str">
            <v>ANALYSIS</v>
          </cell>
          <cell r="V3358" t="str">
            <v>Not supported</v>
          </cell>
          <cell r="Y3358">
            <v>0</v>
          </cell>
        </row>
        <row r="3359">
          <cell r="C3359" t="str">
            <v>First Call To Bid</v>
          </cell>
          <cell r="V3359" t="str">
            <v>Not supported</v>
          </cell>
          <cell r="Y3359">
            <v>3659.9396476627162</v>
          </cell>
        </row>
        <row r="3360">
          <cell r="C3360" t="str">
            <v>First Call To Bid</v>
          </cell>
          <cell r="M3360" t="str">
            <v>ANALYSIS</v>
          </cell>
          <cell r="V3360" t="str">
            <v>Not supported</v>
          </cell>
          <cell r="Y3360">
            <v>0</v>
          </cell>
        </row>
        <row r="3361">
          <cell r="C3361" t="str">
            <v>First Call To Bid</v>
          </cell>
          <cell r="M3361" t="str">
            <v>ANALYSIS</v>
          </cell>
          <cell r="V3361" t="str">
            <v>Not supported</v>
          </cell>
          <cell r="Y3361">
            <v>0</v>
          </cell>
        </row>
        <row r="3362">
          <cell r="C3362" t="str">
            <v>First Call To Bid</v>
          </cell>
          <cell r="M3362" t="str">
            <v>ANALYSIS</v>
          </cell>
          <cell r="V3362" t="str">
            <v>Not supported</v>
          </cell>
          <cell r="Y3362">
            <v>0</v>
          </cell>
        </row>
        <row r="3363">
          <cell r="C3363" t="str">
            <v>First Call To Bid</v>
          </cell>
          <cell r="M3363" t="str">
            <v>ANALYSIS</v>
          </cell>
          <cell r="V3363" t="str">
            <v>Not supported</v>
          </cell>
          <cell r="Y3363">
            <v>0</v>
          </cell>
        </row>
        <row r="3364">
          <cell r="C3364" t="str">
            <v>First Call To Bid</v>
          </cell>
          <cell r="M3364" t="str">
            <v>ANALYSIS</v>
          </cell>
          <cell r="V3364" t="str">
            <v>Not supported</v>
          </cell>
          <cell r="Y3364">
            <v>0</v>
          </cell>
        </row>
        <row r="3365">
          <cell r="C3365" t="str">
            <v>First Call To Bid</v>
          </cell>
          <cell r="M3365" t="str">
            <v>ANALYSIS</v>
          </cell>
          <cell r="V3365" t="str">
            <v>Not supported</v>
          </cell>
          <cell r="Y3365">
            <v>0</v>
          </cell>
        </row>
        <row r="3366">
          <cell r="C3366" t="str">
            <v>First Call To Bid</v>
          </cell>
          <cell r="M3366" t="str">
            <v>ANALYSIS</v>
          </cell>
          <cell r="V3366" t="str">
            <v>Not supported</v>
          </cell>
          <cell r="Y3366">
            <v>0</v>
          </cell>
        </row>
        <row r="3367">
          <cell r="C3367" t="str">
            <v>First Call To Bid</v>
          </cell>
          <cell r="M3367" t="str">
            <v>DISCOUNTED</v>
          </cell>
          <cell r="S3367" t="str">
            <v>TOTAL BENEFIT</v>
          </cell>
          <cell r="V3367" t="str">
            <v>Not supported</v>
          </cell>
          <cell r="Y3367">
            <v>1360.2657361079951</v>
          </cell>
        </row>
        <row r="3368">
          <cell r="C3368" t="str">
            <v>First Call To Bid</v>
          </cell>
          <cell r="M3368" t="str">
            <v>UNDISCOUNTED</v>
          </cell>
          <cell r="V3368" t="str">
            <v>Not supported</v>
          </cell>
          <cell r="Y3368">
            <v>14652</v>
          </cell>
        </row>
        <row r="3369">
          <cell r="C3369" t="str">
            <v>First Call To Bid</v>
          </cell>
          <cell r="M3369" t="str">
            <v>UNDISCOUNTED</v>
          </cell>
          <cell r="V3369" t="str">
            <v>Not supported</v>
          </cell>
          <cell r="Y3369">
            <v>2217</v>
          </cell>
        </row>
        <row r="3370">
          <cell r="C3370" t="str">
            <v>First Call To Bid</v>
          </cell>
          <cell r="M3370" t="str">
            <v>UNDISCOUNTED</v>
          </cell>
          <cell r="V3370" t="str">
            <v>Not supported</v>
          </cell>
          <cell r="Y3370">
            <v>1563</v>
          </cell>
        </row>
        <row r="3371">
          <cell r="C3371" t="str">
            <v>First Call To Bid</v>
          </cell>
          <cell r="M3371" t="str">
            <v>UNDISCOUNTED</v>
          </cell>
          <cell r="V3371" t="str">
            <v>Not supported</v>
          </cell>
          <cell r="Y3371">
            <v>18432</v>
          </cell>
        </row>
        <row r="3372">
          <cell r="C3372" t="str">
            <v>First Call To Bid</v>
          </cell>
          <cell r="M3372" t="str">
            <v>UNDISCOUNTED</v>
          </cell>
          <cell r="V3372" t="str">
            <v>Not supported</v>
          </cell>
          <cell r="Y3372">
            <v>2194.8000000000025</v>
          </cell>
        </row>
        <row r="3373">
          <cell r="C3373" t="str">
            <v>First Call To Bid</v>
          </cell>
          <cell r="M3373" t="str">
            <v>UNDISCOUNTED</v>
          </cell>
          <cell r="V3373" t="str">
            <v>Not supported</v>
          </cell>
          <cell r="Y3373">
            <v>2194.8000000000025</v>
          </cell>
        </row>
        <row r="3374">
          <cell r="C3374" t="str">
            <v>First Call To Bid</v>
          </cell>
          <cell r="M3374" t="str">
            <v>DISCOUNTED</v>
          </cell>
          <cell r="S3374" t="str">
            <v>Capital Required</v>
          </cell>
          <cell r="V3374" t="str">
            <v>Not supported</v>
          </cell>
          <cell r="Y3374">
            <v>13588.797713755632</v>
          </cell>
        </row>
        <row r="3375">
          <cell r="C3375" t="str">
            <v>First Call To Bid</v>
          </cell>
          <cell r="M3375" t="str">
            <v>DISCOUNTED</v>
          </cell>
          <cell r="V3375" t="str">
            <v>Not supported</v>
          </cell>
          <cell r="Y3375">
            <v>855.99574378825025</v>
          </cell>
        </row>
        <row r="3376">
          <cell r="C3376" t="str">
            <v>First Call To Bid</v>
          </cell>
          <cell r="M3376" t="str">
            <v>DISCOUNTED</v>
          </cell>
          <cell r="V3376" t="str">
            <v>Not supported</v>
          </cell>
          <cell r="Y3376">
            <v>592.87128133215072</v>
          </cell>
        </row>
        <row r="3377">
          <cell r="C3377" t="str">
            <v>First Call To Bid</v>
          </cell>
          <cell r="M3377" t="str">
            <v>DISCOUNTED</v>
          </cell>
          <cell r="S3377" t="str">
            <v>TOTAL COST</v>
          </cell>
          <cell r="V3377" t="str">
            <v>Not supported</v>
          </cell>
          <cell r="Y3377">
            <v>15037.664738876032</v>
          </cell>
        </row>
        <row r="3378">
          <cell r="C3378" t="str">
            <v>First Call To Bid</v>
          </cell>
          <cell r="M3378" t="str">
            <v>DISCOUNTED</v>
          </cell>
          <cell r="V3378" t="str">
            <v>Not supported</v>
          </cell>
          <cell r="Y3378">
            <v>1360.2657361079951</v>
          </cell>
        </row>
        <row r="3379">
          <cell r="C3379" t="str">
            <v>First Call To Bid</v>
          </cell>
          <cell r="M3379" t="str">
            <v>SUMMARY</v>
          </cell>
          <cell r="V3379" t="str">
            <v>Not supported</v>
          </cell>
          <cell r="Y3379">
            <v>-16237.200000000023</v>
          </cell>
        </row>
        <row r="3380">
          <cell r="C3380" t="str">
            <v>First Call To Bid</v>
          </cell>
          <cell r="M3380" t="str">
            <v>SUMMARY</v>
          </cell>
          <cell r="V3380" t="str">
            <v>Not supported</v>
          </cell>
          <cell r="Y3380">
            <v>-13677.399002768032</v>
          </cell>
        </row>
        <row r="3381">
          <cell r="C3381" t="str">
            <v>First Call To Bid</v>
          </cell>
          <cell r="M3381" t="str">
            <v>SUMMARY</v>
          </cell>
          <cell r="V3381" t="str">
            <v>Not supported</v>
          </cell>
          <cell r="Y3381">
            <v>-18432</v>
          </cell>
        </row>
        <row r="3382">
          <cell r="C3382" t="str">
            <v>First Call To Bid</v>
          </cell>
          <cell r="M3382" t="str">
            <v>SUMMARY</v>
          </cell>
          <cell r="V3382" t="str">
            <v>Not supported</v>
          </cell>
          <cell r="Y3382">
            <v>-1055857</v>
          </cell>
        </row>
        <row r="3383">
          <cell r="C3383" t="str">
            <v>First Call To Bid</v>
          </cell>
          <cell r="M3383" t="str">
            <v>ANALYSIS</v>
          </cell>
          <cell r="V3383" t="str">
            <v>Announced</v>
          </cell>
          <cell r="Y3383">
            <v>0</v>
          </cell>
        </row>
        <row r="3384">
          <cell r="C3384" t="str">
            <v>First Call To Bid</v>
          </cell>
          <cell r="M3384" t="str">
            <v>ANALYSIS</v>
          </cell>
          <cell r="V3384" t="str">
            <v>Announced</v>
          </cell>
          <cell r="Y3384">
            <v>0</v>
          </cell>
        </row>
        <row r="3385">
          <cell r="C3385" t="str">
            <v>First Call To Bid</v>
          </cell>
          <cell r="M3385" t="str">
            <v>ANALYSIS</v>
          </cell>
          <cell r="V3385" t="str">
            <v>Announced</v>
          </cell>
          <cell r="Y3385">
            <v>0</v>
          </cell>
        </row>
        <row r="3386">
          <cell r="C3386" t="str">
            <v>First Call To Bid</v>
          </cell>
          <cell r="M3386" t="str">
            <v>ANALYSIS</v>
          </cell>
          <cell r="V3386" t="str">
            <v>Announced</v>
          </cell>
          <cell r="Y3386">
            <v>0</v>
          </cell>
        </row>
        <row r="3387">
          <cell r="C3387" t="str">
            <v>First Call To Bid</v>
          </cell>
          <cell r="M3387" t="str">
            <v>ANALYSIS</v>
          </cell>
          <cell r="V3387" t="str">
            <v>Announced</v>
          </cell>
          <cell r="Y3387">
            <v>0</v>
          </cell>
        </row>
        <row r="3388">
          <cell r="C3388" t="str">
            <v>First Call To Bid</v>
          </cell>
          <cell r="M3388" t="str">
            <v>ANALYSIS</v>
          </cell>
          <cell r="V3388" t="str">
            <v>Announced</v>
          </cell>
          <cell r="Y3388">
            <v>0</v>
          </cell>
        </row>
        <row r="3389">
          <cell r="C3389" t="str">
            <v>First Call To Bid</v>
          </cell>
          <cell r="M3389" t="str">
            <v>ANALYSIS</v>
          </cell>
          <cell r="V3389" t="str">
            <v>Announced</v>
          </cell>
          <cell r="Y3389">
            <v>0</v>
          </cell>
        </row>
        <row r="3390">
          <cell r="C3390" t="str">
            <v>First Call To Bid</v>
          </cell>
          <cell r="V3390" t="str">
            <v>Announced</v>
          </cell>
          <cell r="Y3390">
            <v>177.7777777777778</v>
          </cell>
        </row>
        <row r="3391">
          <cell r="C3391" t="str">
            <v>First Call To Bid</v>
          </cell>
          <cell r="M3391" t="str">
            <v>UNDISCOUNTED</v>
          </cell>
          <cell r="V3391" t="str">
            <v>Announced</v>
          </cell>
          <cell r="Y3391">
            <v>6471.5910000000003</v>
          </cell>
        </row>
        <row r="3392">
          <cell r="C3392" t="str">
            <v>First Call To Bid</v>
          </cell>
          <cell r="M3392" t="str">
            <v>UNDISCOUNTED</v>
          </cell>
          <cell r="V3392" t="str">
            <v>Announced</v>
          </cell>
          <cell r="Y3392">
            <v>576</v>
          </cell>
        </row>
        <row r="3393">
          <cell r="C3393" t="str">
            <v>First Call To Bid</v>
          </cell>
          <cell r="M3393" t="str">
            <v>UNDISCOUNTED</v>
          </cell>
          <cell r="V3393" t="str">
            <v>Announced</v>
          </cell>
          <cell r="Y3393">
            <v>420.45</v>
          </cell>
        </row>
        <row r="3394">
          <cell r="C3394" t="str">
            <v>First Call To Bid</v>
          </cell>
          <cell r="M3394" t="str">
            <v>UNDISCOUNTED</v>
          </cell>
          <cell r="V3394" t="str">
            <v>Announced</v>
          </cell>
          <cell r="Y3394">
            <v>6802.3920000000035</v>
          </cell>
        </row>
        <row r="3395">
          <cell r="C3395" t="str">
            <v>First Call To Bid</v>
          </cell>
          <cell r="M3395" t="str">
            <v>UNDISCOUNTED</v>
          </cell>
          <cell r="V3395" t="str">
            <v>Announced</v>
          </cell>
          <cell r="Y3395">
            <v>5842.9962952626365</v>
          </cell>
        </row>
        <row r="3396">
          <cell r="C3396" t="str">
            <v>First Call To Bid</v>
          </cell>
          <cell r="M3396" t="str">
            <v>UNDISCOUNTED</v>
          </cell>
          <cell r="V3396" t="str">
            <v>Announced</v>
          </cell>
          <cell r="Y3396">
            <v>1341.56754525</v>
          </cell>
        </row>
        <row r="3397">
          <cell r="C3397" t="str">
            <v>First Call To Bid</v>
          </cell>
          <cell r="M3397" t="str">
            <v>UNDISCOUNTED</v>
          </cell>
          <cell r="V3397" t="str">
            <v>Announced</v>
          </cell>
          <cell r="Y3397">
            <v>21454.996840512642</v>
          </cell>
        </row>
        <row r="3398">
          <cell r="C3398" t="str">
            <v>First Call To Bid</v>
          </cell>
          <cell r="M3398" t="str">
            <v>UNDISCOUNTED</v>
          </cell>
          <cell r="V3398" t="str">
            <v>Announced</v>
          </cell>
          <cell r="Y3398">
            <v>30382.569176470595</v>
          </cell>
        </row>
        <row r="3399">
          <cell r="C3399" t="str">
            <v>First Call To Bid</v>
          </cell>
          <cell r="M3399" t="str">
            <v>UNDISCOUNTED</v>
          </cell>
          <cell r="V3399" t="str">
            <v>Announced</v>
          </cell>
          <cell r="Y3399">
            <v>1062.7080000000001</v>
          </cell>
        </row>
        <row r="3400">
          <cell r="C3400" t="str">
            <v>First Call To Bid</v>
          </cell>
          <cell r="M3400" t="str">
            <v>UNDISCOUNTED</v>
          </cell>
          <cell r="V3400" t="str">
            <v>Announced</v>
          </cell>
          <cell r="Y3400">
            <v>851</v>
          </cell>
        </row>
        <row r="3401">
          <cell r="C3401" t="str">
            <v>First Call To Bid</v>
          </cell>
          <cell r="M3401" t="str">
            <v>UNDISCOUNTED</v>
          </cell>
          <cell r="V3401" t="str">
            <v>Announced</v>
          </cell>
          <cell r="Y3401">
            <v>184</v>
          </cell>
        </row>
        <row r="3402">
          <cell r="C3402" t="str">
            <v>First Call To Bid</v>
          </cell>
          <cell r="M3402" t="str">
            <v>UNDISCOUNTED</v>
          </cell>
          <cell r="V3402" t="str">
            <v>Announced</v>
          </cell>
          <cell r="Y3402">
            <v>386.23999999999995</v>
          </cell>
        </row>
        <row r="3403">
          <cell r="C3403" t="str">
            <v>First Call To Bid</v>
          </cell>
          <cell r="M3403" t="str">
            <v>UNDISCOUNTED</v>
          </cell>
          <cell r="V3403" t="str">
            <v>Announced</v>
          </cell>
          <cell r="Y3403">
            <v>32866.517176470603</v>
          </cell>
        </row>
        <row r="3404">
          <cell r="C3404" t="str">
            <v>First Call To Bid</v>
          </cell>
          <cell r="M3404" t="str">
            <v>DISCOUNTED</v>
          </cell>
          <cell r="S3404" t="str">
            <v>Capital Required</v>
          </cell>
          <cell r="V3404" t="str">
            <v>Announced</v>
          </cell>
          <cell r="Y3404">
            <v>6168.3694645154892</v>
          </cell>
        </row>
        <row r="3405">
          <cell r="C3405" t="str">
            <v>First Call To Bid</v>
          </cell>
          <cell r="M3405" t="str">
            <v>DISCOUNTED</v>
          </cell>
          <cell r="V3405" t="str">
            <v>Announced</v>
          </cell>
          <cell r="Y3405">
            <v>262.80935540962378</v>
          </cell>
        </row>
        <row r="3406">
          <cell r="C3406" t="str">
            <v>First Call To Bid</v>
          </cell>
          <cell r="M3406" t="str">
            <v>DISCOUNTED</v>
          </cell>
          <cell r="V3406" t="str">
            <v>Announced</v>
          </cell>
          <cell r="Y3406">
            <v>381.08844175613018</v>
          </cell>
        </row>
        <row r="3407">
          <cell r="C3407" t="str">
            <v>First Call To Bid</v>
          </cell>
          <cell r="M3407" t="str">
            <v>DISCOUNTED</v>
          </cell>
          <cell r="V3407" t="str">
            <v>Announced</v>
          </cell>
          <cell r="Y3407">
            <v>3619.972992124533</v>
          </cell>
        </row>
        <row r="3408">
          <cell r="C3408" t="str">
            <v>First Call To Bid</v>
          </cell>
          <cell r="M3408" t="str">
            <v>DISCOUNTED</v>
          </cell>
          <cell r="V3408" t="str">
            <v>Announced</v>
          </cell>
          <cell r="Y3408">
            <v>3171.9033230316381</v>
          </cell>
        </row>
        <row r="3409">
          <cell r="C3409" t="str">
            <v>First Call To Bid</v>
          </cell>
          <cell r="M3409" t="str">
            <v>DISCOUNTED</v>
          </cell>
          <cell r="V3409" t="str">
            <v>Announced</v>
          </cell>
          <cell r="Y3409">
            <v>667.01461507008707</v>
          </cell>
        </row>
        <row r="3410">
          <cell r="C3410" t="str">
            <v>First Call To Bid</v>
          </cell>
          <cell r="M3410" t="str">
            <v>DISCOUNTED</v>
          </cell>
          <cell r="S3410" t="str">
            <v>TOTAL COST</v>
          </cell>
          <cell r="V3410" t="str">
            <v>Announced</v>
          </cell>
          <cell r="Y3410">
            <v>14271.158191907502</v>
          </cell>
        </row>
        <row r="3411">
          <cell r="C3411" t="str">
            <v>First Call To Bid</v>
          </cell>
          <cell r="M3411" t="str">
            <v>DISCOUNTED</v>
          </cell>
          <cell r="V3411" t="str">
            <v>Announced</v>
          </cell>
          <cell r="Y3411">
            <v>16150.641672584428</v>
          </cell>
        </row>
        <row r="3412">
          <cell r="C3412" t="str">
            <v>First Call To Bid</v>
          </cell>
          <cell r="M3412" t="str">
            <v>DISCOUNTED</v>
          </cell>
          <cell r="V3412" t="str">
            <v>Announced</v>
          </cell>
          <cell r="Y3412">
            <v>564.90996567468869</v>
          </cell>
        </row>
        <row r="3413">
          <cell r="C3413" t="str">
            <v>First Call To Bid</v>
          </cell>
          <cell r="M3413" t="str">
            <v>DISCOUNTED</v>
          </cell>
          <cell r="V3413" t="str">
            <v>Announced</v>
          </cell>
          <cell r="Y3413">
            <v>443.12659389435606</v>
          </cell>
        </row>
        <row r="3414">
          <cell r="C3414" t="str">
            <v>First Call To Bid</v>
          </cell>
          <cell r="M3414" t="str">
            <v>DISCOUNTED</v>
          </cell>
          <cell r="V3414" t="str">
            <v>Announced</v>
          </cell>
          <cell r="Y3414">
            <v>352.02144232190312</v>
          </cell>
        </row>
        <row r="3415">
          <cell r="C3415" t="str">
            <v>First Call To Bid</v>
          </cell>
          <cell r="M3415" t="str">
            <v>DISCOUNTED</v>
          </cell>
          <cell r="S3415" t="str">
            <v>TOTAL BENEFIT</v>
          </cell>
          <cell r="V3415" t="str">
            <v>Announced</v>
          </cell>
          <cell r="Y3415">
            <v>17688.477452253152</v>
          </cell>
        </row>
        <row r="3416">
          <cell r="C3416" t="str">
            <v>First Call To Bid</v>
          </cell>
          <cell r="M3416" t="str">
            <v>SUMMARY</v>
          </cell>
          <cell r="V3416" t="str">
            <v>Announced</v>
          </cell>
          <cell r="Y3416">
            <v>11411.520335957952</v>
          </cell>
        </row>
        <row r="3417">
          <cell r="C3417" t="str">
            <v>First Call To Bid</v>
          </cell>
          <cell r="M3417" t="str">
            <v>SUMMARY</v>
          </cell>
          <cell r="V3417" t="str">
            <v>Announced</v>
          </cell>
          <cell r="Y3417">
            <v>3417.3192603456519</v>
          </cell>
        </row>
        <row r="3418">
          <cell r="C3418" t="str">
            <v>First Call To Bid</v>
          </cell>
          <cell r="M3418" t="str">
            <v>SUMMARY</v>
          </cell>
          <cell r="V3418" t="str">
            <v>Announced</v>
          </cell>
          <cell r="Y3418">
            <v>-21454.999999999996</v>
          </cell>
        </row>
        <row r="3419">
          <cell r="C3419" t="str">
            <v>First Call To Bid</v>
          </cell>
          <cell r="M3419" t="str">
            <v>SUMMARY</v>
          </cell>
          <cell r="V3419" t="str">
            <v>Announced</v>
          </cell>
          <cell r="Y3419">
            <v>32866.609999999971</v>
          </cell>
        </row>
        <row r="3420">
          <cell r="C3420" t="str">
            <v>First Call To Bid</v>
          </cell>
          <cell r="M3420" t="str">
            <v>SUMMARY</v>
          </cell>
          <cell r="V3420" t="str">
            <v>Announced</v>
          </cell>
          <cell r="Y3420">
            <v>398909.15000000008</v>
          </cell>
        </row>
        <row r="3421">
          <cell r="C3421" t="str">
            <v>First Call To Bid</v>
          </cell>
          <cell r="M3421" t="str">
            <v>ANALYSIS</v>
          </cell>
          <cell r="V3421" t="str">
            <v>Announced</v>
          </cell>
          <cell r="Y3421">
            <v>0</v>
          </cell>
        </row>
        <row r="3422">
          <cell r="C3422" t="str">
            <v>First Call To Bid</v>
          </cell>
          <cell r="M3422" t="str">
            <v>ANALYSIS</v>
          </cell>
          <cell r="V3422" t="str">
            <v>Announced</v>
          </cell>
          <cell r="Y3422">
            <v>0</v>
          </cell>
        </row>
        <row r="3423">
          <cell r="C3423" t="str">
            <v>First Call To Bid</v>
          </cell>
          <cell r="M3423" t="str">
            <v>ANALYSIS</v>
          </cell>
          <cell r="V3423" t="str">
            <v>Announced</v>
          </cell>
          <cell r="Y3423">
            <v>0</v>
          </cell>
        </row>
        <row r="3424">
          <cell r="C3424" t="str">
            <v>First Call To Bid</v>
          </cell>
          <cell r="M3424" t="str">
            <v>ANALYSIS</v>
          </cell>
          <cell r="V3424" t="str">
            <v>Announced</v>
          </cell>
          <cell r="Y3424">
            <v>0</v>
          </cell>
        </row>
        <row r="3425">
          <cell r="C3425" t="str">
            <v>First Call To Bid</v>
          </cell>
          <cell r="M3425" t="str">
            <v>ANALYSIS</v>
          </cell>
          <cell r="V3425" t="str">
            <v>Announced</v>
          </cell>
          <cell r="Y3425">
            <v>0</v>
          </cell>
        </row>
        <row r="3426">
          <cell r="C3426" t="str">
            <v>First Call To Bid</v>
          </cell>
          <cell r="M3426" t="str">
            <v>ANALYSIS</v>
          </cell>
          <cell r="V3426" t="str">
            <v>Announced</v>
          </cell>
          <cell r="Y3426">
            <v>0</v>
          </cell>
        </row>
        <row r="3427">
          <cell r="C3427" t="str">
            <v>First Call To Bid</v>
          </cell>
          <cell r="M3427" t="str">
            <v>ANALYSIS</v>
          </cell>
          <cell r="V3427" t="str">
            <v>Announced</v>
          </cell>
          <cell r="Y3427">
            <v>0</v>
          </cell>
        </row>
        <row r="3428">
          <cell r="C3428" t="str">
            <v>First Call To Bid</v>
          </cell>
          <cell r="M3428" t="str">
            <v>UNDISCOUNTED</v>
          </cell>
          <cell r="V3428" t="str">
            <v>Announced</v>
          </cell>
          <cell r="Y3428">
            <v>2481</v>
          </cell>
        </row>
        <row r="3429">
          <cell r="C3429" t="str">
            <v>First Call To Bid</v>
          </cell>
          <cell r="M3429" t="str">
            <v>UNDISCOUNTED</v>
          </cell>
          <cell r="V3429" t="str">
            <v>Announced</v>
          </cell>
          <cell r="Y3429">
            <v>25</v>
          </cell>
        </row>
        <row r="3430">
          <cell r="C3430" t="str">
            <v>First Call To Bid</v>
          </cell>
          <cell r="M3430" t="str">
            <v>UNDISCOUNTED</v>
          </cell>
          <cell r="V3430" t="str">
            <v>Announced</v>
          </cell>
          <cell r="Y3430">
            <v>826</v>
          </cell>
        </row>
        <row r="3431">
          <cell r="C3431" t="str">
            <v>First Call To Bid</v>
          </cell>
          <cell r="M3431" t="str">
            <v>UNDISCOUNTED</v>
          </cell>
          <cell r="V3431" t="str">
            <v>Announced</v>
          </cell>
          <cell r="Y3431">
            <v>3332</v>
          </cell>
        </row>
        <row r="3432">
          <cell r="C3432" t="str">
            <v>First Call To Bid</v>
          </cell>
          <cell r="M3432" t="str">
            <v>UNDISCOUNTED</v>
          </cell>
          <cell r="V3432" t="str">
            <v>Announced</v>
          </cell>
          <cell r="Y3432">
            <v>2358</v>
          </cell>
        </row>
        <row r="3433">
          <cell r="C3433" t="str">
            <v>First Call To Bid</v>
          </cell>
          <cell r="M3433" t="str">
            <v>UNDISCOUNTED</v>
          </cell>
          <cell r="V3433" t="str">
            <v>Announced</v>
          </cell>
          <cell r="Y3433">
            <v>1292</v>
          </cell>
        </row>
        <row r="3434">
          <cell r="C3434" t="str">
            <v>First Call To Bid</v>
          </cell>
          <cell r="M3434" t="str">
            <v>UNDISCOUNTED</v>
          </cell>
          <cell r="V3434" t="str">
            <v>Announced</v>
          </cell>
          <cell r="Y3434">
            <v>2210</v>
          </cell>
        </row>
        <row r="3435">
          <cell r="C3435" t="str">
            <v>First Call To Bid</v>
          </cell>
          <cell r="M3435" t="str">
            <v>UNDISCOUNTED</v>
          </cell>
          <cell r="V3435" t="str">
            <v>Announced</v>
          </cell>
          <cell r="Y3435">
            <v>5860</v>
          </cell>
        </row>
        <row r="3436">
          <cell r="C3436" t="str">
            <v>First Call To Bid</v>
          </cell>
          <cell r="M3436" t="str">
            <v>DISCOUNTED</v>
          </cell>
          <cell r="S3436" t="str">
            <v>Capital Required</v>
          </cell>
          <cell r="V3436" t="str">
            <v>Announced</v>
          </cell>
          <cell r="Y3436">
            <v>2428.3816425120776</v>
          </cell>
        </row>
        <row r="3437">
          <cell r="C3437" t="str">
            <v>First Call To Bid</v>
          </cell>
          <cell r="M3437" t="str">
            <v>DISCOUNTED</v>
          </cell>
          <cell r="V3437" t="str">
            <v>Announced</v>
          </cell>
          <cell r="Y3437">
            <v>24.492753623188406</v>
          </cell>
        </row>
        <row r="3438">
          <cell r="C3438" t="str">
            <v>First Call To Bid</v>
          </cell>
          <cell r="M3438" t="str">
            <v>DISCOUNTED</v>
          </cell>
          <cell r="V3438" t="str">
            <v>Announced</v>
          </cell>
          <cell r="Y3438">
            <v>681.03258576959615</v>
          </cell>
        </row>
        <row r="3439">
          <cell r="C3439" t="str">
            <v>First Call To Bid</v>
          </cell>
          <cell r="M3439" t="str">
            <v>DISCOUNTED</v>
          </cell>
          <cell r="S3439" t="str">
            <v>TOTAL COST</v>
          </cell>
          <cell r="V3439" t="str">
            <v>Announced</v>
          </cell>
          <cell r="Y3439">
            <v>3133.9069819048627</v>
          </cell>
        </row>
        <row r="3440">
          <cell r="C3440" t="str">
            <v>First Call To Bid</v>
          </cell>
          <cell r="M3440" t="str">
            <v>DISCOUNTED</v>
          </cell>
          <cell r="V3440" t="str">
            <v>Announced</v>
          </cell>
          <cell r="Y3440">
            <v>1943.784167036288</v>
          </cell>
        </row>
        <row r="3441">
          <cell r="C3441" t="str">
            <v>First Call To Bid</v>
          </cell>
          <cell r="M3441" t="str">
            <v>DISCOUNTED</v>
          </cell>
          <cell r="V3441" t="str">
            <v>Announced</v>
          </cell>
          <cell r="Y3441">
            <v>1065.357840778815</v>
          </cell>
        </row>
        <row r="3442">
          <cell r="C3442" t="str">
            <v>First Call To Bid</v>
          </cell>
          <cell r="M3442" t="str">
            <v>DISCOUNTED</v>
          </cell>
          <cell r="V3442" t="str">
            <v>Announced</v>
          </cell>
          <cell r="Y3442">
            <v>1837.9697762897288</v>
          </cell>
        </row>
        <row r="3443">
          <cell r="C3443" t="str">
            <v>First Call To Bid</v>
          </cell>
          <cell r="M3443" t="str">
            <v>DISCOUNTED</v>
          </cell>
          <cell r="S3443" t="str">
            <v>TOTAL BENEFIT</v>
          </cell>
          <cell r="V3443" t="str">
            <v>Announced</v>
          </cell>
          <cell r="Y3443">
            <v>4847.1117841048317</v>
          </cell>
        </row>
        <row r="3444">
          <cell r="C3444" t="str">
            <v>First Call To Bid</v>
          </cell>
          <cell r="M3444" t="str">
            <v>SUMMARY</v>
          </cell>
          <cell r="V3444" t="str">
            <v>Announced</v>
          </cell>
          <cell r="Y3444">
            <v>2528</v>
          </cell>
        </row>
        <row r="3445">
          <cell r="C3445" t="str">
            <v>First Call To Bid</v>
          </cell>
          <cell r="M3445" t="str">
            <v>SUMMARY</v>
          </cell>
          <cell r="V3445" t="str">
            <v>Announced</v>
          </cell>
          <cell r="Y3445">
            <v>1713.2048021999694</v>
          </cell>
        </row>
        <row r="3446">
          <cell r="C3446" t="str">
            <v>First Call To Bid</v>
          </cell>
          <cell r="M3446" t="str">
            <v>SUMMARY</v>
          </cell>
          <cell r="V3446" t="str">
            <v>Announced</v>
          </cell>
          <cell r="Y3446">
            <v>-3332</v>
          </cell>
        </row>
        <row r="3447">
          <cell r="C3447" t="str">
            <v>First Call To Bid</v>
          </cell>
          <cell r="M3447" t="str">
            <v>SUMMARY</v>
          </cell>
          <cell r="V3447" t="str">
            <v>Announced</v>
          </cell>
          <cell r="Y3447">
            <v>5860</v>
          </cell>
        </row>
        <row r="3448">
          <cell r="C3448" t="str">
            <v>First Call To Bid</v>
          </cell>
          <cell r="M3448" t="str">
            <v>SUMMARY</v>
          </cell>
          <cell r="V3448" t="str">
            <v>Announced</v>
          </cell>
          <cell r="Y3448">
            <v>140045</v>
          </cell>
        </row>
        <row r="3449">
          <cell r="C3449" t="str">
            <v>First Call To Bid</v>
          </cell>
          <cell r="M3449" t="str">
            <v>ANALYSIS</v>
          </cell>
          <cell r="V3449" t="str">
            <v>Not supported</v>
          </cell>
          <cell r="Y3449">
            <v>0</v>
          </cell>
        </row>
        <row r="3450">
          <cell r="C3450" t="str">
            <v>First Call To Bid</v>
          </cell>
          <cell r="M3450" t="str">
            <v>ANALYSIS</v>
          </cell>
          <cell r="V3450" t="str">
            <v>Not supported</v>
          </cell>
          <cell r="Y3450">
            <v>0</v>
          </cell>
        </row>
        <row r="3451">
          <cell r="C3451" t="str">
            <v>First Call To Bid</v>
          </cell>
          <cell r="M3451" t="str">
            <v>ANALYSIS</v>
          </cell>
          <cell r="V3451" t="str">
            <v>Not supported</v>
          </cell>
          <cell r="Y3451">
            <v>0</v>
          </cell>
        </row>
        <row r="3452">
          <cell r="C3452" t="str">
            <v>First Call To Bid</v>
          </cell>
          <cell r="M3452" t="str">
            <v>ANALYSIS</v>
          </cell>
          <cell r="V3452" t="str">
            <v>Not supported</v>
          </cell>
          <cell r="Y3452">
            <v>0</v>
          </cell>
        </row>
        <row r="3453">
          <cell r="C3453" t="str">
            <v>First Call To Bid</v>
          </cell>
          <cell r="M3453" t="str">
            <v>ANALYSIS</v>
          </cell>
          <cell r="V3453" t="str">
            <v>Not supported</v>
          </cell>
          <cell r="Y3453">
            <v>0</v>
          </cell>
        </row>
        <row r="3454">
          <cell r="C3454" t="str">
            <v>First Call To Bid</v>
          </cell>
          <cell r="M3454" t="str">
            <v>ANALYSIS</v>
          </cell>
          <cell r="V3454" t="str">
            <v>Not supported</v>
          </cell>
          <cell r="Y3454">
            <v>0</v>
          </cell>
        </row>
        <row r="3455">
          <cell r="C3455" t="str">
            <v>First Call To Bid</v>
          </cell>
          <cell r="M3455" t="str">
            <v>ANALYSIS</v>
          </cell>
          <cell r="V3455" t="str">
            <v>Not supported</v>
          </cell>
          <cell r="Y3455">
            <v>0</v>
          </cell>
        </row>
        <row r="3456">
          <cell r="C3456" t="str">
            <v>First Call To Bid</v>
          </cell>
          <cell r="M3456" t="str">
            <v>UNDISCOUNTED</v>
          </cell>
          <cell r="V3456" t="str">
            <v>Not supported</v>
          </cell>
          <cell r="Y3456">
            <v>15655</v>
          </cell>
        </row>
        <row r="3457">
          <cell r="C3457" t="str">
            <v>First Call To Bid</v>
          </cell>
          <cell r="M3457" t="str">
            <v>UNDISCOUNTED</v>
          </cell>
          <cell r="V3457" t="str">
            <v>Not supported</v>
          </cell>
          <cell r="Y3457">
            <v>92</v>
          </cell>
        </row>
        <row r="3458">
          <cell r="C3458" t="str">
            <v>First Call To Bid</v>
          </cell>
          <cell r="M3458" t="str">
            <v>UNDISCOUNTED</v>
          </cell>
          <cell r="V3458" t="str">
            <v>Not supported</v>
          </cell>
          <cell r="Y3458">
            <v>85530</v>
          </cell>
        </row>
        <row r="3459">
          <cell r="C3459" t="str">
            <v>First Call To Bid</v>
          </cell>
          <cell r="M3459" t="str">
            <v>UNDISCOUNTED</v>
          </cell>
          <cell r="V3459" t="str">
            <v>Not supported</v>
          </cell>
          <cell r="Y3459">
            <v>53899.754181884644</v>
          </cell>
        </row>
        <row r="3460">
          <cell r="C3460" t="str">
            <v>First Call To Bid</v>
          </cell>
          <cell r="M3460" t="str">
            <v>UNDISCOUNTED</v>
          </cell>
          <cell r="V3460" t="str">
            <v>Not supported</v>
          </cell>
          <cell r="Y3460">
            <v>155176.75418188464</v>
          </cell>
        </row>
        <row r="3461">
          <cell r="C3461" t="str">
            <v>First Call To Bid</v>
          </cell>
          <cell r="M3461" t="str">
            <v>UNDISCOUNTED</v>
          </cell>
          <cell r="V3461" t="str">
            <v>Not supported</v>
          </cell>
          <cell r="Y3461">
            <v>152441.42816545497</v>
          </cell>
        </row>
        <row r="3462">
          <cell r="C3462" t="str">
            <v>First Call To Bid</v>
          </cell>
          <cell r="M3462" t="str">
            <v>UNDISCOUNTED</v>
          </cell>
          <cell r="V3462" t="str">
            <v>Not supported</v>
          </cell>
          <cell r="Y3462">
            <v>152441.42816545497</v>
          </cell>
        </row>
        <row r="3463">
          <cell r="C3463" t="str">
            <v>First Call To Bid</v>
          </cell>
          <cell r="M3463" t="str">
            <v>DISCOUNTED</v>
          </cell>
          <cell r="S3463" t="str">
            <v>Capital Required</v>
          </cell>
          <cell r="V3463" t="str">
            <v>Not supported</v>
          </cell>
          <cell r="Y3463">
            <v>15655</v>
          </cell>
        </row>
        <row r="3464">
          <cell r="C3464" t="str">
            <v>First Call To Bid</v>
          </cell>
          <cell r="M3464" t="str">
            <v>DISCOUNTED</v>
          </cell>
          <cell r="V3464" t="str">
            <v>Not supported</v>
          </cell>
          <cell r="Y3464">
            <v>88.915190552871735</v>
          </cell>
        </row>
        <row r="3465">
          <cell r="C3465" t="str">
            <v>First Call To Bid</v>
          </cell>
          <cell r="M3465" t="str">
            <v>DISCOUNTED</v>
          </cell>
          <cell r="V3465" t="str">
            <v>Not supported</v>
          </cell>
          <cell r="Y3465">
            <v>54270.971719168265</v>
          </cell>
        </row>
        <row r="3466">
          <cell r="C3466" t="str">
            <v>First Call To Bid</v>
          </cell>
          <cell r="M3466" t="str">
            <v>DISCOUNTED</v>
          </cell>
          <cell r="V3466" t="str">
            <v>Not supported</v>
          </cell>
          <cell r="Y3466">
            <v>35008.880938587732</v>
          </cell>
        </row>
        <row r="3467">
          <cell r="C3467" t="str">
            <v>First Call To Bid</v>
          </cell>
          <cell r="M3467" t="str">
            <v>DISCOUNTED</v>
          </cell>
          <cell r="S3467" t="str">
            <v>TOTAL COST</v>
          </cell>
          <cell r="V3467" t="str">
            <v>Not supported</v>
          </cell>
          <cell r="Y3467">
            <v>105023.76784830887</v>
          </cell>
        </row>
        <row r="3468">
          <cell r="C3468" t="str">
            <v>First Call To Bid</v>
          </cell>
          <cell r="M3468" t="str">
            <v>DISCOUNTED</v>
          </cell>
          <cell r="V3468" t="str">
            <v>Not supported</v>
          </cell>
          <cell r="Y3468">
            <v>96491.189761154994</v>
          </cell>
        </row>
        <row r="3469">
          <cell r="C3469" t="str">
            <v>First Call To Bid</v>
          </cell>
          <cell r="M3469" t="str">
            <v>DISCOUNTED</v>
          </cell>
          <cell r="S3469" t="str">
            <v>TOTAL BENEFIT</v>
          </cell>
          <cell r="V3469" t="str">
            <v>Not supported</v>
          </cell>
          <cell r="Y3469">
            <v>96491.189761154994</v>
          </cell>
        </row>
        <row r="3470">
          <cell r="C3470" t="str">
            <v>First Call To Bid</v>
          </cell>
          <cell r="M3470" t="str">
            <v>SUMMARY</v>
          </cell>
          <cell r="V3470" t="str">
            <v>Not supported</v>
          </cell>
          <cell r="Y3470">
            <v>-2735.3260164297153</v>
          </cell>
        </row>
        <row r="3471">
          <cell r="C3471" t="str">
            <v>First Call To Bid</v>
          </cell>
          <cell r="M3471" t="str">
            <v>SUMMARY</v>
          </cell>
          <cell r="V3471" t="str">
            <v>Not supported</v>
          </cell>
          <cell r="Y3471">
            <v>-8532.5780871538755</v>
          </cell>
        </row>
        <row r="3472">
          <cell r="C3472" t="str">
            <v>First Call To Bid</v>
          </cell>
          <cell r="M3472" t="str">
            <v>SUMMARY</v>
          </cell>
          <cell r="V3472" t="str">
            <v>Not supported</v>
          </cell>
          <cell r="Y3472">
            <v>-155176.76999999999</v>
          </cell>
        </row>
        <row r="3473">
          <cell r="C3473" t="str">
            <v>First Call To Bid</v>
          </cell>
          <cell r="M3473" t="str">
            <v>SUMMARY</v>
          </cell>
          <cell r="V3473" t="str">
            <v>Not supported</v>
          </cell>
          <cell r="Y3473">
            <v>152441.36000000004</v>
          </cell>
        </row>
        <row r="3474">
          <cell r="C3474" t="str">
            <v>First Call To Bid</v>
          </cell>
          <cell r="M3474" t="str">
            <v>SUMMARY</v>
          </cell>
          <cell r="V3474" t="str">
            <v>Not supported</v>
          </cell>
          <cell r="Y3474">
            <v>-416776.17000000062</v>
          </cell>
        </row>
        <row r="3475">
          <cell r="C3475" t="str">
            <v>First Call To Bid</v>
          </cell>
          <cell r="M3475" t="str">
            <v>ANALYSIS</v>
          </cell>
          <cell r="V3475" t="str">
            <v>Not supported</v>
          </cell>
          <cell r="Y3475">
            <v>0</v>
          </cell>
        </row>
        <row r="3476">
          <cell r="C3476" t="str">
            <v>First Call To Bid</v>
          </cell>
          <cell r="M3476" t="str">
            <v>ANALYSIS</v>
          </cell>
          <cell r="V3476" t="str">
            <v>Not supported</v>
          </cell>
          <cell r="Y3476">
            <v>0</v>
          </cell>
        </row>
        <row r="3477">
          <cell r="C3477" t="str">
            <v>First Call To Bid</v>
          </cell>
          <cell r="M3477" t="str">
            <v>ANALYSIS</v>
          </cell>
          <cell r="V3477" t="str">
            <v>Not supported</v>
          </cell>
          <cell r="Y3477">
            <v>0</v>
          </cell>
        </row>
        <row r="3478">
          <cell r="C3478" t="str">
            <v>First Call To Bid</v>
          </cell>
          <cell r="M3478" t="str">
            <v>ANALYSIS</v>
          </cell>
          <cell r="V3478" t="str">
            <v>Not supported</v>
          </cell>
          <cell r="Y3478">
            <v>0</v>
          </cell>
        </row>
        <row r="3479">
          <cell r="C3479" t="str">
            <v>First Call To Bid</v>
          </cell>
          <cell r="M3479" t="str">
            <v>ANALYSIS</v>
          </cell>
          <cell r="V3479" t="str">
            <v>Not supported</v>
          </cell>
          <cell r="Y3479">
            <v>0</v>
          </cell>
        </row>
        <row r="3480">
          <cell r="C3480" t="str">
            <v>First Call To Bid</v>
          </cell>
          <cell r="M3480" t="str">
            <v>ANALYSIS</v>
          </cell>
          <cell r="V3480" t="str">
            <v>Not supported</v>
          </cell>
          <cell r="Y3480">
            <v>0</v>
          </cell>
        </row>
        <row r="3481">
          <cell r="C3481" t="str">
            <v>First Call To Bid</v>
          </cell>
          <cell r="M3481" t="str">
            <v>ANALYSIS</v>
          </cell>
          <cell r="V3481" t="str">
            <v>Not supported</v>
          </cell>
          <cell r="Y3481">
            <v>0</v>
          </cell>
        </row>
        <row r="3482">
          <cell r="C3482" t="str">
            <v>First Call To Bid</v>
          </cell>
          <cell r="M3482" t="str">
            <v>DISCOUNTED</v>
          </cell>
          <cell r="S3482" t="str">
            <v>TOTAL BENEFIT</v>
          </cell>
          <cell r="V3482" t="str">
            <v>Not supported</v>
          </cell>
          <cell r="Y3482">
            <v>0</v>
          </cell>
        </row>
        <row r="3483">
          <cell r="C3483" t="str">
            <v>First Call To Bid</v>
          </cell>
          <cell r="M3483" t="str">
            <v>ANALYSIS</v>
          </cell>
          <cell r="V3483" t="str">
            <v>Not supported</v>
          </cell>
          <cell r="Y3483">
            <v>0</v>
          </cell>
        </row>
        <row r="3484">
          <cell r="C3484" t="str">
            <v>First Call To Bid</v>
          </cell>
          <cell r="M3484" t="str">
            <v>ANALYSIS</v>
          </cell>
          <cell r="V3484" t="str">
            <v>Not supported</v>
          </cell>
          <cell r="Y3484">
            <v>0</v>
          </cell>
        </row>
        <row r="3485">
          <cell r="C3485" t="str">
            <v>First Call To Bid</v>
          </cell>
          <cell r="M3485" t="str">
            <v>ANALYSIS</v>
          </cell>
          <cell r="V3485" t="str">
            <v>Not supported</v>
          </cell>
          <cell r="Y3485">
            <v>0</v>
          </cell>
        </row>
        <row r="3486">
          <cell r="C3486" t="str">
            <v>First Call To Bid</v>
          </cell>
          <cell r="M3486" t="str">
            <v>ANALYSIS</v>
          </cell>
          <cell r="V3486" t="str">
            <v>Not supported</v>
          </cell>
          <cell r="Y3486">
            <v>0</v>
          </cell>
        </row>
        <row r="3487">
          <cell r="C3487" t="str">
            <v>First Call To Bid</v>
          </cell>
          <cell r="M3487" t="str">
            <v>ANALYSIS</v>
          </cell>
          <cell r="V3487" t="str">
            <v>Not supported</v>
          </cell>
          <cell r="Y3487">
            <v>0</v>
          </cell>
        </row>
        <row r="3488">
          <cell r="C3488" t="str">
            <v>First Call To Bid</v>
          </cell>
          <cell r="M3488" t="str">
            <v>ANALYSIS</v>
          </cell>
          <cell r="V3488" t="str">
            <v>Not supported</v>
          </cell>
          <cell r="Y3488">
            <v>0</v>
          </cell>
        </row>
        <row r="3489">
          <cell r="C3489" t="str">
            <v>First Call To Bid</v>
          </cell>
          <cell r="M3489" t="str">
            <v>ANALYSIS</v>
          </cell>
          <cell r="V3489" t="str">
            <v>Not supported</v>
          </cell>
          <cell r="Y3489">
            <v>0</v>
          </cell>
        </row>
        <row r="3490">
          <cell r="C3490" t="str">
            <v>First Call To Bid</v>
          </cell>
          <cell r="V3490" t="str">
            <v>Not supported</v>
          </cell>
          <cell r="Y3490">
            <v>46.730792086122243</v>
          </cell>
        </row>
        <row r="3491">
          <cell r="C3491" t="str">
            <v>First Call To Bid</v>
          </cell>
          <cell r="M3491" t="str">
            <v>DISCOUNTED</v>
          </cell>
          <cell r="S3491" t="str">
            <v>TOTAL BENEFIT</v>
          </cell>
          <cell r="V3491" t="str">
            <v>Not supported</v>
          </cell>
          <cell r="Y3491">
            <v>2733.3035462729831</v>
          </cell>
        </row>
        <row r="3492">
          <cell r="C3492" t="str">
            <v>First Call To Bid</v>
          </cell>
          <cell r="V3492" t="str">
            <v>Not supported</v>
          </cell>
          <cell r="Y3492">
            <v>450.97135283401121</v>
          </cell>
        </row>
        <row r="3493">
          <cell r="C3493" t="str">
            <v>First Call To Bid</v>
          </cell>
          <cell r="M3493" t="str">
            <v>ANALYSIS</v>
          </cell>
          <cell r="V3493" t="str">
            <v>Not supported</v>
          </cell>
          <cell r="Y3493">
            <v>0</v>
          </cell>
        </row>
        <row r="3494">
          <cell r="C3494" t="str">
            <v>First Call To Bid</v>
          </cell>
          <cell r="M3494" t="str">
            <v>ANALYSIS</v>
          </cell>
          <cell r="V3494" t="str">
            <v>Not supported</v>
          </cell>
          <cell r="Y3494">
            <v>0</v>
          </cell>
        </row>
        <row r="3495">
          <cell r="C3495" t="str">
            <v>First Call To Bid</v>
          </cell>
          <cell r="M3495" t="str">
            <v>ANALYSIS</v>
          </cell>
          <cell r="V3495" t="str">
            <v>Not supported</v>
          </cell>
          <cell r="Y3495">
            <v>0</v>
          </cell>
        </row>
        <row r="3496">
          <cell r="C3496" t="str">
            <v>First Call To Bid</v>
          </cell>
          <cell r="M3496" t="str">
            <v>ANALYSIS</v>
          </cell>
          <cell r="V3496" t="str">
            <v>Not supported</v>
          </cell>
          <cell r="Y3496">
            <v>0</v>
          </cell>
        </row>
        <row r="3497">
          <cell r="C3497" t="str">
            <v>First Call To Bid</v>
          </cell>
          <cell r="M3497" t="str">
            <v>ANALYSIS</v>
          </cell>
          <cell r="V3497" t="str">
            <v>Not supported</v>
          </cell>
          <cell r="Y3497">
            <v>0</v>
          </cell>
        </row>
        <row r="3498">
          <cell r="C3498" t="str">
            <v>First Call To Bid</v>
          </cell>
          <cell r="M3498" t="str">
            <v>ANALYSIS</v>
          </cell>
          <cell r="V3498" t="str">
            <v>Not supported</v>
          </cell>
          <cell r="Y3498">
            <v>0</v>
          </cell>
        </row>
        <row r="3499">
          <cell r="C3499" t="str">
            <v>First Call To Bid</v>
          </cell>
          <cell r="M3499" t="str">
            <v>ANALYSIS</v>
          </cell>
          <cell r="V3499" t="str">
            <v>Not supported</v>
          </cell>
          <cell r="Y3499">
            <v>0</v>
          </cell>
        </row>
        <row r="3500">
          <cell r="C3500" t="str">
            <v>First Call To Bid</v>
          </cell>
          <cell r="M3500" t="str">
            <v>DISCOUNTED</v>
          </cell>
          <cell r="S3500" t="str">
            <v>TOTAL BENEFIT</v>
          </cell>
          <cell r="V3500" t="str">
            <v>Not supported</v>
          </cell>
          <cell r="Y3500">
            <v>368574.80317409954</v>
          </cell>
        </row>
        <row r="3501">
          <cell r="C3501" t="str">
            <v>First Call To Bid</v>
          </cell>
          <cell r="M3501" t="str">
            <v>ANALYSIS</v>
          </cell>
          <cell r="V3501" t="str">
            <v>Not supported</v>
          </cell>
          <cell r="Y3501">
            <v>0</v>
          </cell>
        </row>
        <row r="3502">
          <cell r="C3502" t="str">
            <v>First Call To Bid</v>
          </cell>
          <cell r="M3502" t="str">
            <v>ANALYSIS</v>
          </cell>
          <cell r="V3502" t="str">
            <v>Not supported</v>
          </cell>
          <cell r="Y3502">
            <v>0</v>
          </cell>
        </row>
        <row r="3503">
          <cell r="C3503" t="str">
            <v>First Call To Bid</v>
          </cell>
          <cell r="M3503" t="str">
            <v>ANALYSIS</v>
          </cell>
          <cell r="V3503" t="str">
            <v>Not supported</v>
          </cell>
          <cell r="Y3503">
            <v>0</v>
          </cell>
        </row>
        <row r="3504">
          <cell r="C3504" t="str">
            <v>First Call To Bid</v>
          </cell>
          <cell r="M3504" t="str">
            <v>ANALYSIS</v>
          </cell>
          <cell r="V3504" t="str">
            <v>Not supported</v>
          </cell>
          <cell r="Y3504">
            <v>0</v>
          </cell>
        </row>
        <row r="3505">
          <cell r="C3505" t="str">
            <v>First Call To Bid</v>
          </cell>
          <cell r="M3505" t="str">
            <v>ANALYSIS</v>
          </cell>
          <cell r="V3505" t="str">
            <v>Not supported</v>
          </cell>
          <cell r="Y3505">
            <v>0</v>
          </cell>
        </row>
        <row r="3506">
          <cell r="C3506" t="str">
            <v>First Call To Bid</v>
          </cell>
          <cell r="M3506" t="str">
            <v>ANALYSIS</v>
          </cell>
          <cell r="V3506" t="str">
            <v>Not supported</v>
          </cell>
          <cell r="Y3506">
            <v>0</v>
          </cell>
        </row>
        <row r="3507">
          <cell r="C3507" t="str">
            <v>First Call To Bid</v>
          </cell>
          <cell r="M3507" t="str">
            <v>ANALYSIS</v>
          </cell>
          <cell r="V3507" t="str">
            <v>Not supported</v>
          </cell>
          <cell r="Y3507">
            <v>0</v>
          </cell>
        </row>
        <row r="3508">
          <cell r="C3508" t="str">
            <v>First Call To Bid</v>
          </cell>
          <cell r="M3508" t="str">
            <v>DISCOUNTED</v>
          </cell>
          <cell r="S3508" t="str">
            <v>TOTAL BENEFIT</v>
          </cell>
          <cell r="V3508" t="str">
            <v>Not supported</v>
          </cell>
          <cell r="Y3508">
            <v>11601.481195903811</v>
          </cell>
        </row>
        <row r="3509">
          <cell r="C3509" t="str">
            <v>First Call To Bid</v>
          </cell>
          <cell r="M3509" t="str">
            <v>ANALYSIS</v>
          </cell>
          <cell r="V3509" t="str">
            <v>Not supported</v>
          </cell>
          <cell r="Y3509">
            <v>0</v>
          </cell>
        </row>
        <row r="3510">
          <cell r="C3510" t="str">
            <v>First Call To Bid</v>
          </cell>
          <cell r="M3510" t="str">
            <v>ANALYSIS</v>
          </cell>
          <cell r="V3510" t="str">
            <v>Not supported</v>
          </cell>
          <cell r="Y3510">
            <v>0</v>
          </cell>
        </row>
        <row r="3511">
          <cell r="C3511" t="str">
            <v>First Call To Bid</v>
          </cell>
          <cell r="M3511" t="str">
            <v>ANALYSIS</v>
          </cell>
          <cell r="V3511" t="str">
            <v>Not supported</v>
          </cell>
          <cell r="Y3511">
            <v>0</v>
          </cell>
        </row>
        <row r="3512">
          <cell r="C3512" t="str">
            <v>First Call To Bid</v>
          </cell>
          <cell r="M3512" t="str">
            <v>ANALYSIS</v>
          </cell>
          <cell r="V3512" t="str">
            <v>Not supported</v>
          </cell>
          <cell r="Y3512">
            <v>0</v>
          </cell>
        </row>
        <row r="3513">
          <cell r="C3513" t="str">
            <v>First Call To Bid</v>
          </cell>
          <cell r="M3513" t="str">
            <v>ANALYSIS</v>
          </cell>
          <cell r="V3513" t="str">
            <v>Not supported</v>
          </cell>
          <cell r="Y3513">
            <v>0</v>
          </cell>
        </row>
        <row r="3514">
          <cell r="C3514" t="str">
            <v>First Call To Bid</v>
          </cell>
          <cell r="M3514" t="str">
            <v>ANALYSIS</v>
          </cell>
          <cell r="V3514" t="str">
            <v>Not supported</v>
          </cell>
          <cell r="Y3514">
            <v>0</v>
          </cell>
        </row>
        <row r="3515">
          <cell r="C3515" t="str">
            <v>First Call To Bid</v>
          </cell>
          <cell r="M3515" t="str">
            <v>ANALYSIS</v>
          </cell>
          <cell r="V3515" t="str">
            <v>Not supported</v>
          </cell>
          <cell r="Y3515">
            <v>0</v>
          </cell>
        </row>
        <row r="3516">
          <cell r="C3516" t="str">
            <v>First Call To Bid</v>
          </cell>
          <cell r="M3516" t="str">
            <v>DISCOUNTED</v>
          </cell>
          <cell r="S3516" t="str">
            <v>TOTAL BENEFIT</v>
          </cell>
          <cell r="V3516" t="str">
            <v>Not supported</v>
          </cell>
          <cell r="Y3516">
            <v>17121.540797180623</v>
          </cell>
        </row>
        <row r="3517">
          <cell r="C3517" t="str">
            <v>First Call To Bid</v>
          </cell>
          <cell r="M3517" t="str">
            <v>ANALYSIS</v>
          </cell>
          <cell r="V3517" t="str">
            <v>Not supported</v>
          </cell>
          <cell r="Y3517">
            <v>0</v>
          </cell>
        </row>
        <row r="3518">
          <cell r="C3518" t="str">
            <v>First Call To Bid</v>
          </cell>
          <cell r="M3518" t="str">
            <v>ANALYSIS</v>
          </cell>
          <cell r="V3518" t="str">
            <v>Not supported</v>
          </cell>
          <cell r="Y3518">
            <v>0</v>
          </cell>
        </row>
        <row r="3519">
          <cell r="C3519" t="str">
            <v>First Call To Bid</v>
          </cell>
          <cell r="M3519" t="str">
            <v>ANALYSIS</v>
          </cell>
          <cell r="V3519" t="str">
            <v>Not supported</v>
          </cell>
          <cell r="Y3519">
            <v>0</v>
          </cell>
        </row>
        <row r="3520">
          <cell r="C3520" t="str">
            <v>First Call To Bid</v>
          </cell>
          <cell r="M3520" t="str">
            <v>ANALYSIS</v>
          </cell>
          <cell r="V3520" t="str">
            <v>Not supported</v>
          </cell>
          <cell r="Y3520">
            <v>0</v>
          </cell>
        </row>
        <row r="3521">
          <cell r="C3521" t="str">
            <v>First Call To Bid</v>
          </cell>
          <cell r="M3521" t="str">
            <v>ANALYSIS</v>
          </cell>
          <cell r="V3521" t="str">
            <v>Not supported</v>
          </cell>
          <cell r="Y3521">
            <v>0</v>
          </cell>
        </row>
        <row r="3522">
          <cell r="C3522" t="str">
            <v>First Call To Bid</v>
          </cell>
          <cell r="M3522" t="str">
            <v>ANALYSIS</v>
          </cell>
          <cell r="V3522" t="str">
            <v>Not supported</v>
          </cell>
          <cell r="Y3522">
            <v>0</v>
          </cell>
        </row>
        <row r="3523">
          <cell r="C3523" t="str">
            <v>First Call To Bid</v>
          </cell>
          <cell r="M3523" t="str">
            <v>ANALYSIS</v>
          </cell>
          <cell r="V3523" t="str">
            <v>Not supported</v>
          </cell>
          <cell r="Y3523">
            <v>0</v>
          </cell>
        </row>
        <row r="3524">
          <cell r="C3524" t="str">
            <v>First Call To Bid</v>
          </cell>
          <cell r="M3524" t="str">
            <v>DISCOUNTED</v>
          </cell>
          <cell r="S3524" t="str">
            <v>TOTAL BENEFIT</v>
          </cell>
          <cell r="V3524" t="str">
            <v>Not supported</v>
          </cell>
          <cell r="Y3524">
            <v>25514.418889462038</v>
          </cell>
        </row>
        <row r="3525">
          <cell r="C3525" t="str">
            <v>First Call To Bid</v>
          </cell>
          <cell r="M3525" t="str">
            <v>ANALYSIS</v>
          </cell>
          <cell r="V3525" t="str">
            <v>Not supported</v>
          </cell>
          <cell r="Y3525">
            <v>0</v>
          </cell>
        </row>
        <row r="3526">
          <cell r="C3526" t="str">
            <v>First Call To Bid</v>
          </cell>
          <cell r="M3526" t="str">
            <v>ANALYSIS</v>
          </cell>
          <cell r="V3526" t="str">
            <v>Not supported</v>
          </cell>
          <cell r="Y3526">
            <v>0</v>
          </cell>
        </row>
        <row r="3527">
          <cell r="C3527" t="str">
            <v>First Call To Bid</v>
          </cell>
          <cell r="M3527" t="str">
            <v>ANALYSIS</v>
          </cell>
          <cell r="V3527" t="str">
            <v>Not supported</v>
          </cell>
          <cell r="Y3527">
            <v>0</v>
          </cell>
        </row>
        <row r="3528">
          <cell r="C3528" t="str">
            <v>First Call To Bid</v>
          </cell>
          <cell r="M3528" t="str">
            <v>ANALYSIS</v>
          </cell>
          <cell r="V3528" t="str">
            <v>Not supported</v>
          </cell>
          <cell r="Y3528">
            <v>0</v>
          </cell>
        </row>
        <row r="3529">
          <cell r="C3529" t="str">
            <v>First Call To Bid</v>
          </cell>
          <cell r="M3529" t="str">
            <v>ANALYSIS</v>
          </cell>
          <cell r="V3529" t="str">
            <v>Not supported</v>
          </cell>
          <cell r="Y3529">
            <v>0</v>
          </cell>
        </row>
        <row r="3530">
          <cell r="C3530" t="str">
            <v>First Call To Bid</v>
          </cell>
          <cell r="M3530" t="str">
            <v>ANALYSIS</v>
          </cell>
          <cell r="V3530" t="str">
            <v>Not supported</v>
          </cell>
          <cell r="Y3530">
            <v>0</v>
          </cell>
        </row>
        <row r="3531">
          <cell r="C3531" t="str">
            <v>First Call To Bid</v>
          </cell>
          <cell r="M3531" t="str">
            <v>ANALYSIS</v>
          </cell>
          <cell r="V3531" t="str">
            <v>Not supported</v>
          </cell>
          <cell r="Y3531">
            <v>0</v>
          </cell>
        </row>
        <row r="3532">
          <cell r="C3532" t="str">
            <v>First Call To Bid</v>
          </cell>
          <cell r="M3532" t="str">
            <v>DISCOUNTED</v>
          </cell>
          <cell r="S3532" t="str">
            <v>TOTAL BENEFIT</v>
          </cell>
          <cell r="V3532" t="str">
            <v>Not supported</v>
          </cell>
          <cell r="Y3532">
            <v>22049.330073101264</v>
          </cell>
        </row>
        <row r="3533">
          <cell r="C3533" t="str">
            <v>First Call To Bid</v>
          </cell>
          <cell r="M3533" t="str">
            <v>ANALYSIS</v>
          </cell>
          <cell r="V3533" t="str">
            <v>Not supported</v>
          </cell>
          <cell r="Y3533">
            <v>0</v>
          </cell>
        </row>
        <row r="3534">
          <cell r="C3534" t="str">
            <v>First Call To Bid</v>
          </cell>
          <cell r="M3534" t="str">
            <v>ANALYSIS</v>
          </cell>
          <cell r="V3534" t="str">
            <v>Not supported</v>
          </cell>
          <cell r="Y3534">
            <v>0</v>
          </cell>
        </row>
        <row r="3535">
          <cell r="C3535" t="str">
            <v>First Call To Bid</v>
          </cell>
          <cell r="M3535" t="str">
            <v>ANALYSIS</v>
          </cell>
          <cell r="V3535" t="str">
            <v>Not supported</v>
          </cell>
          <cell r="Y3535">
            <v>0</v>
          </cell>
        </row>
        <row r="3536">
          <cell r="C3536" t="str">
            <v>First Call To Bid</v>
          </cell>
          <cell r="M3536" t="str">
            <v>ANALYSIS</v>
          </cell>
          <cell r="V3536" t="str">
            <v>Not supported</v>
          </cell>
          <cell r="Y3536">
            <v>0</v>
          </cell>
        </row>
        <row r="3537">
          <cell r="C3537" t="str">
            <v>First Call To Bid</v>
          </cell>
          <cell r="M3537" t="str">
            <v>ANALYSIS</v>
          </cell>
          <cell r="V3537" t="str">
            <v>Not supported</v>
          </cell>
          <cell r="Y3537">
            <v>0</v>
          </cell>
        </row>
        <row r="3538">
          <cell r="C3538" t="str">
            <v>First Call To Bid</v>
          </cell>
          <cell r="M3538" t="str">
            <v>ANALYSIS</v>
          </cell>
          <cell r="V3538" t="str">
            <v>Not supported</v>
          </cell>
          <cell r="Y3538">
            <v>0</v>
          </cell>
        </row>
        <row r="3539">
          <cell r="C3539" t="str">
            <v>First Call To Bid</v>
          </cell>
          <cell r="M3539" t="str">
            <v>ANALYSIS</v>
          </cell>
          <cell r="V3539" t="str">
            <v>Not supported</v>
          </cell>
          <cell r="Y3539">
            <v>0</v>
          </cell>
        </row>
        <row r="3540">
          <cell r="C3540" t="str">
            <v>First Call To Bid</v>
          </cell>
          <cell r="M3540" t="str">
            <v>DISCOUNTED</v>
          </cell>
          <cell r="S3540" t="str">
            <v>TOTAL BENEFIT</v>
          </cell>
          <cell r="V3540" t="str">
            <v>Not supported</v>
          </cell>
          <cell r="Y3540">
            <v>22403.732779005899</v>
          </cell>
        </row>
        <row r="3541">
          <cell r="C3541" t="str">
            <v>First Call To Bid</v>
          </cell>
          <cell r="M3541" t="str">
            <v>ANALYSIS</v>
          </cell>
          <cell r="V3541" t="str">
            <v>Not supported</v>
          </cell>
          <cell r="Y3541">
            <v>0</v>
          </cell>
        </row>
        <row r="3542">
          <cell r="C3542" t="str">
            <v>First Call To Bid</v>
          </cell>
          <cell r="M3542" t="str">
            <v>ANALYSIS</v>
          </cell>
          <cell r="V3542" t="str">
            <v>Not supported</v>
          </cell>
          <cell r="Y3542">
            <v>0</v>
          </cell>
        </row>
        <row r="3543">
          <cell r="C3543" t="str">
            <v>First Call To Bid</v>
          </cell>
          <cell r="M3543" t="str">
            <v>ANALYSIS</v>
          </cell>
          <cell r="V3543" t="str">
            <v>Not supported</v>
          </cell>
          <cell r="Y3543">
            <v>0</v>
          </cell>
        </row>
        <row r="3544">
          <cell r="C3544" t="str">
            <v>First Call To Bid</v>
          </cell>
          <cell r="M3544" t="str">
            <v>ANALYSIS</v>
          </cell>
          <cell r="V3544" t="str">
            <v>Not supported</v>
          </cell>
          <cell r="Y3544">
            <v>0</v>
          </cell>
        </row>
        <row r="3545">
          <cell r="C3545" t="str">
            <v>First Call To Bid</v>
          </cell>
          <cell r="M3545" t="str">
            <v>ANALYSIS</v>
          </cell>
          <cell r="V3545" t="str">
            <v>Not supported</v>
          </cell>
          <cell r="Y3545">
            <v>0</v>
          </cell>
        </row>
        <row r="3546">
          <cell r="C3546" t="str">
            <v>First Call To Bid</v>
          </cell>
          <cell r="M3546" t="str">
            <v>ANALYSIS</v>
          </cell>
          <cell r="V3546" t="str">
            <v>Not supported</v>
          </cell>
          <cell r="Y3546">
            <v>0</v>
          </cell>
        </row>
        <row r="3547">
          <cell r="C3547" t="str">
            <v>First Call To Bid</v>
          </cell>
          <cell r="M3547" t="str">
            <v>ANALYSIS</v>
          </cell>
          <cell r="V3547" t="str">
            <v>Not supported</v>
          </cell>
          <cell r="Y3547">
            <v>0</v>
          </cell>
        </row>
        <row r="3548">
          <cell r="C3548" t="str">
            <v>First Call To Bid</v>
          </cell>
          <cell r="M3548" t="str">
            <v>DISCOUNTED</v>
          </cell>
          <cell r="S3548" t="str">
            <v>TOTAL BENEFIT</v>
          </cell>
          <cell r="V3548" t="str">
            <v>Not supported</v>
          </cell>
          <cell r="Y3548">
            <v>3553.8852762632446</v>
          </cell>
        </row>
        <row r="3549">
          <cell r="C3549" t="str">
            <v>First Call To Bid</v>
          </cell>
          <cell r="M3549" t="str">
            <v>ANALYSIS</v>
          </cell>
          <cell r="V3549" t="str">
            <v>Not supported</v>
          </cell>
          <cell r="Y3549">
            <v>0</v>
          </cell>
        </row>
        <row r="3550">
          <cell r="C3550" t="str">
            <v>First Call To Bid</v>
          </cell>
          <cell r="M3550" t="str">
            <v>ANALYSIS</v>
          </cell>
          <cell r="V3550" t="str">
            <v>Not supported</v>
          </cell>
          <cell r="Y3550">
            <v>0</v>
          </cell>
        </row>
        <row r="3551">
          <cell r="C3551" t="str">
            <v>First Call To Bid</v>
          </cell>
          <cell r="M3551" t="str">
            <v>ANALYSIS</v>
          </cell>
          <cell r="V3551" t="str">
            <v>Not supported</v>
          </cell>
          <cell r="Y3551">
            <v>0</v>
          </cell>
        </row>
        <row r="3552">
          <cell r="C3552" t="str">
            <v>First Call To Bid</v>
          </cell>
          <cell r="M3552" t="str">
            <v>ANALYSIS</v>
          </cell>
          <cell r="V3552" t="str">
            <v>Not supported</v>
          </cell>
          <cell r="Y3552">
            <v>0</v>
          </cell>
        </row>
        <row r="3553">
          <cell r="C3553" t="str">
            <v>First Call To Bid</v>
          </cell>
          <cell r="M3553" t="str">
            <v>ANALYSIS</v>
          </cell>
          <cell r="V3553" t="str">
            <v>Not supported</v>
          </cell>
          <cell r="Y3553">
            <v>0</v>
          </cell>
        </row>
        <row r="3554">
          <cell r="C3554" t="str">
            <v>First Call To Bid</v>
          </cell>
          <cell r="M3554" t="str">
            <v>ANALYSIS</v>
          </cell>
          <cell r="V3554" t="str">
            <v>Not supported</v>
          </cell>
          <cell r="Y3554">
            <v>0</v>
          </cell>
        </row>
        <row r="3555">
          <cell r="C3555" t="str">
            <v>First Call To Bid</v>
          </cell>
          <cell r="M3555" t="str">
            <v>ANALYSIS</v>
          </cell>
          <cell r="V3555" t="str">
            <v>Not supported</v>
          </cell>
          <cell r="Y3555">
            <v>0</v>
          </cell>
        </row>
        <row r="3556">
          <cell r="C3556" t="str">
            <v>First Call To Bid</v>
          </cell>
          <cell r="M3556" t="str">
            <v>DISCOUNTED</v>
          </cell>
          <cell r="S3556" t="str">
            <v>TOTAL BENEFIT</v>
          </cell>
          <cell r="V3556" t="str">
            <v>Not supported</v>
          </cell>
          <cell r="Y3556">
            <v>56243.415651745301</v>
          </cell>
        </row>
        <row r="3557">
          <cell r="C3557" t="str">
            <v>First Call To Bid</v>
          </cell>
          <cell r="M3557" t="str">
            <v>ANALYSIS</v>
          </cell>
          <cell r="V3557" t="str">
            <v>Not supported</v>
          </cell>
          <cell r="Y3557">
            <v>0</v>
          </cell>
        </row>
        <row r="3558">
          <cell r="C3558" t="str">
            <v>First Call To Bid</v>
          </cell>
          <cell r="M3558" t="str">
            <v>ANALYSIS</v>
          </cell>
          <cell r="V3558" t="str">
            <v>Not supported</v>
          </cell>
          <cell r="Y3558">
            <v>0</v>
          </cell>
        </row>
        <row r="3559">
          <cell r="C3559" t="str">
            <v>First Call To Bid</v>
          </cell>
          <cell r="M3559" t="str">
            <v>ANALYSIS</v>
          </cell>
          <cell r="V3559" t="str">
            <v>Not supported</v>
          </cell>
          <cell r="Y3559">
            <v>0</v>
          </cell>
        </row>
        <row r="3560">
          <cell r="C3560" t="str">
            <v>First Call To Bid</v>
          </cell>
          <cell r="M3560" t="str">
            <v>ANALYSIS</v>
          </cell>
          <cell r="V3560" t="str">
            <v>Not supported</v>
          </cell>
          <cell r="Y3560">
            <v>0</v>
          </cell>
        </row>
        <row r="3561">
          <cell r="C3561" t="str">
            <v>First Call To Bid</v>
          </cell>
          <cell r="M3561" t="str">
            <v>ANALYSIS</v>
          </cell>
          <cell r="V3561" t="str">
            <v>Not supported</v>
          </cell>
          <cell r="Y3561">
            <v>0</v>
          </cell>
        </row>
        <row r="3562">
          <cell r="C3562" t="str">
            <v>First Call To Bid</v>
          </cell>
          <cell r="M3562" t="str">
            <v>ANALYSIS</v>
          </cell>
          <cell r="V3562" t="str">
            <v>Not supported</v>
          </cell>
          <cell r="Y3562">
            <v>0</v>
          </cell>
        </row>
        <row r="3563">
          <cell r="C3563" t="str">
            <v>First Call To Bid</v>
          </cell>
          <cell r="M3563" t="str">
            <v>ANALYSIS</v>
          </cell>
          <cell r="V3563" t="str">
            <v>Not supported</v>
          </cell>
          <cell r="Y3563">
            <v>0</v>
          </cell>
        </row>
        <row r="3564">
          <cell r="C3564" t="str">
            <v>First Call To Bid</v>
          </cell>
          <cell r="M3564" t="str">
            <v>DISCOUNTED</v>
          </cell>
          <cell r="S3564" t="str">
            <v>TOTAL BENEFIT</v>
          </cell>
          <cell r="V3564" t="str">
            <v>Not supported</v>
          </cell>
          <cell r="Y3564">
            <v>11766.025982863423</v>
          </cell>
        </row>
        <row r="3565">
          <cell r="C3565" t="str">
            <v>First Call To Bid</v>
          </cell>
          <cell r="M3565" t="str">
            <v>ANALYSIS</v>
          </cell>
          <cell r="V3565" t="str">
            <v>Not supported</v>
          </cell>
          <cell r="Y3565">
            <v>0</v>
          </cell>
        </row>
        <row r="3566">
          <cell r="C3566" t="str">
            <v>First Call To Bid</v>
          </cell>
          <cell r="M3566" t="str">
            <v>ANALYSIS</v>
          </cell>
          <cell r="V3566" t="str">
            <v>Not supported</v>
          </cell>
          <cell r="Y3566">
            <v>0</v>
          </cell>
        </row>
        <row r="3567">
          <cell r="C3567" t="str">
            <v>First Call To Bid</v>
          </cell>
          <cell r="M3567" t="str">
            <v>ANALYSIS</v>
          </cell>
          <cell r="V3567" t="str">
            <v>Not supported</v>
          </cell>
          <cell r="Y3567">
            <v>0</v>
          </cell>
        </row>
        <row r="3568">
          <cell r="C3568" t="str">
            <v>First Call To Bid</v>
          </cell>
          <cell r="M3568" t="str">
            <v>ANALYSIS</v>
          </cell>
          <cell r="V3568" t="str">
            <v>Not supported</v>
          </cell>
          <cell r="Y3568">
            <v>0</v>
          </cell>
        </row>
        <row r="3569">
          <cell r="C3569" t="str">
            <v>First Call To Bid</v>
          </cell>
          <cell r="M3569" t="str">
            <v>ANALYSIS</v>
          </cell>
          <cell r="V3569" t="str">
            <v>Not supported</v>
          </cell>
          <cell r="Y3569">
            <v>0</v>
          </cell>
        </row>
        <row r="3570">
          <cell r="C3570" t="str">
            <v>First Call To Bid</v>
          </cell>
          <cell r="M3570" t="str">
            <v>ANALYSIS</v>
          </cell>
          <cell r="V3570" t="str">
            <v>Not supported</v>
          </cell>
          <cell r="Y3570">
            <v>0</v>
          </cell>
        </row>
        <row r="3571">
          <cell r="C3571" t="str">
            <v>First Call To Bid</v>
          </cell>
          <cell r="M3571" t="str">
            <v>ANALYSIS</v>
          </cell>
          <cell r="V3571" t="str">
            <v>Not supported</v>
          </cell>
          <cell r="Y3571">
            <v>0</v>
          </cell>
        </row>
        <row r="3572">
          <cell r="C3572" t="str">
            <v>First Call To Bid</v>
          </cell>
          <cell r="M3572" t="str">
            <v>DISCOUNTED</v>
          </cell>
          <cell r="S3572" t="str">
            <v>TOTAL BENEFIT</v>
          </cell>
          <cell r="V3572" t="str">
            <v>Not supported</v>
          </cell>
          <cell r="Y3572">
            <v>44225.598803340552</v>
          </cell>
        </row>
        <row r="3573">
          <cell r="C3573" t="str">
            <v>First Call To Bid</v>
          </cell>
          <cell r="M3573" t="str">
            <v>ANALYSIS</v>
          </cell>
          <cell r="V3573" t="str">
            <v>Not supported</v>
          </cell>
          <cell r="Y3573">
            <v>0</v>
          </cell>
        </row>
        <row r="3574">
          <cell r="C3574" t="str">
            <v>First Call To Bid</v>
          </cell>
          <cell r="M3574" t="str">
            <v>ANALYSIS</v>
          </cell>
          <cell r="V3574" t="str">
            <v>Not supported</v>
          </cell>
          <cell r="Y3574">
            <v>0</v>
          </cell>
        </row>
        <row r="3575">
          <cell r="C3575" t="str">
            <v>First Call To Bid</v>
          </cell>
          <cell r="M3575" t="str">
            <v>ANALYSIS</v>
          </cell>
          <cell r="V3575" t="str">
            <v>Not supported</v>
          </cell>
          <cell r="Y3575">
            <v>0</v>
          </cell>
        </row>
        <row r="3576">
          <cell r="C3576" t="str">
            <v>First Call To Bid</v>
          </cell>
          <cell r="M3576" t="str">
            <v>ANALYSIS</v>
          </cell>
          <cell r="V3576" t="str">
            <v>Not supported</v>
          </cell>
          <cell r="Y3576">
            <v>0</v>
          </cell>
        </row>
        <row r="3577">
          <cell r="C3577" t="str">
            <v>First Call To Bid</v>
          </cell>
          <cell r="M3577" t="str">
            <v>ANALYSIS</v>
          </cell>
          <cell r="V3577" t="str">
            <v>Not supported</v>
          </cell>
          <cell r="Y3577">
            <v>0</v>
          </cell>
        </row>
        <row r="3578">
          <cell r="C3578" t="str">
            <v>First Call To Bid</v>
          </cell>
          <cell r="M3578" t="str">
            <v>ANALYSIS</v>
          </cell>
          <cell r="V3578" t="str">
            <v>Not supported</v>
          </cell>
          <cell r="Y3578">
            <v>0</v>
          </cell>
        </row>
        <row r="3579">
          <cell r="C3579" t="str">
            <v>First Call To Bid</v>
          </cell>
          <cell r="M3579" t="str">
            <v>ANALYSIS</v>
          </cell>
          <cell r="V3579" t="str">
            <v>Not supported</v>
          </cell>
          <cell r="Y3579">
            <v>0</v>
          </cell>
        </row>
        <row r="3580">
          <cell r="C3580" t="str">
            <v>First Call To Bid</v>
          </cell>
          <cell r="M3580" t="str">
            <v>DISCOUNTED</v>
          </cell>
          <cell r="S3580" t="str">
            <v>TOTAL BENEFIT</v>
          </cell>
          <cell r="V3580" t="str">
            <v>Not supported</v>
          </cell>
          <cell r="Y3580">
            <v>322499.16429271456</v>
          </cell>
        </row>
        <row r="3581">
          <cell r="C3581" t="str">
            <v>First Call To Bid</v>
          </cell>
          <cell r="M3581" t="str">
            <v>ANALYSIS</v>
          </cell>
          <cell r="V3581" t="str">
            <v>Not supported</v>
          </cell>
          <cell r="Y3581">
            <v>0</v>
          </cell>
        </row>
        <row r="3582">
          <cell r="C3582" t="str">
            <v>First Call To Bid</v>
          </cell>
          <cell r="M3582" t="str">
            <v>ANALYSIS</v>
          </cell>
          <cell r="V3582" t="str">
            <v>Not supported</v>
          </cell>
          <cell r="Y3582">
            <v>0</v>
          </cell>
        </row>
        <row r="3583">
          <cell r="C3583" t="str">
            <v>First Call To Bid</v>
          </cell>
          <cell r="M3583" t="str">
            <v>ANALYSIS</v>
          </cell>
          <cell r="V3583" t="str">
            <v>Not supported</v>
          </cell>
          <cell r="Y3583">
            <v>0</v>
          </cell>
        </row>
        <row r="3584">
          <cell r="C3584" t="str">
            <v>First Call To Bid</v>
          </cell>
          <cell r="M3584" t="str">
            <v>ANALYSIS</v>
          </cell>
          <cell r="V3584" t="str">
            <v>Not supported</v>
          </cell>
          <cell r="Y3584">
            <v>0</v>
          </cell>
        </row>
        <row r="3585">
          <cell r="C3585" t="str">
            <v>First Call To Bid</v>
          </cell>
          <cell r="M3585" t="str">
            <v>ANALYSIS</v>
          </cell>
          <cell r="V3585" t="str">
            <v>Not supported</v>
          </cell>
          <cell r="Y3585">
            <v>0</v>
          </cell>
        </row>
        <row r="3586">
          <cell r="C3586" t="str">
            <v>First Call To Bid</v>
          </cell>
          <cell r="M3586" t="str">
            <v>ANALYSIS</v>
          </cell>
          <cell r="V3586" t="str">
            <v>Not supported</v>
          </cell>
          <cell r="Y3586">
            <v>0</v>
          </cell>
        </row>
        <row r="3587">
          <cell r="C3587" t="str">
            <v>First Call To Bid</v>
          </cell>
          <cell r="M3587" t="str">
            <v>ANALYSIS</v>
          </cell>
          <cell r="V3587" t="str">
            <v>Not supported</v>
          </cell>
          <cell r="Y3587">
            <v>0</v>
          </cell>
        </row>
        <row r="3588">
          <cell r="C3588" t="str">
            <v>First Call To Bid</v>
          </cell>
          <cell r="M3588" t="str">
            <v>DISCOUNTED</v>
          </cell>
          <cell r="S3588" t="str">
            <v>TOTAL BENEFIT</v>
          </cell>
          <cell r="V3588" t="str">
            <v>Not supported</v>
          </cell>
          <cell r="Y3588">
            <v>50832.114239975192</v>
          </cell>
        </row>
        <row r="3589">
          <cell r="C3589" t="str">
            <v>First Call To Bid</v>
          </cell>
          <cell r="M3589" t="str">
            <v>DISCOUNTED</v>
          </cell>
          <cell r="S3589" t="str">
            <v>TOTAL BENEFIT</v>
          </cell>
          <cell r="V3589" t="str">
            <v>Not supported</v>
          </cell>
          <cell r="Y3589">
            <v>26705.443173315885</v>
          </cell>
        </row>
        <row r="3590">
          <cell r="C3590" t="str">
            <v>First Call To Bid</v>
          </cell>
          <cell r="M3590" t="str">
            <v>UNDISCOUNTED</v>
          </cell>
          <cell r="V3590" t="str">
            <v>Announced</v>
          </cell>
          <cell r="Y3590">
            <v>312000</v>
          </cell>
        </row>
        <row r="3591">
          <cell r="C3591" t="str">
            <v>First Call To Bid</v>
          </cell>
          <cell r="M3591" t="str">
            <v>UNDISCOUNTED</v>
          </cell>
          <cell r="V3591" t="str">
            <v>Announced</v>
          </cell>
          <cell r="Y3591">
            <v>15000</v>
          </cell>
        </row>
        <row r="3592">
          <cell r="C3592" t="str">
            <v>First Call To Bid</v>
          </cell>
          <cell r="M3592" t="str">
            <v>UNDISCOUNTED</v>
          </cell>
          <cell r="V3592" t="str">
            <v>Announced</v>
          </cell>
          <cell r="Y3592">
            <v>188000</v>
          </cell>
        </row>
        <row r="3593">
          <cell r="C3593" t="str">
            <v>First Call To Bid</v>
          </cell>
          <cell r="M3593" t="str">
            <v>UNDISCOUNTED</v>
          </cell>
          <cell r="V3593" t="str">
            <v>Announced</v>
          </cell>
          <cell r="Y3593">
            <v>744000</v>
          </cell>
        </row>
        <row r="3594">
          <cell r="C3594" t="str">
            <v>First Call To Bid</v>
          </cell>
          <cell r="M3594" t="str">
            <v>UNDISCOUNTED</v>
          </cell>
          <cell r="V3594" t="str">
            <v>Announced</v>
          </cell>
          <cell r="Y3594">
            <v>1259000</v>
          </cell>
        </row>
        <row r="3595">
          <cell r="C3595" t="str">
            <v>First Call To Bid</v>
          </cell>
          <cell r="M3595" t="str">
            <v>UNDISCOUNTED</v>
          </cell>
          <cell r="V3595" t="str">
            <v>Announced</v>
          </cell>
          <cell r="Y3595">
            <v>852180</v>
          </cell>
        </row>
        <row r="3596">
          <cell r="C3596" t="str">
            <v>First Call To Bid</v>
          </cell>
          <cell r="M3596" t="str">
            <v>UNDISCOUNTED</v>
          </cell>
          <cell r="V3596" t="str">
            <v>Announced</v>
          </cell>
          <cell r="Y3596">
            <v>112500</v>
          </cell>
        </row>
        <row r="3597">
          <cell r="C3597" t="str">
            <v>First Call To Bid</v>
          </cell>
          <cell r="M3597" t="str">
            <v>UNDISCOUNTED</v>
          </cell>
          <cell r="V3597" t="str">
            <v>Announced</v>
          </cell>
          <cell r="Y3597">
            <v>1969556.7007964761</v>
          </cell>
        </row>
        <row r="3598">
          <cell r="C3598" t="str">
            <v>First Call To Bid</v>
          </cell>
          <cell r="M3598" t="str">
            <v>UNDISCOUNTED</v>
          </cell>
          <cell r="V3598" t="str">
            <v>Announced</v>
          </cell>
          <cell r="Y3598">
            <v>345224.40666719462</v>
          </cell>
        </row>
        <row r="3599">
          <cell r="C3599" t="str">
            <v>First Call To Bid</v>
          </cell>
          <cell r="M3599" t="str">
            <v>UNDISCOUNTED</v>
          </cell>
          <cell r="V3599" t="str">
            <v>Announced</v>
          </cell>
          <cell r="Y3599">
            <v>3279461.1074636672</v>
          </cell>
        </row>
        <row r="3600">
          <cell r="C3600" t="str">
            <v>First Call To Bid</v>
          </cell>
          <cell r="M3600" t="str">
            <v>DISCOUNTED</v>
          </cell>
          <cell r="S3600" t="str">
            <v>Capital Required</v>
          </cell>
          <cell r="V3600" t="str">
            <v>Announced</v>
          </cell>
          <cell r="Y3600">
            <v>270728.71080637875</v>
          </cell>
        </row>
        <row r="3601">
          <cell r="C3601" t="str">
            <v>First Call To Bid</v>
          </cell>
          <cell r="M3601" t="str">
            <v>DISCOUNTED</v>
          </cell>
          <cell r="V3601" t="str">
            <v>Announced</v>
          </cell>
          <cell r="Y3601">
            <v>13171.537756289352</v>
          </cell>
        </row>
        <row r="3602">
          <cell r="C3602" t="str">
            <v>First Call To Bid</v>
          </cell>
          <cell r="M3602" t="str">
            <v>DISCOUNTED</v>
          </cell>
          <cell r="V3602" t="str">
            <v>Announced</v>
          </cell>
          <cell r="Y3602">
            <v>71541.408550352047</v>
          </cell>
        </row>
        <row r="3603">
          <cell r="C3603" t="str">
            <v>First Call To Bid</v>
          </cell>
          <cell r="M3603" t="str">
            <v>DISCOUNTED</v>
          </cell>
          <cell r="V3603" t="str">
            <v>Announced</v>
          </cell>
          <cell r="Y3603">
            <v>278950.09255606408</v>
          </cell>
        </row>
        <row r="3604">
          <cell r="C3604" t="str">
            <v>First Call To Bid</v>
          </cell>
          <cell r="M3604" t="str">
            <v>DISCOUNTED</v>
          </cell>
          <cell r="S3604" t="str">
            <v>TOTAL COST</v>
          </cell>
          <cell r="V3604" t="str">
            <v>Announced</v>
          </cell>
          <cell r="Y3604">
            <v>634391.74966908398</v>
          </cell>
        </row>
        <row r="3605">
          <cell r="C3605" t="str">
            <v>First Call To Bid</v>
          </cell>
          <cell r="M3605" t="str">
            <v>DISCOUNTED</v>
          </cell>
          <cell r="V3605" t="str">
            <v>Announced</v>
          </cell>
          <cell r="Y3605">
            <v>305825.04153225361</v>
          </cell>
        </row>
        <row r="3606">
          <cell r="C3606" t="str">
            <v>First Call To Bid</v>
          </cell>
          <cell r="M3606" t="str">
            <v>DISCOUNTED</v>
          </cell>
          <cell r="V3606" t="str">
            <v>Announced</v>
          </cell>
          <cell r="Y3606">
            <v>42728.766524517712</v>
          </cell>
        </row>
        <row r="3607">
          <cell r="C3607" t="str">
            <v>First Call To Bid</v>
          </cell>
          <cell r="M3607" t="str">
            <v>DISCOUNTED</v>
          </cell>
          <cell r="V3607" t="str">
            <v>Announced</v>
          </cell>
          <cell r="Y3607">
            <v>747769.48835419246</v>
          </cell>
        </row>
        <row r="3608">
          <cell r="C3608" t="str">
            <v>First Call To Bid</v>
          </cell>
          <cell r="M3608" t="str">
            <v>DISCOUNTED</v>
          </cell>
          <cell r="V3608" t="str">
            <v>Announced</v>
          </cell>
          <cell r="Y3608">
            <v>131755.73747522797</v>
          </cell>
        </row>
        <row r="3609">
          <cell r="C3609" t="str">
            <v>First Call To Bid</v>
          </cell>
          <cell r="M3609" t="str">
            <v>DISCOUNTED</v>
          </cell>
          <cell r="S3609" t="str">
            <v>TOTAL BENEFIT</v>
          </cell>
          <cell r="V3609" t="str">
            <v>Announced</v>
          </cell>
          <cell r="Y3609">
            <v>1228079.0338861914</v>
          </cell>
        </row>
        <row r="3610">
          <cell r="C3610" t="str">
            <v>First Call To Bid</v>
          </cell>
          <cell r="M3610" t="str">
            <v>Summary</v>
          </cell>
          <cell r="V3610" t="str">
            <v>Announced</v>
          </cell>
          <cell r="Y3610">
            <v>2020461.1074636672</v>
          </cell>
        </row>
        <row r="3611">
          <cell r="C3611" t="str">
            <v>First Call To Bid</v>
          </cell>
          <cell r="M3611" t="str">
            <v>Summary</v>
          </cell>
          <cell r="V3611" t="str">
            <v>Announced</v>
          </cell>
          <cell r="Y3611">
            <v>593687.28421710758</v>
          </cell>
        </row>
        <row r="3612">
          <cell r="C3612" t="str">
            <v>First Call To Bid</v>
          </cell>
          <cell r="M3612" t="str">
            <v>Summary</v>
          </cell>
          <cell r="V3612" t="str">
            <v>Announced</v>
          </cell>
          <cell r="Y3612">
            <v>-1259000</v>
          </cell>
        </row>
        <row r="3613">
          <cell r="C3613" t="str">
            <v>First Call To Bid</v>
          </cell>
          <cell r="M3613" t="str">
            <v>Summary</v>
          </cell>
          <cell r="V3613" t="str">
            <v>Announced</v>
          </cell>
          <cell r="Y3613">
            <v>3279460.8400000012</v>
          </cell>
        </row>
        <row r="3614">
          <cell r="C3614" t="str">
            <v>First Call To Bid</v>
          </cell>
          <cell r="M3614" t="str">
            <v>Summary</v>
          </cell>
          <cell r="V3614" t="str">
            <v>Announced</v>
          </cell>
          <cell r="Y3614">
            <v>53485658.560000017</v>
          </cell>
        </row>
        <row r="3615">
          <cell r="C3615" t="str">
            <v>First Call To Bid</v>
          </cell>
          <cell r="M3615" t="str">
            <v>ANALYSIS</v>
          </cell>
          <cell r="V3615" t="str">
            <v>Announced</v>
          </cell>
          <cell r="Y3615">
            <v>0</v>
          </cell>
        </row>
        <row r="3616">
          <cell r="C3616" t="str">
            <v>First Call To Bid</v>
          </cell>
          <cell r="M3616" t="str">
            <v>ANALYSIS</v>
          </cell>
          <cell r="V3616" t="str">
            <v>Announced</v>
          </cell>
          <cell r="Y3616">
            <v>0</v>
          </cell>
        </row>
        <row r="3617">
          <cell r="C3617" t="str">
            <v>First Call To Bid</v>
          </cell>
          <cell r="M3617" t="str">
            <v>ANALYSIS</v>
          </cell>
          <cell r="V3617" t="str">
            <v>Announced</v>
          </cell>
          <cell r="Y3617">
            <v>0</v>
          </cell>
        </row>
        <row r="3618">
          <cell r="C3618" t="str">
            <v>First Call To Bid</v>
          </cell>
          <cell r="M3618" t="str">
            <v>ANALYSIS</v>
          </cell>
          <cell r="V3618" t="str">
            <v>Announced</v>
          </cell>
          <cell r="Y3618">
            <v>0</v>
          </cell>
        </row>
        <row r="3619">
          <cell r="C3619" t="str">
            <v>First Call To Bid</v>
          </cell>
          <cell r="V3619" t="str">
            <v>Announced</v>
          </cell>
          <cell r="Y3619">
            <v>0</v>
          </cell>
        </row>
        <row r="3620">
          <cell r="C3620" t="str">
            <v>First Call To Bid</v>
          </cell>
          <cell r="M3620" t="str">
            <v>ANALYSIS</v>
          </cell>
          <cell r="V3620" t="str">
            <v>Announced</v>
          </cell>
          <cell r="Y3620">
            <v>0</v>
          </cell>
        </row>
        <row r="3621">
          <cell r="C3621" t="str">
            <v>First Call To Bid</v>
          </cell>
          <cell r="M3621" t="str">
            <v>ANALYSIS</v>
          </cell>
          <cell r="V3621" t="str">
            <v>Announced</v>
          </cell>
          <cell r="Y3621">
            <v>0</v>
          </cell>
        </row>
        <row r="3622">
          <cell r="C3622" t="str">
            <v>First Call To Bid</v>
          </cell>
          <cell r="M3622" t="str">
            <v>ANALYSIS</v>
          </cell>
          <cell r="V3622" t="str">
            <v>Announced</v>
          </cell>
          <cell r="Y3622">
            <v>0</v>
          </cell>
        </row>
        <row r="3623">
          <cell r="C3623" t="str">
            <v>First Call To Bid</v>
          </cell>
          <cell r="M3623" t="str">
            <v>UNDISCOUNTED</v>
          </cell>
          <cell r="V3623" t="str">
            <v>Announced</v>
          </cell>
          <cell r="Y3623">
            <v>6532</v>
          </cell>
        </row>
        <row r="3624">
          <cell r="C3624" t="str">
            <v>First Call To Bid</v>
          </cell>
          <cell r="M3624" t="str">
            <v>UNDISCOUNTED</v>
          </cell>
          <cell r="V3624" t="str">
            <v>Announced</v>
          </cell>
          <cell r="Y3624">
            <v>1252</v>
          </cell>
        </row>
        <row r="3625">
          <cell r="C3625" t="str">
            <v>First Call To Bid</v>
          </cell>
          <cell r="M3625" t="str">
            <v>UNDISCOUNTED</v>
          </cell>
          <cell r="V3625" t="str">
            <v>Announced</v>
          </cell>
          <cell r="Y3625">
            <v>29267</v>
          </cell>
        </row>
        <row r="3626">
          <cell r="C3626" t="str">
            <v>First Call To Bid</v>
          </cell>
          <cell r="M3626" t="str">
            <v>UNDISCOUNTED</v>
          </cell>
          <cell r="V3626" t="str">
            <v>Announced</v>
          </cell>
          <cell r="Y3626">
            <v>17202</v>
          </cell>
        </row>
        <row r="3627">
          <cell r="C3627" t="str">
            <v>First Call To Bid</v>
          </cell>
          <cell r="M3627" t="str">
            <v>UNDISCOUNTED</v>
          </cell>
          <cell r="V3627" t="str">
            <v>Announced</v>
          </cell>
          <cell r="Y3627">
            <v>1708</v>
          </cell>
        </row>
        <row r="3628">
          <cell r="C3628" t="str">
            <v>First Call To Bid</v>
          </cell>
          <cell r="M3628" t="str">
            <v>UNDISCOUNTED</v>
          </cell>
          <cell r="V3628" t="str">
            <v>Announced</v>
          </cell>
          <cell r="Y3628">
            <v>55961</v>
          </cell>
        </row>
        <row r="3629">
          <cell r="C3629" t="str">
            <v>First Call To Bid</v>
          </cell>
          <cell r="M3629" t="str">
            <v>UNDISCOUNTED</v>
          </cell>
          <cell r="V3629" t="str">
            <v>Announced</v>
          </cell>
          <cell r="Y3629">
            <v>3250</v>
          </cell>
        </row>
        <row r="3630">
          <cell r="C3630" t="str">
            <v>First Call To Bid</v>
          </cell>
          <cell r="M3630" t="str">
            <v>UNDISCOUNTED</v>
          </cell>
          <cell r="V3630" t="str">
            <v>Announced</v>
          </cell>
          <cell r="Y3630">
            <v>24470</v>
          </cell>
        </row>
        <row r="3631">
          <cell r="C3631" t="str">
            <v>First Call To Bid</v>
          </cell>
          <cell r="M3631" t="str">
            <v>UNDISCOUNTED</v>
          </cell>
          <cell r="V3631" t="str">
            <v>Announced</v>
          </cell>
          <cell r="Y3631">
            <v>28238</v>
          </cell>
        </row>
        <row r="3632">
          <cell r="C3632" t="str">
            <v>First Call To Bid</v>
          </cell>
          <cell r="M3632" t="str">
            <v>UNDISCOUNTED</v>
          </cell>
          <cell r="V3632" t="str">
            <v>Announced</v>
          </cell>
          <cell r="Y3632">
            <v>55958</v>
          </cell>
        </row>
        <row r="3633">
          <cell r="C3633" t="str">
            <v>First Call To Bid</v>
          </cell>
          <cell r="M3633" t="str">
            <v>DISCOUNTED</v>
          </cell>
          <cell r="S3633" t="str">
            <v>Capital Required</v>
          </cell>
          <cell r="V3633" t="str">
            <v>Announced</v>
          </cell>
          <cell r="Y3633">
            <v>6412.1545893719813</v>
          </cell>
        </row>
        <row r="3634">
          <cell r="C3634" t="str">
            <v>First Call To Bid</v>
          </cell>
          <cell r="M3634" t="str">
            <v>DISCOUNTED</v>
          </cell>
          <cell r="V3634" t="str">
            <v>Announced</v>
          </cell>
          <cell r="Y3634">
            <v>1145.7503125706685</v>
          </cell>
        </row>
        <row r="3635">
          <cell r="C3635" t="str">
            <v>First Call To Bid</v>
          </cell>
          <cell r="M3635" t="str">
            <v>DISCOUNTED</v>
          </cell>
          <cell r="V3635" t="str">
            <v>Announced</v>
          </cell>
          <cell r="Y3635">
            <v>26593.285527197339</v>
          </cell>
        </row>
        <row r="3636">
          <cell r="C3636" t="str">
            <v>First Call To Bid</v>
          </cell>
          <cell r="M3636" t="str">
            <v>DISCOUNTED</v>
          </cell>
          <cell r="V3636" t="str">
            <v>Announced</v>
          </cell>
          <cell r="Y3636">
            <v>15654.74519740196</v>
          </cell>
        </row>
        <row r="3637">
          <cell r="C3637" t="str">
            <v>First Call To Bid</v>
          </cell>
          <cell r="M3637" t="str">
            <v>DISCOUNTED</v>
          </cell>
          <cell r="V3637" t="str">
            <v>Announced</v>
          </cell>
          <cell r="Y3637">
            <v>1556.7138615322344</v>
          </cell>
        </row>
        <row r="3638">
          <cell r="C3638" t="str">
            <v>First Call To Bid</v>
          </cell>
          <cell r="M3638" t="str">
            <v>DISCOUNTED</v>
          </cell>
          <cell r="S3638" t="str">
            <v>TOTAL COST</v>
          </cell>
          <cell r="V3638" t="str">
            <v>Announced</v>
          </cell>
          <cell r="Y3638">
            <v>51362.649488074188</v>
          </cell>
        </row>
        <row r="3639">
          <cell r="C3639" t="str">
            <v>First Call To Bid</v>
          </cell>
          <cell r="M3639" t="str">
            <v>DISCOUNTED</v>
          </cell>
          <cell r="V3639" t="str">
            <v>Announced</v>
          </cell>
          <cell r="Y3639">
            <v>2948.4415274528046</v>
          </cell>
        </row>
        <row r="3640">
          <cell r="C3640" t="str">
            <v>First Call To Bid</v>
          </cell>
          <cell r="M3640" t="str">
            <v>DISCOUNTED</v>
          </cell>
          <cell r="V3640" t="str">
            <v>Announced</v>
          </cell>
          <cell r="Y3640">
            <v>23457.100435062348</v>
          </cell>
        </row>
        <row r="3641">
          <cell r="C3641" t="str">
            <v>First Call To Bid</v>
          </cell>
          <cell r="M3641" t="str">
            <v>DISCOUNTED</v>
          </cell>
          <cell r="V3641" t="str">
            <v>Announced</v>
          </cell>
          <cell r="Y3641">
            <v>27116.47912006596</v>
          </cell>
        </row>
        <row r="3642">
          <cell r="C3642" t="str">
            <v>First Call To Bid</v>
          </cell>
          <cell r="M3642" t="str">
            <v>DISCOUNTED</v>
          </cell>
          <cell r="S3642" t="str">
            <v>TOTAL BENEFIT</v>
          </cell>
          <cell r="V3642" t="str">
            <v>Announced</v>
          </cell>
          <cell r="Y3642">
            <v>53522.021082581108</v>
          </cell>
        </row>
        <row r="3643">
          <cell r="C3643" t="str">
            <v>First Call To Bid</v>
          </cell>
          <cell r="M3643" t="str">
            <v>Summary</v>
          </cell>
          <cell r="V3643" t="str">
            <v>Announced</v>
          </cell>
          <cell r="Y3643">
            <v>-3</v>
          </cell>
        </row>
        <row r="3644">
          <cell r="C3644" t="str">
            <v>First Call To Bid</v>
          </cell>
          <cell r="M3644" t="str">
            <v>Summary</v>
          </cell>
          <cell r="V3644" t="str">
            <v>Announced</v>
          </cell>
          <cell r="Y3644">
            <v>2159.3715945069252</v>
          </cell>
        </row>
        <row r="3645">
          <cell r="C3645" t="str">
            <v>First Call To Bid</v>
          </cell>
          <cell r="M3645" t="str">
            <v>Summary</v>
          </cell>
          <cell r="V3645" t="str">
            <v>Announced</v>
          </cell>
          <cell r="Y3645">
            <v>-55961</v>
          </cell>
        </row>
        <row r="3646">
          <cell r="C3646" t="str">
            <v>First Call To Bid</v>
          </cell>
          <cell r="M3646" t="str">
            <v>Summary</v>
          </cell>
          <cell r="V3646" t="str">
            <v>Announced</v>
          </cell>
          <cell r="Y3646">
            <v>55958</v>
          </cell>
        </row>
        <row r="3647">
          <cell r="C3647" t="str">
            <v>First Call To Bid</v>
          </cell>
          <cell r="M3647" t="str">
            <v>Summary</v>
          </cell>
          <cell r="V3647" t="str">
            <v>Announced</v>
          </cell>
          <cell r="Y3647">
            <v>-15271</v>
          </cell>
        </row>
        <row r="3648">
          <cell r="C3648" t="str">
            <v>First Call To Bid</v>
          </cell>
          <cell r="M3648" t="str">
            <v>ANALYSIS</v>
          </cell>
          <cell r="V3648" t="str">
            <v>Announced</v>
          </cell>
          <cell r="Y3648">
            <v>0</v>
          </cell>
        </row>
        <row r="3649">
          <cell r="C3649" t="str">
            <v>First Call To Bid</v>
          </cell>
          <cell r="M3649" t="str">
            <v>ANALYSIS</v>
          </cell>
          <cell r="V3649" t="str">
            <v>Announced</v>
          </cell>
          <cell r="Y3649">
            <v>0</v>
          </cell>
        </row>
        <row r="3650">
          <cell r="C3650" t="str">
            <v>First Call To Bid</v>
          </cell>
          <cell r="M3650" t="str">
            <v>ANALYSIS</v>
          </cell>
          <cell r="V3650" t="str">
            <v>Announced</v>
          </cell>
          <cell r="Y3650">
            <v>0</v>
          </cell>
        </row>
        <row r="3651">
          <cell r="C3651" t="str">
            <v>First Call To Bid</v>
          </cell>
          <cell r="M3651" t="str">
            <v>ANALYSIS</v>
          </cell>
          <cell r="V3651" t="str">
            <v>Announced</v>
          </cell>
          <cell r="Y3651">
            <v>0</v>
          </cell>
        </row>
        <row r="3652">
          <cell r="C3652" t="str">
            <v>First Call To Bid</v>
          </cell>
          <cell r="M3652" t="str">
            <v>ANALYSIS</v>
          </cell>
          <cell r="V3652" t="str">
            <v>Announced</v>
          </cell>
          <cell r="Y3652">
            <v>0</v>
          </cell>
        </row>
        <row r="3653">
          <cell r="C3653" t="str">
            <v>First Call To Bid</v>
          </cell>
          <cell r="M3653" t="str">
            <v>ANALYSIS</v>
          </cell>
          <cell r="V3653" t="str">
            <v>Announced</v>
          </cell>
          <cell r="Y3653">
            <v>0</v>
          </cell>
        </row>
        <row r="3654">
          <cell r="C3654" t="str">
            <v>First Call To Bid</v>
          </cell>
          <cell r="M3654" t="str">
            <v>ANALYSIS</v>
          </cell>
          <cell r="V3654" t="str">
            <v>Announced</v>
          </cell>
          <cell r="Y3654">
            <v>0</v>
          </cell>
        </row>
        <row r="3655">
          <cell r="C3655" t="str">
            <v>First Call To Bid</v>
          </cell>
          <cell r="M3655" t="str">
            <v>ANALYSIS</v>
          </cell>
          <cell r="V3655" t="str">
            <v>Announced</v>
          </cell>
          <cell r="Y3655">
            <v>0</v>
          </cell>
        </row>
        <row r="3656">
          <cell r="C3656" t="str">
            <v>First Call To Bid</v>
          </cell>
          <cell r="M3656" t="str">
            <v>ANALYSIS</v>
          </cell>
          <cell r="V3656" t="str">
            <v>Announced</v>
          </cell>
          <cell r="Y3656">
            <v>0</v>
          </cell>
        </row>
        <row r="3657">
          <cell r="C3657" t="str">
            <v>First Call To Bid</v>
          </cell>
          <cell r="M3657" t="str">
            <v>UNDISCOUNTED</v>
          </cell>
          <cell r="V3657" t="str">
            <v>Not supported</v>
          </cell>
          <cell r="Y3657">
            <v>6535</v>
          </cell>
        </row>
        <row r="3658">
          <cell r="C3658" t="str">
            <v>First Call To Bid</v>
          </cell>
          <cell r="M3658" t="str">
            <v>UNDISCOUNTED</v>
          </cell>
          <cell r="V3658" t="str">
            <v>Not supported</v>
          </cell>
          <cell r="Y3658">
            <v>12859</v>
          </cell>
        </row>
        <row r="3659">
          <cell r="C3659" t="str">
            <v>First Call To Bid</v>
          </cell>
          <cell r="M3659" t="str">
            <v>UNDISCOUNTED</v>
          </cell>
          <cell r="V3659" t="str">
            <v>Not supported</v>
          </cell>
          <cell r="Y3659">
            <v>30564</v>
          </cell>
        </row>
        <row r="3660">
          <cell r="C3660" t="str">
            <v>First Call To Bid</v>
          </cell>
          <cell r="M3660" t="str">
            <v>UNDISCOUNTED</v>
          </cell>
          <cell r="V3660" t="str">
            <v>Not supported</v>
          </cell>
          <cell r="Y3660">
            <v>79668</v>
          </cell>
        </row>
        <row r="3661">
          <cell r="C3661" t="str">
            <v>First Call To Bid</v>
          </cell>
          <cell r="M3661" t="str">
            <v>UNDISCOUNTED</v>
          </cell>
          <cell r="V3661" t="str">
            <v>Not supported</v>
          </cell>
          <cell r="Y3661">
            <v>129626</v>
          </cell>
        </row>
        <row r="3662">
          <cell r="C3662" t="str">
            <v>First Call To Bid</v>
          </cell>
          <cell r="M3662" t="str">
            <v>UNDISCOUNTED</v>
          </cell>
          <cell r="V3662" t="str">
            <v>Not supported</v>
          </cell>
          <cell r="Y3662">
            <v>130448</v>
          </cell>
        </row>
        <row r="3663">
          <cell r="C3663" t="str">
            <v>First Call To Bid</v>
          </cell>
          <cell r="M3663" t="str">
            <v>UNDISCOUNTED</v>
          </cell>
          <cell r="V3663" t="str">
            <v>Not supported</v>
          </cell>
          <cell r="Y3663">
            <v>130448</v>
          </cell>
        </row>
        <row r="3664">
          <cell r="C3664" t="str">
            <v>First Call To Bid</v>
          </cell>
          <cell r="M3664" t="str">
            <v>DISCOUNTED</v>
          </cell>
          <cell r="S3664" t="str">
            <v>Capital Required</v>
          </cell>
          <cell r="V3664" t="str">
            <v>Not supported</v>
          </cell>
          <cell r="Y3664">
            <v>6132.0604215928242</v>
          </cell>
        </row>
        <row r="3665">
          <cell r="C3665" t="str">
            <v>First Call To Bid</v>
          </cell>
          <cell r="M3665" t="str">
            <v>DISCOUNTED</v>
          </cell>
          <cell r="V3665" t="str">
            <v>Not supported</v>
          </cell>
          <cell r="Y3665">
            <v>5182.3608048480528</v>
          </cell>
        </row>
        <row r="3666">
          <cell r="C3666" t="str">
            <v>First Call To Bid</v>
          </cell>
          <cell r="M3666" t="str">
            <v>DISCOUNTED</v>
          </cell>
          <cell r="V3666" t="str">
            <v>Not supported</v>
          </cell>
          <cell r="Y3666">
            <v>12468.042857334423</v>
          </cell>
        </row>
        <row r="3667">
          <cell r="C3667" t="str">
            <v>First Call To Bid</v>
          </cell>
          <cell r="M3667" t="str">
            <v>DISCOUNTED</v>
          </cell>
          <cell r="V3667" t="str">
            <v>Not supported</v>
          </cell>
          <cell r="Y3667">
            <v>31052.389963355603</v>
          </cell>
        </row>
        <row r="3668">
          <cell r="C3668" t="str">
            <v>First Call To Bid</v>
          </cell>
          <cell r="M3668" t="str">
            <v>DISCOUNTED</v>
          </cell>
          <cell r="S3668" t="str">
            <v>TOTAL COST</v>
          </cell>
          <cell r="V3668" t="str">
            <v>Not supported</v>
          </cell>
          <cell r="Y3668">
            <v>54834.85404713091</v>
          </cell>
        </row>
        <row r="3669">
          <cell r="C3669" t="str">
            <v>First Call To Bid</v>
          </cell>
          <cell r="M3669" t="str">
            <v>DISCOUNTED</v>
          </cell>
          <cell r="V3669" t="str">
            <v>Not supported</v>
          </cell>
          <cell r="Y3669">
            <v>51917.975527593975</v>
          </cell>
        </row>
        <row r="3670">
          <cell r="C3670" t="str">
            <v>First Call To Bid</v>
          </cell>
          <cell r="M3670" t="str">
            <v>DISCOUNTED</v>
          </cell>
          <cell r="S3670" t="str">
            <v>TOTAL BENEFIT</v>
          </cell>
          <cell r="V3670" t="str">
            <v>Not supported</v>
          </cell>
          <cell r="Y3670">
            <v>51917.975527593975</v>
          </cell>
        </row>
        <row r="3671">
          <cell r="C3671" t="str">
            <v>First Call To Bid</v>
          </cell>
          <cell r="M3671" t="str">
            <v>Summary</v>
          </cell>
          <cell r="V3671" t="str">
            <v>Not supported</v>
          </cell>
          <cell r="Y3671">
            <v>822</v>
          </cell>
        </row>
        <row r="3672">
          <cell r="C3672" t="str">
            <v>First Call To Bid</v>
          </cell>
          <cell r="M3672" t="str">
            <v>Summary</v>
          </cell>
          <cell r="V3672" t="str">
            <v>Not supported</v>
          </cell>
          <cell r="Y3672">
            <v>-2916.8785195369364</v>
          </cell>
        </row>
        <row r="3673">
          <cell r="C3673" t="str">
            <v>First Call To Bid</v>
          </cell>
          <cell r="M3673" t="str">
            <v>Summary</v>
          </cell>
          <cell r="V3673" t="str">
            <v>Not supported</v>
          </cell>
          <cell r="Y3673">
            <v>-129626</v>
          </cell>
        </row>
        <row r="3674">
          <cell r="C3674" t="str">
            <v>First Call To Bid</v>
          </cell>
          <cell r="M3674" t="str">
            <v>Summary</v>
          </cell>
          <cell r="V3674" t="str">
            <v>Not supported</v>
          </cell>
          <cell r="Y3674">
            <v>130448</v>
          </cell>
        </row>
        <row r="3675">
          <cell r="C3675" t="str">
            <v>First Call To Bid</v>
          </cell>
          <cell r="M3675" t="str">
            <v>Summary</v>
          </cell>
          <cell r="V3675" t="str">
            <v>Not supported</v>
          </cell>
          <cell r="Y3675">
            <v>-160482</v>
          </cell>
        </row>
        <row r="3676">
          <cell r="C3676" t="str">
            <v>First Call To Bid</v>
          </cell>
          <cell r="M3676" t="str">
            <v>ANALYSIS</v>
          </cell>
          <cell r="V3676" t="str">
            <v>Not supported</v>
          </cell>
          <cell r="Y3676">
            <v>0</v>
          </cell>
        </row>
        <row r="3677">
          <cell r="C3677" t="str">
            <v>First Call To Bid</v>
          </cell>
          <cell r="M3677" t="str">
            <v>ANALYSIS</v>
          </cell>
          <cell r="V3677" t="str">
            <v>Not supported</v>
          </cell>
          <cell r="Y3677">
            <v>0</v>
          </cell>
        </row>
        <row r="3678">
          <cell r="C3678" t="str">
            <v>First Call To Bid</v>
          </cell>
          <cell r="M3678" t="str">
            <v>ANALYSIS</v>
          </cell>
          <cell r="V3678" t="str">
            <v>Not supported</v>
          </cell>
          <cell r="Y3678">
            <v>0</v>
          </cell>
        </row>
        <row r="3679">
          <cell r="C3679" t="str">
            <v>First Call To Bid</v>
          </cell>
          <cell r="M3679" t="str">
            <v>ANALYSIS</v>
          </cell>
          <cell r="V3679" t="str">
            <v>Not supported</v>
          </cell>
          <cell r="Y3679">
            <v>0</v>
          </cell>
        </row>
        <row r="3680">
          <cell r="C3680" t="str">
            <v>First Call To Bid</v>
          </cell>
          <cell r="V3680" t="str">
            <v>Not supported</v>
          </cell>
          <cell r="Y3680">
            <v>0</v>
          </cell>
        </row>
        <row r="3681">
          <cell r="C3681" t="str">
            <v>First Call To Bid</v>
          </cell>
          <cell r="M3681" t="str">
            <v>ANALYSIS</v>
          </cell>
          <cell r="V3681" t="str">
            <v>Not supported</v>
          </cell>
          <cell r="Y3681">
            <v>0</v>
          </cell>
        </row>
        <row r="3682">
          <cell r="C3682" t="str">
            <v>First Call To Bid</v>
          </cell>
          <cell r="M3682" t="str">
            <v>ANALYSIS</v>
          </cell>
          <cell r="V3682" t="str">
            <v>Not supported</v>
          </cell>
          <cell r="Y3682">
            <v>0</v>
          </cell>
        </row>
        <row r="3683">
          <cell r="C3683" t="str">
            <v>First Call To Bid</v>
          </cell>
          <cell r="M3683" t="str">
            <v>ANALYSIS</v>
          </cell>
          <cell r="V3683" t="str">
            <v>Not supported</v>
          </cell>
          <cell r="Y3683">
            <v>0</v>
          </cell>
        </row>
        <row r="3684">
          <cell r="C3684" t="str">
            <v>First Call To Bid</v>
          </cell>
          <cell r="M3684" t="str">
            <v>UNDISCOUNTED</v>
          </cell>
          <cell r="V3684" t="str">
            <v>Not supported</v>
          </cell>
          <cell r="Y3684">
            <v>1000</v>
          </cell>
        </row>
        <row r="3685">
          <cell r="C3685" t="str">
            <v>First Call To Bid</v>
          </cell>
          <cell r="M3685" t="str">
            <v>UNDISCOUNTED</v>
          </cell>
          <cell r="V3685" t="str">
            <v>Not supported</v>
          </cell>
          <cell r="Y3685">
            <v>31</v>
          </cell>
        </row>
        <row r="3686">
          <cell r="C3686" t="str">
            <v>First Call To Bid</v>
          </cell>
          <cell r="M3686" t="str">
            <v>UNDISCOUNTED</v>
          </cell>
          <cell r="V3686" t="str">
            <v>Not supported</v>
          </cell>
          <cell r="Y3686">
            <v>3292</v>
          </cell>
        </row>
        <row r="3687">
          <cell r="C3687" t="str">
            <v>First Call To Bid</v>
          </cell>
          <cell r="M3687" t="str">
            <v>UNDISCOUNTED</v>
          </cell>
          <cell r="V3687" t="str">
            <v>Not supported</v>
          </cell>
          <cell r="Y3687">
            <v>4323</v>
          </cell>
        </row>
        <row r="3688">
          <cell r="C3688" t="str">
            <v>First Call To Bid</v>
          </cell>
          <cell r="M3688" t="str">
            <v>UNDISCOUNTED</v>
          </cell>
          <cell r="V3688" t="str">
            <v>Not supported</v>
          </cell>
          <cell r="Y3688">
            <v>5531.4730554862235</v>
          </cell>
        </row>
        <row r="3689">
          <cell r="C3689" t="str">
            <v>First Call To Bid</v>
          </cell>
          <cell r="M3689" t="str">
            <v>UNDISCOUNTED</v>
          </cell>
          <cell r="V3689" t="str">
            <v>Not supported</v>
          </cell>
          <cell r="Y3689">
            <v>5174.2006955763954</v>
          </cell>
        </row>
        <row r="3690">
          <cell r="C3690" t="str">
            <v>First Call To Bid</v>
          </cell>
          <cell r="M3690" t="str">
            <v>UNDISCOUNTED</v>
          </cell>
          <cell r="V3690" t="str">
            <v>Not supported</v>
          </cell>
          <cell r="Y3690">
            <v>10705.673751062619</v>
          </cell>
        </row>
        <row r="3691">
          <cell r="C3691" t="str">
            <v>First Call To Bid</v>
          </cell>
          <cell r="M3691" t="str">
            <v>DISCOUNTED</v>
          </cell>
          <cell r="S3691" t="str">
            <v>Capital Required</v>
          </cell>
          <cell r="V3691" t="str">
            <v>Not supported</v>
          </cell>
          <cell r="Y3691">
            <v>1000</v>
          </cell>
        </row>
        <row r="3692">
          <cell r="C3692" t="str">
            <v>First Call To Bid</v>
          </cell>
          <cell r="M3692" t="str">
            <v>DISCOUNTED</v>
          </cell>
          <cell r="V3692" t="str">
            <v>Not supported</v>
          </cell>
          <cell r="Y3692">
            <v>29.95169082125604</v>
          </cell>
        </row>
        <row r="3693">
          <cell r="C3693" t="str">
            <v>First Call To Bid</v>
          </cell>
          <cell r="M3693" t="str">
            <v>DISCOUNTED</v>
          </cell>
          <cell r="V3693" t="str">
            <v>Not supported</v>
          </cell>
          <cell r="Y3693">
            <v>2824.9130062322702</v>
          </cell>
        </row>
        <row r="3694">
          <cell r="C3694" t="str">
            <v>First Call To Bid</v>
          </cell>
          <cell r="M3694" t="str">
            <v>DISCOUNTED</v>
          </cell>
          <cell r="S3694" t="str">
            <v>TOTAL COST</v>
          </cell>
          <cell r="V3694" t="str">
            <v>Not supported</v>
          </cell>
          <cell r="Y3694">
            <v>3854.864697053526</v>
          </cell>
        </row>
        <row r="3695">
          <cell r="C3695" t="str">
            <v>First Call To Bid</v>
          </cell>
          <cell r="M3695" t="str">
            <v>DISCOUNTED</v>
          </cell>
          <cell r="V3695" t="str">
            <v>Not supported</v>
          </cell>
          <cell r="Y3695">
            <v>5171.2007467957519</v>
          </cell>
        </row>
        <row r="3696">
          <cell r="C3696" t="str">
            <v>First Call To Bid</v>
          </cell>
          <cell r="M3696" t="str">
            <v>DISCOUNTED</v>
          </cell>
          <cell r="V3696" t="str">
            <v>Not supported</v>
          </cell>
          <cell r="Y3696">
            <v>4436.6700578083992</v>
          </cell>
        </row>
        <row r="3697">
          <cell r="C3697" t="str">
            <v>First Call To Bid</v>
          </cell>
          <cell r="M3697" t="str">
            <v>DISCOUNTED</v>
          </cell>
          <cell r="S3697" t="str">
            <v>TOTAL BENEFIT</v>
          </cell>
          <cell r="V3697" t="str">
            <v>Not supported</v>
          </cell>
          <cell r="Y3697">
            <v>9607.870804604152</v>
          </cell>
        </row>
        <row r="3698">
          <cell r="C3698" t="str">
            <v>First Call To Bid</v>
          </cell>
          <cell r="M3698" t="str">
            <v>Summary</v>
          </cell>
          <cell r="V3698" t="str">
            <v>Not supported</v>
          </cell>
          <cell r="Y3698">
            <v>6382.673751062619</v>
          </cell>
        </row>
        <row r="3699">
          <cell r="C3699" t="str">
            <v>First Call To Bid</v>
          </cell>
          <cell r="M3699" t="str">
            <v>Summary</v>
          </cell>
          <cell r="V3699" t="str">
            <v>Not supported</v>
          </cell>
          <cell r="Y3699">
            <v>5753.0061075506255</v>
          </cell>
        </row>
        <row r="3700">
          <cell r="C3700" t="str">
            <v>First Call To Bid</v>
          </cell>
          <cell r="M3700" t="str">
            <v>Summary</v>
          </cell>
          <cell r="V3700" t="str">
            <v>Not supported</v>
          </cell>
          <cell r="Y3700">
            <v>-4323</v>
          </cell>
        </row>
        <row r="3701">
          <cell r="C3701" t="str">
            <v>First Call To Bid</v>
          </cell>
          <cell r="M3701" t="str">
            <v>Summary</v>
          </cell>
          <cell r="V3701" t="str">
            <v>Not supported</v>
          </cell>
          <cell r="Y3701">
            <v>-270347</v>
          </cell>
        </row>
        <row r="3702">
          <cell r="C3702" t="str">
            <v>First Call To Bid</v>
          </cell>
          <cell r="M3702" t="str">
            <v>ANALYSIS</v>
          </cell>
          <cell r="V3702" t="str">
            <v>Not supported</v>
          </cell>
          <cell r="Y3702">
            <v>0</v>
          </cell>
        </row>
        <row r="3703">
          <cell r="C3703" t="str">
            <v>First Call To Bid</v>
          </cell>
          <cell r="M3703" t="str">
            <v>ANALYSIS</v>
          </cell>
          <cell r="V3703" t="str">
            <v>Not supported</v>
          </cell>
          <cell r="Y3703">
            <v>0</v>
          </cell>
        </row>
        <row r="3704">
          <cell r="C3704" t="str">
            <v>First Call To Bid</v>
          </cell>
          <cell r="M3704" t="str">
            <v>ANALYSIS</v>
          </cell>
          <cell r="V3704" t="str">
            <v>Not supported</v>
          </cell>
          <cell r="Y3704">
            <v>0</v>
          </cell>
        </row>
        <row r="3705">
          <cell r="C3705" t="str">
            <v>First Call To Bid</v>
          </cell>
          <cell r="V3705" t="str">
            <v>Not supported</v>
          </cell>
          <cell r="Y3705">
            <v>0</v>
          </cell>
        </row>
        <row r="3706">
          <cell r="C3706" t="str">
            <v>First Call To Bid</v>
          </cell>
          <cell r="M3706" t="str">
            <v>ANALYSIS</v>
          </cell>
          <cell r="V3706" t="str">
            <v>Not supported</v>
          </cell>
          <cell r="Y3706">
            <v>0</v>
          </cell>
        </row>
        <row r="3707">
          <cell r="C3707" t="str">
            <v>First Call To Bid</v>
          </cell>
          <cell r="M3707" t="str">
            <v>ANALYSIS</v>
          </cell>
          <cell r="V3707" t="str">
            <v>Not supported</v>
          </cell>
          <cell r="Y3707">
            <v>0</v>
          </cell>
        </row>
        <row r="3708">
          <cell r="C3708" t="str">
            <v>First Call To Bid</v>
          </cell>
          <cell r="M3708" t="str">
            <v>ANALYSIS</v>
          </cell>
          <cell r="V3708" t="str">
            <v>Not supported</v>
          </cell>
          <cell r="Y3708">
            <v>0</v>
          </cell>
        </row>
        <row r="3709">
          <cell r="C3709" t="str">
            <v>First Call To Bid</v>
          </cell>
          <cell r="M3709" t="str">
            <v>UNDISCOUNTED</v>
          </cell>
          <cell r="V3709" t="str">
            <v>Announced</v>
          </cell>
          <cell r="Y3709">
            <v>3250</v>
          </cell>
        </row>
        <row r="3710">
          <cell r="C3710" t="str">
            <v>First Call To Bid</v>
          </cell>
          <cell r="M3710" t="str">
            <v>UNDISCOUNTED</v>
          </cell>
          <cell r="V3710" t="str">
            <v>Announced</v>
          </cell>
          <cell r="Y3710">
            <v>432</v>
          </cell>
        </row>
        <row r="3711">
          <cell r="C3711" t="str">
            <v>First Call To Bid</v>
          </cell>
          <cell r="M3711" t="str">
            <v>UNDISCOUNTED</v>
          </cell>
          <cell r="V3711" t="str">
            <v>Announced</v>
          </cell>
          <cell r="Y3711">
            <v>3682</v>
          </cell>
        </row>
        <row r="3712">
          <cell r="C3712" t="str">
            <v>First Call To Bid</v>
          </cell>
          <cell r="M3712" t="str">
            <v>UNDISCOUNTED</v>
          </cell>
          <cell r="V3712" t="str">
            <v>Announced</v>
          </cell>
          <cell r="Y3712">
            <v>21505</v>
          </cell>
        </row>
        <row r="3713">
          <cell r="C3713" t="str">
            <v>First Call To Bid</v>
          </cell>
          <cell r="M3713" t="str">
            <v>UNDISCOUNTED</v>
          </cell>
          <cell r="V3713" t="str">
            <v>Announced</v>
          </cell>
          <cell r="Y3713">
            <v>21505</v>
          </cell>
        </row>
        <row r="3714">
          <cell r="C3714" t="str">
            <v>First Call To Bid</v>
          </cell>
          <cell r="M3714" t="str">
            <v>DISCOUNTED</v>
          </cell>
          <cell r="S3714" t="str">
            <v>Capital Required</v>
          </cell>
          <cell r="V3714" t="str">
            <v>Announced</v>
          </cell>
          <cell r="Y3714">
            <v>3250</v>
          </cell>
        </row>
        <row r="3715">
          <cell r="C3715" t="str">
            <v>First Call To Bid</v>
          </cell>
          <cell r="M3715" t="str">
            <v>DISCOUNTED</v>
          </cell>
          <cell r="V3715" t="str">
            <v>Announced</v>
          </cell>
          <cell r="Y3715">
            <v>417.39130434782612</v>
          </cell>
        </row>
        <row r="3716">
          <cell r="C3716" t="str">
            <v>First Call To Bid</v>
          </cell>
          <cell r="M3716" t="str">
            <v>DISCOUNTED</v>
          </cell>
          <cell r="S3716" t="str">
            <v>TOTAL COST</v>
          </cell>
          <cell r="V3716" t="str">
            <v>Announced</v>
          </cell>
          <cell r="Y3716">
            <v>3667.391304347826</v>
          </cell>
        </row>
        <row r="3717">
          <cell r="C3717" t="str">
            <v>First Call To Bid</v>
          </cell>
          <cell r="M3717" t="str">
            <v>DISCOUNTED</v>
          </cell>
          <cell r="V3717" t="str">
            <v>Announced</v>
          </cell>
          <cell r="Y3717">
            <v>18050.827794292582</v>
          </cell>
        </row>
        <row r="3718">
          <cell r="C3718" t="str">
            <v>First Call To Bid</v>
          </cell>
          <cell r="M3718" t="str">
            <v>DISCOUNTED</v>
          </cell>
          <cell r="S3718" t="str">
            <v>TOTAL BENEFIT</v>
          </cell>
          <cell r="V3718" t="str">
            <v>Announced</v>
          </cell>
          <cell r="Y3718">
            <v>18050.827794292582</v>
          </cell>
        </row>
        <row r="3719">
          <cell r="C3719" t="str">
            <v>First Call To Bid</v>
          </cell>
          <cell r="M3719" t="str">
            <v>Summary</v>
          </cell>
          <cell r="V3719" t="str">
            <v>Announced</v>
          </cell>
          <cell r="Y3719">
            <v>17823</v>
          </cell>
        </row>
        <row r="3720">
          <cell r="C3720" t="str">
            <v>First Call To Bid</v>
          </cell>
          <cell r="M3720" t="str">
            <v>Summary</v>
          </cell>
          <cell r="V3720" t="str">
            <v>Announced</v>
          </cell>
          <cell r="Y3720">
            <v>14383.436489944757</v>
          </cell>
        </row>
        <row r="3721">
          <cell r="C3721" t="str">
            <v>First Call To Bid</v>
          </cell>
          <cell r="M3721" t="str">
            <v>Summary</v>
          </cell>
          <cell r="V3721" t="str">
            <v>Announced</v>
          </cell>
          <cell r="Y3721">
            <v>-3682</v>
          </cell>
        </row>
        <row r="3722">
          <cell r="C3722" t="str">
            <v>First Call To Bid</v>
          </cell>
          <cell r="M3722" t="str">
            <v>Summary</v>
          </cell>
          <cell r="V3722" t="str">
            <v>Announced</v>
          </cell>
          <cell r="Y3722">
            <v>21505</v>
          </cell>
        </row>
        <row r="3723">
          <cell r="C3723" t="str">
            <v>First Call To Bid</v>
          </cell>
          <cell r="M3723" t="str">
            <v>Summary</v>
          </cell>
          <cell r="V3723" t="str">
            <v>Announced</v>
          </cell>
          <cell r="Y3723">
            <v>25187</v>
          </cell>
        </row>
        <row r="3724">
          <cell r="C3724" t="str">
            <v>First Call To Bid</v>
          </cell>
          <cell r="M3724" t="str">
            <v>ANALYSIS</v>
          </cell>
          <cell r="V3724" t="str">
            <v>Announced</v>
          </cell>
          <cell r="Y3724">
            <v>0</v>
          </cell>
        </row>
        <row r="3725">
          <cell r="C3725" t="str">
            <v>First Call To Bid</v>
          </cell>
          <cell r="M3725" t="str">
            <v>ANALYSIS</v>
          </cell>
          <cell r="V3725" t="str">
            <v>Announced</v>
          </cell>
          <cell r="Y3725">
            <v>0</v>
          </cell>
        </row>
        <row r="3726">
          <cell r="C3726" t="str">
            <v>First Call To Bid</v>
          </cell>
          <cell r="M3726" t="str">
            <v>ANALYSIS</v>
          </cell>
          <cell r="V3726" t="str">
            <v>Announced</v>
          </cell>
          <cell r="Y3726">
            <v>0</v>
          </cell>
        </row>
        <row r="3727">
          <cell r="C3727" t="str">
            <v>First Call To Bid</v>
          </cell>
          <cell r="M3727" t="str">
            <v>ANALYSIS</v>
          </cell>
          <cell r="V3727" t="str">
            <v>Announced</v>
          </cell>
          <cell r="Y3727">
            <v>0</v>
          </cell>
        </row>
        <row r="3728">
          <cell r="C3728" t="str">
            <v>First Call To Bid</v>
          </cell>
          <cell r="M3728" t="str">
            <v>ANALYSIS</v>
          </cell>
          <cell r="V3728" t="str">
            <v>Announced</v>
          </cell>
          <cell r="Y3728">
            <v>0</v>
          </cell>
        </row>
        <row r="3729">
          <cell r="C3729" t="str">
            <v>First Call To Bid</v>
          </cell>
          <cell r="M3729" t="str">
            <v>ANALYSIS</v>
          </cell>
          <cell r="V3729" t="str">
            <v>Announced</v>
          </cell>
          <cell r="Y3729">
            <v>0</v>
          </cell>
        </row>
        <row r="3730">
          <cell r="C3730" t="str">
            <v>First Call To Bid</v>
          </cell>
          <cell r="M3730" t="str">
            <v>ANALYSIS</v>
          </cell>
          <cell r="V3730" t="str">
            <v>Announced</v>
          </cell>
          <cell r="Y3730">
            <v>0</v>
          </cell>
        </row>
        <row r="3731">
          <cell r="C3731" t="str">
            <v>First Call To Bid</v>
          </cell>
          <cell r="M3731" t="str">
            <v>UNDISCOUNTED</v>
          </cell>
          <cell r="V3731" t="str">
            <v>Announced</v>
          </cell>
          <cell r="Y3731">
            <v>9000</v>
          </cell>
        </row>
        <row r="3732">
          <cell r="C3732" t="str">
            <v>First Call To Bid</v>
          </cell>
          <cell r="M3732" t="str">
            <v>UNDISCOUNTED</v>
          </cell>
          <cell r="V3732" t="str">
            <v>Announced</v>
          </cell>
          <cell r="Y3732">
            <v>4501</v>
          </cell>
        </row>
        <row r="3733">
          <cell r="C3733" t="str">
            <v>First Call To Bid</v>
          </cell>
          <cell r="M3733" t="str">
            <v>UNDISCOUNTED</v>
          </cell>
          <cell r="V3733" t="str">
            <v>Announced</v>
          </cell>
          <cell r="Y3733">
            <v>1344.3815648210334</v>
          </cell>
        </row>
        <row r="3734">
          <cell r="C3734" t="str">
            <v>First Call To Bid</v>
          </cell>
          <cell r="M3734" t="str">
            <v>UNDISCOUNTED</v>
          </cell>
          <cell r="V3734" t="str">
            <v>Announced</v>
          </cell>
          <cell r="Y3734">
            <v>1775.1078502390872</v>
          </cell>
        </row>
        <row r="3735">
          <cell r="C3735" t="str">
            <v>First Call To Bid</v>
          </cell>
          <cell r="M3735" t="str">
            <v>UNDISCOUNTED</v>
          </cell>
          <cell r="V3735" t="str">
            <v>Announced</v>
          </cell>
          <cell r="Y3735">
            <v>4101.4334013418902</v>
          </cell>
        </row>
        <row r="3736">
          <cell r="C3736" t="str">
            <v>First Call To Bid</v>
          </cell>
          <cell r="M3736" t="str">
            <v>UNDISCOUNTED</v>
          </cell>
          <cell r="V3736" t="str">
            <v>Announced</v>
          </cell>
          <cell r="Y3736">
            <v>7105.6566798562581</v>
          </cell>
        </row>
        <row r="3737">
          <cell r="C3737" t="str">
            <v>First Call To Bid</v>
          </cell>
          <cell r="M3737" t="str">
            <v>UNDISCOUNTED</v>
          </cell>
          <cell r="V3737" t="str">
            <v>Announced</v>
          </cell>
          <cell r="Y3737">
            <v>27827.579496258266</v>
          </cell>
        </row>
        <row r="3738">
          <cell r="C3738" t="str">
            <v>First Call To Bid</v>
          </cell>
          <cell r="M3738" t="str">
            <v>UNDISCOUNTED</v>
          </cell>
          <cell r="V3738" t="str">
            <v>Announced</v>
          </cell>
          <cell r="Y3738">
            <v>32372.256749352167</v>
          </cell>
        </row>
        <row r="3739">
          <cell r="C3739" t="str">
            <v>First Call To Bid</v>
          </cell>
          <cell r="M3739" t="str">
            <v>UNDISCOUNTED</v>
          </cell>
          <cell r="V3739" t="str">
            <v>Announced</v>
          </cell>
          <cell r="Y3739">
            <v>23997.950399899331</v>
          </cell>
        </row>
        <row r="3740">
          <cell r="C3740" t="str">
            <v>First Call To Bid</v>
          </cell>
          <cell r="M3740" t="str">
            <v>UNDISCOUNTED</v>
          </cell>
          <cell r="V3740" t="str">
            <v>Announced</v>
          </cell>
          <cell r="Y3740">
            <v>23653.279879291771</v>
          </cell>
        </row>
        <row r="3741">
          <cell r="C3741" t="str">
            <v>First Call To Bid</v>
          </cell>
          <cell r="M3741" t="str">
            <v>UNDISCOUNTED</v>
          </cell>
          <cell r="V3741" t="str">
            <v>Announced</v>
          </cell>
          <cell r="Y3741">
            <v>80023.48702854327</v>
          </cell>
        </row>
        <row r="3742">
          <cell r="C3742" t="str">
            <v>First Call To Bid</v>
          </cell>
          <cell r="M3742" t="str">
            <v>DISCOUNTED</v>
          </cell>
          <cell r="S3742" t="str">
            <v>Capital Required</v>
          </cell>
          <cell r="V3742" t="str">
            <v>Announced</v>
          </cell>
          <cell r="Y3742">
            <v>8660.6275058927858</v>
          </cell>
        </row>
        <row r="3743">
          <cell r="C3743" t="str">
            <v>First Call To Bid</v>
          </cell>
          <cell r="M3743" t="str">
            <v>DISCOUNTED</v>
          </cell>
          <cell r="V3743" t="str">
            <v>Announced</v>
          </cell>
          <cell r="Y3743">
            <v>3714.1734391003447</v>
          </cell>
        </row>
        <row r="3744">
          <cell r="C3744" t="str">
            <v>First Call To Bid</v>
          </cell>
          <cell r="M3744" t="str">
            <v>DISCOUNTED</v>
          </cell>
          <cell r="V3744" t="str">
            <v>Announced</v>
          </cell>
          <cell r="Y3744">
            <v>1083.3062883417526</v>
          </cell>
        </row>
        <row r="3745">
          <cell r="C3745" t="str">
            <v>First Call To Bid</v>
          </cell>
          <cell r="M3745" t="str">
            <v>DISCOUNTED</v>
          </cell>
          <cell r="V3745" t="str">
            <v>Announced</v>
          </cell>
          <cell r="Y3745">
            <v>1480.7675767435774</v>
          </cell>
        </row>
        <row r="3746">
          <cell r="C3746" t="str">
            <v>First Call To Bid</v>
          </cell>
          <cell r="M3746" t="str">
            <v>DISCOUNTED</v>
          </cell>
          <cell r="V3746" t="str">
            <v>Announced</v>
          </cell>
          <cell r="Y3746">
            <v>3421.3524536338441</v>
          </cell>
        </row>
        <row r="3747">
          <cell r="C3747" t="str">
            <v>First Call To Bid</v>
          </cell>
          <cell r="M3747" t="str">
            <v>DISCOUNTED</v>
          </cell>
          <cell r="V3747" t="str">
            <v>Announced</v>
          </cell>
          <cell r="Y3747">
            <v>6111.5254581040581</v>
          </cell>
        </row>
        <row r="3748">
          <cell r="C3748" t="str">
            <v>First Call To Bid</v>
          </cell>
          <cell r="M3748" t="str">
            <v>DISCOUNTED</v>
          </cell>
          <cell r="S3748" t="str">
            <v>TOTAL COST</v>
          </cell>
          <cell r="V3748" t="str">
            <v>Announced</v>
          </cell>
          <cell r="Y3748">
            <v>24471.752721816363</v>
          </cell>
        </row>
        <row r="3749">
          <cell r="C3749" t="str">
            <v>First Call To Bid</v>
          </cell>
          <cell r="M3749" t="str">
            <v>DISCOUNTED</v>
          </cell>
          <cell r="V3749" t="str">
            <v>Announced</v>
          </cell>
          <cell r="Y3749">
            <v>26093.520136833024</v>
          </cell>
        </row>
        <row r="3750">
          <cell r="C3750" t="str">
            <v>First Call To Bid</v>
          </cell>
          <cell r="M3750" t="str">
            <v>DISCOUNTED</v>
          </cell>
          <cell r="V3750" t="str">
            <v>Announced</v>
          </cell>
          <cell r="Y3750">
            <v>19917.510711333649</v>
          </cell>
        </row>
        <row r="3751">
          <cell r="C3751" t="str">
            <v>First Call To Bid</v>
          </cell>
          <cell r="M3751" t="str">
            <v>DISCOUNTED</v>
          </cell>
          <cell r="V3751" t="str">
            <v>Announced</v>
          </cell>
          <cell r="Y3751">
            <v>18827.262356239931</v>
          </cell>
        </row>
        <row r="3752">
          <cell r="C3752" t="str">
            <v>First Call To Bid</v>
          </cell>
          <cell r="M3752" t="str">
            <v>DISCOUNTED</v>
          </cell>
          <cell r="S3752" t="str">
            <v>TOTAL BENEFIT</v>
          </cell>
          <cell r="V3752" t="str">
            <v>Announced</v>
          </cell>
          <cell r="Y3752">
            <v>64838.293204406596</v>
          </cell>
        </row>
        <row r="3753">
          <cell r="C3753" t="str">
            <v>First Call To Bid</v>
          </cell>
          <cell r="M3753" t="str">
            <v>Summary</v>
          </cell>
          <cell r="V3753" t="str">
            <v>Announced</v>
          </cell>
          <cell r="Y3753">
            <v>52195.907532284989</v>
          </cell>
        </row>
        <row r="3754">
          <cell r="C3754" t="str">
            <v>First Call To Bid</v>
          </cell>
          <cell r="M3754" t="str">
            <v>Summary</v>
          </cell>
          <cell r="V3754" t="str">
            <v>Announced</v>
          </cell>
          <cell r="Y3754">
            <v>40366.540482590244</v>
          </cell>
        </row>
        <row r="3755">
          <cell r="C3755" t="str">
            <v>First Call To Bid</v>
          </cell>
          <cell r="M3755" t="str">
            <v>Summary</v>
          </cell>
          <cell r="V3755" t="str">
            <v>Announced</v>
          </cell>
          <cell r="Y3755">
            <v>-27827.59</v>
          </cell>
        </row>
        <row r="3756">
          <cell r="C3756" t="str">
            <v>First Call To Bid</v>
          </cell>
          <cell r="M3756" t="str">
            <v>Summary</v>
          </cell>
          <cell r="V3756" t="str">
            <v>Announced</v>
          </cell>
          <cell r="Y3756">
            <v>80023.5</v>
          </cell>
        </row>
        <row r="3757">
          <cell r="C3757" t="str">
            <v>First Call To Bid</v>
          </cell>
          <cell r="M3757" t="str">
            <v>Summary</v>
          </cell>
          <cell r="V3757" t="str">
            <v>Announced</v>
          </cell>
          <cell r="Y3757">
            <v>107851.06000000001</v>
          </cell>
        </row>
        <row r="3758">
          <cell r="C3758" t="str">
            <v>First Call To Bid</v>
          </cell>
          <cell r="M3758" t="str">
            <v>ANALYSIS</v>
          </cell>
          <cell r="V3758" t="str">
            <v>Announced</v>
          </cell>
          <cell r="Y3758">
            <v>0</v>
          </cell>
        </row>
        <row r="3759">
          <cell r="C3759" t="str">
            <v>First Call To Bid</v>
          </cell>
          <cell r="M3759" t="str">
            <v>ANALYSIS</v>
          </cell>
          <cell r="V3759" t="str">
            <v>Announced</v>
          </cell>
          <cell r="Y3759">
            <v>0</v>
          </cell>
        </row>
        <row r="3760">
          <cell r="C3760" t="str">
            <v>First Call To Bid</v>
          </cell>
          <cell r="M3760" t="str">
            <v>ANALYSIS</v>
          </cell>
          <cell r="V3760" t="str">
            <v>Announced</v>
          </cell>
          <cell r="Y3760">
            <v>0</v>
          </cell>
        </row>
        <row r="3761">
          <cell r="C3761" t="str">
            <v>First Call To Bid</v>
          </cell>
          <cell r="M3761" t="str">
            <v>ANALYSIS</v>
          </cell>
          <cell r="V3761" t="str">
            <v>Announced</v>
          </cell>
          <cell r="Y3761">
            <v>0</v>
          </cell>
        </row>
        <row r="3762">
          <cell r="C3762" t="str">
            <v>First Call To Bid</v>
          </cell>
          <cell r="V3762" t="str">
            <v>Announced</v>
          </cell>
          <cell r="Y3762">
            <v>0</v>
          </cell>
        </row>
        <row r="3763">
          <cell r="C3763" t="str">
            <v>First Call To Bid</v>
          </cell>
          <cell r="M3763" t="str">
            <v>ANALYSIS</v>
          </cell>
          <cell r="V3763" t="str">
            <v>Announced</v>
          </cell>
          <cell r="Y3763">
            <v>0</v>
          </cell>
        </row>
        <row r="3764">
          <cell r="C3764" t="str">
            <v>First Call To Bid</v>
          </cell>
          <cell r="M3764" t="str">
            <v>ANALYSIS</v>
          </cell>
          <cell r="V3764" t="str">
            <v>Announced</v>
          </cell>
          <cell r="Y3764">
            <v>0</v>
          </cell>
        </row>
        <row r="3765">
          <cell r="C3765" t="str">
            <v>First Call To Bid</v>
          </cell>
          <cell r="M3765" t="str">
            <v>ANALYSIS</v>
          </cell>
          <cell r="V3765" t="str">
            <v>Announced</v>
          </cell>
          <cell r="Y3765">
            <v>0</v>
          </cell>
        </row>
        <row r="3766">
          <cell r="C3766" t="str">
            <v>First Call To Bid</v>
          </cell>
          <cell r="M3766" t="str">
            <v>UNDISCOUNTED</v>
          </cell>
          <cell r="V3766" t="str">
            <v>Not supported</v>
          </cell>
          <cell r="Y3766">
            <v>31488</v>
          </cell>
        </row>
        <row r="3767">
          <cell r="C3767" t="str">
            <v>First Call To Bid</v>
          </cell>
          <cell r="M3767" t="str">
            <v>UNDISCOUNTED</v>
          </cell>
          <cell r="V3767" t="str">
            <v>Not supported</v>
          </cell>
          <cell r="Y3767">
            <v>31832.169470289249</v>
          </cell>
        </row>
        <row r="3768">
          <cell r="C3768" t="str">
            <v>First Call To Bid</v>
          </cell>
          <cell r="M3768" t="str">
            <v>UNDISCOUNTED</v>
          </cell>
          <cell r="V3768" t="str">
            <v>Not supported</v>
          </cell>
          <cell r="Y3768">
            <v>30021.353147509002</v>
          </cell>
        </row>
        <row r="3769">
          <cell r="C3769" t="str">
            <v>First Call To Bid</v>
          </cell>
          <cell r="M3769" t="str">
            <v>UNDISCOUNTED</v>
          </cell>
          <cell r="V3769" t="str">
            <v>Not supported</v>
          </cell>
          <cell r="Y3769">
            <v>93341.522617798269</v>
          </cell>
        </row>
        <row r="3770">
          <cell r="C3770" t="str">
            <v>First Call To Bid</v>
          </cell>
          <cell r="M3770" t="str">
            <v>UNDISCOUNTED</v>
          </cell>
          <cell r="V3770" t="str">
            <v>Not supported</v>
          </cell>
          <cell r="Y3770">
            <v>106315.09534132722</v>
          </cell>
        </row>
        <row r="3771">
          <cell r="C3771" t="str">
            <v>First Call To Bid</v>
          </cell>
          <cell r="M3771" t="str">
            <v>UNDISCOUNTED</v>
          </cell>
          <cell r="V3771" t="str">
            <v>Not supported</v>
          </cell>
          <cell r="Y3771">
            <v>106315.09534132722</v>
          </cell>
        </row>
        <row r="3772">
          <cell r="C3772" t="str">
            <v>First Call To Bid</v>
          </cell>
          <cell r="M3772" t="str">
            <v>DISCOUNTED</v>
          </cell>
          <cell r="S3772" t="str">
            <v>Capital Required</v>
          </cell>
          <cell r="V3772" t="str">
            <v>Not supported</v>
          </cell>
          <cell r="Y3772">
            <v>28750.401392689739</v>
          </cell>
        </row>
        <row r="3773">
          <cell r="C3773" t="str">
            <v>First Call To Bid</v>
          </cell>
          <cell r="M3773" t="str">
            <v>DISCOUNTED</v>
          </cell>
          <cell r="V3773" t="str">
            <v>Not supported</v>
          </cell>
          <cell r="Y3773">
            <v>20372.996183294494</v>
          </cell>
        </row>
        <row r="3774">
          <cell r="C3774" t="str">
            <v>First Call To Bid</v>
          </cell>
          <cell r="M3774" t="str">
            <v>DISCOUNTED</v>
          </cell>
          <cell r="V3774" t="str">
            <v>Not supported</v>
          </cell>
          <cell r="Y3774">
            <v>19269.190032455812</v>
          </cell>
        </row>
        <row r="3775">
          <cell r="C3775" t="str">
            <v>First Call To Bid</v>
          </cell>
          <cell r="M3775" t="str">
            <v>DISCOUNTED</v>
          </cell>
          <cell r="S3775" t="str">
            <v>TOTAL COST</v>
          </cell>
          <cell r="V3775" t="str">
            <v>Not supported</v>
          </cell>
          <cell r="Y3775">
            <v>68392.587608440052</v>
          </cell>
        </row>
        <row r="3776">
          <cell r="C3776" t="str">
            <v>First Call To Bid</v>
          </cell>
          <cell r="M3776" t="str">
            <v>DISCOUNTED</v>
          </cell>
          <cell r="V3776" t="str">
            <v>Not supported</v>
          </cell>
          <cell r="Y3776">
            <v>68430.692499406781</v>
          </cell>
        </row>
        <row r="3777">
          <cell r="C3777" t="str">
            <v>First Call To Bid</v>
          </cell>
          <cell r="M3777" t="str">
            <v>DISCOUNTED</v>
          </cell>
          <cell r="S3777" t="str">
            <v>TOTAL BENEFIT</v>
          </cell>
          <cell r="V3777" t="str">
            <v>Not supported</v>
          </cell>
          <cell r="Y3777">
            <v>68430.692499406781</v>
          </cell>
        </row>
        <row r="3778">
          <cell r="C3778" t="str">
            <v>First Call To Bid</v>
          </cell>
          <cell r="M3778" t="str">
            <v>Summary</v>
          </cell>
          <cell r="V3778" t="str">
            <v>Not supported</v>
          </cell>
          <cell r="Y3778">
            <v>12973.572723529036</v>
          </cell>
        </row>
        <row r="3779">
          <cell r="C3779" t="str">
            <v>First Call To Bid</v>
          </cell>
          <cell r="M3779" t="str">
            <v>Summary</v>
          </cell>
          <cell r="V3779" t="str">
            <v>Not supported</v>
          </cell>
          <cell r="Y3779">
            <v>38.104890966757921</v>
          </cell>
        </row>
        <row r="3780">
          <cell r="C3780" t="str">
            <v>First Call To Bid</v>
          </cell>
          <cell r="M3780" t="str">
            <v>Summary</v>
          </cell>
          <cell r="V3780" t="str">
            <v>Not supported</v>
          </cell>
          <cell r="Y3780">
            <v>-93341.510000000024</v>
          </cell>
        </row>
        <row r="3781">
          <cell r="C3781" t="str">
            <v>First Call To Bid</v>
          </cell>
          <cell r="M3781" t="str">
            <v>Summary</v>
          </cell>
          <cell r="V3781" t="str">
            <v>Not supported</v>
          </cell>
          <cell r="Y3781">
            <v>106315.13999999997</v>
          </cell>
        </row>
        <row r="3782">
          <cell r="C3782" t="str">
            <v>First Call To Bid</v>
          </cell>
          <cell r="M3782" t="str">
            <v>Summary</v>
          </cell>
          <cell r="V3782" t="str">
            <v>Not supported</v>
          </cell>
          <cell r="Y3782">
            <v>199656.65</v>
          </cell>
        </row>
        <row r="3783">
          <cell r="C3783" t="str">
            <v>First Call To Bid</v>
          </cell>
          <cell r="M3783" t="str">
            <v>ANALYSIS</v>
          </cell>
          <cell r="V3783" t="str">
            <v>Not supported</v>
          </cell>
          <cell r="Y3783">
            <v>0</v>
          </cell>
        </row>
        <row r="3784">
          <cell r="C3784" t="str">
            <v>First Call To Bid</v>
          </cell>
          <cell r="M3784" t="str">
            <v>ANALYSIS</v>
          </cell>
          <cell r="V3784" t="str">
            <v>Not supported</v>
          </cell>
          <cell r="Y3784">
            <v>0</v>
          </cell>
        </row>
        <row r="3785">
          <cell r="C3785" t="str">
            <v>First Call To Bid</v>
          </cell>
          <cell r="M3785" t="str">
            <v>ANALYSIS</v>
          </cell>
          <cell r="V3785" t="str">
            <v>Not supported</v>
          </cell>
          <cell r="Y3785">
            <v>0</v>
          </cell>
        </row>
        <row r="3786">
          <cell r="C3786" t="str">
            <v>First Call To Bid</v>
          </cell>
          <cell r="M3786" t="str">
            <v>ANALYSIS</v>
          </cell>
          <cell r="V3786" t="str">
            <v>Not supported</v>
          </cell>
          <cell r="Y3786">
            <v>0</v>
          </cell>
        </row>
        <row r="3787">
          <cell r="C3787" t="str">
            <v>First Call To Bid</v>
          </cell>
          <cell r="V3787" t="str">
            <v>Not supported</v>
          </cell>
          <cell r="Y3787">
            <v>0</v>
          </cell>
        </row>
        <row r="3788">
          <cell r="C3788" t="str">
            <v>First Call To Bid</v>
          </cell>
          <cell r="M3788" t="str">
            <v>ANALYSIS</v>
          </cell>
          <cell r="V3788" t="str">
            <v>Not supported</v>
          </cell>
          <cell r="Y3788">
            <v>0</v>
          </cell>
        </row>
        <row r="3789">
          <cell r="C3789" t="str">
            <v>First Call To Bid</v>
          </cell>
          <cell r="M3789" t="str">
            <v>ANALYSIS</v>
          </cell>
          <cell r="V3789" t="str">
            <v>Not supported</v>
          </cell>
          <cell r="Y3789">
            <v>0</v>
          </cell>
        </row>
        <row r="3790">
          <cell r="C3790" t="str">
            <v>First Call To Bid</v>
          </cell>
          <cell r="M3790" t="str">
            <v>ANALYSIS</v>
          </cell>
          <cell r="V3790" t="str">
            <v>Not supported</v>
          </cell>
          <cell r="Y3790">
            <v>0</v>
          </cell>
        </row>
        <row r="3791">
          <cell r="C3791" t="str">
            <v>First Call To Bid</v>
          </cell>
          <cell r="M3791" t="str">
            <v>UNDISCOUNTED</v>
          </cell>
          <cell r="V3791" t="str">
            <v>Not supported</v>
          </cell>
          <cell r="Y3791">
            <v>44900</v>
          </cell>
        </row>
        <row r="3792">
          <cell r="C3792" t="str">
            <v>First Call To Bid</v>
          </cell>
          <cell r="M3792" t="str">
            <v>UNDISCOUNTED</v>
          </cell>
          <cell r="V3792" t="str">
            <v>Not supported</v>
          </cell>
          <cell r="Y3792">
            <v>13481</v>
          </cell>
        </row>
        <row r="3793">
          <cell r="C3793" t="str">
            <v>First Call To Bid</v>
          </cell>
          <cell r="M3793" t="str">
            <v>UNDISCOUNTED</v>
          </cell>
          <cell r="V3793" t="str">
            <v>Not supported</v>
          </cell>
          <cell r="Y3793">
            <v>1100</v>
          </cell>
        </row>
        <row r="3794">
          <cell r="C3794" t="str">
            <v>First Call To Bid</v>
          </cell>
          <cell r="M3794" t="str">
            <v>UNDISCOUNTED</v>
          </cell>
          <cell r="V3794" t="str">
            <v>Not supported</v>
          </cell>
          <cell r="Y3794">
            <v>74725</v>
          </cell>
        </row>
        <row r="3795">
          <cell r="C3795" t="str">
            <v>First Call To Bid</v>
          </cell>
          <cell r="M3795" t="str">
            <v>UNDISCOUNTED</v>
          </cell>
          <cell r="V3795" t="str">
            <v>Not supported</v>
          </cell>
          <cell r="Y3795">
            <v>198707</v>
          </cell>
        </row>
        <row r="3796">
          <cell r="C3796" t="str">
            <v>First Call To Bid</v>
          </cell>
          <cell r="M3796" t="str">
            <v>UNDISCOUNTED</v>
          </cell>
          <cell r="V3796" t="str">
            <v>Not supported</v>
          </cell>
          <cell r="Y3796">
            <v>94428</v>
          </cell>
        </row>
        <row r="3797">
          <cell r="C3797" t="str">
            <v>First Call To Bid</v>
          </cell>
          <cell r="M3797" t="str">
            <v>UNDISCOUNTED</v>
          </cell>
          <cell r="V3797" t="str">
            <v>Not supported</v>
          </cell>
          <cell r="Y3797">
            <v>427341</v>
          </cell>
        </row>
        <row r="3798">
          <cell r="C3798" t="str">
            <v>First Call To Bid</v>
          </cell>
          <cell r="M3798" t="str">
            <v>UNDISCOUNTED</v>
          </cell>
          <cell r="V3798" t="str">
            <v>Not supported</v>
          </cell>
          <cell r="Y3798">
            <v>189100</v>
          </cell>
        </row>
        <row r="3799">
          <cell r="C3799" t="str">
            <v>First Call To Bid</v>
          </cell>
          <cell r="M3799" t="str">
            <v>UNDISCOUNTED</v>
          </cell>
          <cell r="V3799" t="str">
            <v>Not supported</v>
          </cell>
          <cell r="Y3799">
            <v>183396</v>
          </cell>
        </row>
        <row r="3800">
          <cell r="C3800" t="str">
            <v>First Call To Bid</v>
          </cell>
          <cell r="M3800" t="str">
            <v>UNDISCOUNTED</v>
          </cell>
          <cell r="V3800" t="str">
            <v>Not supported</v>
          </cell>
          <cell r="Y3800">
            <v>15250</v>
          </cell>
        </row>
        <row r="3801">
          <cell r="C3801" t="str">
            <v>First Call To Bid</v>
          </cell>
          <cell r="M3801" t="str">
            <v>UNDISCOUNTED</v>
          </cell>
          <cell r="V3801" t="str">
            <v>Not supported</v>
          </cell>
          <cell r="Y3801">
            <v>9306</v>
          </cell>
        </row>
        <row r="3802">
          <cell r="C3802" t="str">
            <v>First Call To Bid</v>
          </cell>
          <cell r="M3802" t="str">
            <v>UNDISCOUNTED</v>
          </cell>
          <cell r="V3802" t="str">
            <v>Not supported</v>
          </cell>
          <cell r="Y3802">
            <v>183396</v>
          </cell>
        </row>
        <row r="3803">
          <cell r="C3803" t="str">
            <v>First Call To Bid</v>
          </cell>
          <cell r="M3803" t="str">
            <v>UNDISCOUNTED</v>
          </cell>
          <cell r="V3803" t="str">
            <v>Not supported</v>
          </cell>
          <cell r="Y3803">
            <v>27500</v>
          </cell>
        </row>
        <row r="3804">
          <cell r="C3804" t="str">
            <v>First Call To Bid</v>
          </cell>
          <cell r="M3804" t="str">
            <v>UNDISCOUNTED</v>
          </cell>
          <cell r="V3804" t="str">
            <v>Not supported</v>
          </cell>
          <cell r="Y3804">
            <v>607948</v>
          </cell>
        </row>
        <row r="3805">
          <cell r="C3805" t="str">
            <v>First Call To Bid</v>
          </cell>
          <cell r="M3805" t="str">
            <v>DISCOUNTED</v>
          </cell>
          <cell r="S3805" t="str">
            <v>Capital Required</v>
          </cell>
          <cell r="V3805" t="str">
            <v>Not supported</v>
          </cell>
          <cell r="Y3805">
            <v>41160.155373160196</v>
          </cell>
        </row>
        <row r="3806">
          <cell r="C3806" t="str">
            <v>First Call To Bid</v>
          </cell>
          <cell r="M3806" t="str">
            <v>DISCOUNTED</v>
          </cell>
          <cell r="V3806" t="str">
            <v>Not supported</v>
          </cell>
          <cell r="Y3806">
            <v>7187.627979261998</v>
          </cell>
        </row>
        <row r="3807">
          <cell r="C3807" t="str">
            <v>First Call To Bid</v>
          </cell>
          <cell r="M3807" t="str">
            <v>DISCOUNTED</v>
          </cell>
          <cell r="V3807" t="str">
            <v>Not supported</v>
          </cell>
          <cell r="Y3807">
            <v>1074.6376811594205</v>
          </cell>
        </row>
        <row r="3808">
          <cell r="C3808" t="str">
            <v>First Call To Bid</v>
          </cell>
          <cell r="M3808" t="str">
            <v>DISCOUNTED</v>
          </cell>
          <cell r="V3808" t="str">
            <v>Not supported</v>
          </cell>
          <cell r="Y3808">
            <v>40373.572607633534</v>
          </cell>
        </row>
        <row r="3809">
          <cell r="C3809" t="str">
            <v>First Call To Bid</v>
          </cell>
          <cell r="M3809" t="str">
            <v>DISCOUNTED</v>
          </cell>
          <cell r="V3809" t="str">
            <v>Not supported</v>
          </cell>
          <cell r="Y3809">
            <v>107360.30939673618</v>
          </cell>
        </row>
        <row r="3810">
          <cell r="C3810" t="str">
            <v>First Call To Bid</v>
          </cell>
          <cell r="M3810" t="str">
            <v>DISCOUNTED</v>
          </cell>
          <cell r="V3810" t="str">
            <v>Not supported</v>
          </cell>
          <cell r="Y3810">
            <v>51019.012568666731</v>
          </cell>
        </row>
        <row r="3811">
          <cell r="C3811" t="str">
            <v>First Call To Bid</v>
          </cell>
          <cell r="M3811" t="str">
            <v>DISCOUNTED</v>
          </cell>
          <cell r="S3811" t="str">
            <v>TOTAL COST</v>
          </cell>
          <cell r="V3811" t="str">
            <v>Not supported</v>
          </cell>
          <cell r="Y3811">
            <v>248175.31560661807</v>
          </cell>
        </row>
        <row r="3812">
          <cell r="C3812" t="str">
            <v>First Call To Bid</v>
          </cell>
          <cell r="M3812" t="str">
            <v>DISCOUNTED</v>
          </cell>
          <cell r="V3812" t="str">
            <v>Not supported</v>
          </cell>
          <cell r="Y3812">
            <v>102169.8572111543</v>
          </cell>
        </row>
        <row r="3813">
          <cell r="C3813" t="str">
            <v>First Call To Bid</v>
          </cell>
          <cell r="M3813" t="str">
            <v>DISCOUNTED</v>
          </cell>
          <cell r="V3813" t="str">
            <v>Not supported</v>
          </cell>
          <cell r="Y3813">
            <v>99087.846764478207</v>
          </cell>
        </row>
        <row r="3814">
          <cell r="C3814" t="str">
            <v>First Call To Bid</v>
          </cell>
          <cell r="M3814" t="str">
            <v>DISCOUNTED</v>
          </cell>
          <cell r="V3814" t="str">
            <v>Not supported</v>
          </cell>
          <cell r="Y3814">
            <v>8239.5046138027647</v>
          </cell>
        </row>
        <row r="3815">
          <cell r="C3815" t="str">
            <v>First Call To Bid</v>
          </cell>
          <cell r="M3815" t="str">
            <v>DISCOUNTED</v>
          </cell>
          <cell r="V3815" t="str">
            <v>Not supported</v>
          </cell>
          <cell r="Y3815">
            <v>7048.3206131360066</v>
          </cell>
        </row>
        <row r="3816">
          <cell r="C3816" t="str">
            <v>First Call To Bid</v>
          </cell>
          <cell r="M3816" t="str">
            <v>DISCOUNTED</v>
          </cell>
          <cell r="V3816" t="str">
            <v>Not supported</v>
          </cell>
          <cell r="Y3816">
            <v>99087.846764478207</v>
          </cell>
        </row>
        <row r="3817">
          <cell r="C3817" t="str">
            <v>First Call To Bid</v>
          </cell>
          <cell r="M3817" t="str">
            <v>DISCOUNTED</v>
          </cell>
          <cell r="V3817" t="str">
            <v>Not supported</v>
          </cell>
          <cell r="Y3817">
            <v>14008.341094270934</v>
          </cell>
        </row>
        <row r="3818">
          <cell r="C3818" t="str">
            <v>First Call To Bid</v>
          </cell>
          <cell r="M3818" t="str">
            <v>DISCOUNTED</v>
          </cell>
          <cell r="S3818" t="str">
            <v>TOTAL BENEFIT</v>
          </cell>
          <cell r="V3818" t="str">
            <v>Not supported</v>
          </cell>
          <cell r="Y3818">
            <v>329641.71706132026</v>
          </cell>
        </row>
        <row r="3819">
          <cell r="C3819" t="str">
            <v>First Call To Bid</v>
          </cell>
          <cell r="M3819" t="str">
            <v>Summary</v>
          </cell>
          <cell r="V3819" t="str">
            <v>Not supported</v>
          </cell>
          <cell r="Y3819">
            <v>180607</v>
          </cell>
        </row>
        <row r="3820">
          <cell r="C3820" t="str">
            <v>First Call To Bid</v>
          </cell>
          <cell r="M3820" t="str">
            <v>Summary</v>
          </cell>
          <cell r="V3820" t="str">
            <v>Not supported</v>
          </cell>
          <cell r="Y3820">
            <v>81466.401454702296</v>
          </cell>
        </row>
        <row r="3821">
          <cell r="C3821" t="str">
            <v>First Call To Bid</v>
          </cell>
          <cell r="M3821" t="str">
            <v>Summary</v>
          </cell>
          <cell r="V3821" t="str">
            <v>Not supported</v>
          </cell>
          <cell r="Y3821">
            <v>-427341</v>
          </cell>
        </row>
        <row r="3822">
          <cell r="C3822" t="str">
            <v>First Call To Bid</v>
          </cell>
          <cell r="M3822" t="str">
            <v>Summary</v>
          </cell>
          <cell r="V3822" t="str">
            <v>Not supported</v>
          </cell>
          <cell r="Y3822">
            <v>583392</v>
          </cell>
        </row>
        <row r="3823">
          <cell r="C3823" t="str">
            <v>First Call To Bid</v>
          </cell>
          <cell r="M3823" t="str">
            <v>Summary</v>
          </cell>
          <cell r="V3823" t="str">
            <v>Not supported</v>
          </cell>
          <cell r="Y3823">
            <v>6489014</v>
          </cell>
        </row>
        <row r="3824">
          <cell r="C3824" t="str">
            <v>First Call To Bid</v>
          </cell>
          <cell r="M3824" t="str">
            <v>ANALYSIS</v>
          </cell>
          <cell r="V3824" t="str">
            <v>Not supported</v>
          </cell>
          <cell r="Y3824">
            <v>0</v>
          </cell>
        </row>
        <row r="3825">
          <cell r="C3825" t="str">
            <v>First Call To Bid</v>
          </cell>
          <cell r="M3825" t="str">
            <v>ANALYSIS</v>
          </cell>
          <cell r="V3825" t="str">
            <v>Not supported</v>
          </cell>
          <cell r="Y3825">
            <v>0</v>
          </cell>
        </row>
        <row r="3826">
          <cell r="C3826" t="str">
            <v>First Call To Bid</v>
          </cell>
          <cell r="M3826" t="str">
            <v>ANALYSIS</v>
          </cell>
          <cell r="V3826" t="str">
            <v>Not supported</v>
          </cell>
          <cell r="Y3826">
            <v>0</v>
          </cell>
        </row>
        <row r="3827">
          <cell r="C3827" t="str">
            <v>First Call To Bid</v>
          </cell>
          <cell r="M3827" t="str">
            <v>ANALYSIS</v>
          </cell>
          <cell r="V3827" t="str">
            <v>Not supported</v>
          </cell>
          <cell r="Y3827">
            <v>0</v>
          </cell>
        </row>
        <row r="3828">
          <cell r="C3828" t="str">
            <v>First Call To Bid</v>
          </cell>
          <cell r="M3828" t="str">
            <v>ANALYSIS</v>
          </cell>
          <cell r="V3828" t="str">
            <v>Not supported</v>
          </cell>
          <cell r="Y3828">
            <v>0</v>
          </cell>
        </row>
        <row r="3829">
          <cell r="C3829" t="str">
            <v>First Call To Bid</v>
          </cell>
          <cell r="V3829" t="str">
            <v>Not supported</v>
          </cell>
          <cell r="Y3829">
            <v>0</v>
          </cell>
        </row>
        <row r="3830">
          <cell r="C3830" t="str">
            <v>First Call To Bid</v>
          </cell>
          <cell r="M3830" t="str">
            <v>ANALYSIS</v>
          </cell>
          <cell r="V3830" t="str">
            <v>Not supported</v>
          </cell>
          <cell r="Y3830">
            <v>0</v>
          </cell>
        </row>
        <row r="3831">
          <cell r="C3831" t="str">
            <v>First Call To Bid</v>
          </cell>
          <cell r="M3831" t="str">
            <v>ANALYSIS</v>
          </cell>
          <cell r="V3831" t="str">
            <v>Not supported</v>
          </cell>
          <cell r="Y3831">
            <v>0</v>
          </cell>
        </row>
        <row r="3832">
          <cell r="C3832" t="str">
            <v>First Call To Bid</v>
          </cell>
          <cell r="M3832" t="str">
            <v>ANALYSIS</v>
          </cell>
          <cell r="V3832" t="str">
            <v>Not supported</v>
          </cell>
          <cell r="Y3832">
            <v>0</v>
          </cell>
        </row>
        <row r="3833">
          <cell r="C3833" t="str">
            <v>First Call To Bid</v>
          </cell>
          <cell r="M3833" t="str">
            <v>UNDISCOUNTED</v>
          </cell>
          <cell r="V3833" t="str">
            <v>Announced</v>
          </cell>
          <cell r="Y3833">
            <v>558</v>
          </cell>
        </row>
        <row r="3834">
          <cell r="C3834" t="str">
            <v>First Call To Bid</v>
          </cell>
          <cell r="M3834" t="str">
            <v>UNDISCOUNTED</v>
          </cell>
          <cell r="V3834" t="str">
            <v>Announced</v>
          </cell>
          <cell r="Y3834">
            <v>209</v>
          </cell>
        </row>
        <row r="3835">
          <cell r="C3835" t="str">
            <v>First Call To Bid</v>
          </cell>
          <cell r="M3835" t="str">
            <v>UNDISCOUNTED</v>
          </cell>
          <cell r="V3835" t="str">
            <v>Announced</v>
          </cell>
          <cell r="Y3835">
            <v>3032</v>
          </cell>
        </row>
        <row r="3836">
          <cell r="C3836" t="str">
            <v>First Call To Bid</v>
          </cell>
          <cell r="M3836" t="str">
            <v>UNDISCOUNTED</v>
          </cell>
          <cell r="V3836" t="str">
            <v>Announced</v>
          </cell>
          <cell r="Y3836">
            <v>775</v>
          </cell>
        </row>
        <row r="3837">
          <cell r="C3837" t="str">
            <v>First Call To Bid</v>
          </cell>
          <cell r="M3837" t="str">
            <v>UNDISCOUNTED</v>
          </cell>
          <cell r="V3837" t="str">
            <v>Announced</v>
          </cell>
          <cell r="Y3837">
            <v>4573.9999999999991</v>
          </cell>
        </row>
        <row r="3838">
          <cell r="C3838" t="str">
            <v>First Call To Bid</v>
          </cell>
          <cell r="M3838" t="str">
            <v>UNDISCOUNTED</v>
          </cell>
          <cell r="V3838" t="str">
            <v>Announced</v>
          </cell>
          <cell r="Y3838">
            <v>8910</v>
          </cell>
        </row>
        <row r="3839">
          <cell r="C3839" t="str">
            <v>First Call To Bid</v>
          </cell>
          <cell r="M3839" t="str">
            <v>UNDISCOUNTED</v>
          </cell>
          <cell r="V3839" t="str">
            <v>Announced</v>
          </cell>
          <cell r="Y3839">
            <v>8910</v>
          </cell>
        </row>
        <row r="3840">
          <cell r="C3840" t="str">
            <v>First Call To Bid</v>
          </cell>
          <cell r="M3840" t="str">
            <v>DISCOUNTED</v>
          </cell>
          <cell r="S3840" t="str">
            <v>Capital Required</v>
          </cell>
          <cell r="V3840" t="str">
            <v>Announced</v>
          </cell>
          <cell r="Y3840">
            <v>539.13043478260875</v>
          </cell>
        </row>
        <row r="3841">
          <cell r="C3841" t="str">
            <v>First Call To Bid</v>
          </cell>
          <cell r="M3841" t="str">
            <v>DISCOUNTED</v>
          </cell>
          <cell r="V3841" t="str">
            <v>Announced</v>
          </cell>
          <cell r="Y3841">
            <v>188.7291892946773</v>
          </cell>
        </row>
        <row r="3842">
          <cell r="C3842" t="str">
            <v>First Call To Bid</v>
          </cell>
          <cell r="M3842" t="str">
            <v>DISCOUNTED</v>
          </cell>
          <cell r="V3842" t="str">
            <v>Announced</v>
          </cell>
          <cell r="Y3842">
            <v>2737.9277604854619</v>
          </cell>
        </row>
        <row r="3843">
          <cell r="C3843" t="str">
            <v>First Call To Bid</v>
          </cell>
          <cell r="M3843" t="str">
            <v>DISCOUNTED</v>
          </cell>
          <cell r="V3843" t="str">
            <v>Announced</v>
          </cell>
          <cell r="Y3843">
            <v>699.83311819796609</v>
          </cell>
        </row>
        <row r="3844">
          <cell r="C3844" t="str">
            <v>First Call To Bid</v>
          </cell>
          <cell r="M3844" t="str">
            <v>DISCOUNTED</v>
          </cell>
          <cell r="S3844" t="str">
            <v>TOTAL COST</v>
          </cell>
          <cell r="V3844" t="str">
            <v>Announced</v>
          </cell>
          <cell r="Y3844">
            <v>4165.6205027607139</v>
          </cell>
        </row>
        <row r="3845">
          <cell r="C3845" t="str">
            <v>First Call To Bid</v>
          </cell>
          <cell r="M3845" t="str">
            <v>DISCOUNTED</v>
          </cell>
          <cell r="V3845" t="str">
            <v>Announced</v>
          </cell>
          <cell r="Y3845">
            <v>8045.8233330888743</v>
          </cell>
        </row>
        <row r="3846">
          <cell r="C3846" t="str">
            <v>First Call To Bid</v>
          </cell>
          <cell r="M3846" t="str">
            <v>DISCOUNTED</v>
          </cell>
          <cell r="S3846" t="str">
            <v>TOTAL BENEFIT</v>
          </cell>
          <cell r="V3846" t="str">
            <v>Announced</v>
          </cell>
          <cell r="Y3846">
            <v>8045.8233330888743</v>
          </cell>
        </row>
        <row r="3847">
          <cell r="C3847" t="str">
            <v>First Call To Bid</v>
          </cell>
          <cell r="M3847" t="str">
            <v>Summary</v>
          </cell>
          <cell r="V3847" t="str">
            <v>Announced</v>
          </cell>
          <cell r="Y3847">
            <v>4336.0000000000009</v>
          </cell>
        </row>
        <row r="3848">
          <cell r="C3848" t="str">
            <v>First Call To Bid</v>
          </cell>
          <cell r="M3848" t="str">
            <v>Summary</v>
          </cell>
          <cell r="V3848" t="str">
            <v>Announced</v>
          </cell>
          <cell r="Y3848">
            <v>3880.2028303281604</v>
          </cell>
        </row>
        <row r="3849">
          <cell r="C3849" t="str">
            <v>First Call To Bid</v>
          </cell>
          <cell r="M3849" t="str">
            <v>Summary</v>
          </cell>
          <cell r="V3849" t="str">
            <v>Announced</v>
          </cell>
          <cell r="Y3849">
            <v>-4574</v>
          </cell>
        </row>
        <row r="3850">
          <cell r="C3850" t="str">
            <v>First Call To Bid</v>
          </cell>
          <cell r="M3850" t="str">
            <v>Summary</v>
          </cell>
          <cell r="V3850" t="str">
            <v>Announced</v>
          </cell>
          <cell r="Y3850">
            <v>8910</v>
          </cell>
        </row>
        <row r="3851">
          <cell r="C3851" t="str">
            <v>First Call To Bid</v>
          </cell>
          <cell r="M3851" t="str">
            <v>Summary</v>
          </cell>
          <cell r="V3851" t="str">
            <v>Announced</v>
          </cell>
          <cell r="Y3851">
            <v>272052</v>
          </cell>
        </row>
        <row r="3852">
          <cell r="C3852" t="str">
            <v>First Call To Bid</v>
          </cell>
          <cell r="M3852" t="str">
            <v>ANALYSIS</v>
          </cell>
          <cell r="V3852" t="str">
            <v>Announced</v>
          </cell>
          <cell r="Y3852">
            <v>0</v>
          </cell>
        </row>
        <row r="3853">
          <cell r="C3853" t="str">
            <v>First Call To Bid</v>
          </cell>
          <cell r="M3853" t="str">
            <v>ANALYSIS</v>
          </cell>
          <cell r="V3853" t="str">
            <v>Announced</v>
          </cell>
          <cell r="Y3853">
            <v>0</v>
          </cell>
        </row>
        <row r="3854">
          <cell r="C3854" t="str">
            <v>First Call To Bid</v>
          </cell>
          <cell r="M3854" t="str">
            <v>ANALYSIS</v>
          </cell>
          <cell r="V3854" t="str">
            <v>Announced</v>
          </cell>
          <cell r="Y3854">
            <v>0</v>
          </cell>
        </row>
        <row r="3855">
          <cell r="C3855" t="str">
            <v>First Call To Bid</v>
          </cell>
          <cell r="M3855" t="str">
            <v>ANALYSIS</v>
          </cell>
          <cell r="V3855" t="str">
            <v>Announced</v>
          </cell>
          <cell r="Y3855">
            <v>0</v>
          </cell>
        </row>
        <row r="3856">
          <cell r="C3856" t="str">
            <v>First Call To Bid</v>
          </cell>
          <cell r="V3856" t="str">
            <v>Announced</v>
          </cell>
          <cell r="Y3856">
            <v>0</v>
          </cell>
        </row>
        <row r="3857">
          <cell r="C3857" t="str">
            <v>First Call To Bid</v>
          </cell>
          <cell r="M3857" t="str">
            <v>ANALYSIS</v>
          </cell>
          <cell r="V3857" t="str">
            <v>Announced</v>
          </cell>
          <cell r="Y3857">
            <v>0</v>
          </cell>
        </row>
        <row r="3858">
          <cell r="C3858" t="str">
            <v>First Call To Bid</v>
          </cell>
          <cell r="M3858" t="str">
            <v>ANALYSIS</v>
          </cell>
          <cell r="V3858" t="str">
            <v>Announced</v>
          </cell>
          <cell r="Y3858">
            <v>0</v>
          </cell>
        </row>
        <row r="3859">
          <cell r="C3859" t="str">
            <v>First Call To Bid</v>
          </cell>
          <cell r="M3859" t="str">
            <v>ANALYSIS</v>
          </cell>
          <cell r="V3859" t="str">
            <v>Announced</v>
          </cell>
          <cell r="Y3859">
            <v>0</v>
          </cell>
        </row>
        <row r="3860">
          <cell r="C3860" t="str">
            <v>First Call To Bid</v>
          </cell>
          <cell r="M3860" t="str">
            <v>UNDISCOUNTED</v>
          </cell>
          <cell r="V3860" t="str">
            <v>Not supported</v>
          </cell>
          <cell r="Y3860">
            <v>7000</v>
          </cell>
        </row>
        <row r="3861">
          <cell r="C3861" t="str">
            <v>First Call To Bid</v>
          </cell>
          <cell r="M3861" t="str">
            <v>UNDISCOUNTED</v>
          </cell>
          <cell r="V3861" t="str">
            <v>Not supported</v>
          </cell>
          <cell r="Y3861">
            <v>108658.47927422785</v>
          </cell>
        </row>
        <row r="3862">
          <cell r="C3862" t="str">
            <v>First Call To Bid</v>
          </cell>
          <cell r="M3862" t="str">
            <v>UNDISCOUNTED</v>
          </cell>
          <cell r="V3862" t="str">
            <v>Not supported</v>
          </cell>
          <cell r="Y3862">
            <v>425106.63972922269</v>
          </cell>
        </row>
        <row r="3863">
          <cell r="C3863" t="str">
            <v>First Call To Bid</v>
          </cell>
          <cell r="M3863" t="str">
            <v>UNDISCOUNTED</v>
          </cell>
          <cell r="V3863" t="str">
            <v>Not supported</v>
          </cell>
          <cell r="Y3863">
            <v>70999.691376714181</v>
          </cell>
        </row>
        <row r="3864">
          <cell r="C3864" t="str">
            <v>First Call To Bid</v>
          </cell>
          <cell r="M3864" t="str">
            <v>UNDISCOUNTED</v>
          </cell>
          <cell r="V3864" t="str">
            <v>Not supported</v>
          </cell>
          <cell r="Y3864">
            <v>133706.49976259671</v>
          </cell>
        </row>
        <row r="3865">
          <cell r="C3865" t="str">
            <v>First Call To Bid</v>
          </cell>
          <cell r="M3865" t="str">
            <v>UNDISCOUNTED</v>
          </cell>
          <cell r="V3865" t="str">
            <v>Not supported</v>
          </cell>
          <cell r="Y3865">
            <v>60384</v>
          </cell>
        </row>
        <row r="3866">
          <cell r="C3866" t="str">
            <v>First Call To Bid</v>
          </cell>
          <cell r="M3866" t="str">
            <v>UNDISCOUNTED</v>
          </cell>
          <cell r="V3866" t="str">
            <v>Not supported</v>
          </cell>
          <cell r="Y3866">
            <v>6542.8208987394182</v>
          </cell>
        </row>
        <row r="3867">
          <cell r="C3867" t="str">
            <v>First Call To Bid</v>
          </cell>
          <cell r="M3867" t="str">
            <v>UNDISCOUNTED</v>
          </cell>
          <cell r="V3867" t="str">
            <v>Not supported</v>
          </cell>
          <cell r="Y3867">
            <v>6800</v>
          </cell>
        </row>
        <row r="3868">
          <cell r="C3868" t="str">
            <v>First Call To Bid</v>
          </cell>
          <cell r="M3868" t="str">
            <v>UNDISCOUNTED</v>
          </cell>
          <cell r="V3868" t="str">
            <v>Not supported</v>
          </cell>
          <cell r="Y3868">
            <v>819198.1310415006</v>
          </cell>
        </row>
        <row r="3869">
          <cell r="C3869" t="str">
            <v>First Call To Bid</v>
          </cell>
          <cell r="M3869" t="str">
            <v>UNDISCOUNTED</v>
          </cell>
          <cell r="V3869" t="str">
            <v>Not supported</v>
          </cell>
          <cell r="Y3869">
            <v>811871.37983331236</v>
          </cell>
        </row>
        <row r="3870">
          <cell r="C3870" t="str">
            <v>First Call To Bid</v>
          </cell>
          <cell r="M3870" t="str">
            <v>UNDISCOUNTED</v>
          </cell>
          <cell r="V3870" t="str">
            <v>Not supported</v>
          </cell>
          <cell r="Y3870">
            <v>202815.03890911565</v>
          </cell>
        </row>
        <row r="3871">
          <cell r="C3871" t="str">
            <v>First Call To Bid</v>
          </cell>
          <cell r="M3871" t="str">
            <v>UNDISCOUNTED</v>
          </cell>
          <cell r="V3871" t="str">
            <v>Not supported</v>
          </cell>
          <cell r="Y3871">
            <v>6832.4802525596924</v>
          </cell>
        </row>
        <row r="3872">
          <cell r="C3872" t="str">
            <v>First Call To Bid</v>
          </cell>
          <cell r="M3872" t="str">
            <v>UNDISCOUNTED</v>
          </cell>
          <cell r="V3872" t="str">
            <v>Not supported</v>
          </cell>
          <cell r="Y3872">
            <v>1021518.8989949881</v>
          </cell>
        </row>
        <row r="3873">
          <cell r="C3873" t="str">
            <v>First Call To Bid</v>
          </cell>
          <cell r="M3873" t="str">
            <v>DISCOUNTED</v>
          </cell>
          <cell r="S3873" t="str">
            <v>Capital Required</v>
          </cell>
          <cell r="V3873" t="str">
            <v>Not supported</v>
          </cell>
          <cell r="Y3873">
            <v>7000</v>
          </cell>
        </row>
        <row r="3874">
          <cell r="C3874" t="str">
            <v>First Call To Bid</v>
          </cell>
          <cell r="M3874" t="str">
            <v>DISCOUNTED</v>
          </cell>
          <cell r="V3874" t="str">
            <v>Not supported</v>
          </cell>
          <cell r="Y3874">
            <v>60751.53130033522</v>
          </cell>
        </row>
        <row r="3875">
          <cell r="C3875" t="str">
            <v>First Call To Bid</v>
          </cell>
          <cell r="M3875" t="str">
            <v>DISCOUNTED</v>
          </cell>
          <cell r="V3875" t="str">
            <v>Not supported</v>
          </cell>
          <cell r="Y3875">
            <v>234563.59845332056</v>
          </cell>
        </row>
        <row r="3876">
          <cell r="C3876" t="str">
            <v>First Call To Bid</v>
          </cell>
          <cell r="M3876" t="str">
            <v>DISCOUNTED</v>
          </cell>
          <cell r="V3876" t="str">
            <v>Not supported</v>
          </cell>
          <cell r="Y3876">
            <v>39544.860097003257</v>
          </cell>
        </row>
        <row r="3877">
          <cell r="C3877" t="str">
            <v>First Call To Bid</v>
          </cell>
          <cell r="M3877" t="str">
            <v>DISCOUNTED</v>
          </cell>
          <cell r="V3877" t="str">
            <v>Not supported</v>
          </cell>
          <cell r="Y3877">
            <v>74017.129952255826</v>
          </cell>
        </row>
        <row r="3878">
          <cell r="C3878" t="str">
            <v>First Call To Bid</v>
          </cell>
          <cell r="M3878" t="str">
            <v>DISCOUNTED</v>
          </cell>
          <cell r="V3878" t="str">
            <v>Not supported</v>
          </cell>
          <cell r="Y3878">
            <v>35016.268364526397</v>
          </cell>
        </row>
        <row r="3879">
          <cell r="C3879" t="str">
            <v>First Call To Bid</v>
          </cell>
          <cell r="M3879" t="str">
            <v>DISCOUNTED</v>
          </cell>
          <cell r="V3879" t="str">
            <v>Not supported</v>
          </cell>
          <cell r="Y3879">
            <v>3943.2734644736929</v>
          </cell>
        </row>
        <row r="3880">
          <cell r="C3880" t="str">
            <v>First Call To Bid</v>
          </cell>
          <cell r="M3880" t="str">
            <v>DISCOUNTED</v>
          </cell>
          <cell r="V3880" t="str">
            <v>Not supported</v>
          </cell>
          <cell r="Y3880">
            <v>3976.9592595341996</v>
          </cell>
        </row>
        <row r="3881">
          <cell r="C3881" t="str">
            <v>First Call To Bid</v>
          </cell>
          <cell r="M3881" t="str">
            <v>DISCOUNTED</v>
          </cell>
          <cell r="S3881" t="str">
            <v>TOTAL COST</v>
          </cell>
          <cell r="V3881" t="str">
            <v>Not supported</v>
          </cell>
          <cell r="Y3881">
            <v>458813.62089144904</v>
          </cell>
        </row>
        <row r="3882">
          <cell r="C3882" t="str">
            <v>First Call To Bid</v>
          </cell>
          <cell r="M3882" t="str">
            <v>DISCOUNTED</v>
          </cell>
          <cell r="V3882" t="str">
            <v>Not supported</v>
          </cell>
          <cell r="Y3882">
            <v>448092.60989622481</v>
          </cell>
        </row>
        <row r="3883">
          <cell r="C3883" t="str">
            <v>First Call To Bid</v>
          </cell>
          <cell r="M3883" t="str">
            <v>DISCOUNTED</v>
          </cell>
          <cell r="V3883" t="str">
            <v>Not supported</v>
          </cell>
          <cell r="Y3883">
            <v>111870.31995239115</v>
          </cell>
        </row>
        <row r="3884">
          <cell r="C3884" t="str">
            <v>First Call To Bid</v>
          </cell>
          <cell r="M3884" t="str">
            <v>DISCOUNTED</v>
          </cell>
          <cell r="V3884" t="str">
            <v>Not supported</v>
          </cell>
          <cell r="Y3884">
            <v>3890.7913602668491</v>
          </cell>
        </row>
        <row r="3885">
          <cell r="C3885" t="str">
            <v>First Call To Bid</v>
          </cell>
          <cell r="M3885" t="str">
            <v>DISCOUNTED</v>
          </cell>
          <cell r="S3885" t="str">
            <v>TOTAL BENEFIT</v>
          </cell>
          <cell r="V3885" t="str">
            <v>Not supported</v>
          </cell>
          <cell r="Y3885">
            <v>563853.72120888263</v>
          </cell>
        </row>
        <row r="3886">
          <cell r="C3886" t="str">
            <v>First Call To Bid</v>
          </cell>
          <cell r="M3886" t="str">
            <v>Summary</v>
          </cell>
          <cell r="V3886" t="str">
            <v>Not supported</v>
          </cell>
          <cell r="Y3886">
            <v>202320.76795348676</v>
          </cell>
        </row>
        <row r="3887">
          <cell r="C3887" t="str">
            <v>First Call To Bid</v>
          </cell>
          <cell r="M3887" t="str">
            <v>Summary</v>
          </cell>
          <cell r="V3887" t="str">
            <v>Not supported</v>
          </cell>
          <cell r="Y3887">
            <v>105040.10031743351</v>
          </cell>
        </row>
        <row r="3888">
          <cell r="C3888" t="str">
            <v>First Call To Bid</v>
          </cell>
          <cell r="M3888" t="str">
            <v>Summary</v>
          </cell>
          <cell r="V3888" t="str">
            <v>Not supported</v>
          </cell>
          <cell r="Y3888">
            <v>-819198.22000000032</v>
          </cell>
        </row>
        <row r="3889">
          <cell r="C3889" t="str">
            <v>First Call To Bid</v>
          </cell>
          <cell r="M3889" t="str">
            <v>Summary</v>
          </cell>
          <cell r="V3889" t="str">
            <v>Not supported</v>
          </cell>
          <cell r="Y3889">
            <v>1021518.7899999997</v>
          </cell>
        </row>
        <row r="3890">
          <cell r="C3890" t="str">
            <v>First Call To Bid</v>
          </cell>
          <cell r="M3890" t="str">
            <v>Summary</v>
          </cell>
          <cell r="V3890" t="str">
            <v>Not supported</v>
          </cell>
          <cell r="Y3890">
            <v>9267808.0199999884</v>
          </cell>
        </row>
        <row r="3891">
          <cell r="C3891" t="str">
            <v>First Call To Bid</v>
          </cell>
          <cell r="M3891" t="str">
            <v>ANALYSIS</v>
          </cell>
          <cell r="V3891" t="str">
            <v>Not supported</v>
          </cell>
          <cell r="Y3891">
            <v>0</v>
          </cell>
        </row>
        <row r="3892">
          <cell r="C3892" t="str">
            <v>First Call To Bid</v>
          </cell>
          <cell r="M3892" t="str">
            <v>ANALYSIS</v>
          </cell>
          <cell r="V3892" t="str">
            <v>Not supported</v>
          </cell>
          <cell r="Y3892">
            <v>0</v>
          </cell>
        </row>
        <row r="3893">
          <cell r="C3893" t="str">
            <v>First Call To Bid</v>
          </cell>
          <cell r="M3893" t="str">
            <v>ANALYSIS</v>
          </cell>
          <cell r="V3893" t="str">
            <v>Not supported</v>
          </cell>
          <cell r="Y3893">
            <v>0</v>
          </cell>
        </row>
        <row r="3894">
          <cell r="C3894" t="str">
            <v>First Call To Bid</v>
          </cell>
          <cell r="M3894" t="str">
            <v>ANALYSIS</v>
          </cell>
          <cell r="V3894" t="str">
            <v>Not supported</v>
          </cell>
          <cell r="Y3894">
            <v>0</v>
          </cell>
        </row>
        <row r="3895">
          <cell r="C3895" t="str">
            <v>First Call To Bid</v>
          </cell>
          <cell r="V3895" t="str">
            <v>Not supported</v>
          </cell>
          <cell r="Y3895">
            <v>0</v>
          </cell>
        </row>
        <row r="3896">
          <cell r="C3896" t="str">
            <v>First Call To Bid</v>
          </cell>
          <cell r="M3896" t="str">
            <v>ANALYSIS</v>
          </cell>
          <cell r="V3896" t="str">
            <v>Not supported</v>
          </cell>
          <cell r="Y3896">
            <v>0</v>
          </cell>
        </row>
        <row r="3897">
          <cell r="C3897" t="str">
            <v>First Call To Bid</v>
          </cell>
          <cell r="M3897" t="str">
            <v>ANALYSIS</v>
          </cell>
          <cell r="V3897" t="str">
            <v>Not supported</v>
          </cell>
          <cell r="Y3897">
            <v>0</v>
          </cell>
        </row>
        <row r="3898">
          <cell r="C3898" t="str">
            <v>First Call To Bid</v>
          </cell>
          <cell r="M3898" t="str">
            <v>ANALYSIS</v>
          </cell>
          <cell r="V3898" t="str">
            <v>Not supported</v>
          </cell>
          <cell r="Y3898">
            <v>0</v>
          </cell>
        </row>
        <row r="3899">
          <cell r="C3899" t="str">
            <v>First Call To Bid</v>
          </cell>
          <cell r="M3899" t="str">
            <v>UNDISCOUNTED</v>
          </cell>
          <cell r="V3899" t="str">
            <v>Announced</v>
          </cell>
          <cell r="Y3899">
            <v>69253.910999999993</v>
          </cell>
        </row>
        <row r="3900">
          <cell r="C3900" t="str">
            <v>First Call To Bid</v>
          </cell>
          <cell r="M3900" t="str">
            <v>UNDISCOUNTED</v>
          </cell>
          <cell r="V3900" t="str">
            <v>Announced</v>
          </cell>
          <cell r="Y3900">
            <v>8700</v>
          </cell>
        </row>
        <row r="3901">
          <cell r="C3901" t="str">
            <v>First Call To Bid</v>
          </cell>
          <cell r="M3901" t="str">
            <v>UNDISCOUNTED</v>
          </cell>
          <cell r="V3901" t="str">
            <v>Announced</v>
          </cell>
          <cell r="Y3901">
            <v>206930.73210749408</v>
          </cell>
        </row>
        <row r="3902">
          <cell r="C3902" t="str">
            <v>First Call To Bid</v>
          </cell>
          <cell r="M3902" t="str">
            <v>UNDISCOUNTED</v>
          </cell>
          <cell r="V3902" t="str">
            <v>Announced</v>
          </cell>
          <cell r="Y3902">
            <v>284884.64310749411</v>
          </cell>
        </row>
        <row r="3903">
          <cell r="C3903" t="str">
            <v>First Call To Bid</v>
          </cell>
          <cell r="M3903" t="str">
            <v>UNDISCOUNTED</v>
          </cell>
          <cell r="V3903" t="str">
            <v>Announced</v>
          </cell>
          <cell r="Y3903">
            <v>466944.00878386264</v>
          </cell>
        </row>
        <row r="3904">
          <cell r="C3904" t="str">
            <v>First Call To Bid</v>
          </cell>
          <cell r="M3904" t="str">
            <v>UNDISCOUNTED</v>
          </cell>
          <cell r="V3904" t="str">
            <v>Announced</v>
          </cell>
          <cell r="Y3904">
            <v>206093.03294393086</v>
          </cell>
        </row>
        <row r="3905">
          <cell r="C3905" t="str">
            <v>First Call To Bid</v>
          </cell>
          <cell r="M3905" t="str">
            <v>UNDISCOUNTED</v>
          </cell>
          <cell r="V3905" t="str">
            <v>Announced</v>
          </cell>
          <cell r="Y3905">
            <v>6124.3819999999996</v>
          </cell>
        </row>
        <row r="3906">
          <cell r="C3906" t="str">
            <v>First Call To Bid</v>
          </cell>
          <cell r="M3906" t="str">
            <v>UNDISCOUNTED</v>
          </cell>
          <cell r="V3906" t="str">
            <v>Announced</v>
          </cell>
          <cell r="Y3906">
            <v>4870</v>
          </cell>
        </row>
        <row r="3907">
          <cell r="C3907" t="str">
            <v>First Call To Bid</v>
          </cell>
          <cell r="M3907" t="str">
            <v>UNDISCOUNTED</v>
          </cell>
          <cell r="V3907" t="str">
            <v>Announced</v>
          </cell>
          <cell r="Y3907">
            <v>22875.355395114009</v>
          </cell>
        </row>
        <row r="3908">
          <cell r="C3908" t="str">
            <v>First Call To Bid</v>
          </cell>
          <cell r="M3908" t="str">
            <v>UNDISCOUNTED</v>
          </cell>
          <cell r="V3908" t="str">
            <v>Announced</v>
          </cell>
          <cell r="Y3908">
            <v>706906.77912290744</v>
          </cell>
        </row>
        <row r="3909">
          <cell r="C3909" t="str">
            <v>First Call To Bid</v>
          </cell>
          <cell r="M3909" t="str">
            <v>DISCOUNTED</v>
          </cell>
          <cell r="S3909" t="str">
            <v>Capital Required</v>
          </cell>
          <cell r="V3909" t="str">
            <v>Announced</v>
          </cell>
          <cell r="Y3909">
            <v>64690.840027464226</v>
          </cell>
        </row>
        <row r="3910">
          <cell r="C3910" t="str">
            <v>First Call To Bid</v>
          </cell>
          <cell r="M3910" t="str">
            <v>DISCOUNTED</v>
          </cell>
          <cell r="V3910" t="str">
            <v>Announced</v>
          </cell>
          <cell r="Y3910">
            <v>8126.7656961487537</v>
          </cell>
        </row>
        <row r="3911">
          <cell r="C3911" t="str">
            <v>First Call To Bid</v>
          </cell>
          <cell r="M3911" t="str">
            <v>DISCOUNTED</v>
          </cell>
          <cell r="V3911" t="str">
            <v>Announced</v>
          </cell>
          <cell r="Y3911">
            <v>118884.08713127687</v>
          </cell>
        </row>
        <row r="3912">
          <cell r="C3912" t="str">
            <v>First Call To Bid</v>
          </cell>
          <cell r="M3912" t="str">
            <v>DISCOUNTED</v>
          </cell>
          <cell r="S3912" t="str">
            <v>TOTAL COST</v>
          </cell>
          <cell r="V3912" t="str">
            <v>Announced</v>
          </cell>
          <cell r="Y3912">
            <v>191701.69285488978</v>
          </cell>
        </row>
        <row r="3913">
          <cell r="C3913" t="str">
            <v>First Call To Bid</v>
          </cell>
          <cell r="M3913" t="str">
            <v>DISCOUNTED</v>
          </cell>
          <cell r="V3913" t="str">
            <v>Announced</v>
          </cell>
          <cell r="Y3913">
            <v>269648.46473596396</v>
          </cell>
        </row>
        <row r="3914">
          <cell r="C3914" t="str">
            <v>First Call To Bid</v>
          </cell>
          <cell r="M3914" t="str">
            <v>DISCOUNTED</v>
          </cell>
          <cell r="V3914" t="str">
            <v>Announced</v>
          </cell>
          <cell r="Y3914">
            <v>120350.94420528706</v>
          </cell>
        </row>
        <row r="3915">
          <cell r="C3915" t="str">
            <v>First Call To Bid</v>
          </cell>
          <cell r="M3915" t="str">
            <v>DISCOUNTED</v>
          </cell>
          <cell r="V3915" t="str">
            <v>Announced</v>
          </cell>
          <cell r="Y3915">
            <v>5337.0450933570373</v>
          </cell>
        </row>
        <row r="3916">
          <cell r="C3916" t="str">
            <v>First Call To Bid</v>
          </cell>
          <cell r="M3916" t="str">
            <v>DISCOUNTED</v>
          </cell>
          <cell r="V3916" t="str">
            <v>Announced</v>
          </cell>
          <cell r="Y3916">
            <v>4243.9236488920478</v>
          </cell>
        </row>
        <row r="3917">
          <cell r="C3917" t="str">
            <v>First Call To Bid</v>
          </cell>
          <cell r="M3917" t="str">
            <v>DISCOUNTED</v>
          </cell>
          <cell r="V3917" t="str">
            <v>Announced</v>
          </cell>
          <cell r="Y3917">
            <v>13135.542314691736</v>
          </cell>
        </row>
        <row r="3918">
          <cell r="C3918" t="str">
            <v>First Call To Bid</v>
          </cell>
          <cell r="M3918" t="str">
            <v>DISCOUNTED</v>
          </cell>
          <cell r="S3918" t="str">
            <v>TOTAL BENEFIT</v>
          </cell>
          <cell r="V3918" t="str">
            <v>Announced</v>
          </cell>
          <cell r="Y3918">
            <v>412715.91999819182</v>
          </cell>
        </row>
        <row r="3919">
          <cell r="C3919" t="str">
            <v>First Call To Bid</v>
          </cell>
          <cell r="M3919" t="str">
            <v>Summary</v>
          </cell>
          <cell r="V3919" t="str">
            <v>Announced</v>
          </cell>
          <cell r="Y3919">
            <v>422022.13601541333</v>
          </cell>
        </row>
        <row r="3920">
          <cell r="C3920" t="str">
            <v>First Call To Bid</v>
          </cell>
          <cell r="M3920" t="str">
            <v>Summary</v>
          </cell>
          <cell r="V3920" t="str">
            <v>Announced</v>
          </cell>
          <cell r="Y3920">
            <v>221014.22714330198</v>
          </cell>
        </row>
        <row r="3921">
          <cell r="C3921" t="str">
            <v>First Call To Bid</v>
          </cell>
          <cell r="M3921" t="str">
            <v>Summary</v>
          </cell>
          <cell r="V3921" t="str">
            <v>Announced</v>
          </cell>
          <cell r="Y3921">
            <v>-284884.64999999997</v>
          </cell>
        </row>
        <row r="3922">
          <cell r="C3922" t="str">
            <v>First Call To Bid</v>
          </cell>
          <cell r="M3922" t="str">
            <v>Summary</v>
          </cell>
          <cell r="V3922" t="str">
            <v>Announced</v>
          </cell>
          <cell r="Y3922">
            <v>679161.42999999993</v>
          </cell>
        </row>
        <row r="3923">
          <cell r="C3923" t="str">
            <v>First Call To Bid</v>
          </cell>
          <cell r="M3923" t="str">
            <v>Summary</v>
          </cell>
          <cell r="V3923" t="str">
            <v>Announced</v>
          </cell>
          <cell r="Y3923">
            <v>18274264.869999994</v>
          </cell>
        </row>
        <row r="3924">
          <cell r="C3924" t="str">
            <v>First Call To Bid</v>
          </cell>
          <cell r="M3924" t="str">
            <v>ANALYSIS</v>
          </cell>
          <cell r="V3924" t="str">
            <v>Announced</v>
          </cell>
          <cell r="Y3924">
            <v>0</v>
          </cell>
        </row>
        <row r="3925">
          <cell r="C3925" t="str">
            <v>First Call To Bid</v>
          </cell>
          <cell r="M3925" t="str">
            <v>ANALYSIS</v>
          </cell>
          <cell r="V3925" t="str">
            <v>Announced</v>
          </cell>
          <cell r="Y3925">
            <v>0</v>
          </cell>
        </row>
        <row r="3926">
          <cell r="C3926" t="str">
            <v>First Call To Bid</v>
          </cell>
          <cell r="M3926" t="str">
            <v>ANALYSIS</v>
          </cell>
          <cell r="V3926" t="str">
            <v>Announced</v>
          </cell>
          <cell r="Y3926">
            <v>0</v>
          </cell>
        </row>
        <row r="3927">
          <cell r="C3927" t="str">
            <v>First Call To Bid</v>
          </cell>
          <cell r="M3927" t="str">
            <v>ANALYSIS</v>
          </cell>
          <cell r="V3927" t="str">
            <v>Announced</v>
          </cell>
          <cell r="Y3927">
            <v>0</v>
          </cell>
        </row>
        <row r="3928">
          <cell r="C3928" t="str">
            <v>First Call To Bid</v>
          </cell>
          <cell r="V3928" t="str">
            <v>Announced</v>
          </cell>
          <cell r="Y3928">
            <v>0</v>
          </cell>
        </row>
        <row r="3929">
          <cell r="C3929" t="str">
            <v>First Call To Bid</v>
          </cell>
          <cell r="V3929" t="str">
            <v>Announced</v>
          </cell>
          <cell r="Y3929">
            <v>0</v>
          </cell>
        </row>
        <row r="3930">
          <cell r="C3930" t="str">
            <v>First Call To Bid</v>
          </cell>
          <cell r="M3930" t="str">
            <v>ANALYSIS</v>
          </cell>
          <cell r="V3930" t="str">
            <v>Announced</v>
          </cell>
          <cell r="Y3930">
            <v>0</v>
          </cell>
        </row>
        <row r="3931">
          <cell r="C3931" t="str">
            <v>First Call To Bid</v>
          </cell>
          <cell r="M3931" t="str">
            <v>ANALYSIS</v>
          </cell>
          <cell r="V3931" t="str">
            <v>Announced</v>
          </cell>
          <cell r="Y3931">
            <v>0</v>
          </cell>
        </row>
        <row r="3932">
          <cell r="C3932" t="str">
            <v>First Call To Bid</v>
          </cell>
          <cell r="M3932" t="str">
            <v>ANALYSIS</v>
          </cell>
          <cell r="V3932" t="str">
            <v>Announced</v>
          </cell>
          <cell r="Y3932">
            <v>0</v>
          </cell>
        </row>
        <row r="3933">
          <cell r="C3933" t="str">
            <v>First Call To Bid</v>
          </cell>
          <cell r="M3933" t="str">
            <v>ANALYSIS</v>
          </cell>
          <cell r="V3933" t="str">
            <v>Announced</v>
          </cell>
          <cell r="Y3933">
            <v>0</v>
          </cell>
        </row>
        <row r="3934">
          <cell r="C3934" t="str">
            <v>First Call To Bid</v>
          </cell>
          <cell r="M3934" t="str">
            <v>UNDISCOUNTED</v>
          </cell>
          <cell r="V3934" t="str">
            <v>Announced</v>
          </cell>
          <cell r="Y3934">
            <v>3370</v>
          </cell>
        </row>
        <row r="3935">
          <cell r="C3935" t="str">
            <v>First Call To Bid</v>
          </cell>
          <cell r="M3935" t="str">
            <v>UNDISCOUNTED</v>
          </cell>
          <cell r="V3935" t="str">
            <v>Announced</v>
          </cell>
          <cell r="Y3935">
            <v>4056</v>
          </cell>
        </row>
        <row r="3936">
          <cell r="C3936" t="str">
            <v>First Call To Bid</v>
          </cell>
          <cell r="M3936" t="str">
            <v>UNDISCOUNTED</v>
          </cell>
          <cell r="V3936" t="str">
            <v>Announced</v>
          </cell>
          <cell r="Y3936">
            <v>7426</v>
          </cell>
        </row>
        <row r="3937">
          <cell r="C3937" t="str">
            <v>First Call To Bid</v>
          </cell>
          <cell r="M3937" t="str">
            <v>UNDISCOUNTED</v>
          </cell>
          <cell r="V3937" t="str">
            <v>Announced</v>
          </cell>
          <cell r="Y3937">
            <v>18789</v>
          </cell>
        </row>
        <row r="3938">
          <cell r="C3938" t="str">
            <v>First Call To Bid</v>
          </cell>
          <cell r="M3938" t="str">
            <v>UNDISCOUNTED</v>
          </cell>
          <cell r="V3938" t="str">
            <v>Announced</v>
          </cell>
          <cell r="Y3938">
            <v>4800</v>
          </cell>
        </row>
        <row r="3939">
          <cell r="C3939" t="str">
            <v>First Call To Bid</v>
          </cell>
          <cell r="M3939" t="str">
            <v>UNDISCOUNTED</v>
          </cell>
          <cell r="V3939" t="str">
            <v>Announced</v>
          </cell>
          <cell r="Y3939">
            <v>23589</v>
          </cell>
        </row>
        <row r="3940">
          <cell r="C3940" t="str">
            <v>First Call To Bid</v>
          </cell>
          <cell r="M3940" t="str">
            <v>DISCOUNTED</v>
          </cell>
          <cell r="S3940" t="str">
            <v>Capital Required</v>
          </cell>
          <cell r="V3940" t="str">
            <v>Announced</v>
          </cell>
          <cell r="Y3940">
            <v>3370</v>
          </cell>
        </row>
        <row r="3941">
          <cell r="C3941" t="str">
            <v>First Call To Bid</v>
          </cell>
          <cell r="M3941" t="str">
            <v>DISCOUNTED</v>
          </cell>
          <cell r="V3941" t="str">
            <v>Announced</v>
          </cell>
          <cell r="Y3941">
            <v>2713.8641249097182</v>
          </cell>
        </row>
        <row r="3942">
          <cell r="C3942" t="str">
            <v>First Call To Bid</v>
          </cell>
          <cell r="M3942" t="str">
            <v>DISCOUNTED</v>
          </cell>
          <cell r="S3942" t="str">
            <v>TOTAL COST</v>
          </cell>
          <cell r="V3942" t="str">
            <v>Announced</v>
          </cell>
          <cell r="Y3942">
            <v>6083.86412490972</v>
          </cell>
        </row>
        <row r="3943">
          <cell r="C3943" t="str">
            <v>First Call To Bid</v>
          </cell>
          <cell r="M3943" t="str">
            <v>DISCOUNTED</v>
          </cell>
          <cell r="V3943" t="str">
            <v>Announced</v>
          </cell>
          <cell r="Y3943">
            <v>12254.313198636039</v>
          </cell>
        </row>
        <row r="3944">
          <cell r="C3944" t="str">
            <v>First Call To Bid</v>
          </cell>
          <cell r="M3944" t="str">
            <v>DISCOUNTED</v>
          </cell>
          <cell r="V3944" t="str">
            <v>Announced</v>
          </cell>
          <cell r="Y3944">
            <v>3211.6735206032167</v>
          </cell>
        </row>
        <row r="3945">
          <cell r="C3945" t="str">
            <v>First Call To Bid</v>
          </cell>
          <cell r="M3945" t="str">
            <v>DISCOUNTED</v>
          </cell>
          <cell r="S3945" t="str">
            <v>TOTAL BENEFIT</v>
          </cell>
          <cell r="V3945" t="str">
            <v>Announced</v>
          </cell>
          <cell r="Y3945">
            <v>15465.98671923925</v>
          </cell>
        </row>
        <row r="3946">
          <cell r="C3946" t="str">
            <v>First Call To Bid</v>
          </cell>
          <cell r="M3946" t="str">
            <v>Summary</v>
          </cell>
          <cell r="V3946" t="str">
            <v>Announced</v>
          </cell>
          <cell r="Y3946">
            <v>16163</v>
          </cell>
        </row>
        <row r="3947">
          <cell r="C3947" t="str">
            <v>First Call To Bid</v>
          </cell>
          <cell r="M3947" t="str">
            <v>Summary</v>
          </cell>
          <cell r="V3947" t="str">
            <v>Announced</v>
          </cell>
          <cell r="Y3947">
            <v>9382.122594329534</v>
          </cell>
        </row>
        <row r="3948">
          <cell r="C3948" t="str">
            <v>First Call To Bid</v>
          </cell>
          <cell r="M3948" t="str">
            <v>Summary</v>
          </cell>
          <cell r="V3948" t="str">
            <v>Announced</v>
          </cell>
          <cell r="Y3948">
            <v>-7426</v>
          </cell>
        </row>
        <row r="3949">
          <cell r="C3949" t="str">
            <v>First Call To Bid</v>
          </cell>
          <cell r="M3949" t="str">
            <v>Summary</v>
          </cell>
          <cell r="V3949" t="str">
            <v>Announced</v>
          </cell>
          <cell r="Y3949">
            <v>23589</v>
          </cell>
        </row>
        <row r="3950">
          <cell r="C3950" t="str">
            <v>First Call To Bid</v>
          </cell>
          <cell r="M3950" t="str">
            <v>Summary</v>
          </cell>
          <cell r="V3950" t="str">
            <v>Announced</v>
          </cell>
          <cell r="Y3950">
            <v>810108</v>
          </cell>
        </row>
        <row r="3951">
          <cell r="C3951" t="str">
            <v>First Call To Bid</v>
          </cell>
          <cell r="M3951" t="str">
            <v>ANALYSIS</v>
          </cell>
          <cell r="V3951" t="str">
            <v>Announced</v>
          </cell>
          <cell r="Y3951">
            <v>0</v>
          </cell>
        </row>
        <row r="3952">
          <cell r="C3952" t="str">
            <v>First Call To Bid</v>
          </cell>
          <cell r="M3952" t="str">
            <v>ANALYSIS</v>
          </cell>
          <cell r="V3952" t="str">
            <v>Announced</v>
          </cell>
          <cell r="Y3952">
            <v>0</v>
          </cell>
        </row>
        <row r="3953">
          <cell r="C3953" t="str">
            <v>First Call To Bid</v>
          </cell>
          <cell r="M3953" t="str">
            <v>ANALYSIS</v>
          </cell>
          <cell r="V3953" t="str">
            <v>Announced</v>
          </cell>
          <cell r="Y3953">
            <v>0</v>
          </cell>
        </row>
        <row r="3954">
          <cell r="C3954" t="str">
            <v>First Call To Bid</v>
          </cell>
          <cell r="M3954" t="str">
            <v>ANALYSIS</v>
          </cell>
          <cell r="V3954" t="str">
            <v>Announced</v>
          </cell>
          <cell r="Y3954">
            <v>0</v>
          </cell>
        </row>
        <row r="3955">
          <cell r="C3955" t="str">
            <v>First Call To Bid</v>
          </cell>
          <cell r="V3955" t="str">
            <v>Announced</v>
          </cell>
          <cell r="Y3955">
            <v>0</v>
          </cell>
        </row>
        <row r="3956">
          <cell r="C3956" t="str">
            <v>First Call To Bid</v>
          </cell>
          <cell r="M3956" t="str">
            <v>ANALYSIS</v>
          </cell>
          <cell r="V3956" t="str">
            <v>Announced</v>
          </cell>
          <cell r="Y3956">
            <v>0</v>
          </cell>
        </row>
        <row r="3957">
          <cell r="C3957" t="str">
            <v>First Call To Bid</v>
          </cell>
          <cell r="M3957" t="str">
            <v>ANALYSIS</v>
          </cell>
          <cell r="V3957" t="str">
            <v>Announced</v>
          </cell>
          <cell r="Y3957">
            <v>0</v>
          </cell>
        </row>
        <row r="3958">
          <cell r="C3958" t="str">
            <v>First Call To Bid</v>
          </cell>
          <cell r="M3958" t="str">
            <v>ANALYSIS</v>
          </cell>
          <cell r="V3958" t="str">
            <v>Announced</v>
          </cell>
          <cell r="Y3958">
            <v>0</v>
          </cell>
        </row>
        <row r="3959">
          <cell r="C3959" t="str">
            <v>First Call To Bid</v>
          </cell>
          <cell r="M3959" t="str">
            <v>UNDISCOUNTED</v>
          </cell>
          <cell r="V3959" t="str">
            <v>Announced</v>
          </cell>
          <cell r="Y3959">
            <v>14668</v>
          </cell>
        </row>
        <row r="3960">
          <cell r="C3960" t="str">
            <v>First Call To Bid</v>
          </cell>
          <cell r="M3960" t="str">
            <v>UNDISCOUNTED</v>
          </cell>
          <cell r="V3960" t="str">
            <v>Announced</v>
          </cell>
          <cell r="Y3960">
            <v>368</v>
          </cell>
        </row>
        <row r="3961">
          <cell r="C3961" t="str">
            <v>First Call To Bid</v>
          </cell>
          <cell r="M3961" t="str">
            <v>UNDISCOUNTED</v>
          </cell>
          <cell r="V3961" t="str">
            <v>Announced</v>
          </cell>
          <cell r="Y3961">
            <v>468</v>
          </cell>
        </row>
        <row r="3962">
          <cell r="C3962" t="str">
            <v>First Call To Bid</v>
          </cell>
          <cell r="M3962" t="str">
            <v>UNDISCOUNTED</v>
          </cell>
          <cell r="V3962" t="str">
            <v>Announced</v>
          </cell>
          <cell r="Y3962">
            <v>15504</v>
          </cell>
        </row>
        <row r="3963">
          <cell r="C3963" t="str">
            <v>First Call To Bid</v>
          </cell>
          <cell r="M3963" t="str">
            <v>UNDISCOUNTED</v>
          </cell>
          <cell r="V3963" t="str">
            <v>Announced</v>
          </cell>
          <cell r="Y3963">
            <v>43893</v>
          </cell>
        </row>
        <row r="3964">
          <cell r="C3964" t="str">
            <v>First Call To Bid</v>
          </cell>
          <cell r="M3964" t="str">
            <v>UNDISCOUNTED</v>
          </cell>
          <cell r="V3964" t="str">
            <v>Announced</v>
          </cell>
          <cell r="Y3964">
            <v>16720</v>
          </cell>
        </row>
        <row r="3965">
          <cell r="C3965" t="str">
            <v>First Call To Bid</v>
          </cell>
          <cell r="M3965" t="str">
            <v>UNDISCOUNTED</v>
          </cell>
          <cell r="V3965" t="str">
            <v>Announced</v>
          </cell>
          <cell r="Y3965">
            <v>6000</v>
          </cell>
        </row>
        <row r="3966">
          <cell r="C3966" t="str">
            <v>First Call To Bid</v>
          </cell>
          <cell r="M3966" t="str">
            <v>UNDISCOUNTED</v>
          </cell>
          <cell r="V3966" t="str">
            <v>Announced</v>
          </cell>
          <cell r="Y3966">
            <v>4800</v>
          </cell>
        </row>
        <row r="3967">
          <cell r="C3967" t="str">
            <v>First Call To Bid</v>
          </cell>
          <cell r="M3967" t="str">
            <v>UNDISCOUNTED</v>
          </cell>
          <cell r="V3967" t="str">
            <v>Announced</v>
          </cell>
          <cell r="Y3967">
            <v>71413</v>
          </cell>
        </row>
        <row r="3968">
          <cell r="C3968" t="str">
            <v>First Call To Bid</v>
          </cell>
          <cell r="M3968" t="str">
            <v>DISCOUNTED</v>
          </cell>
          <cell r="S3968" t="str">
            <v>Capital Required</v>
          </cell>
          <cell r="V3968" t="str">
            <v>Announced</v>
          </cell>
          <cell r="Y3968">
            <v>14176.174076407851</v>
          </cell>
        </row>
        <row r="3969">
          <cell r="C3969" t="str">
            <v>First Call To Bid</v>
          </cell>
          <cell r="M3969" t="str">
            <v>DISCOUNTED</v>
          </cell>
          <cell r="V3969" t="str">
            <v>Announced</v>
          </cell>
          <cell r="Y3969">
            <v>361.77777777777783</v>
          </cell>
        </row>
        <row r="3970">
          <cell r="C3970" t="str">
            <v>First Call To Bid</v>
          </cell>
          <cell r="M3970" t="str">
            <v>DISCOUNTED</v>
          </cell>
          <cell r="V3970" t="str">
            <v>Announced</v>
          </cell>
          <cell r="Y3970">
            <v>253.99281507391589</v>
          </cell>
        </row>
        <row r="3971">
          <cell r="C3971" t="str">
            <v>First Call To Bid</v>
          </cell>
          <cell r="M3971" t="str">
            <v>DISCOUNTED</v>
          </cell>
          <cell r="S3971" t="str">
            <v>TOTAL COST</v>
          </cell>
          <cell r="V3971" t="str">
            <v>Announced</v>
          </cell>
          <cell r="Y3971">
            <v>14791.944669259543</v>
          </cell>
        </row>
        <row r="3972">
          <cell r="C3972" t="str">
            <v>First Call To Bid</v>
          </cell>
          <cell r="M3972" t="str">
            <v>DISCOUNTED</v>
          </cell>
          <cell r="V3972" t="str">
            <v>Announced</v>
          </cell>
          <cell r="Y3972">
            <v>22697.591885300644</v>
          </cell>
        </row>
        <row r="3973">
          <cell r="C3973" t="str">
            <v>First Call To Bid</v>
          </cell>
          <cell r="M3973" t="str">
            <v>DISCOUNTED</v>
          </cell>
          <cell r="V3973" t="str">
            <v>Announced</v>
          </cell>
          <cell r="Y3973">
            <v>8887.9491130967253</v>
          </cell>
        </row>
        <row r="3974">
          <cell r="C3974" t="str">
            <v>First Call To Bid</v>
          </cell>
          <cell r="M3974" t="str">
            <v>DISCOUNTED</v>
          </cell>
          <cell r="V3974" t="str">
            <v>Announced</v>
          </cell>
          <cell r="Y3974">
            <v>5495.6544704895796</v>
          </cell>
        </row>
        <row r="3975">
          <cell r="C3975" t="str">
            <v>First Call To Bid</v>
          </cell>
          <cell r="M3975" t="str">
            <v>DISCOUNTED</v>
          </cell>
          <cell r="V3975" t="str">
            <v>Announced</v>
          </cell>
          <cell r="Y3975">
            <v>4182.9226929531478</v>
          </cell>
        </row>
        <row r="3976">
          <cell r="C3976" t="str">
            <v>First Call To Bid</v>
          </cell>
          <cell r="M3976" t="str">
            <v>DISCOUNTED</v>
          </cell>
          <cell r="S3976" t="str">
            <v>TOTAL BENEFIT</v>
          </cell>
          <cell r="V3976" t="str">
            <v>Announced</v>
          </cell>
          <cell r="Y3976">
            <v>41264.118161840081</v>
          </cell>
        </row>
        <row r="3977">
          <cell r="C3977" t="str">
            <v>First Call To Bid</v>
          </cell>
          <cell r="M3977" t="str">
            <v>Summary</v>
          </cell>
          <cell r="V3977" t="str">
            <v>Announced</v>
          </cell>
          <cell r="Y3977">
            <v>55909</v>
          </cell>
        </row>
        <row r="3978">
          <cell r="C3978" t="str">
            <v>First Call To Bid</v>
          </cell>
          <cell r="M3978" t="str">
            <v>Summary</v>
          </cell>
          <cell r="V3978" t="str">
            <v>Announced</v>
          </cell>
          <cell r="Y3978">
            <v>26472.173492580539</v>
          </cell>
        </row>
        <row r="3979">
          <cell r="C3979" t="str">
            <v>First Call To Bid</v>
          </cell>
          <cell r="M3979" t="str">
            <v>Summary</v>
          </cell>
          <cell r="V3979" t="str">
            <v>Announced</v>
          </cell>
          <cell r="Y3979">
            <v>-15504</v>
          </cell>
        </row>
        <row r="3980">
          <cell r="C3980" t="str">
            <v>First Call To Bid</v>
          </cell>
          <cell r="M3980" t="str">
            <v>Summary</v>
          </cell>
          <cell r="V3980" t="str">
            <v>Announced</v>
          </cell>
          <cell r="Y3980">
            <v>66613</v>
          </cell>
        </row>
        <row r="3981">
          <cell r="C3981" t="str">
            <v>First Call To Bid</v>
          </cell>
          <cell r="M3981" t="str">
            <v>Summary</v>
          </cell>
          <cell r="V3981" t="str">
            <v>Announced</v>
          </cell>
          <cell r="Y3981">
            <v>2109512</v>
          </cell>
        </row>
        <row r="3982">
          <cell r="C3982" t="str">
            <v>First Call To Bid</v>
          </cell>
          <cell r="M3982" t="str">
            <v>ANALYSIS</v>
          </cell>
          <cell r="V3982" t="str">
            <v>Announced</v>
          </cell>
          <cell r="Y3982">
            <v>0</v>
          </cell>
        </row>
        <row r="3983">
          <cell r="C3983" t="str">
            <v>First Call To Bid</v>
          </cell>
          <cell r="M3983" t="str">
            <v>ANALYSIS</v>
          </cell>
          <cell r="V3983" t="str">
            <v>Announced</v>
          </cell>
          <cell r="Y3983">
            <v>0</v>
          </cell>
        </row>
        <row r="3984">
          <cell r="C3984" t="str">
            <v>First Call To Bid</v>
          </cell>
          <cell r="M3984" t="str">
            <v>ANALYSIS</v>
          </cell>
          <cell r="V3984" t="str">
            <v>Announced</v>
          </cell>
          <cell r="Y3984">
            <v>0</v>
          </cell>
        </row>
        <row r="3985">
          <cell r="C3985" t="str">
            <v>First Call To Bid</v>
          </cell>
          <cell r="M3985" t="str">
            <v>ANALYSIS</v>
          </cell>
          <cell r="V3985" t="str">
            <v>Announced</v>
          </cell>
          <cell r="Y3985">
            <v>0</v>
          </cell>
        </row>
        <row r="3986">
          <cell r="C3986" t="str">
            <v>First Call To Bid</v>
          </cell>
          <cell r="V3986" t="str">
            <v>Announced</v>
          </cell>
          <cell r="Y3986">
            <v>0</v>
          </cell>
        </row>
        <row r="3987">
          <cell r="C3987" t="str">
            <v>First Call To Bid</v>
          </cell>
          <cell r="V3987" t="str">
            <v>Announced</v>
          </cell>
          <cell r="Y3987">
            <v>0</v>
          </cell>
        </row>
        <row r="3988">
          <cell r="C3988" t="str">
            <v>First Call To Bid</v>
          </cell>
          <cell r="M3988" t="str">
            <v>ANALYSIS</v>
          </cell>
          <cell r="V3988" t="str">
            <v>Announced</v>
          </cell>
          <cell r="Y3988">
            <v>0</v>
          </cell>
        </row>
        <row r="3989">
          <cell r="C3989" t="str">
            <v>First Call To Bid</v>
          </cell>
          <cell r="M3989" t="str">
            <v>ANALYSIS</v>
          </cell>
          <cell r="V3989" t="str">
            <v>Announced</v>
          </cell>
          <cell r="Y3989">
            <v>0</v>
          </cell>
        </row>
        <row r="3990">
          <cell r="C3990" t="str">
            <v>First Call To Bid</v>
          </cell>
          <cell r="M3990" t="str">
            <v>ANALYSIS</v>
          </cell>
          <cell r="V3990" t="str">
            <v>Announced</v>
          </cell>
          <cell r="Y3990">
            <v>0</v>
          </cell>
        </row>
        <row r="3991">
          <cell r="C3991" t="str">
            <v>First Call To Bid</v>
          </cell>
          <cell r="M3991" t="str">
            <v>UNDISCOUNTED</v>
          </cell>
          <cell r="V3991" t="str">
            <v>Not supported</v>
          </cell>
          <cell r="Y3991">
            <v>21450</v>
          </cell>
        </row>
        <row r="3992">
          <cell r="C3992" t="str">
            <v>First Call To Bid</v>
          </cell>
          <cell r="M3992" t="str">
            <v>UNDISCOUNTED</v>
          </cell>
          <cell r="V3992" t="str">
            <v>Not supported</v>
          </cell>
          <cell r="Y3992">
            <v>750</v>
          </cell>
        </row>
        <row r="3993">
          <cell r="C3993" t="str">
            <v>First Call To Bid</v>
          </cell>
          <cell r="M3993" t="str">
            <v>UNDISCOUNTED</v>
          </cell>
          <cell r="V3993" t="str">
            <v>Not supported</v>
          </cell>
          <cell r="Y3993">
            <v>5780.3494768164019</v>
          </cell>
        </row>
        <row r="3994">
          <cell r="C3994" t="str">
            <v>First Call To Bid</v>
          </cell>
          <cell r="M3994" t="str">
            <v>UNDISCOUNTED</v>
          </cell>
          <cell r="V3994" t="str">
            <v>Not supported</v>
          </cell>
          <cell r="Y3994">
            <v>579.7991543622785</v>
          </cell>
        </row>
        <row r="3995">
          <cell r="C3995" t="str">
            <v>First Call To Bid</v>
          </cell>
          <cell r="M3995" t="str">
            <v>UNDISCOUNTED</v>
          </cell>
          <cell r="V3995" t="str">
            <v>Not supported</v>
          </cell>
          <cell r="Y3995">
            <v>28560.148631178679</v>
          </cell>
        </row>
        <row r="3996">
          <cell r="C3996" t="str">
            <v>First Call To Bid</v>
          </cell>
          <cell r="M3996" t="str">
            <v>UNDISCOUNTED</v>
          </cell>
          <cell r="V3996" t="str">
            <v>Not supported</v>
          </cell>
          <cell r="Y3996">
            <v>29884.505180933236</v>
          </cell>
        </row>
        <row r="3997">
          <cell r="C3997" t="str">
            <v>First Call To Bid</v>
          </cell>
          <cell r="M3997" t="str">
            <v>UNDISCOUNTED</v>
          </cell>
          <cell r="V3997" t="str">
            <v>Not supported</v>
          </cell>
          <cell r="Y3997">
            <v>2500</v>
          </cell>
        </row>
        <row r="3998">
          <cell r="C3998" t="str">
            <v>First Call To Bid</v>
          </cell>
          <cell r="M3998" t="str">
            <v>UNDISCOUNTED</v>
          </cell>
          <cell r="V3998" t="str">
            <v>Not supported</v>
          </cell>
          <cell r="Y3998">
            <v>32384.505180933236</v>
          </cell>
        </row>
        <row r="3999">
          <cell r="C3999" t="str">
            <v>First Call To Bid</v>
          </cell>
          <cell r="M3999" t="str">
            <v>DISCOUNTED</v>
          </cell>
          <cell r="S3999" t="str">
            <v>Capital Required</v>
          </cell>
          <cell r="V3999" t="str">
            <v>Not supported</v>
          </cell>
          <cell r="Y3999">
            <v>19685.237779719209</v>
          </cell>
        </row>
        <row r="4000">
          <cell r="C4000" t="str">
            <v>First Call To Bid</v>
          </cell>
          <cell r="M4000" t="str">
            <v>DISCOUNTED</v>
          </cell>
          <cell r="V4000" t="str">
            <v>Not supported</v>
          </cell>
          <cell r="Y4000">
            <v>733.09178743961354</v>
          </cell>
        </row>
        <row r="4001">
          <cell r="C4001" t="str">
            <v>First Call To Bid</v>
          </cell>
          <cell r="M4001" t="str">
            <v>DISCOUNTED</v>
          </cell>
          <cell r="V4001" t="str">
            <v>Not supported</v>
          </cell>
          <cell r="Y4001">
            <v>4323.6871925754458</v>
          </cell>
        </row>
        <row r="4002">
          <cell r="C4002" t="str">
            <v>First Call To Bid</v>
          </cell>
          <cell r="M4002" t="str">
            <v>DISCOUNTED</v>
          </cell>
          <cell r="V4002" t="str">
            <v>Not supported</v>
          </cell>
          <cell r="Y4002">
            <v>433.68834151580518</v>
          </cell>
        </row>
        <row r="4003">
          <cell r="C4003" t="str">
            <v>First Call To Bid</v>
          </cell>
          <cell r="M4003" t="str">
            <v>DISCOUNTED</v>
          </cell>
          <cell r="S4003" t="str">
            <v>TOTAL COST</v>
          </cell>
          <cell r="V4003" t="str">
            <v>Not supported</v>
          </cell>
          <cell r="Y4003">
            <v>25175.705101250071</v>
          </cell>
        </row>
        <row r="4004">
          <cell r="C4004" t="str">
            <v>First Call To Bid</v>
          </cell>
          <cell r="M4004" t="str">
            <v>DISCOUNTED</v>
          </cell>
          <cell r="V4004" t="str">
            <v>Not supported</v>
          </cell>
          <cell r="Y4004">
            <v>21485.86629192299</v>
          </cell>
        </row>
        <row r="4005">
          <cell r="C4005" t="str">
            <v>First Call To Bid</v>
          </cell>
          <cell r="M4005" t="str">
            <v>DISCOUNTED</v>
          </cell>
          <cell r="V4005" t="str">
            <v>Not supported</v>
          </cell>
          <cell r="Y4005">
            <v>2397.9648618056203</v>
          </cell>
        </row>
        <row r="4006">
          <cell r="C4006" t="str">
            <v>First Call To Bid</v>
          </cell>
          <cell r="M4006" t="str">
            <v>DISCOUNTED</v>
          </cell>
          <cell r="S4006" t="str">
            <v>TOTAL BENEFIT</v>
          </cell>
          <cell r="V4006" t="str">
            <v>Not supported</v>
          </cell>
          <cell r="Y4006">
            <v>23883.83115372861</v>
          </cell>
        </row>
        <row r="4007">
          <cell r="C4007" t="str">
            <v>First Call To Bid</v>
          </cell>
          <cell r="M4007" t="str">
            <v>Summary</v>
          </cell>
          <cell r="V4007" t="str">
            <v>Not supported</v>
          </cell>
          <cell r="Y4007">
            <v>3824.3565497545555</v>
          </cell>
        </row>
        <row r="4008">
          <cell r="C4008" t="str">
            <v>First Call To Bid</v>
          </cell>
          <cell r="M4008" t="str">
            <v>Summary</v>
          </cell>
          <cell r="V4008" t="str">
            <v>Not supported</v>
          </cell>
          <cell r="Y4008">
            <v>-1291.8739475214634</v>
          </cell>
        </row>
        <row r="4009">
          <cell r="C4009" t="str">
            <v>First Call To Bid</v>
          </cell>
          <cell r="M4009" t="str">
            <v>Summary</v>
          </cell>
          <cell r="V4009" t="str">
            <v>Not supported</v>
          </cell>
          <cell r="Y4009">
            <v>-28560.179999999997</v>
          </cell>
        </row>
        <row r="4010">
          <cell r="C4010" t="str">
            <v>First Call To Bid</v>
          </cell>
          <cell r="M4010" t="str">
            <v>Summary</v>
          </cell>
          <cell r="V4010" t="str">
            <v>Not supported</v>
          </cell>
          <cell r="Y4010">
            <v>32384.520000000004</v>
          </cell>
        </row>
        <row r="4011">
          <cell r="C4011" t="str">
            <v>First Call To Bid</v>
          </cell>
          <cell r="M4011" t="str">
            <v>Summary</v>
          </cell>
          <cell r="V4011" t="str">
            <v>Not supported</v>
          </cell>
          <cell r="Y4011">
            <v>64277.130000000026</v>
          </cell>
        </row>
        <row r="4012">
          <cell r="C4012" t="str">
            <v>First Call To Bid</v>
          </cell>
          <cell r="M4012" t="str">
            <v>ANALYSIS</v>
          </cell>
          <cell r="V4012" t="str">
            <v>Not supported</v>
          </cell>
          <cell r="Y4012">
            <v>0</v>
          </cell>
        </row>
        <row r="4013">
          <cell r="C4013" t="str">
            <v>First Call To Bid</v>
          </cell>
          <cell r="M4013" t="str">
            <v>ANALYSIS</v>
          </cell>
          <cell r="V4013" t="str">
            <v>Not supported</v>
          </cell>
          <cell r="Y4013">
            <v>0</v>
          </cell>
        </row>
        <row r="4014">
          <cell r="C4014" t="str">
            <v>First Call To Bid</v>
          </cell>
          <cell r="M4014" t="str">
            <v>ANALYSIS</v>
          </cell>
          <cell r="V4014" t="str">
            <v>Not supported</v>
          </cell>
          <cell r="Y4014">
            <v>0</v>
          </cell>
        </row>
        <row r="4015">
          <cell r="C4015" t="str">
            <v>First Call To Bid</v>
          </cell>
          <cell r="M4015" t="str">
            <v>ANALYSIS</v>
          </cell>
          <cell r="V4015" t="str">
            <v>Not supported</v>
          </cell>
          <cell r="Y4015">
            <v>0</v>
          </cell>
        </row>
        <row r="4016">
          <cell r="C4016" t="str">
            <v>First Call To Bid</v>
          </cell>
          <cell r="V4016" t="str">
            <v>Not supported</v>
          </cell>
          <cell r="Y4016">
            <v>0</v>
          </cell>
        </row>
        <row r="4017">
          <cell r="C4017" t="str">
            <v>First Call To Bid</v>
          </cell>
          <cell r="V4017" t="str">
            <v>Not supported</v>
          </cell>
          <cell r="Y4017">
            <v>0</v>
          </cell>
        </row>
        <row r="4018">
          <cell r="C4018" t="str">
            <v>First Call To Bid</v>
          </cell>
          <cell r="M4018" t="str">
            <v>ANALYSIS</v>
          </cell>
          <cell r="V4018" t="str">
            <v>Not supported</v>
          </cell>
          <cell r="Y4018">
            <v>0</v>
          </cell>
        </row>
        <row r="4019">
          <cell r="C4019" t="str">
            <v>First Call To Bid</v>
          </cell>
          <cell r="M4019" t="str">
            <v>ANALYSIS</v>
          </cell>
          <cell r="V4019" t="str">
            <v>Not supported</v>
          </cell>
          <cell r="Y4019">
            <v>0</v>
          </cell>
        </row>
        <row r="4020">
          <cell r="C4020" t="str">
            <v>First Call To Bid</v>
          </cell>
          <cell r="M4020" t="str">
            <v>ANALYSIS</v>
          </cell>
          <cell r="V4020" t="str">
            <v>Not supported</v>
          </cell>
          <cell r="Y4020">
            <v>0</v>
          </cell>
        </row>
        <row r="4021">
          <cell r="C4021" t="str">
            <v>First Call To Bid</v>
          </cell>
          <cell r="M4021" t="str">
            <v>UNDISCOUNTED</v>
          </cell>
          <cell r="V4021" t="str">
            <v>Announced</v>
          </cell>
          <cell r="Y4021">
            <v>6000</v>
          </cell>
        </row>
        <row r="4022">
          <cell r="C4022" t="str">
            <v>First Call To Bid</v>
          </cell>
          <cell r="M4022" t="str">
            <v>UNDISCOUNTED</v>
          </cell>
          <cell r="V4022" t="str">
            <v>Announced</v>
          </cell>
          <cell r="Y4022">
            <v>200</v>
          </cell>
        </row>
        <row r="4023">
          <cell r="C4023" t="str">
            <v>First Call To Bid</v>
          </cell>
          <cell r="M4023" t="str">
            <v>UNDISCOUNTED</v>
          </cell>
          <cell r="V4023" t="str">
            <v>Announced</v>
          </cell>
          <cell r="Y4023">
            <v>13965.024836849054</v>
          </cell>
        </row>
        <row r="4024">
          <cell r="C4024" t="str">
            <v>First Call To Bid</v>
          </cell>
          <cell r="M4024" t="str">
            <v>UNDISCOUNTED</v>
          </cell>
          <cell r="V4024" t="str">
            <v>Announced</v>
          </cell>
          <cell r="Y4024">
            <v>2324.378839123236</v>
          </cell>
        </row>
        <row r="4025">
          <cell r="C4025" t="str">
            <v>First Call To Bid</v>
          </cell>
          <cell r="M4025" t="str">
            <v>UNDISCOUNTED</v>
          </cell>
          <cell r="V4025" t="str">
            <v>Announced</v>
          </cell>
          <cell r="Y4025">
            <v>22489.403675972291</v>
          </cell>
        </row>
        <row r="4026">
          <cell r="C4026" t="str">
            <v>First Call To Bid</v>
          </cell>
          <cell r="M4026" t="str">
            <v>UNDISCOUNTED</v>
          </cell>
          <cell r="V4026" t="str">
            <v>Announced</v>
          </cell>
          <cell r="Y4026">
            <v>44927.361978847242</v>
          </cell>
        </row>
        <row r="4027">
          <cell r="C4027" t="str">
            <v>First Call To Bid</v>
          </cell>
          <cell r="M4027" t="str">
            <v>UNDISCOUNTED</v>
          </cell>
          <cell r="V4027" t="str">
            <v>Announced</v>
          </cell>
          <cell r="Y4027">
            <v>44927.361978847242</v>
          </cell>
        </row>
        <row r="4028">
          <cell r="C4028" t="str">
            <v>First Call To Bid</v>
          </cell>
          <cell r="M4028" t="str">
            <v>DISCOUNTED</v>
          </cell>
          <cell r="S4028" t="str">
            <v>Capital Required</v>
          </cell>
          <cell r="V4028" t="str">
            <v>Announced</v>
          </cell>
          <cell r="Y4028">
            <v>5411.6562340081346</v>
          </cell>
        </row>
        <row r="4029">
          <cell r="C4029" t="str">
            <v>First Call To Bid</v>
          </cell>
          <cell r="M4029" t="str">
            <v>DISCOUNTED</v>
          </cell>
          <cell r="V4029" t="str">
            <v>Announced</v>
          </cell>
          <cell r="Y4029">
            <v>200</v>
          </cell>
        </row>
        <row r="4030">
          <cell r="C4030" t="str">
            <v>First Call To Bid</v>
          </cell>
          <cell r="M4030" t="str">
            <v>DISCOUNTED</v>
          </cell>
          <cell r="V4030" t="str">
            <v>Announced</v>
          </cell>
          <cell r="Y4030">
            <v>10445.786981160187</v>
          </cell>
        </row>
        <row r="4031">
          <cell r="C4031" t="str">
            <v>First Call To Bid</v>
          </cell>
          <cell r="M4031" t="str">
            <v>DISCOUNTED</v>
          </cell>
          <cell r="V4031" t="str">
            <v>Announced</v>
          </cell>
          <cell r="Y4031">
            <v>1738.6296551304051</v>
          </cell>
        </row>
        <row r="4032">
          <cell r="C4032" t="str">
            <v>First Call To Bid</v>
          </cell>
          <cell r="M4032" t="str">
            <v>DISCOUNTED</v>
          </cell>
          <cell r="S4032" t="str">
            <v>TOTAL COST</v>
          </cell>
          <cell r="V4032" t="str">
            <v>Announced</v>
          </cell>
          <cell r="Y4032">
            <v>17796.072870298729</v>
          </cell>
        </row>
        <row r="4033">
          <cell r="C4033" t="str">
            <v>First Call To Bid</v>
          </cell>
          <cell r="M4033" t="str">
            <v>DISCOUNTED</v>
          </cell>
          <cell r="V4033" t="str">
            <v>Announced</v>
          </cell>
          <cell r="Y4033">
            <v>32322.598289519119</v>
          </cell>
        </row>
        <row r="4034">
          <cell r="C4034" t="str">
            <v>First Call To Bid</v>
          </cell>
          <cell r="M4034" t="str">
            <v>DISCOUNTED</v>
          </cell>
          <cell r="S4034" t="str">
            <v>TOTAL BENEFIT</v>
          </cell>
          <cell r="V4034" t="str">
            <v>Announced</v>
          </cell>
          <cell r="Y4034">
            <v>32322.598289519119</v>
          </cell>
        </row>
        <row r="4035">
          <cell r="C4035" t="str">
            <v>First Call To Bid</v>
          </cell>
          <cell r="M4035" t="str">
            <v>Summary</v>
          </cell>
          <cell r="V4035" t="str">
            <v>Announced</v>
          </cell>
          <cell r="Y4035">
            <v>22437.958302874955</v>
          </cell>
        </row>
        <row r="4036">
          <cell r="C4036" t="str">
            <v>First Call To Bid</v>
          </cell>
          <cell r="M4036" t="str">
            <v>Summary</v>
          </cell>
          <cell r="V4036" t="str">
            <v>Announced</v>
          </cell>
          <cell r="Y4036">
            <v>14526.525419220394</v>
          </cell>
        </row>
        <row r="4037">
          <cell r="C4037" t="str">
            <v>First Call To Bid</v>
          </cell>
          <cell r="M4037" t="str">
            <v>Summary</v>
          </cell>
          <cell r="V4037" t="str">
            <v>Announced</v>
          </cell>
          <cell r="Y4037">
            <v>-22489.39</v>
          </cell>
        </row>
        <row r="4038">
          <cell r="C4038" t="str">
            <v>First Call To Bid</v>
          </cell>
          <cell r="M4038" t="str">
            <v>Summary</v>
          </cell>
          <cell r="V4038" t="str">
            <v>Announced</v>
          </cell>
          <cell r="Y4038">
            <v>44927.360000000001</v>
          </cell>
        </row>
        <row r="4039">
          <cell r="C4039" t="str">
            <v>First Call To Bid</v>
          </cell>
          <cell r="M4039" t="str">
            <v>Summary</v>
          </cell>
          <cell r="V4039" t="str">
            <v>Announced</v>
          </cell>
          <cell r="Y4039">
            <v>1203819.3899999992</v>
          </cell>
        </row>
        <row r="4040">
          <cell r="C4040" t="str">
            <v>First Call To Bid</v>
          </cell>
          <cell r="M4040" t="str">
            <v>ANALYSIS</v>
          </cell>
          <cell r="V4040" t="str">
            <v>Announced</v>
          </cell>
          <cell r="Y4040">
            <v>0</v>
          </cell>
        </row>
        <row r="4041">
          <cell r="C4041" t="str">
            <v>First Call To Bid</v>
          </cell>
          <cell r="M4041" t="str">
            <v>ANALYSIS</v>
          </cell>
          <cell r="V4041" t="str">
            <v>Announced</v>
          </cell>
          <cell r="Y4041">
            <v>0</v>
          </cell>
        </row>
        <row r="4042">
          <cell r="C4042" t="str">
            <v>First Call To Bid</v>
          </cell>
          <cell r="M4042" t="str">
            <v>ANALYSIS</v>
          </cell>
          <cell r="V4042" t="str">
            <v>Announced</v>
          </cell>
          <cell r="Y4042">
            <v>0</v>
          </cell>
        </row>
        <row r="4043">
          <cell r="C4043" t="str">
            <v>First Call To Bid</v>
          </cell>
          <cell r="M4043" t="str">
            <v>ANALYSIS</v>
          </cell>
          <cell r="V4043" t="str">
            <v>Announced</v>
          </cell>
          <cell r="Y4043">
            <v>0</v>
          </cell>
        </row>
        <row r="4044">
          <cell r="C4044" t="str">
            <v>First Call To Bid</v>
          </cell>
          <cell r="V4044" t="str">
            <v>Announced</v>
          </cell>
          <cell r="Y4044">
            <v>0</v>
          </cell>
        </row>
        <row r="4045">
          <cell r="C4045" t="str">
            <v>First Call To Bid</v>
          </cell>
          <cell r="M4045" t="str">
            <v>ANALYSIS</v>
          </cell>
          <cell r="V4045" t="str">
            <v>Announced</v>
          </cell>
          <cell r="Y4045">
            <v>0</v>
          </cell>
        </row>
        <row r="4046">
          <cell r="C4046" t="str">
            <v>First Call To Bid</v>
          </cell>
          <cell r="M4046" t="str">
            <v>ANALYSIS</v>
          </cell>
          <cell r="V4046" t="str">
            <v>Announced</v>
          </cell>
          <cell r="Y4046">
            <v>0</v>
          </cell>
        </row>
        <row r="4047">
          <cell r="C4047" t="str">
            <v>First Call To Bid</v>
          </cell>
          <cell r="M4047" t="str">
            <v>ANALYSIS</v>
          </cell>
          <cell r="V4047" t="str">
            <v>Announced</v>
          </cell>
          <cell r="Y4047">
            <v>0</v>
          </cell>
        </row>
        <row r="4048">
          <cell r="C4048" t="str">
            <v>First Call To Bid</v>
          </cell>
          <cell r="M4048" t="str">
            <v>UNDISCOUNTED</v>
          </cell>
          <cell r="V4048" t="str">
            <v>Announced</v>
          </cell>
          <cell r="Y4048">
            <v>1080</v>
          </cell>
        </row>
        <row r="4049">
          <cell r="C4049" t="str">
            <v>First Call To Bid</v>
          </cell>
          <cell r="M4049" t="str">
            <v>UNDISCOUNTED</v>
          </cell>
          <cell r="V4049" t="str">
            <v>Announced</v>
          </cell>
          <cell r="Y4049">
            <v>1080</v>
          </cell>
        </row>
        <row r="4050">
          <cell r="C4050" t="str">
            <v>First Call To Bid</v>
          </cell>
          <cell r="M4050" t="str">
            <v>UNDISCOUNTED</v>
          </cell>
          <cell r="V4050" t="str">
            <v>Announced</v>
          </cell>
          <cell r="Y4050">
            <v>3355.1538871165667</v>
          </cell>
        </row>
        <row r="4051">
          <cell r="C4051" t="str">
            <v>First Call To Bid</v>
          </cell>
          <cell r="M4051" t="str">
            <v>UNDISCOUNTED</v>
          </cell>
          <cell r="V4051" t="str">
            <v>Announced</v>
          </cell>
          <cell r="Y4051">
            <v>3355.1538871165667</v>
          </cell>
        </row>
        <row r="4052">
          <cell r="C4052" t="str">
            <v>First Call To Bid</v>
          </cell>
          <cell r="M4052" t="str">
            <v>DISCOUNTED</v>
          </cell>
          <cell r="S4052" t="str">
            <v>Capital Required</v>
          </cell>
          <cell r="V4052" t="str">
            <v>Announced</v>
          </cell>
          <cell r="Y4052">
            <v>1051.9323671497586</v>
          </cell>
        </row>
        <row r="4053">
          <cell r="C4053" t="str">
            <v>First Call To Bid</v>
          </cell>
          <cell r="M4053" t="str">
            <v>DISCOUNTED</v>
          </cell>
          <cell r="S4053" t="str">
            <v>TOTAL COST</v>
          </cell>
          <cell r="V4053" t="str">
            <v>Announced</v>
          </cell>
          <cell r="Y4053">
            <v>1051.9323671497586</v>
          </cell>
        </row>
        <row r="4054">
          <cell r="C4054" t="str">
            <v>First Call To Bid</v>
          </cell>
          <cell r="M4054" t="str">
            <v>DISCOUNTED</v>
          </cell>
          <cell r="V4054" t="str">
            <v>Announced</v>
          </cell>
          <cell r="Y4054">
            <v>2828.9691703925378</v>
          </cell>
        </row>
        <row r="4055">
          <cell r="C4055" t="str">
            <v>First Call To Bid</v>
          </cell>
          <cell r="M4055" t="str">
            <v>DISCOUNTED</v>
          </cell>
          <cell r="S4055" t="str">
            <v>TOTAL BENEFIT</v>
          </cell>
          <cell r="V4055" t="str">
            <v>Announced</v>
          </cell>
          <cell r="Y4055">
            <v>2828.9691703925378</v>
          </cell>
        </row>
        <row r="4056">
          <cell r="C4056" t="str">
            <v>First Call To Bid</v>
          </cell>
          <cell r="M4056" t="str">
            <v>Summary</v>
          </cell>
          <cell r="V4056" t="str">
            <v>Announced</v>
          </cell>
          <cell r="Y4056">
            <v>2275.1538871165662</v>
          </cell>
        </row>
        <row r="4057">
          <cell r="C4057" t="str">
            <v>First Call To Bid</v>
          </cell>
          <cell r="M4057" t="str">
            <v>Summary</v>
          </cell>
          <cell r="V4057" t="str">
            <v>Announced</v>
          </cell>
          <cell r="Y4057">
            <v>1777.0368032427793</v>
          </cell>
        </row>
        <row r="4058">
          <cell r="C4058" t="str">
            <v>First Call To Bid</v>
          </cell>
          <cell r="M4058" t="str">
            <v>Summary</v>
          </cell>
          <cell r="V4058" t="str">
            <v>Announced</v>
          </cell>
          <cell r="Y4058">
            <v>-1080</v>
          </cell>
        </row>
        <row r="4059">
          <cell r="C4059" t="str">
            <v>First Call To Bid</v>
          </cell>
          <cell r="M4059" t="str">
            <v>Summary</v>
          </cell>
          <cell r="V4059" t="str">
            <v>Announced</v>
          </cell>
          <cell r="Y4059">
            <v>3355.1600000000003</v>
          </cell>
        </row>
        <row r="4060">
          <cell r="C4060" t="str">
            <v>First Call To Bid</v>
          </cell>
          <cell r="M4060" t="str">
            <v>Summary</v>
          </cell>
          <cell r="V4060" t="str">
            <v>Announced</v>
          </cell>
          <cell r="Y4060">
            <v>4435.16</v>
          </cell>
        </row>
        <row r="4061">
          <cell r="C4061" t="str">
            <v>First Call To Bid</v>
          </cell>
          <cell r="M4061" t="str">
            <v>ANALYSIS</v>
          </cell>
          <cell r="V4061" t="str">
            <v>Announced</v>
          </cell>
          <cell r="Y4061">
            <v>0</v>
          </cell>
        </row>
        <row r="4062">
          <cell r="C4062" t="str">
            <v>First Call To Bid</v>
          </cell>
          <cell r="M4062" t="str">
            <v>ANALYSIS</v>
          </cell>
          <cell r="V4062" t="str">
            <v>Announced</v>
          </cell>
          <cell r="Y4062">
            <v>0</v>
          </cell>
        </row>
        <row r="4063">
          <cell r="C4063" t="str">
            <v>First Call To Bid</v>
          </cell>
          <cell r="M4063" t="str">
            <v>ANALYSIS</v>
          </cell>
          <cell r="V4063" t="str">
            <v>Announced</v>
          </cell>
          <cell r="Y4063">
            <v>0</v>
          </cell>
        </row>
        <row r="4064">
          <cell r="C4064" t="str">
            <v>First Call To Bid</v>
          </cell>
          <cell r="M4064" t="str">
            <v>ANALYSIS</v>
          </cell>
          <cell r="V4064" t="str">
            <v>Announced</v>
          </cell>
          <cell r="Y4064">
            <v>0</v>
          </cell>
        </row>
        <row r="4065">
          <cell r="C4065" t="str">
            <v>First Call To Bid</v>
          </cell>
          <cell r="V4065" t="str">
            <v>Announced</v>
          </cell>
          <cell r="Y4065">
            <v>0</v>
          </cell>
        </row>
        <row r="4066">
          <cell r="C4066" t="str">
            <v>First Call To Bid</v>
          </cell>
          <cell r="M4066" t="str">
            <v>ANALYSIS</v>
          </cell>
          <cell r="V4066" t="str">
            <v>Announced</v>
          </cell>
          <cell r="Y4066">
            <v>0</v>
          </cell>
        </row>
        <row r="4067">
          <cell r="C4067" t="str">
            <v>First Call To Bid</v>
          </cell>
          <cell r="M4067" t="str">
            <v>ANALYSIS</v>
          </cell>
          <cell r="V4067" t="str">
            <v>Announced</v>
          </cell>
          <cell r="Y4067">
            <v>0</v>
          </cell>
        </row>
        <row r="4068">
          <cell r="C4068" t="str">
            <v>First Call To Bid</v>
          </cell>
          <cell r="M4068" t="str">
            <v>ANALYSIS</v>
          </cell>
          <cell r="V4068" t="str">
            <v>Announced</v>
          </cell>
          <cell r="Y4068">
            <v>0</v>
          </cell>
        </row>
        <row r="4069">
          <cell r="C4069" t="str">
            <v>First Call To Bid</v>
          </cell>
          <cell r="M4069" t="str">
            <v>UNDISCOUNTED</v>
          </cell>
          <cell r="V4069" t="str">
            <v>Announced</v>
          </cell>
          <cell r="Y4069">
            <v>2148.84</v>
          </cell>
        </row>
        <row r="4070">
          <cell r="C4070" t="str">
            <v>First Call To Bid</v>
          </cell>
          <cell r="M4070" t="str">
            <v>UNDISCOUNTED</v>
          </cell>
          <cell r="V4070" t="str">
            <v>Announced</v>
          </cell>
          <cell r="Y4070">
            <v>5099.62</v>
          </cell>
        </row>
        <row r="4071">
          <cell r="C4071" t="str">
            <v>First Call To Bid</v>
          </cell>
          <cell r="M4071" t="str">
            <v>UNDISCOUNTED</v>
          </cell>
          <cell r="V4071" t="str">
            <v>Announced</v>
          </cell>
          <cell r="Y4071">
            <v>252</v>
          </cell>
        </row>
        <row r="4072">
          <cell r="C4072" t="str">
            <v>First Call To Bid</v>
          </cell>
          <cell r="M4072" t="str">
            <v>UNDISCOUNTED</v>
          </cell>
          <cell r="V4072" t="str">
            <v>Announced</v>
          </cell>
          <cell r="Y4072">
            <v>192.15</v>
          </cell>
        </row>
        <row r="4073">
          <cell r="C4073" t="str">
            <v>First Call To Bid</v>
          </cell>
          <cell r="M4073" t="str">
            <v>UNDISCOUNTED</v>
          </cell>
          <cell r="V4073" t="str">
            <v>Announced</v>
          </cell>
          <cell r="Y4073">
            <v>1727</v>
          </cell>
        </row>
        <row r="4074">
          <cell r="C4074" t="str">
            <v>First Call To Bid</v>
          </cell>
          <cell r="M4074" t="str">
            <v>UNDISCOUNTED</v>
          </cell>
          <cell r="V4074" t="str">
            <v>Announced</v>
          </cell>
          <cell r="Y4074">
            <v>805.73</v>
          </cell>
        </row>
        <row r="4075">
          <cell r="C4075" t="str">
            <v>First Call To Bid</v>
          </cell>
          <cell r="M4075" t="str">
            <v>UNDISCOUNTED</v>
          </cell>
          <cell r="V4075" t="str">
            <v>Announced</v>
          </cell>
          <cell r="Y4075">
            <v>10225.34</v>
          </cell>
        </row>
        <row r="4076">
          <cell r="C4076" t="str">
            <v>First Call To Bid</v>
          </cell>
          <cell r="M4076" t="str">
            <v>UNDISCOUNTED</v>
          </cell>
          <cell r="V4076" t="str">
            <v>Announced</v>
          </cell>
          <cell r="Y4076">
            <v>89899.09</v>
          </cell>
        </row>
        <row r="4077">
          <cell r="C4077" t="str">
            <v>First Call To Bid</v>
          </cell>
          <cell r="M4077" t="str">
            <v>UNDISCOUNTED</v>
          </cell>
          <cell r="V4077" t="str">
            <v>Announced</v>
          </cell>
          <cell r="Y4077">
            <v>89899.09</v>
          </cell>
        </row>
        <row r="4078">
          <cell r="C4078" t="str">
            <v>First Call To Bid</v>
          </cell>
          <cell r="M4078" t="str">
            <v>DISCOUNTED</v>
          </cell>
          <cell r="S4078" t="str">
            <v>Capital Required</v>
          </cell>
          <cell r="V4078" t="str">
            <v>Announced</v>
          </cell>
          <cell r="Y4078">
            <v>2130.1851690821259</v>
          </cell>
        </row>
        <row r="4079">
          <cell r="C4079" t="str">
            <v>First Call To Bid</v>
          </cell>
          <cell r="M4079" t="str">
            <v>DISCOUNTED</v>
          </cell>
          <cell r="V4079" t="str">
            <v>Announced</v>
          </cell>
          <cell r="Y4079">
            <v>4788.7466449788435</v>
          </cell>
        </row>
        <row r="4080">
          <cell r="C4080" t="str">
            <v>First Call To Bid</v>
          </cell>
          <cell r="M4080" t="str">
            <v>DISCOUNTED</v>
          </cell>
          <cell r="V4080" t="str">
            <v>Announced</v>
          </cell>
          <cell r="Y4080">
            <v>252</v>
          </cell>
        </row>
        <row r="4081">
          <cell r="C4081" t="str">
            <v>First Call To Bid</v>
          </cell>
          <cell r="M4081" t="str">
            <v>DISCOUNTED</v>
          </cell>
          <cell r="V4081" t="str">
            <v>Announced</v>
          </cell>
          <cell r="Y4081">
            <v>177.48786888602007</v>
          </cell>
        </row>
        <row r="4082">
          <cell r="C4082" t="str">
            <v>First Call To Bid</v>
          </cell>
          <cell r="M4082" t="str">
            <v>DISCOUNTED</v>
          </cell>
          <cell r="V4082" t="str">
            <v>Announced</v>
          </cell>
          <cell r="Y4082">
            <v>1574.7264458978152</v>
          </cell>
        </row>
        <row r="4083">
          <cell r="C4083" t="str">
            <v>First Call To Bid</v>
          </cell>
          <cell r="M4083" t="str">
            <v>DISCOUNTED</v>
          </cell>
          <cell r="V4083" t="str">
            <v>Announced</v>
          </cell>
          <cell r="Y4083">
            <v>740.19764354566269</v>
          </cell>
        </row>
        <row r="4084">
          <cell r="C4084" t="str">
            <v>First Call To Bid</v>
          </cell>
          <cell r="M4084" t="str">
            <v>DISCOUNTED</v>
          </cell>
          <cell r="S4084" t="str">
            <v>TOTAL COST</v>
          </cell>
          <cell r="V4084" t="str">
            <v>Announced</v>
          </cell>
          <cell r="Y4084">
            <v>9663.3437723904663</v>
          </cell>
        </row>
        <row r="4085">
          <cell r="C4085" t="str">
            <v>First Call To Bid</v>
          </cell>
          <cell r="M4085" t="str">
            <v>DISCOUNTED</v>
          </cell>
          <cell r="V4085" t="str">
            <v>Announced</v>
          </cell>
          <cell r="Y4085">
            <v>82386.950815581484</v>
          </cell>
        </row>
        <row r="4086">
          <cell r="C4086" t="str">
            <v>First Call To Bid</v>
          </cell>
          <cell r="M4086" t="str">
            <v>DISCOUNTED</v>
          </cell>
          <cell r="S4086" t="str">
            <v>TOTAL BENEFIT</v>
          </cell>
          <cell r="V4086" t="str">
            <v>Announced</v>
          </cell>
          <cell r="Y4086">
            <v>82386.950815581484</v>
          </cell>
        </row>
        <row r="4087">
          <cell r="C4087" t="str">
            <v>First Call To Bid</v>
          </cell>
          <cell r="M4087" t="str">
            <v>Summary</v>
          </cell>
          <cell r="V4087" t="str">
            <v>Announced</v>
          </cell>
          <cell r="Y4087">
            <v>79673.750000000015</v>
          </cell>
        </row>
        <row r="4088">
          <cell r="C4088" t="str">
            <v>First Call To Bid</v>
          </cell>
          <cell r="M4088" t="str">
            <v>Summary</v>
          </cell>
          <cell r="V4088" t="str">
            <v>Announced</v>
          </cell>
          <cell r="Y4088">
            <v>72723.607043191019</v>
          </cell>
        </row>
        <row r="4089">
          <cell r="C4089" t="str">
            <v>First Call To Bid</v>
          </cell>
          <cell r="M4089" t="str">
            <v>Summary</v>
          </cell>
          <cell r="V4089" t="str">
            <v>Announced</v>
          </cell>
          <cell r="Y4089">
            <v>-10225.34</v>
          </cell>
        </row>
        <row r="4090">
          <cell r="C4090" t="str">
            <v>First Call To Bid</v>
          </cell>
          <cell r="M4090" t="str">
            <v>Summary</v>
          </cell>
          <cell r="V4090" t="str">
            <v>Announced</v>
          </cell>
          <cell r="Y4090">
            <v>89899.09</v>
          </cell>
        </row>
        <row r="4091">
          <cell r="C4091" t="str">
            <v>First Call To Bid</v>
          </cell>
          <cell r="M4091" t="str">
            <v>Summary</v>
          </cell>
          <cell r="V4091" t="str">
            <v>Announced</v>
          </cell>
          <cell r="Y4091">
            <v>5044344.5</v>
          </cell>
        </row>
        <row r="4092">
          <cell r="C4092" t="str">
            <v>First Call To Bid</v>
          </cell>
          <cell r="M4092" t="str">
            <v>ANALYSIS</v>
          </cell>
          <cell r="V4092" t="str">
            <v>Announced</v>
          </cell>
          <cell r="Y4092">
            <v>0</v>
          </cell>
        </row>
        <row r="4093">
          <cell r="C4093" t="str">
            <v>First Call To Bid</v>
          </cell>
          <cell r="M4093" t="str">
            <v>ANALYSIS</v>
          </cell>
          <cell r="V4093" t="str">
            <v>Announced</v>
          </cell>
          <cell r="Y4093">
            <v>0</v>
          </cell>
        </row>
        <row r="4094">
          <cell r="C4094" t="str">
            <v>First Call To Bid</v>
          </cell>
          <cell r="M4094" t="str">
            <v>ANALYSIS</v>
          </cell>
          <cell r="V4094" t="str">
            <v>Announced</v>
          </cell>
          <cell r="Y4094">
            <v>0</v>
          </cell>
        </row>
        <row r="4095">
          <cell r="C4095" t="str">
            <v>First Call To Bid</v>
          </cell>
          <cell r="M4095" t="str">
            <v>ANALYSIS</v>
          </cell>
          <cell r="V4095" t="str">
            <v>Announced</v>
          </cell>
          <cell r="Y4095">
            <v>0</v>
          </cell>
        </row>
        <row r="4096">
          <cell r="C4096" t="str">
            <v>First Call To Bid</v>
          </cell>
          <cell r="V4096" t="str">
            <v>Announced</v>
          </cell>
          <cell r="Y4096">
            <v>0</v>
          </cell>
        </row>
        <row r="4097">
          <cell r="C4097" t="str">
            <v>First Call To Bid</v>
          </cell>
          <cell r="M4097" t="str">
            <v>ANALYSIS</v>
          </cell>
          <cell r="V4097" t="str">
            <v>Announced</v>
          </cell>
          <cell r="Y4097">
            <v>0</v>
          </cell>
        </row>
        <row r="4098">
          <cell r="C4098" t="str">
            <v>First Call To Bid</v>
          </cell>
          <cell r="M4098" t="str">
            <v>ANALYSIS</v>
          </cell>
          <cell r="V4098" t="str">
            <v>Announced</v>
          </cell>
          <cell r="Y4098">
            <v>0</v>
          </cell>
        </row>
        <row r="4099">
          <cell r="C4099" t="str">
            <v>First Call To Bid</v>
          </cell>
          <cell r="M4099" t="str">
            <v>ANALYSIS</v>
          </cell>
          <cell r="V4099" t="str">
            <v>Announced</v>
          </cell>
          <cell r="Y4099">
            <v>0</v>
          </cell>
        </row>
        <row r="4100">
          <cell r="C4100" t="str">
            <v>First Call To Bid</v>
          </cell>
          <cell r="M4100" t="str">
            <v>UNDISCOUNTED</v>
          </cell>
          <cell r="V4100" t="str">
            <v>Announced</v>
          </cell>
          <cell r="Y4100">
            <v>11100</v>
          </cell>
        </row>
        <row r="4101">
          <cell r="C4101" t="str">
            <v>First Call To Bid</v>
          </cell>
          <cell r="M4101" t="str">
            <v>UNDISCOUNTED</v>
          </cell>
          <cell r="V4101" t="str">
            <v>Announced</v>
          </cell>
          <cell r="Y4101">
            <v>500</v>
          </cell>
        </row>
        <row r="4102">
          <cell r="C4102" t="str">
            <v>First Call To Bid</v>
          </cell>
          <cell r="M4102" t="str">
            <v>UNDISCOUNTED</v>
          </cell>
          <cell r="V4102" t="str">
            <v>Announced</v>
          </cell>
          <cell r="Y4102">
            <v>0</v>
          </cell>
        </row>
        <row r="4103">
          <cell r="C4103" t="str">
            <v>First Call To Bid</v>
          </cell>
          <cell r="M4103" t="str">
            <v>UNDISCOUNTED</v>
          </cell>
          <cell r="V4103" t="str">
            <v>Announced</v>
          </cell>
          <cell r="Y4103">
            <v>0</v>
          </cell>
        </row>
        <row r="4104">
          <cell r="C4104" t="str">
            <v>First Call To Bid</v>
          </cell>
          <cell r="M4104" t="str">
            <v>UNDISCOUNTED</v>
          </cell>
          <cell r="V4104" t="str">
            <v>Announced</v>
          </cell>
          <cell r="Y4104">
            <v>-434</v>
          </cell>
        </row>
        <row r="4105">
          <cell r="C4105" t="str">
            <v>First Call To Bid</v>
          </cell>
          <cell r="M4105" t="str">
            <v>UNDISCOUNTED</v>
          </cell>
          <cell r="V4105" t="str">
            <v>Announced</v>
          </cell>
          <cell r="Y4105">
            <v>0</v>
          </cell>
        </row>
        <row r="4106">
          <cell r="C4106" t="str">
            <v>First Call To Bid</v>
          </cell>
          <cell r="M4106" t="str">
            <v>UNDISCOUNTED</v>
          </cell>
          <cell r="V4106" t="str">
            <v>Announced</v>
          </cell>
          <cell r="Y4106">
            <v>11166</v>
          </cell>
        </row>
        <row r="4107">
          <cell r="C4107" t="str">
            <v>First Call To Bid</v>
          </cell>
          <cell r="M4107" t="str">
            <v>UNDISCOUNTED</v>
          </cell>
          <cell r="V4107" t="str">
            <v>Announced</v>
          </cell>
          <cell r="Y4107">
            <v>38916</v>
          </cell>
        </row>
        <row r="4108">
          <cell r="C4108" t="str">
            <v>First Call To Bid</v>
          </cell>
          <cell r="M4108" t="str">
            <v>UNDISCOUNTED</v>
          </cell>
          <cell r="V4108" t="str">
            <v>Announced</v>
          </cell>
          <cell r="Y4108">
            <v>38916</v>
          </cell>
        </row>
        <row r="4109">
          <cell r="C4109" t="str">
            <v>First Call To Bid</v>
          </cell>
          <cell r="M4109" t="str">
            <v>DISCOUNTED</v>
          </cell>
          <cell r="S4109" t="str">
            <v>Capital Required</v>
          </cell>
          <cell r="V4109" t="str">
            <v>Announced</v>
          </cell>
          <cell r="Y4109">
            <v>11100</v>
          </cell>
        </row>
        <row r="4110">
          <cell r="C4110" t="str">
            <v>First Call To Bid</v>
          </cell>
          <cell r="M4110" t="str">
            <v>DISCOUNTED</v>
          </cell>
          <cell r="V4110" t="str">
            <v>Announced</v>
          </cell>
          <cell r="Y4110">
            <v>307.34954728947605</v>
          </cell>
        </row>
        <row r="4111">
          <cell r="C4111" t="str">
            <v>First Call To Bid</v>
          </cell>
          <cell r="M4111" t="str">
            <v>DISCOUNTED</v>
          </cell>
          <cell r="V4111" t="str">
            <v>Announced</v>
          </cell>
          <cell r="Y4111">
            <v>0</v>
          </cell>
        </row>
        <row r="4112">
          <cell r="C4112" t="str">
            <v>First Call To Bid</v>
          </cell>
          <cell r="M4112" t="str">
            <v>DISCOUNTED</v>
          </cell>
          <cell r="V4112" t="str">
            <v>Announced</v>
          </cell>
          <cell r="Y4112">
            <v>0</v>
          </cell>
        </row>
        <row r="4113">
          <cell r="C4113" t="str">
            <v>First Call To Bid</v>
          </cell>
          <cell r="M4113" t="str">
            <v>DISCOUNTED</v>
          </cell>
          <cell r="V4113" t="str">
            <v>Announced</v>
          </cell>
          <cell r="Y4113">
            <v>-214.71534001521059</v>
          </cell>
        </row>
        <row r="4114">
          <cell r="C4114" t="str">
            <v>First Call To Bid</v>
          </cell>
          <cell r="M4114" t="str">
            <v>DISCOUNTED</v>
          </cell>
          <cell r="V4114" t="str">
            <v>Announced</v>
          </cell>
          <cell r="Y4114">
            <v>0</v>
          </cell>
        </row>
        <row r="4115">
          <cell r="C4115" t="str">
            <v>First Call To Bid</v>
          </cell>
          <cell r="M4115" t="str">
            <v>DISCOUNTED</v>
          </cell>
          <cell r="S4115" t="str">
            <v>TOTAL COST</v>
          </cell>
          <cell r="V4115" t="str">
            <v>Announced</v>
          </cell>
          <cell r="Y4115">
            <v>11192.634207274265</v>
          </cell>
        </row>
        <row r="4116">
          <cell r="C4116" t="str">
            <v>First Call To Bid</v>
          </cell>
          <cell r="M4116" t="str">
            <v>DISCOUNTED</v>
          </cell>
          <cell r="V4116" t="str">
            <v>Announced</v>
          </cell>
          <cell r="Y4116">
            <v>23831.709507748397</v>
          </cell>
        </row>
        <row r="4117">
          <cell r="C4117" t="str">
            <v>First Call To Bid</v>
          </cell>
          <cell r="M4117" t="str">
            <v>DISCOUNTED</v>
          </cell>
          <cell r="S4117" t="str">
            <v>TOTAL BENEFIT</v>
          </cell>
          <cell r="V4117" t="str">
            <v>Announced</v>
          </cell>
          <cell r="Y4117">
            <v>23831.709507748397</v>
          </cell>
        </row>
        <row r="4118">
          <cell r="C4118" t="str">
            <v>First Call To Bid</v>
          </cell>
          <cell r="M4118" t="str">
            <v>Summary</v>
          </cell>
          <cell r="V4118" t="str">
            <v>Announced</v>
          </cell>
          <cell r="Y4118">
            <v>27750</v>
          </cell>
        </row>
        <row r="4119">
          <cell r="C4119" t="str">
            <v>First Call To Bid</v>
          </cell>
          <cell r="M4119" t="str">
            <v>Summary</v>
          </cell>
          <cell r="V4119" t="str">
            <v>Announced</v>
          </cell>
          <cell r="Y4119">
            <v>12639.075300474138</v>
          </cell>
        </row>
        <row r="4120">
          <cell r="C4120" t="str">
            <v>First Call To Bid</v>
          </cell>
          <cell r="M4120" t="str">
            <v>Summary</v>
          </cell>
          <cell r="V4120" t="str">
            <v>Announced</v>
          </cell>
          <cell r="Y4120">
            <v>-11166</v>
          </cell>
        </row>
        <row r="4121">
          <cell r="C4121" t="str">
            <v>First Call To Bid</v>
          </cell>
          <cell r="M4121" t="str">
            <v>Summary</v>
          </cell>
          <cell r="V4121" t="str">
            <v>Announced</v>
          </cell>
          <cell r="Y4121">
            <v>38916</v>
          </cell>
        </row>
        <row r="4122">
          <cell r="C4122" t="str">
            <v>First Call To Bid</v>
          </cell>
          <cell r="M4122" t="str">
            <v>Summary</v>
          </cell>
          <cell r="V4122" t="str">
            <v>Announced</v>
          </cell>
          <cell r="Y4122">
            <v>1175880</v>
          </cell>
        </row>
        <row r="4123">
          <cell r="C4123" t="str">
            <v>First Call To Bid</v>
          </cell>
          <cell r="M4123" t="str">
            <v>ANALYSIS</v>
          </cell>
          <cell r="V4123" t="str">
            <v>Announced</v>
          </cell>
          <cell r="Y4123">
            <v>0</v>
          </cell>
        </row>
        <row r="4124">
          <cell r="C4124" t="str">
            <v>First Call To Bid</v>
          </cell>
          <cell r="M4124" t="str">
            <v>ANALYSIS</v>
          </cell>
          <cell r="V4124" t="str">
            <v>Announced</v>
          </cell>
          <cell r="Y4124">
            <v>0</v>
          </cell>
        </row>
        <row r="4125">
          <cell r="C4125" t="str">
            <v>First Call To Bid</v>
          </cell>
          <cell r="M4125" t="str">
            <v>ANALYSIS</v>
          </cell>
          <cell r="V4125" t="str">
            <v>Announced</v>
          </cell>
          <cell r="Y4125">
            <v>0</v>
          </cell>
        </row>
        <row r="4126">
          <cell r="C4126" t="str">
            <v>First Call To Bid</v>
          </cell>
          <cell r="M4126" t="str">
            <v>ANALYSIS</v>
          </cell>
          <cell r="V4126" t="str">
            <v>Announced</v>
          </cell>
          <cell r="Y4126">
            <v>0</v>
          </cell>
        </row>
        <row r="4127">
          <cell r="C4127" t="str">
            <v>First Call To Bid</v>
          </cell>
          <cell r="M4127" t="str">
            <v>ANALYSIS</v>
          </cell>
          <cell r="V4127" t="str">
            <v>Announced</v>
          </cell>
          <cell r="Y4127">
            <v>0</v>
          </cell>
        </row>
        <row r="4128">
          <cell r="C4128" t="str">
            <v>First Call To Bid</v>
          </cell>
          <cell r="M4128" t="str">
            <v>ANALYSIS</v>
          </cell>
          <cell r="V4128" t="str">
            <v>Announced</v>
          </cell>
          <cell r="Y4128">
            <v>0</v>
          </cell>
        </row>
        <row r="4129">
          <cell r="C4129" t="str">
            <v>First Call To Bid</v>
          </cell>
          <cell r="M4129" t="str">
            <v>ANALYSIS</v>
          </cell>
          <cell r="V4129" t="str">
            <v>Announced</v>
          </cell>
          <cell r="Y4129">
            <v>0</v>
          </cell>
        </row>
        <row r="4130">
          <cell r="C4130" t="str">
            <v>First Call To Bid</v>
          </cell>
          <cell r="M4130" t="str">
            <v>UNDISCOUNTED</v>
          </cell>
          <cell r="V4130" t="str">
            <v>Announced</v>
          </cell>
          <cell r="Y4130">
            <v>10260</v>
          </cell>
        </row>
        <row r="4131">
          <cell r="C4131" t="str">
            <v>First Call To Bid</v>
          </cell>
          <cell r="M4131" t="str">
            <v>UNDISCOUNTED</v>
          </cell>
          <cell r="V4131" t="str">
            <v>Announced</v>
          </cell>
          <cell r="Y4131">
            <v>68008</v>
          </cell>
        </row>
        <row r="4132">
          <cell r="C4132" t="str">
            <v>First Call To Bid</v>
          </cell>
          <cell r="M4132" t="str">
            <v>UNDISCOUNTED</v>
          </cell>
          <cell r="V4132" t="str">
            <v>Announced</v>
          </cell>
          <cell r="Y4132">
            <v>1211</v>
          </cell>
        </row>
        <row r="4133">
          <cell r="C4133" t="str">
            <v>First Call To Bid</v>
          </cell>
          <cell r="M4133" t="str">
            <v>UNDISCOUNTED</v>
          </cell>
          <cell r="V4133" t="str">
            <v>Announced</v>
          </cell>
          <cell r="Y4133">
            <v>151608</v>
          </cell>
        </row>
        <row r="4134">
          <cell r="C4134" t="str">
            <v>First Call To Bid</v>
          </cell>
          <cell r="M4134" t="str">
            <v>UNDISCOUNTED</v>
          </cell>
          <cell r="V4134" t="str">
            <v>Announced</v>
          </cell>
          <cell r="Y4134">
            <v>1726838</v>
          </cell>
        </row>
        <row r="4135">
          <cell r="C4135" t="str">
            <v>First Call To Bid</v>
          </cell>
          <cell r="M4135" t="str">
            <v>UNDISCOUNTED</v>
          </cell>
          <cell r="V4135" t="str">
            <v>Announced</v>
          </cell>
          <cell r="Y4135">
            <v>1957925</v>
          </cell>
        </row>
        <row r="4136">
          <cell r="C4136" t="str">
            <v>First Call To Bid</v>
          </cell>
          <cell r="M4136" t="str">
            <v>UNDISCOUNTED</v>
          </cell>
          <cell r="V4136" t="str">
            <v>Announced</v>
          </cell>
          <cell r="Y4136">
            <v>2652308.8326332932</v>
          </cell>
        </row>
        <row r="4137">
          <cell r="C4137" t="str">
            <v>First Call To Bid</v>
          </cell>
          <cell r="M4137" t="str">
            <v>UNDISCOUNTED</v>
          </cell>
          <cell r="V4137" t="str">
            <v>Announced</v>
          </cell>
          <cell r="Y4137">
            <v>2652308.8326332932</v>
          </cell>
        </row>
        <row r="4138">
          <cell r="C4138" t="str">
            <v>First Call To Bid</v>
          </cell>
          <cell r="M4138" t="str">
            <v>DISCOUNTED</v>
          </cell>
          <cell r="S4138" t="str">
            <v>Capital Required</v>
          </cell>
          <cell r="V4138" t="str">
            <v>Announced</v>
          </cell>
          <cell r="Y4138">
            <v>9797.2508109874216</v>
          </cell>
        </row>
        <row r="4139">
          <cell r="C4139" t="str">
            <v>First Call To Bid</v>
          </cell>
          <cell r="M4139" t="str">
            <v>DISCOUNTED</v>
          </cell>
          <cell r="V4139" t="str">
            <v>Announced</v>
          </cell>
          <cell r="Y4139">
            <v>19367.554176671754</v>
          </cell>
        </row>
        <row r="4140">
          <cell r="C4140" t="str">
            <v>First Call To Bid</v>
          </cell>
          <cell r="M4140" t="str">
            <v>DISCOUNTED</v>
          </cell>
          <cell r="V4140" t="str">
            <v>Announced</v>
          </cell>
          <cell r="Y4140">
            <v>1197.4057971014493</v>
          </cell>
        </row>
        <row r="4141">
          <cell r="C4141" t="str">
            <v>First Call To Bid</v>
          </cell>
          <cell r="M4141" t="str">
            <v>DISCOUNTED</v>
          </cell>
          <cell r="V4141" t="str">
            <v>Announced</v>
          </cell>
          <cell r="Y4141">
            <v>39245.365611006302</v>
          </cell>
        </row>
        <row r="4142">
          <cell r="C4142" t="str">
            <v>First Call To Bid</v>
          </cell>
          <cell r="M4142" t="str">
            <v>DISCOUNTED</v>
          </cell>
          <cell r="V4142" t="str">
            <v>Announced</v>
          </cell>
          <cell r="Y4142">
            <v>493675.19519416749</v>
          </cell>
        </row>
        <row r="4143">
          <cell r="C4143" t="str">
            <v>First Call To Bid</v>
          </cell>
          <cell r="M4143" t="str">
            <v>DISCOUNTED</v>
          </cell>
          <cell r="S4143" t="str">
            <v>TOTAL COST</v>
          </cell>
          <cell r="V4143" t="str">
            <v>Announced</v>
          </cell>
          <cell r="Y4143">
            <v>563282.77158993436</v>
          </cell>
        </row>
        <row r="4144">
          <cell r="C4144" t="str">
            <v>First Call To Bid</v>
          </cell>
          <cell r="M4144" t="str">
            <v>DISCOUNTED</v>
          </cell>
          <cell r="V4144" t="str">
            <v>Announced</v>
          </cell>
          <cell r="Y4144">
            <v>757341.64737521659</v>
          </cell>
        </row>
        <row r="4145">
          <cell r="C4145" t="str">
            <v>First Call To Bid</v>
          </cell>
          <cell r="M4145" t="str">
            <v>DISCOUNTED</v>
          </cell>
          <cell r="S4145" t="str">
            <v>TOTAL BENEFIT</v>
          </cell>
          <cell r="V4145" t="str">
            <v>Announced</v>
          </cell>
          <cell r="Y4145">
            <v>757341.64737521659</v>
          </cell>
        </row>
        <row r="4146">
          <cell r="C4146" t="str">
            <v>First Call To Bid</v>
          </cell>
          <cell r="M4146" t="str">
            <v>Summary</v>
          </cell>
          <cell r="V4146" t="str">
            <v>Announced</v>
          </cell>
          <cell r="Y4146">
            <v>694383.83263329323</v>
          </cell>
        </row>
        <row r="4147">
          <cell r="C4147" t="str">
            <v>First Call To Bid</v>
          </cell>
          <cell r="M4147" t="str">
            <v>Summary</v>
          </cell>
          <cell r="V4147" t="str">
            <v>Announced</v>
          </cell>
          <cell r="Y4147">
            <v>194058.87578528267</v>
          </cell>
        </row>
        <row r="4148">
          <cell r="C4148" t="str">
            <v>First Call To Bid</v>
          </cell>
          <cell r="M4148" t="str">
            <v>Summary</v>
          </cell>
          <cell r="V4148" t="str">
            <v>Announced</v>
          </cell>
          <cell r="Y4148">
            <v>-1957925</v>
          </cell>
        </row>
        <row r="4149">
          <cell r="C4149" t="str">
            <v>First Call To Bid</v>
          </cell>
          <cell r="M4149" t="str">
            <v>Summary</v>
          </cell>
          <cell r="V4149" t="str">
            <v>Announced</v>
          </cell>
          <cell r="Y4149">
            <v>2652308.81</v>
          </cell>
        </row>
        <row r="4150">
          <cell r="C4150" t="str">
            <v>First Call To Bid</v>
          </cell>
          <cell r="M4150" t="str">
            <v>Summary</v>
          </cell>
          <cell r="V4150" t="str">
            <v>Announced</v>
          </cell>
          <cell r="Y4150">
            <v>15627372.270000003</v>
          </cell>
        </row>
        <row r="4151">
          <cell r="C4151" t="str">
            <v>First Call To Bid</v>
          </cell>
          <cell r="M4151" t="str">
            <v>ANALYSIS</v>
          </cell>
          <cell r="V4151" t="str">
            <v>Announced</v>
          </cell>
          <cell r="Y4151">
            <v>0</v>
          </cell>
        </row>
        <row r="4152">
          <cell r="C4152" t="str">
            <v>First Call To Bid</v>
          </cell>
          <cell r="M4152" t="str">
            <v>ANALYSIS</v>
          </cell>
          <cell r="V4152" t="str">
            <v>Announced</v>
          </cell>
          <cell r="Y4152">
            <v>0</v>
          </cell>
        </row>
        <row r="4153">
          <cell r="C4153" t="str">
            <v>First Call To Bid</v>
          </cell>
          <cell r="M4153" t="str">
            <v>ANALYSIS</v>
          </cell>
          <cell r="V4153" t="str">
            <v>Announced</v>
          </cell>
          <cell r="Y4153">
            <v>0</v>
          </cell>
        </row>
        <row r="4154">
          <cell r="C4154" t="str">
            <v>First Call To Bid</v>
          </cell>
          <cell r="M4154" t="str">
            <v>ANALYSIS</v>
          </cell>
          <cell r="V4154" t="str">
            <v>Announced</v>
          </cell>
          <cell r="Y4154">
            <v>0</v>
          </cell>
        </row>
        <row r="4155">
          <cell r="C4155" t="str">
            <v>First Call To Bid</v>
          </cell>
          <cell r="V4155" t="str">
            <v>Announced</v>
          </cell>
          <cell r="Y4155">
            <v>0</v>
          </cell>
        </row>
        <row r="4156">
          <cell r="C4156" t="str">
            <v>First Call To Bid</v>
          </cell>
          <cell r="M4156" t="str">
            <v>ANALYSIS</v>
          </cell>
          <cell r="V4156" t="str">
            <v>Announced</v>
          </cell>
          <cell r="Y4156">
            <v>0</v>
          </cell>
        </row>
        <row r="4157">
          <cell r="C4157" t="str">
            <v>First Call To Bid</v>
          </cell>
          <cell r="M4157" t="str">
            <v>ANALYSIS</v>
          </cell>
          <cell r="V4157" t="str">
            <v>Announced</v>
          </cell>
          <cell r="Y4157">
            <v>0</v>
          </cell>
        </row>
        <row r="4158">
          <cell r="C4158" t="str">
            <v>First Call To Bid</v>
          </cell>
          <cell r="M4158" t="str">
            <v>ANALYSIS</v>
          </cell>
          <cell r="V4158" t="str">
            <v>Announced</v>
          </cell>
          <cell r="Y4158">
            <v>0</v>
          </cell>
        </row>
        <row r="4159">
          <cell r="C4159" t="str">
            <v>First Call To Bid</v>
          </cell>
          <cell r="M4159" t="str">
            <v>UNDISCOUNTED</v>
          </cell>
          <cell r="V4159" t="str">
            <v>Announced</v>
          </cell>
          <cell r="Y4159">
            <v>1500</v>
          </cell>
        </row>
        <row r="4160">
          <cell r="C4160" t="str">
            <v>First Call To Bid</v>
          </cell>
          <cell r="M4160" t="str">
            <v>UNDISCOUNTED</v>
          </cell>
          <cell r="V4160" t="str">
            <v>Announced</v>
          </cell>
          <cell r="Y4160">
            <v>600</v>
          </cell>
        </row>
        <row r="4161">
          <cell r="C4161" t="str">
            <v>First Call To Bid</v>
          </cell>
          <cell r="M4161" t="str">
            <v>UNDISCOUNTED</v>
          </cell>
          <cell r="V4161" t="str">
            <v>Announced</v>
          </cell>
          <cell r="Y4161">
            <v>58</v>
          </cell>
        </row>
        <row r="4162">
          <cell r="C4162" t="str">
            <v>First Call To Bid</v>
          </cell>
          <cell r="M4162" t="str">
            <v>UNDISCOUNTED</v>
          </cell>
          <cell r="V4162" t="str">
            <v>Announced</v>
          </cell>
          <cell r="Y4162">
            <v>2158</v>
          </cell>
        </row>
        <row r="4163">
          <cell r="C4163" t="str">
            <v>First Call To Bid</v>
          </cell>
          <cell r="M4163" t="str">
            <v>UNDISCOUNTED</v>
          </cell>
          <cell r="V4163" t="str">
            <v>Announced</v>
          </cell>
          <cell r="Y4163">
            <v>8395.4117905660405</v>
          </cell>
        </row>
        <row r="4164">
          <cell r="C4164" t="str">
            <v>First Call To Bid</v>
          </cell>
          <cell r="M4164" t="str">
            <v>UNDISCOUNTED</v>
          </cell>
          <cell r="V4164" t="str">
            <v>Announced</v>
          </cell>
          <cell r="Y4164">
            <v>8395.4117905660405</v>
          </cell>
        </row>
        <row r="4165">
          <cell r="C4165" t="str">
            <v>First Call To Bid</v>
          </cell>
          <cell r="M4165" t="str">
            <v>DISCOUNTED</v>
          </cell>
          <cell r="S4165" t="str">
            <v>Capital Required</v>
          </cell>
          <cell r="V4165" t="str">
            <v>Announced</v>
          </cell>
          <cell r="Y4165">
            <v>1416.5371420569909</v>
          </cell>
        </row>
        <row r="4166">
          <cell r="C4166" t="str">
            <v>First Call To Bid</v>
          </cell>
          <cell r="M4166" t="str">
            <v>DISCOUNTED</v>
          </cell>
          <cell r="V4166" t="str">
            <v>Announced</v>
          </cell>
          <cell r="Y4166">
            <v>488.8733645570216</v>
          </cell>
        </row>
        <row r="4167">
          <cell r="C4167" t="str">
            <v>First Call To Bid</v>
          </cell>
          <cell r="M4167" t="str">
            <v>DISCOUNTED</v>
          </cell>
          <cell r="V4167" t="str">
            <v>Announced</v>
          </cell>
          <cell r="Y4167">
            <v>53.196580780299954</v>
          </cell>
        </row>
        <row r="4168">
          <cell r="C4168" t="str">
            <v>First Call To Bid</v>
          </cell>
          <cell r="M4168" t="str">
            <v>DISCOUNTED</v>
          </cell>
          <cell r="S4168" t="str">
            <v>TOTAL COST</v>
          </cell>
          <cell r="V4168" t="str">
            <v>Announced</v>
          </cell>
          <cell r="Y4168">
            <v>1958.6070873943124</v>
          </cell>
        </row>
        <row r="4169">
          <cell r="C4169" t="str">
            <v>First Call To Bid</v>
          </cell>
          <cell r="M4169" t="str">
            <v>DISCOUNTED</v>
          </cell>
          <cell r="V4169" t="str">
            <v>Announced</v>
          </cell>
          <cell r="Y4169">
            <v>6743.1014254693891</v>
          </cell>
        </row>
        <row r="4170">
          <cell r="C4170" t="str">
            <v>First Call To Bid</v>
          </cell>
          <cell r="M4170" t="str">
            <v>DISCOUNTED</v>
          </cell>
          <cell r="S4170" t="str">
            <v>TOTAL BENEFIT</v>
          </cell>
          <cell r="V4170" t="str">
            <v>Announced</v>
          </cell>
          <cell r="Y4170">
            <v>6743.1014254693891</v>
          </cell>
        </row>
        <row r="4171">
          <cell r="C4171" t="str">
            <v>First Call To Bid</v>
          </cell>
          <cell r="M4171" t="str">
            <v>Summary</v>
          </cell>
          <cell r="V4171" t="str">
            <v>Announced</v>
          </cell>
          <cell r="Y4171">
            <v>6237.4117905660405</v>
          </cell>
        </row>
        <row r="4172">
          <cell r="C4172" t="str">
            <v>First Call To Bid</v>
          </cell>
          <cell r="M4172" t="str">
            <v>Summary</v>
          </cell>
          <cell r="V4172" t="str">
            <v>Announced</v>
          </cell>
          <cell r="Y4172">
            <v>4784.4943380750765</v>
          </cell>
        </row>
        <row r="4173">
          <cell r="C4173" t="str">
            <v>First Call To Bid</v>
          </cell>
          <cell r="M4173" t="str">
            <v>Summary</v>
          </cell>
          <cell r="V4173" t="str">
            <v>Announced</v>
          </cell>
          <cell r="Y4173">
            <v>-2158</v>
          </cell>
        </row>
        <row r="4174">
          <cell r="C4174" t="str">
            <v>First Call To Bid</v>
          </cell>
          <cell r="M4174" t="str">
            <v>Summary</v>
          </cell>
          <cell r="V4174" t="str">
            <v>Announced</v>
          </cell>
          <cell r="Y4174">
            <v>8395.41</v>
          </cell>
        </row>
        <row r="4175">
          <cell r="C4175" t="str">
            <v>First Call To Bid</v>
          </cell>
          <cell r="M4175" t="str">
            <v>Summary</v>
          </cell>
          <cell r="V4175" t="str">
            <v>Announced</v>
          </cell>
          <cell r="Y4175">
            <v>363964.34999999969</v>
          </cell>
        </row>
        <row r="4176">
          <cell r="C4176" t="str">
            <v>First Call To Bid</v>
          </cell>
          <cell r="M4176" t="str">
            <v>ANALYSIS</v>
          </cell>
          <cell r="V4176" t="str">
            <v>Announced</v>
          </cell>
          <cell r="Y4176">
            <v>0</v>
          </cell>
        </row>
        <row r="4177">
          <cell r="C4177" t="str">
            <v>First Call To Bid</v>
          </cell>
          <cell r="M4177" t="str">
            <v>ANALYSIS</v>
          </cell>
          <cell r="V4177" t="str">
            <v>Announced</v>
          </cell>
          <cell r="Y4177">
            <v>0</v>
          </cell>
        </row>
        <row r="4178">
          <cell r="C4178" t="str">
            <v>First Call To Bid</v>
          </cell>
          <cell r="M4178" t="str">
            <v>ANALYSIS</v>
          </cell>
          <cell r="V4178" t="str">
            <v>Announced</v>
          </cell>
          <cell r="Y4178">
            <v>0</v>
          </cell>
        </row>
        <row r="4179">
          <cell r="C4179" t="str">
            <v>First Call To Bid</v>
          </cell>
          <cell r="M4179" t="str">
            <v>ANALYSIS</v>
          </cell>
          <cell r="V4179" t="str">
            <v>Announced</v>
          </cell>
          <cell r="Y4179">
            <v>0</v>
          </cell>
        </row>
        <row r="4180">
          <cell r="C4180" t="str">
            <v>First Call To Bid</v>
          </cell>
          <cell r="M4180" t="str">
            <v>ANALYSIS</v>
          </cell>
          <cell r="V4180" t="str">
            <v>Announced</v>
          </cell>
          <cell r="Y4180">
            <v>0</v>
          </cell>
        </row>
        <row r="4181">
          <cell r="C4181" t="str">
            <v>First Call To Bid</v>
          </cell>
          <cell r="M4181" t="str">
            <v>ANALYSIS</v>
          </cell>
          <cell r="V4181" t="str">
            <v>Announced</v>
          </cell>
          <cell r="Y4181">
            <v>0</v>
          </cell>
        </row>
        <row r="4182">
          <cell r="C4182" t="str">
            <v>First Call To Bid</v>
          </cell>
          <cell r="M4182" t="str">
            <v>ANALYSIS</v>
          </cell>
          <cell r="V4182" t="str">
            <v>Announced</v>
          </cell>
          <cell r="Y4182">
            <v>0</v>
          </cell>
        </row>
        <row r="4183">
          <cell r="C4183" t="str">
            <v>First Call To Bid</v>
          </cell>
          <cell r="M4183" t="str">
            <v>ANALYSIS</v>
          </cell>
          <cell r="V4183" t="str">
            <v>Announced</v>
          </cell>
          <cell r="Y4183">
            <v>0</v>
          </cell>
        </row>
        <row r="4184">
          <cell r="C4184" t="str">
            <v>First Call To Bid</v>
          </cell>
          <cell r="M4184" t="str">
            <v>UNDISCOUNTED</v>
          </cell>
          <cell r="V4184" t="str">
            <v>Announced</v>
          </cell>
          <cell r="Y4184">
            <v>6000</v>
          </cell>
        </row>
        <row r="4185">
          <cell r="C4185" t="str">
            <v>First Call To Bid</v>
          </cell>
          <cell r="M4185" t="str">
            <v>UNDISCOUNTED</v>
          </cell>
          <cell r="V4185" t="str">
            <v>Announced</v>
          </cell>
          <cell r="Y4185">
            <v>250</v>
          </cell>
        </row>
        <row r="4186">
          <cell r="C4186" t="str">
            <v>First Call To Bid</v>
          </cell>
          <cell r="M4186" t="str">
            <v>UNDISCOUNTED</v>
          </cell>
          <cell r="V4186" t="str">
            <v>Announced</v>
          </cell>
          <cell r="Y4186">
            <v>32375</v>
          </cell>
        </row>
        <row r="4187">
          <cell r="C4187" t="str">
            <v>First Call To Bid</v>
          </cell>
          <cell r="M4187" t="str">
            <v>UNDISCOUNTED</v>
          </cell>
          <cell r="V4187" t="str">
            <v>Announced</v>
          </cell>
          <cell r="Y4187">
            <v>3500</v>
          </cell>
        </row>
        <row r="4188">
          <cell r="C4188" t="str">
            <v>First Call To Bid</v>
          </cell>
          <cell r="M4188" t="str">
            <v>UNDISCOUNTED</v>
          </cell>
          <cell r="V4188" t="str">
            <v>Announced</v>
          </cell>
          <cell r="Y4188">
            <v>12775</v>
          </cell>
        </row>
        <row r="4189">
          <cell r="C4189" t="str">
            <v>First Call To Bid</v>
          </cell>
          <cell r="M4189" t="str">
            <v>UNDISCOUNTED</v>
          </cell>
          <cell r="V4189" t="str">
            <v>Announced</v>
          </cell>
          <cell r="Y4189">
            <v>54900</v>
          </cell>
        </row>
        <row r="4190">
          <cell r="C4190" t="str">
            <v>First Call To Bid</v>
          </cell>
          <cell r="M4190" t="str">
            <v>UNDISCOUNTED</v>
          </cell>
          <cell r="V4190" t="str">
            <v>Announced</v>
          </cell>
          <cell r="Y4190">
            <v>86625</v>
          </cell>
        </row>
        <row r="4191">
          <cell r="C4191" t="str">
            <v>First Call To Bid</v>
          </cell>
          <cell r="M4191" t="str">
            <v>UNDISCOUNTED</v>
          </cell>
          <cell r="V4191" t="str">
            <v>Announced</v>
          </cell>
          <cell r="Y4191">
            <v>3500</v>
          </cell>
        </row>
        <row r="4192">
          <cell r="C4192" t="str">
            <v>First Call To Bid</v>
          </cell>
          <cell r="M4192" t="str">
            <v>UNDISCOUNTED</v>
          </cell>
          <cell r="V4192" t="str">
            <v>Announced</v>
          </cell>
          <cell r="Y4192">
            <v>90125</v>
          </cell>
        </row>
        <row r="4193">
          <cell r="C4193" t="str">
            <v>First Call To Bid</v>
          </cell>
          <cell r="M4193" t="str">
            <v>DISCOUNTED</v>
          </cell>
          <cell r="S4193" t="str">
            <v>Capital Required</v>
          </cell>
          <cell r="V4193" t="str">
            <v>Announced</v>
          </cell>
          <cell r="Y4193">
            <v>5474.7922234048956</v>
          </cell>
        </row>
        <row r="4194">
          <cell r="C4194" t="str">
            <v>First Call To Bid</v>
          </cell>
          <cell r="M4194" t="str">
            <v>DISCOUNTED</v>
          </cell>
          <cell r="V4194" t="str">
            <v>Announced</v>
          </cell>
          <cell r="Y4194">
            <v>230.10170644177632</v>
          </cell>
        </row>
        <row r="4195">
          <cell r="C4195" t="str">
            <v>First Call To Bid</v>
          </cell>
          <cell r="M4195" t="str">
            <v>DISCOUNTED</v>
          </cell>
          <cell r="V4195" t="str">
            <v>Announced</v>
          </cell>
          <cell r="Y4195">
            <v>16734.520216155204</v>
          </cell>
        </row>
        <row r="4196">
          <cell r="C4196" t="str">
            <v>First Call To Bid</v>
          </cell>
          <cell r="M4196" t="str">
            <v>DISCOUNTED</v>
          </cell>
          <cell r="V4196" t="str">
            <v>Announced</v>
          </cell>
          <cell r="Y4196">
            <v>1809.1373206654275</v>
          </cell>
        </row>
        <row r="4197">
          <cell r="C4197" t="str">
            <v>First Call To Bid</v>
          </cell>
          <cell r="M4197" t="str">
            <v>DISCOUNTED</v>
          </cell>
          <cell r="V4197" t="str">
            <v>Announced</v>
          </cell>
          <cell r="Y4197">
            <v>6603.3512204288108</v>
          </cell>
        </row>
        <row r="4198">
          <cell r="C4198" t="str">
            <v>First Call To Bid</v>
          </cell>
          <cell r="M4198" t="str">
            <v>DISCOUNTED</v>
          </cell>
          <cell r="S4198" t="str">
            <v>TOTAL COST</v>
          </cell>
          <cell r="V4198" t="str">
            <v>Announced</v>
          </cell>
          <cell r="Y4198">
            <v>30851.902687096124</v>
          </cell>
        </row>
        <row r="4199">
          <cell r="C4199" t="str">
            <v>First Call To Bid</v>
          </cell>
          <cell r="M4199" t="str">
            <v>DISCOUNTED</v>
          </cell>
          <cell r="V4199" t="str">
            <v>Announced</v>
          </cell>
          <cell r="Y4199">
            <v>44776.148686469343</v>
          </cell>
        </row>
        <row r="4200">
          <cell r="C4200" t="str">
            <v>First Call To Bid</v>
          </cell>
          <cell r="M4200" t="str">
            <v>DISCOUNTED</v>
          </cell>
          <cell r="V4200" t="str">
            <v>Announced</v>
          </cell>
          <cell r="Y4200">
            <v>1809.1373206654275</v>
          </cell>
        </row>
        <row r="4201">
          <cell r="C4201" t="str">
            <v>First Call To Bid</v>
          </cell>
          <cell r="M4201" t="str">
            <v>DISCOUNTED</v>
          </cell>
          <cell r="S4201" t="str">
            <v>TOTAL BENEFIT</v>
          </cell>
          <cell r="V4201" t="str">
            <v>Announced</v>
          </cell>
          <cell r="Y4201">
            <v>46585.286007134746</v>
          </cell>
        </row>
        <row r="4202">
          <cell r="C4202" t="str">
            <v>First Call To Bid</v>
          </cell>
          <cell r="M4202" t="str">
            <v>Summary</v>
          </cell>
          <cell r="V4202" t="str">
            <v>Announced</v>
          </cell>
          <cell r="Y4202">
            <v>35225</v>
          </cell>
        </row>
        <row r="4203">
          <cell r="C4203" t="str">
            <v>First Call To Bid</v>
          </cell>
          <cell r="M4203" t="str">
            <v>Summary</v>
          </cell>
          <cell r="V4203" t="str">
            <v>Announced</v>
          </cell>
          <cell r="Y4203">
            <v>15733.38332003864</v>
          </cell>
        </row>
        <row r="4204">
          <cell r="C4204" t="str">
            <v>First Call To Bid</v>
          </cell>
          <cell r="M4204" t="str">
            <v>Summary</v>
          </cell>
          <cell r="V4204" t="str">
            <v>Announced</v>
          </cell>
          <cell r="Y4204">
            <v>-54900</v>
          </cell>
        </row>
        <row r="4205">
          <cell r="C4205" t="str">
            <v>First Call To Bid</v>
          </cell>
          <cell r="M4205" t="str">
            <v>Summary</v>
          </cell>
          <cell r="V4205" t="str">
            <v>Announced</v>
          </cell>
          <cell r="Y4205">
            <v>90125</v>
          </cell>
        </row>
        <row r="4206">
          <cell r="C4206" t="str">
            <v>First Call To Bid</v>
          </cell>
          <cell r="M4206" t="str">
            <v>Summary</v>
          </cell>
          <cell r="V4206" t="str">
            <v>Announced</v>
          </cell>
          <cell r="Y4206">
            <v>1470480</v>
          </cell>
        </row>
        <row r="4207">
          <cell r="C4207" t="str">
            <v>First Call To Bid</v>
          </cell>
          <cell r="M4207" t="str">
            <v>ANALYSIS</v>
          </cell>
          <cell r="V4207" t="str">
            <v>Announced</v>
          </cell>
          <cell r="Y4207">
            <v>0</v>
          </cell>
        </row>
        <row r="4208">
          <cell r="C4208" t="str">
            <v>First Call To Bid</v>
          </cell>
          <cell r="M4208" t="str">
            <v>ANALYSIS</v>
          </cell>
          <cell r="V4208" t="str">
            <v>Announced</v>
          </cell>
          <cell r="Y4208">
            <v>0</v>
          </cell>
        </row>
        <row r="4209">
          <cell r="C4209" t="str">
            <v>First Call To Bid</v>
          </cell>
          <cell r="M4209" t="str">
            <v>ANALYSIS</v>
          </cell>
          <cell r="V4209" t="str">
            <v>Announced</v>
          </cell>
          <cell r="Y4209">
            <v>0</v>
          </cell>
        </row>
        <row r="4210">
          <cell r="C4210" t="str">
            <v>First Call To Bid</v>
          </cell>
          <cell r="M4210" t="str">
            <v>ANALYSIS</v>
          </cell>
          <cell r="V4210" t="str">
            <v>Announced</v>
          </cell>
          <cell r="Y4210">
            <v>0</v>
          </cell>
        </row>
        <row r="4211">
          <cell r="C4211" t="str">
            <v>First Call To Bid</v>
          </cell>
          <cell r="V4211" t="str">
            <v>Announced</v>
          </cell>
          <cell r="Y4211">
            <v>0</v>
          </cell>
        </row>
        <row r="4212">
          <cell r="C4212" t="str">
            <v>First Call To Bid</v>
          </cell>
          <cell r="M4212" t="str">
            <v>ANALYSIS</v>
          </cell>
          <cell r="V4212" t="str">
            <v>Announced</v>
          </cell>
          <cell r="Y4212">
            <v>0</v>
          </cell>
        </row>
        <row r="4213">
          <cell r="C4213" t="str">
            <v>First Call To Bid</v>
          </cell>
          <cell r="M4213" t="str">
            <v>ANALYSIS</v>
          </cell>
          <cell r="V4213" t="str">
            <v>Announced</v>
          </cell>
          <cell r="Y4213">
            <v>0</v>
          </cell>
        </row>
        <row r="4214">
          <cell r="C4214" t="str">
            <v>First Call To Bid</v>
          </cell>
          <cell r="M4214" t="str">
            <v>ANALYSIS</v>
          </cell>
          <cell r="V4214" t="str">
            <v>Announced</v>
          </cell>
          <cell r="Y4214">
            <v>0</v>
          </cell>
        </row>
        <row r="4215">
          <cell r="C4215" t="str">
            <v>First Call To Bid</v>
          </cell>
          <cell r="M4215" t="str">
            <v>UNDISCOUNTED</v>
          </cell>
          <cell r="V4215" t="str">
            <v>Announced</v>
          </cell>
          <cell r="Y4215">
            <v>10825</v>
          </cell>
        </row>
        <row r="4216">
          <cell r="C4216" t="str">
            <v>First Call To Bid</v>
          </cell>
          <cell r="M4216" t="str">
            <v>UNDISCOUNTED</v>
          </cell>
          <cell r="V4216" t="str">
            <v>Announced</v>
          </cell>
          <cell r="Y4216">
            <v>693</v>
          </cell>
        </row>
        <row r="4217">
          <cell r="C4217" t="str">
            <v>First Call To Bid</v>
          </cell>
          <cell r="M4217" t="str">
            <v>UNDISCOUNTED</v>
          </cell>
          <cell r="V4217" t="str">
            <v>Announced</v>
          </cell>
          <cell r="Y4217">
            <v>30625</v>
          </cell>
        </row>
        <row r="4218">
          <cell r="C4218" t="str">
            <v>First Call To Bid</v>
          </cell>
          <cell r="M4218" t="str">
            <v>UNDISCOUNTED</v>
          </cell>
          <cell r="V4218" t="str">
            <v>Announced</v>
          </cell>
          <cell r="Y4218">
            <v>3325</v>
          </cell>
        </row>
        <row r="4219">
          <cell r="C4219" t="str">
            <v>First Call To Bid</v>
          </cell>
          <cell r="M4219" t="str">
            <v>UNDISCOUNTED</v>
          </cell>
          <cell r="V4219" t="str">
            <v>Announced</v>
          </cell>
          <cell r="Y4219">
            <v>12355</v>
          </cell>
        </row>
        <row r="4220">
          <cell r="C4220" t="str">
            <v>First Call To Bid</v>
          </cell>
          <cell r="M4220" t="str">
            <v>UNDISCOUNTED</v>
          </cell>
          <cell r="V4220" t="str">
            <v>Announced</v>
          </cell>
          <cell r="Y4220">
            <v>57823</v>
          </cell>
        </row>
        <row r="4221">
          <cell r="C4221" t="str">
            <v>First Call To Bid</v>
          </cell>
          <cell r="M4221" t="str">
            <v>UNDISCOUNTED</v>
          </cell>
          <cell r="V4221" t="str">
            <v>Announced</v>
          </cell>
          <cell r="Y4221">
            <v>81970</v>
          </cell>
        </row>
        <row r="4222">
          <cell r="C4222" t="str">
            <v>First Call To Bid</v>
          </cell>
          <cell r="M4222" t="str">
            <v>UNDISCOUNTED</v>
          </cell>
          <cell r="V4222" t="str">
            <v>Announced</v>
          </cell>
          <cell r="Y4222">
            <v>7875</v>
          </cell>
        </row>
        <row r="4223">
          <cell r="C4223" t="str">
            <v>First Call To Bid</v>
          </cell>
          <cell r="M4223" t="str">
            <v>UNDISCOUNTED</v>
          </cell>
          <cell r="V4223" t="str">
            <v>Announced</v>
          </cell>
          <cell r="Y4223">
            <v>89845</v>
          </cell>
        </row>
        <row r="4224">
          <cell r="C4224" t="str">
            <v>First Call To Bid</v>
          </cell>
          <cell r="M4224" t="str">
            <v>DISCOUNTED</v>
          </cell>
          <cell r="S4224" t="str">
            <v>Capital Required</v>
          </cell>
          <cell r="V4224" t="str">
            <v>Announced</v>
          </cell>
          <cell r="Y4224">
            <v>9874.0177703006739</v>
          </cell>
        </row>
        <row r="4225">
          <cell r="C4225" t="str">
            <v>First Call To Bid</v>
          </cell>
          <cell r="M4225" t="str">
            <v>DISCOUNTED</v>
          </cell>
          <cell r="V4225" t="str">
            <v>Announced</v>
          </cell>
          <cell r="Y4225">
            <v>634.26730627933648</v>
          </cell>
        </row>
        <row r="4226">
          <cell r="C4226" t="str">
            <v>First Call To Bid</v>
          </cell>
          <cell r="M4226" t="str">
            <v>DISCOUNTED</v>
          </cell>
          <cell r="V4226" t="str">
            <v>Announced</v>
          </cell>
          <cell r="Y4226">
            <v>15829.951555822492</v>
          </cell>
        </row>
        <row r="4227">
          <cell r="C4227" t="str">
            <v>First Call To Bid</v>
          </cell>
          <cell r="M4227" t="str">
            <v>DISCOUNTED</v>
          </cell>
          <cell r="V4227" t="str">
            <v>Announced</v>
          </cell>
          <cell r="Y4227">
            <v>1718.6804546321562</v>
          </cell>
        </row>
        <row r="4228">
          <cell r="C4228" t="str">
            <v>First Call To Bid</v>
          </cell>
          <cell r="M4228" t="str">
            <v>DISCOUNTED</v>
          </cell>
          <cell r="V4228" t="str">
            <v>Announced</v>
          </cell>
          <cell r="Y4228">
            <v>6386.2547419489574</v>
          </cell>
        </row>
        <row r="4229">
          <cell r="C4229" t="str">
            <v>First Call To Bid</v>
          </cell>
          <cell r="M4229" t="str">
            <v>DISCOUNTED</v>
          </cell>
          <cell r="S4229" t="str">
            <v>TOTAL COST</v>
          </cell>
          <cell r="V4229" t="str">
            <v>Announced</v>
          </cell>
          <cell r="Y4229">
            <v>34443.171828983614</v>
          </cell>
        </row>
        <row r="4230">
          <cell r="C4230" t="str">
            <v>First Call To Bid</v>
          </cell>
          <cell r="M4230" t="str">
            <v>DISCOUNTED</v>
          </cell>
          <cell r="V4230" t="str">
            <v>Announced</v>
          </cell>
          <cell r="Y4230">
            <v>42369.996049984315</v>
          </cell>
        </row>
        <row r="4231">
          <cell r="C4231" t="str">
            <v>First Call To Bid</v>
          </cell>
          <cell r="M4231" t="str">
            <v>DISCOUNTED</v>
          </cell>
          <cell r="V4231" t="str">
            <v>Announced</v>
          </cell>
          <cell r="Y4231">
            <v>4070.558971497212</v>
          </cell>
        </row>
        <row r="4232">
          <cell r="C4232" t="str">
            <v>First Call To Bid</v>
          </cell>
          <cell r="M4232" t="str">
            <v>DISCOUNTED</v>
          </cell>
          <cell r="S4232" t="str">
            <v>TOTAL BENEFIT</v>
          </cell>
          <cell r="V4232" t="str">
            <v>Announced</v>
          </cell>
          <cell r="Y4232">
            <v>46440.555021481545</v>
          </cell>
        </row>
        <row r="4233">
          <cell r="C4233" t="str">
            <v>First Call To Bid</v>
          </cell>
          <cell r="M4233" t="str">
            <v>Summary</v>
          </cell>
          <cell r="V4233" t="str">
            <v>Announced</v>
          </cell>
          <cell r="Y4233">
            <v>32022</v>
          </cell>
        </row>
        <row r="4234">
          <cell r="C4234" t="str">
            <v>First Call To Bid</v>
          </cell>
          <cell r="M4234" t="str">
            <v>Summary</v>
          </cell>
          <cell r="V4234" t="str">
            <v>Announced</v>
          </cell>
          <cell r="Y4234">
            <v>11997.383192497911</v>
          </cell>
        </row>
        <row r="4235">
          <cell r="C4235" t="str">
            <v>First Call To Bid</v>
          </cell>
          <cell r="M4235" t="str">
            <v>Summary</v>
          </cell>
          <cell r="V4235" t="str">
            <v>Announced</v>
          </cell>
          <cell r="Y4235">
            <v>-57823</v>
          </cell>
        </row>
        <row r="4236">
          <cell r="C4236" t="str">
            <v>First Call To Bid</v>
          </cell>
          <cell r="M4236" t="str">
            <v>Summary</v>
          </cell>
          <cell r="V4236" t="str">
            <v>Announced</v>
          </cell>
          <cell r="Y4236">
            <v>89845</v>
          </cell>
        </row>
        <row r="4237">
          <cell r="C4237" t="str">
            <v>First Call To Bid</v>
          </cell>
          <cell r="M4237" t="str">
            <v>Summary</v>
          </cell>
          <cell r="V4237" t="str">
            <v>Announced</v>
          </cell>
          <cell r="Y4237">
            <v>1229876</v>
          </cell>
        </row>
        <row r="4238">
          <cell r="C4238" t="str">
            <v>First Call To Bid</v>
          </cell>
          <cell r="M4238" t="str">
            <v>ANALYSIS</v>
          </cell>
          <cell r="V4238" t="str">
            <v>Announced</v>
          </cell>
          <cell r="Y4238">
            <v>0</v>
          </cell>
        </row>
        <row r="4239">
          <cell r="C4239" t="str">
            <v>First Call To Bid</v>
          </cell>
          <cell r="M4239" t="str">
            <v>ANALYSIS</v>
          </cell>
          <cell r="V4239" t="str">
            <v>Announced</v>
          </cell>
          <cell r="Y4239">
            <v>0</v>
          </cell>
        </row>
        <row r="4240">
          <cell r="C4240" t="str">
            <v>First Call To Bid</v>
          </cell>
          <cell r="M4240" t="str">
            <v>ANALYSIS</v>
          </cell>
          <cell r="V4240" t="str">
            <v>Announced</v>
          </cell>
          <cell r="Y4240">
            <v>0</v>
          </cell>
        </row>
        <row r="4241">
          <cell r="C4241" t="str">
            <v>First Call To Bid</v>
          </cell>
          <cell r="M4241" t="str">
            <v>ANALYSIS</v>
          </cell>
          <cell r="V4241" t="str">
            <v>Announced</v>
          </cell>
          <cell r="Y4241">
            <v>0</v>
          </cell>
        </row>
        <row r="4242">
          <cell r="C4242" t="str">
            <v>First Call To Bid</v>
          </cell>
          <cell r="V4242" t="str">
            <v>Announced</v>
          </cell>
          <cell r="Y4242">
            <v>0</v>
          </cell>
        </row>
        <row r="4243">
          <cell r="C4243" t="str">
            <v>First Call To Bid</v>
          </cell>
          <cell r="M4243" t="str">
            <v>ANALYSIS</v>
          </cell>
          <cell r="V4243" t="str">
            <v>Announced</v>
          </cell>
          <cell r="Y4243">
            <v>0</v>
          </cell>
        </row>
        <row r="4244">
          <cell r="C4244" t="str">
            <v>First Call To Bid</v>
          </cell>
          <cell r="M4244" t="str">
            <v>ANALYSIS</v>
          </cell>
          <cell r="V4244" t="str">
            <v>Announced</v>
          </cell>
          <cell r="Y4244">
            <v>0</v>
          </cell>
        </row>
        <row r="4245">
          <cell r="C4245" t="str">
            <v>First Call To Bid</v>
          </cell>
          <cell r="M4245" t="str">
            <v>ANALYSIS</v>
          </cell>
          <cell r="V4245" t="str">
            <v>Announced</v>
          </cell>
          <cell r="Y4245">
            <v>0</v>
          </cell>
        </row>
        <row r="4246">
          <cell r="C4246" t="str">
            <v>First Call To Bid</v>
          </cell>
          <cell r="M4246" t="str">
            <v>UNDISCOUNTED</v>
          </cell>
          <cell r="V4246" t="str">
            <v>Announced</v>
          </cell>
          <cell r="Y4246">
            <v>1000</v>
          </cell>
        </row>
        <row r="4247">
          <cell r="C4247" t="str">
            <v>First Call To Bid</v>
          </cell>
          <cell r="M4247" t="str">
            <v>UNDISCOUNTED</v>
          </cell>
          <cell r="V4247" t="str">
            <v>Announced</v>
          </cell>
          <cell r="Y4247">
            <v>100</v>
          </cell>
        </row>
        <row r="4248">
          <cell r="C4248" t="str">
            <v>First Call To Bid</v>
          </cell>
          <cell r="M4248" t="str">
            <v>UNDISCOUNTED</v>
          </cell>
          <cell r="V4248" t="str">
            <v>Announced</v>
          </cell>
          <cell r="Y4248">
            <v>35175</v>
          </cell>
        </row>
        <row r="4249">
          <cell r="C4249" t="str">
            <v>First Call To Bid</v>
          </cell>
          <cell r="M4249" t="str">
            <v>UNDISCOUNTED</v>
          </cell>
          <cell r="V4249" t="str">
            <v>Announced</v>
          </cell>
          <cell r="Y4249">
            <v>6118</v>
          </cell>
        </row>
        <row r="4250">
          <cell r="C4250" t="str">
            <v>First Call To Bid</v>
          </cell>
          <cell r="M4250" t="str">
            <v>UNDISCOUNTED</v>
          </cell>
          <cell r="V4250" t="str">
            <v>Announced</v>
          </cell>
          <cell r="Y4250">
            <v>42393</v>
          </cell>
        </row>
        <row r="4251">
          <cell r="C4251" t="str">
            <v>First Call To Bid</v>
          </cell>
          <cell r="M4251" t="str">
            <v>UNDISCOUNTED</v>
          </cell>
          <cell r="V4251" t="str">
            <v>Announced</v>
          </cell>
          <cell r="Y4251">
            <v>10570</v>
          </cell>
        </row>
        <row r="4252">
          <cell r="C4252" t="str">
            <v>First Call To Bid</v>
          </cell>
          <cell r="M4252" t="str">
            <v>UNDISCOUNTED</v>
          </cell>
          <cell r="V4252" t="str">
            <v>Announced</v>
          </cell>
          <cell r="Y4252">
            <v>46034</v>
          </cell>
        </row>
        <row r="4253">
          <cell r="C4253" t="str">
            <v>First Call To Bid</v>
          </cell>
          <cell r="M4253" t="str">
            <v>UNDISCOUNTED</v>
          </cell>
          <cell r="V4253" t="str">
            <v>Announced</v>
          </cell>
          <cell r="Y4253">
            <v>56604</v>
          </cell>
        </row>
        <row r="4254">
          <cell r="C4254" t="str">
            <v>First Call To Bid</v>
          </cell>
          <cell r="M4254" t="str">
            <v>DISCOUNTED</v>
          </cell>
          <cell r="S4254" t="str">
            <v>Capital Required</v>
          </cell>
          <cell r="V4254" t="str">
            <v>Announced</v>
          </cell>
          <cell r="Y4254">
            <v>1000</v>
          </cell>
        </row>
        <row r="4255">
          <cell r="C4255" t="str">
            <v>First Call To Bid</v>
          </cell>
          <cell r="M4255" t="str">
            <v>DISCOUNTED</v>
          </cell>
          <cell r="V4255" t="str">
            <v>Announced</v>
          </cell>
          <cell r="Y4255">
            <v>100</v>
          </cell>
        </row>
        <row r="4256">
          <cell r="C4256" t="str">
            <v>First Call To Bid</v>
          </cell>
          <cell r="M4256" t="str">
            <v>DISCOUNTED</v>
          </cell>
          <cell r="V4256" t="str">
            <v>Announced</v>
          </cell>
          <cell r="Y4256">
            <v>23283.019543823259</v>
          </cell>
        </row>
        <row r="4257">
          <cell r="C4257" t="str">
            <v>First Call To Bid</v>
          </cell>
          <cell r="M4257" t="str">
            <v>DISCOUNTED</v>
          </cell>
          <cell r="V4257" t="str">
            <v>Announced</v>
          </cell>
          <cell r="Y4257">
            <v>4073.8655628735291</v>
          </cell>
        </row>
        <row r="4258">
          <cell r="C4258" t="str">
            <v>First Call To Bid</v>
          </cell>
          <cell r="M4258" t="str">
            <v>DISCOUNTED</v>
          </cell>
          <cell r="S4258" t="str">
            <v>TOTAL COST</v>
          </cell>
          <cell r="V4258" t="str">
            <v>Announced</v>
          </cell>
          <cell r="Y4258">
            <v>28456.885106696787</v>
          </cell>
        </row>
        <row r="4259">
          <cell r="C4259" t="str">
            <v>First Call To Bid</v>
          </cell>
          <cell r="M4259" t="str">
            <v>DISCOUNTED</v>
          </cell>
          <cell r="V4259" t="str">
            <v>Announced</v>
          </cell>
          <cell r="Y4259">
            <v>7008.0127298765165</v>
          </cell>
        </row>
        <row r="4260">
          <cell r="C4260" t="str">
            <v>First Call To Bid</v>
          </cell>
          <cell r="M4260" t="str">
            <v>DISCOUNTED</v>
          </cell>
          <cell r="V4260" t="str">
            <v>Announced</v>
          </cell>
          <cell r="Y4260">
            <v>30044.980521640467</v>
          </cell>
        </row>
        <row r="4261">
          <cell r="C4261" t="str">
            <v>First Call To Bid</v>
          </cell>
          <cell r="M4261" t="str">
            <v>DISCOUNTED</v>
          </cell>
          <cell r="S4261" t="str">
            <v>TOTAL BENEFIT</v>
          </cell>
          <cell r="V4261" t="str">
            <v>Announced</v>
          </cell>
          <cell r="Y4261">
            <v>37052.993251516993</v>
          </cell>
        </row>
        <row r="4262">
          <cell r="C4262" t="str">
            <v>First Call To Bid</v>
          </cell>
          <cell r="M4262" t="str">
            <v>Summary</v>
          </cell>
          <cell r="V4262" t="str">
            <v>Announced</v>
          </cell>
          <cell r="Y4262">
            <v>14211</v>
          </cell>
        </row>
        <row r="4263">
          <cell r="C4263" t="str">
            <v>First Call To Bid</v>
          </cell>
          <cell r="M4263" t="str">
            <v>Summary</v>
          </cell>
          <cell r="V4263" t="str">
            <v>Announced</v>
          </cell>
          <cell r="Y4263">
            <v>8596.1081448201985</v>
          </cell>
        </row>
        <row r="4264">
          <cell r="C4264" t="str">
            <v>First Call To Bid</v>
          </cell>
          <cell r="M4264" t="str">
            <v>Summary</v>
          </cell>
          <cell r="V4264" t="str">
            <v>Announced</v>
          </cell>
          <cell r="Y4264">
            <v>-42393</v>
          </cell>
        </row>
        <row r="4265">
          <cell r="C4265" t="str">
            <v>First Call To Bid</v>
          </cell>
          <cell r="M4265" t="str">
            <v>Summary</v>
          </cell>
          <cell r="V4265" t="str">
            <v>Announced</v>
          </cell>
          <cell r="Y4265">
            <v>56604</v>
          </cell>
        </row>
        <row r="4266">
          <cell r="C4266" t="str">
            <v>First Call To Bid</v>
          </cell>
          <cell r="M4266" t="str">
            <v>Summary</v>
          </cell>
          <cell r="V4266" t="str">
            <v>Announced</v>
          </cell>
          <cell r="Y4266">
            <v>723219</v>
          </cell>
        </row>
        <row r="4267">
          <cell r="C4267" t="str">
            <v>First Call To Bid</v>
          </cell>
          <cell r="M4267" t="str">
            <v>ANALYSIS</v>
          </cell>
          <cell r="V4267" t="str">
            <v>Announced</v>
          </cell>
          <cell r="Y4267">
            <v>0</v>
          </cell>
        </row>
        <row r="4268">
          <cell r="C4268" t="str">
            <v>First Call To Bid</v>
          </cell>
          <cell r="M4268" t="str">
            <v>ANALYSIS</v>
          </cell>
          <cell r="V4268" t="str">
            <v>Announced</v>
          </cell>
          <cell r="Y4268">
            <v>0</v>
          </cell>
        </row>
        <row r="4269">
          <cell r="C4269" t="str">
            <v>First Call To Bid</v>
          </cell>
          <cell r="M4269" t="str">
            <v>ANALYSIS</v>
          </cell>
          <cell r="V4269" t="str">
            <v>Announced</v>
          </cell>
          <cell r="Y4269">
            <v>0</v>
          </cell>
        </row>
        <row r="4270">
          <cell r="C4270" t="str">
            <v>First Call To Bid</v>
          </cell>
          <cell r="M4270" t="str">
            <v>ANALYSIS</v>
          </cell>
          <cell r="V4270" t="str">
            <v>Announced</v>
          </cell>
          <cell r="Y4270">
            <v>0</v>
          </cell>
        </row>
        <row r="4271">
          <cell r="C4271" t="str">
            <v>First Call To Bid</v>
          </cell>
          <cell r="V4271" t="str">
            <v>Announced</v>
          </cell>
          <cell r="Y4271">
            <v>0</v>
          </cell>
        </row>
        <row r="4272">
          <cell r="C4272" t="str">
            <v>First Call To Bid</v>
          </cell>
          <cell r="M4272" t="str">
            <v>ANALYSIS</v>
          </cell>
          <cell r="V4272" t="str">
            <v>Announced</v>
          </cell>
          <cell r="Y4272">
            <v>0</v>
          </cell>
        </row>
        <row r="4273">
          <cell r="C4273" t="str">
            <v>First Call To Bid</v>
          </cell>
          <cell r="M4273" t="str">
            <v>ANALYSIS</v>
          </cell>
          <cell r="V4273" t="str">
            <v>Announced</v>
          </cell>
          <cell r="Y4273">
            <v>0</v>
          </cell>
        </row>
        <row r="4274">
          <cell r="C4274" t="str">
            <v>First Call To Bid</v>
          </cell>
          <cell r="M4274" t="str">
            <v>ANALYSIS</v>
          </cell>
          <cell r="V4274" t="str">
            <v>Announced</v>
          </cell>
          <cell r="Y4274">
            <v>0</v>
          </cell>
        </row>
        <row r="4275">
          <cell r="C4275" t="str">
            <v>First Call To Bid</v>
          </cell>
          <cell r="M4275" t="str">
            <v>UNDISCOUNTED</v>
          </cell>
          <cell r="V4275" t="str">
            <v>Announced</v>
          </cell>
          <cell r="Y4275">
            <v>2500</v>
          </cell>
        </row>
        <row r="4276">
          <cell r="C4276" t="str">
            <v>First Call To Bid</v>
          </cell>
          <cell r="M4276" t="str">
            <v>UNDISCOUNTED</v>
          </cell>
          <cell r="V4276" t="str">
            <v>Announced</v>
          </cell>
          <cell r="Y4276">
            <v>3198.4765050000001</v>
          </cell>
        </row>
        <row r="4277">
          <cell r="C4277" t="str">
            <v>First Call To Bid</v>
          </cell>
          <cell r="M4277" t="str">
            <v>UNDISCOUNTED</v>
          </cell>
          <cell r="V4277" t="str">
            <v>Announced</v>
          </cell>
          <cell r="Y4277">
            <v>1534.9899999999998</v>
          </cell>
        </row>
        <row r="4278">
          <cell r="C4278" t="str">
            <v>First Call To Bid</v>
          </cell>
          <cell r="M4278" t="str">
            <v>UNDISCOUNTED</v>
          </cell>
          <cell r="V4278" t="str">
            <v>Announced</v>
          </cell>
          <cell r="Y4278">
            <v>2733.9968252500003</v>
          </cell>
        </row>
        <row r="4279">
          <cell r="C4279" t="str">
            <v>First Call To Bid</v>
          </cell>
          <cell r="M4279" t="str">
            <v>UNDISCOUNTED</v>
          </cell>
          <cell r="V4279" t="str">
            <v>Announced</v>
          </cell>
          <cell r="Y4279">
            <v>10</v>
          </cell>
        </row>
        <row r="4280">
          <cell r="C4280" t="str">
            <v>First Call To Bid</v>
          </cell>
          <cell r="M4280" t="str">
            <v>UNDISCOUNTED</v>
          </cell>
          <cell r="V4280" t="str">
            <v>Announced</v>
          </cell>
          <cell r="Y4280">
            <v>9977.4633302500006</v>
          </cell>
        </row>
        <row r="4281">
          <cell r="C4281" t="str">
            <v>First Call To Bid</v>
          </cell>
          <cell r="M4281" t="str">
            <v>UNDISCOUNTED</v>
          </cell>
          <cell r="V4281" t="str">
            <v>Announced</v>
          </cell>
          <cell r="Y4281">
            <v>15822.524717971492</v>
          </cell>
        </row>
        <row r="4282">
          <cell r="C4282" t="str">
            <v>First Call To Bid</v>
          </cell>
          <cell r="M4282" t="str">
            <v>UNDISCOUNTED</v>
          </cell>
          <cell r="V4282" t="str">
            <v>Announced</v>
          </cell>
          <cell r="Y4282">
            <v>1636.5600000000004</v>
          </cell>
        </row>
        <row r="4283">
          <cell r="C4283" t="str">
            <v>First Call To Bid</v>
          </cell>
          <cell r="M4283" t="str">
            <v>UNDISCOUNTED</v>
          </cell>
          <cell r="V4283" t="str">
            <v>Announced</v>
          </cell>
          <cell r="Y4283">
            <v>17459.084717971487</v>
          </cell>
        </row>
        <row r="4284">
          <cell r="C4284" t="str">
            <v>First Call To Bid</v>
          </cell>
          <cell r="M4284" t="str">
            <v>DISCOUNTED</v>
          </cell>
          <cell r="S4284" t="str">
            <v>Capital Required</v>
          </cell>
          <cell r="V4284" t="str">
            <v>Announced</v>
          </cell>
          <cell r="Y4284">
            <v>2254.8567641700561</v>
          </cell>
        </row>
        <row r="4285">
          <cell r="C4285" t="str">
            <v>First Call To Bid</v>
          </cell>
          <cell r="M4285" t="str">
            <v>DISCOUNTED</v>
          </cell>
          <cell r="V4285" t="str">
            <v>Announced</v>
          </cell>
          <cell r="Y4285">
            <v>2979.3349050061543</v>
          </cell>
        </row>
        <row r="4286">
          <cell r="C4286" t="str">
            <v>First Call To Bid</v>
          </cell>
          <cell r="M4286" t="str">
            <v>DISCOUNTED</v>
          </cell>
          <cell r="V4286" t="str">
            <v>Announced</v>
          </cell>
          <cell r="Y4286">
            <v>1381.0641554782217</v>
          </cell>
        </row>
        <row r="4287">
          <cell r="C4287" t="str">
            <v>First Call To Bid</v>
          </cell>
          <cell r="M4287" t="str">
            <v>DISCOUNTED</v>
          </cell>
          <cell r="V4287" t="str">
            <v>Announced</v>
          </cell>
          <cell r="Y4287">
            <v>1982.5808338185257</v>
          </cell>
        </row>
        <row r="4288">
          <cell r="C4288" t="str">
            <v>First Call To Bid</v>
          </cell>
          <cell r="M4288" t="str">
            <v>DISCOUNTED</v>
          </cell>
          <cell r="V4288" t="str">
            <v>Announced</v>
          </cell>
          <cell r="Y4288">
            <v>9.0194270566802235</v>
          </cell>
        </row>
        <row r="4289">
          <cell r="C4289" t="str">
            <v>First Call To Bid</v>
          </cell>
          <cell r="M4289" t="str">
            <v>DISCOUNTED</v>
          </cell>
          <cell r="S4289" t="str">
            <v>TOTAL COST</v>
          </cell>
          <cell r="V4289" t="str">
            <v>Announced</v>
          </cell>
          <cell r="Y4289">
            <v>8606.8560855296364</v>
          </cell>
        </row>
        <row r="4290">
          <cell r="C4290" t="str">
            <v>First Call To Bid</v>
          </cell>
          <cell r="M4290" t="str">
            <v>DISCOUNTED</v>
          </cell>
          <cell r="V4290" t="str">
            <v>Announced</v>
          </cell>
          <cell r="Y4290">
            <v>11313.638515660978</v>
          </cell>
        </row>
        <row r="4291">
          <cell r="C4291" t="str">
            <v>First Call To Bid</v>
          </cell>
          <cell r="M4291" t="str">
            <v>DISCOUNTED</v>
          </cell>
          <cell r="V4291" t="str">
            <v>Announced</v>
          </cell>
          <cell r="Y4291">
            <v>1188.6572465986883</v>
          </cell>
        </row>
        <row r="4292">
          <cell r="C4292" t="str">
            <v>First Call To Bid</v>
          </cell>
          <cell r="M4292" t="str">
            <v>DISCOUNTED</v>
          </cell>
          <cell r="S4292" t="str">
            <v>TOTAL BENEFIT</v>
          </cell>
          <cell r="V4292" t="str">
            <v>Announced</v>
          </cell>
          <cell r="Y4292">
            <v>12502.295762259666</v>
          </cell>
        </row>
        <row r="4293">
          <cell r="C4293" t="str">
            <v>First Call To Bid</v>
          </cell>
          <cell r="M4293" t="str">
            <v>Summary</v>
          </cell>
          <cell r="V4293" t="str">
            <v>Announced</v>
          </cell>
          <cell r="Y4293">
            <v>7481.6213877214886</v>
          </cell>
        </row>
        <row r="4294">
          <cell r="C4294" t="str">
            <v>First Call To Bid</v>
          </cell>
          <cell r="M4294" t="str">
            <v>Summary</v>
          </cell>
          <cell r="V4294" t="str">
            <v>Announced</v>
          </cell>
          <cell r="Y4294">
            <v>3895.4396767300282</v>
          </cell>
        </row>
        <row r="4295">
          <cell r="C4295" t="str">
            <v>First Call To Bid</v>
          </cell>
          <cell r="M4295" t="str">
            <v>Summary</v>
          </cell>
          <cell r="V4295" t="str">
            <v>Announced</v>
          </cell>
          <cell r="Y4295">
            <v>-9977.49</v>
          </cell>
        </row>
        <row r="4296">
          <cell r="C4296" t="str">
            <v>First Call To Bid</v>
          </cell>
          <cell r="M4296" t="str">
            <v>Summary</v>
          </cell>
          <cell r="V4296" t="str">
            <v>Announced</v>
          </cell>
          <cell r="Y4296">
            <v>17459.07</v>
          </cell>
        </row>
        <row r="4297">
          <cell r="C4297" t="str">
            <v>First Call To Bid</v>
          </cell>
          <cell r="M4297" t="str">
            <v>Summary</v>
          </cell>
          <cell r="V4297" t="str">
            <v>Announced</v>
          </cell>
          <cell r="Y4297">
            <v>365991.86999999982</v>
          </cell>
        </row>
        <row r="4298">
          <cell r="C4298" t="str">
            <v>First Call To Bid</v>
          </cell>
          <cell r="M4298" t="str">
            <v>ANALYSIS</v>
          </cell>
          <cell r="V4298" t="str">
            <v>Announced</v>
          </cell>
          <cell r="Y4298">
            <v>0</v>
          </cell>
        </row>
        <row r="4299">
          <cell r="C4299" t="str">
            <v>First Call To Bid</v>
          </cell>
          <cell r="M4299" t="str">
            <v>ANALYSIS</v>
          </cell>
          <cell r="V4299" t="str">
            <v>Announced</v>
          </cell>
          <cell r="Y4299">
            <v>0</v>
          </cell>
        </row>
        <row r="4300">
          <cell r="C4300" t="str">
            <v>First Call To Bid</v>
          </cell>
          <cell r="M4300" t="str">
            <v>ANALYSIS</v>
          </cell>
          <cell r="V4300" t="str">
            <v>Announced</v>
          </cell>
          <cell r="Y4300">
            <v>0</v>
          </cell>
        </row>
        <row r="4301">
          <cell r="C4301" t="str">
            <v>First Call To Bid</v>
          </cell>
          <cell r="M4301" t="str">
            <v>ANALYSIS</v>
          </cell>
          <cell r="V4301" t="str">
            <v>Announced</v>
          </cell>
          <cell r="Y4301">
            <v>0</v>
          </cell>
        </row>
        <row r="4302">
          <cell r="C4302" t="str">
            <v>First Call To Bid</v>
          </cell>
          <cell r="V4302" t="str">
            <v>Announced</v>
          </cell>
          <cell r="Y4302">
            <v>0</v>
          </cell>
        </row>
        <row r="4303">
          <cell r="C4303" t="str">
            <v>First Call To Bid</v>
          </cell>
          <cell r="M4303" t="str">
            <v>ANALYSIS</v>
          </cell>
          <cell r="V4303" t="str">
            <v>Announced</v>
          </cell>
          <cell r="Y4303">
            <v>0</v>
          </cell>
        </row>
        <row r="4304">
          <cell r="C4304" t="str">
            <v>First Call To Bid</v>
          </cell>
          <cell r="M4304" t="str">
            <v>ANALYSIS</v>
          </cell>
          <cell r="V4304" t="str">
            <v>Announced</v>
          </cell>
          <cell r="Y4304">
            <v>0</v>
          </cell>
        </row>
        <row r="4305">
          <cell r="C4305" t="str">
            <v>First Call To Bid</v>
          </cell>
          <cell r="M4305" t="str">
            <v>ANALYSIS</v>
          </cell>
          <cell r="V4305" t="str">
            <v>Announced</v>
          </cell>
          <cell r="Y4305">
            <v>0</v>
          </cell>
        </row>
        <row r="4306">
          <cell r="C4306" t="str">
            <v>First Call To Bid</v>
          </cell>
          <cell r="M4306" t="str">
            <v>UNDISCOUNTED</v>
          </cell>
          <cell r="V4306" t="str">
            <v>Not supported</v>
          </cell>
          <cell r="Y4306">
            <v>1569</v>
          </cell>
        </row>
        <row r="4307">
          <cell r="C4307" t="str">
            <v>First Call To Bid</v>
          </cell>
          <cell r="M4307" t="str">
            <v>UNDISCOUNTED</v>
          </cell>
          <cell r="V4307" t="str">
            <v>Not supported</v>
          </cell>
          <cell r="Y4307">
            <v>6452</v>
          </cell>
        </row>
        <row r="4308">
          <cell r="C4308" t="str">
            <v>First Call To Bid</v>
          </cell>
          <cell r="M4308" t="str">
            <v>UNDISCOUNTED</v>
          </cell>
          <cell r="V4308" t="str">
            <v>Not supported</v>
          </cell>
          <cell r="Y4308">
            <v>8021</v>
          </cell>
        </row>
        <row r="4309">
          <cell r="C4309" t="str">
            <v>First Call To Bid</v>
          </cell>
          <cell r="M4309" t="str">
            <v>UNDISCOUNTED</v>
          </cell>
          <cell r="V4309" t="str">
            <v>Not supported</v>
          </cell>
          <cell r="Y4309">
            <v>4950</v>
          </cell>
        </row>
        <row r="4310">
          <cell r="C4310" t="str">
            <v>First Call To Bid</v>
          </cell>
          <cell r="M4310" t="str">
            <v>UNDISCOUNTED</v>
          </cell>
          <cell r="V4310" t="str">
            <v>Not supported</v>
          </cell>
          <cell r="Y4310">
            <v>1239</v>
          </cell>
        </row>
        <row r="4311">
          <cell r="C4311" t="str">
            <v>First Call To Bid</v>
          </cell>
          <cell r="M4311" t="str">
            <v>UNDISCOUNTED</v>
          </cell>
          <cell r="V4311" t="str">
            <v>Not supported</v>
          </cell>
          <cell r="Y4311">
            <v>2974.63</v>
          </cell>
        </row>
        <row r="4312">
          <cell r="C4312" t="str">
            <v>First Call To Bid</v>
          </cell>
          <cell r="M4312" t="str">
            <v>UNDISCOUNTED</v>
          </cell>
          <cell r="V4312" t="str">
            <v>Not supported</v>
          </cell>
          <cell r="Y4312">
            <v>11641.630000000001</v>
          </cell>
        </row>
        <row r="4313">
          <cell r="C4313" t="str">
            <v>First Call To Bid</v>
          </cell>
          <cell r="M4313" t="str">
            <v>DISCOUNTED</v>
          </cell>
          <cell r="S4313" t="str">
            <v>Capital Required</v>
          </cell>
          <cell r="V4313" t="str">
            <v>Not supported</v>
          </cell>
          <cell r="Y4313">
            <v>1541.304347826087</v>
          </cell>
        </row>
        <row r="4314">
          <cell r="C4314" t="str">
            <v>First Call To Bid</v>
          </cell>
          <cell r="M4314" t="str">
            <v>DISCOUNTED</v>
          </cell>
          <cell r="V4314" t="str">
            <v>Not supported</v>
          </cell>
          <cell r="Y4314">
            <v>4523.79016874021</v>
          </cell>
        </row>
        <row r="4315">
          <cell r="C4315" t="str">
            <v>First Call To Bid</v>
          </cell>
          <cell r="M4315" t="str">
            <v>DISCOUNTED</v>
          </cell>
          <cell r="S4315" t="str">
            <v>TOTAL COST</v>
          </cell>
          <cell r="V4315" t="str">
            <v>Not supported</v>
          </cell>
          <cell r="Y4315">
            <v>6065.0945165662961</v>
          </cell>
        </row>
        <row r="4316">
          <cell r="C4316" t="str">
            <v>First Call To Bid</v>
          </cell>
          <cell r="M4316" t="str">
            <v>DISCOUNTED</v>
          </cell>
          <cell r="V4316" t="str">
            <v>Not supported</v>
          </cell>
          <cell r="Y4316">
            <v>4203.333753248703</v>
          </cell>
        </row>
        <row r="4317">
          <cell r="C4317" t="str">
            <v>First Call To Bid</v>
          </cell>
          <cell r="M4317" t="str">
            <v>DISCOUNTED</v>
          </cell>
          <cell r="V4317" t="str">
            <v>Not supported</v>
          </cell>
          <cell r="Y4317">
            <v>1067.3032623795898</v>
          </cell>
        </row>
        <row r="4318">
          <cell r="C4318" t="str">
            <v>First Call To Bid</v>
          </cell>
          <cell r="M4318" t="str">
            <v>DISCOUNTED</v>
          </cell>
          <cell r="V4318" t="str">
            <v>Not supported</v>
          </cell>
          <cell r="Y4318">
            <v>1067.3032623795898</v>
          </cell>
        </row>
        <row r="4319">
          <cell r="C4319" t="str">
            <v>First Call To Bid</v>
          </cell>
          <cell r="M4319" t="str">
            <v>DISCOUNTED</v>
          </cell>
          <cell r="V4319" t="str">
            <v>Not supported</v>
          </cell>
          <cell r="Y4319">
            <v>1067.3032623795898</v>
          </cell>
        </row>
        <row r="4320">
          <cell r="C4320" t="str">
            <v>First Call To Bid</v>
          </cell>
          <cell r="M4320" t="str">
            <v>DISCOUNTED</v>
          </cell>
          <cell r="V4320" t="str">
            <v>Not supported</v>
          </cell>
          <cell r="Y4320">
            <v>1668.9951954764103</v>
          </cell>
        </row>
        <row r="4321">
          <cell r="C4321" t="str">
            <v>First Call To Bid</v>
          </cell>
          <cell r="M4321" t="str">
            <v>DISCOUNTED</v>
          </cell>
          <cell r="S4321" t="str">
            <v>TOTAL BENEFIT</v>
          </cell>
          <cell r="V4321" t="str">
            <v>Not supported</v>
          </cell>
          <cell r="Y4321">
            <v>9074.2387358638825</v>
          </cell>
        </row>
        <row r="4322">
          <cell r="C4322" t="str">
            <v>First Call To Bid</v>
          </cell>
          <cell r="M4322" t="str">
            <v>Summary</v>
          </cell>
          <cell r="V4322" t="str">
            <v>Not supported</v>
          </cell>
          <cell r="Y4322">
            <v>3620.63</v>
          </cell>
        </row>
        <row r="4323">
          <cell r="C4323" t="str">
            <v>First Call To Bid</v>
          </cell>
          <cell r="M4323" t="str">
            <v>Summary</v>
          </cell>
          <cell r="V4323" t="str">
            <v>Not supported</v>
          </cell>
          <cell r="Y4323">
            <v>3009.1442192975865</v>
          </cell>
        </row>
        <row r="4324">
          <cell r="C4324" t="str">
            <v>First Call To Bid</v>
          </cell>
          <cell r="M4324" t="str">
            <v>Summary</v>
          </cell>
          <cell r="V4324" t="str">
            <v>Not supported</v>
          </cell>
          <cell r="Y4324">
            <v>-8021</v>
          </cell>
        </row>
        <row r="4325">
          <cell r="C4325" t="str">
            <v>First Call To Bid</v>
          </cell>
          <cell r="M4325" t="str">
            <v>Summary</v>
          </cell>
          <cell r="V4325" t="str">
            <v>Not supported</v>
          </cell>
          <cell r="Y4325">
            <v>2974.63</v>
          </cell>
        </row>
        <row r="4326">
          <cell r="C4326" t="str">
            <v>First Call To Bid</v>
          </cell>
          <cell r="M4326" t="str">
            <v>Summary</v>
          </cell>
          <cell r="V4326" t="str">
            <v>Not supported</v>
          </cell>
          <cell r="Y4326">
            <v>10995.629999999997</v>
          </cell>
        </row>
        <row r="4327">
          <cell r="C4327" t="str">
            <v>First Call To Bid</v>
          </cell>
          <cell r="M4327" t="str">
            <v>ANALYSIS</v>
          </cell>
          <cell r="V4327" t="str">
            <v>Not supported</v>
          </cell>
          <cell r="Y4327">
            <v>0</v>
          </cell>
        </row>
        <row r="4328">
          <cell r="C4328" t="str">
            <v>First Call To Bid</v>
          </cell>
          <cell r="M4328" t="str">
            <v>ANALYSIS</v>
          </cell>
          <cell r="V4328" t="str">
            <v>Not supported</v>
          </cell>
          <cell r="Y4328">
            <v>0</v>
          </cell>
        </row>
        <row r="4329">
          <cell r="C4329" t="str">
            <v>First Call To Bid</v>
          </cell>
          <cell r="M4329" t="str">
            <v>ANALYSIS</v>
          </cell>
          <cell r="V4329" t="str">
            <v>Not supported</v>
          </cell>
          <cell r="Y4329">
            <v>0</v>
          </cell>
        </row>
        <row r="4330">
          <cell r="C4330" t="str">
            <v>First Call To Bid</v>
          </cell>
          <cell r="M4330" t="str">
            <v>ANALYSIS</v>
          </cell>
          <cell r="V4330" t="str">
            <v>Not supported</v>
          </cell>
          <cell r="Y4330">
            <v>0</v>
          </cell>
        </row>
        <row r="4331">
          <cell r="C4331" t="str">
            <v>First Call To Bid</v>
          </cell>
          <cell r="V4331" t="str">
            <v>Not supported</v>
          </cell>
          <cell r="Y4331">
            <v>0</v>
          </cell>
        </row>
        <row r="4332">
          <cell r="C4332" t="str">
            <v>First Call To Bid</v>
          </cell>
          <cell r="M4332" t="str">
            <v>ANALYSIS</v>
          </cell>
          <cell r="V4332" t="str">
            <v>Not supported</v>
          </cell>
          <cell r="Y4332">
            <v>0</v>
          </cell>
        </row>
        <row r="4333">
          <cell r="C4333" t="str">
            <v>First Call To Bid</v>
          </cell>
          <cell r="V4333" t="str">
            <v>Not supported</v>
          </cell>
          <cell r="Y4333">
            <v>0</v>
          </cell>
        </row>
        <row r="4334">
          <cell r="C4334" t="str">
            <v>First Call To Bid</v>
          </cell>
          <cell r="M4334" t="str">
            <v>ANALYSIS</v>
          </cell>
          <cell r="V4334" t="str">
            <v>Not supported</v>
          </cell>
          <cell r="Y4334">
            <v>0</v>
          </cell>
        </row>
        <row r="4335">
          <cell r="C4335" t="str">
            <v>First Call To Bid</v>
          </cell>
          <cell r="M4335" t="str">
            <v>ANALYSIS</v>
          </cell>
          <cell r="V4335" t="str">
            <v>Not supported</v>
          </cell>
          <cell r="Y4335">
            <v>0</v>
          </cell>
        </row>
        <row r="4336">
          <cell r="C4336" t="str">
            <v>First Call To Bid</v>
          </cell>
          <cell r="M4336" t="str">
            <v>ANALYSIS</v>
          </cell>
          <cell r="V4336" t="str">
            <v>Not supported</v>
          </cell>
          <cell r="Y4336">
            <v>0</v>
          </cell>
        </row>
        <row r="4337">
          <cell r="C4337" t="str">
            <v>First Call To Bid</v>
          </cell>
          <cell r="M4337" t="str">
            <v>UNDISCOUNTED</v>
          </cell>
          <cell r="V4337" t="str">
            <v>Announced</v>
          </cell>
          <cell r="Y4337">
            <v>19335</v>
          </cell>
        </row>
        <row r="4338">
          <cell r="C4338" t="str">
            <v>First Call To Bid</v>
          </cell>
          <cell r="M4338" t="str">
            <v>UNDISCOUNTED</v>
          </cell>
          <cell r="V4338" t="str">
            <v>Announced</v>
          </cell>
          <cell r="Y4338">
            <v>0</v>
          </cell>
        </row>
        <row r="4339">
          <cell r="C4339" t="str">
            <v>First Call To Bid</v>
          </cell>
          <cell r="M4339" t="str">
            <v>UNDISCOUNTED</v>
          </cell>
          <cell r="V4339" t="str">
            <v>Announced</v>
          </cell>
          <cell r="Y4339">
            <v>689</v>
          </cell>
        </row>
        <row r="4340">
          <cell r="C4340" t="str">
            <v>First Call To Bid</v>
          </cell>
          <cell r="M4340" t="str">
            <v>UNDISCOUNTED</v>
          </cell>
          <cell r="V4340" t="str">
            <v>Announced</v>
          </cell>
          <cell r="Y4340">
            <v>20024</v>
          </cell>
        </row>
        <row r="4341">
          <cell r="C4341" t="str">
            <v>First Call To Bid</v>
          </cell>
          <cell r="M4341" t="str">
            <v>UNDISCOUNTED</v>
          </cell>
          <cell r="V4341" t="str">
            <v>Announced</v>
          </cell>
          <cell r="Y4341">
            <v>10823</v>
          </cell>
        </row>
        <row r="4342">
          <cell r="C4342" t="str">
            <v>First Call To Bid</v>
          </cell>
          <cell r="M4342" t="str">
            <v>UNDISCOUNTED</v>
          </cell>
          <cell r="V4342" t="str">
            <v>Announced</v>
          </cell>
          <cell r="Y4342">
            <v>17162</v>
          </cell>
        </row>
        <row r="4343">
          <cell r="C4343" t="str">
            <v>First Call To Bid</v>
          </cell>
          <cell r="M4343" t="str">
            <v>UNDISCOUNTED</v>
          </cell>
          <cell r="V4343" t="str">
            <v>Announced</v>
          </cell>
          <cell r="Y4343">
            <v>1900</v>
          </cell>
        </row>
        <row r="4344">
          <cell r="C4344" t="str">
            <v>First Call To Bid</v>
          </cell>
          <cell r="M4344" t="str">
            <v>UNDISCOUNTED</v>
          </cell>
          <cell r="V4344" t="str">
            <v>Announced</v>
          </cell>
          <cell r="Y4344">
            <v>29885</v>
          </cell>
        </row>
        <row r="4345">
          <cell r="C4345" t="str">
            <v>First Call To Bid</v>
          </cell>
          <cell r="M4345" t="str">
            <v>DISCOUNTED</v>
          </cell>
          <cell r="S4345" t="str">
            <v>Capital Required</v>
          </cell>
          <cell r="V4345" t="str">
            <v>Announced</v>
          </cell>
          <cell r="Y4345">
            <v>18204.238094948189</v>
          </cell>
        </row>
        <row r="4346">
          <cell r="C4346" t="str">
            <v>First Call To Bid</v>
          </cell>
          <cell r="M4346" t="str">
            <v>DISCOUNTED</v>
          </cell>
          <cell r="V4346" t="str">
            <v>Announced</v>
          </cell>
          <cell r="Y4346">
            <v>657.81896893743146</v>
          </cell>
        </row>
        <row r="4347">
          <cell r="C4347" t="str">
            <v>First Call To Bid</v>
          </cell>
          <cell r="M4347" t="str">
            <v>DISCOUNTED</v>
          </cell>
          <cell r="S4347" t="str">
            <v>TOTAL COST</v>
          </cell>
          <cell r="V4347" t="str">
            <v>Announced</v>
          </cell>
          <cell r="Y4347">
            <v>18862.057063885615</v>
          </cell>
        </row>
        <row r="4348">
          <cell r="C4348" t="str">
            <v>First Call To Bid</v>
          </cell>
          <cell r="M4348" t="str">
            <v>DISCOUNTED</v>
          </cell>
          <cell r="V4348" t="str">
            <v>Announced</v>
          </cell>
          <cell r="Y4348">
            <v>8430.8278232132561</v>
          </cell>
        </row>
        <row r="4349">
          <cell r="C4349" t="str">
            <v>First Call To Bid</v>
          </cell>
          <cell r="M4349" t="str">
            <v>DISCOUNTED</v>
          </cell>
          <cell r="V4349" t="str">
            <v>Announced</v>
          </cell>
          <cell r="Y4349">
            <v>13507.175615915805</v>
          </cell>
        </row>
        <row r="4350">
          <cell r="C4350" t="str">
            <v>First Call To Bid</v>
          </cell>
          <cell r="M4350" t="str">
            <v>DISCOUNTED</v>
          </cell>
          <cell r="V4350" t="str">
            <v>Announced</v>
          </cell>
          <cell r="Y4350">
            <v>1513.7224222489556</v>
          </cell>
        </row>
        <row r="4351">
          <cell r="C4351" t="str">
            <v>First Call To Bid</v>
          </cell>
          <cell r="M4351" t="str">
            <v>DISCOUNTED</v>
          </cell>
          <cell r="S4351" t="str">
            <v>TOTAL BENEFIT</v>
          </cell>
          <cell r="V4351" t="str">
            <v>Announced</v>
          </cell>
          <cell r="Y4351">
            <v>23451.725861378018</v>
          </cell>
        </row>
        <row r="4352">
          <cell r="C4352" t="str">
            <v>First Call To Bid</v>
          </cell>
          <cell r="M4352" t="str">
            <v>Summary</v>
          </cell>
          <cell r="V4352" t="str">
            <v>Announced</v>
          </cell>
          <cell r="Y4352">
            <v>9861</v>
          </cell>
        </row>
        <row r="4353">
          <cell r="C4353" t="str">
            <v>First Call To Bid</v>
          </cell>
          <cell r="M4353" t="str">
            <v>Summary</v>
          </cell>
          <cell r="V4353" t="str">
            <v>Announced</v>
          </cell>
          <cell r="Y4353">
            <v>4589.6687974923989</v>
          </cell>
        </row>
        <row r="4354">
          <cell r="C4354" t="str">
            <v>First Call To Bid</v>
          </cell>
          <cell r="M4354" t="str">
            <v>Summary</v>
          </cell>
          <cell r="V4354" t="str">
            <v>Announced</v>
          </cell>
          <cell r="Y4354">
            <v>-20024</v>
          </cell>
        </row>
        <row r="4355">
          <cell r="C4355" t="str">
            <v>First Call To Bid</v>
          </cell>
          <cell r="M4355" t="str">
            <v>Summary</v>
          </cell>
          <cell r="V4355" t="str">
            <v>Announced</v>
          </cell>
          <cell r="Y4355">
            <v>29885</v>
          </cell>
        </row>
        <row r="4356">
          <cell r="C4356" t="str">
            <v>First Call To Bid</v>
          </cell>
          <cell r="M4356" t="str">
            <v>Summary</v>
          </cell>
          <cell r="V4356" t="str">
            <v>Announced</v>
          </cell>
          <cell r="Y4356">
            <v>49909</v>
          </cell>
        </row>
        <row r="4357">
          <cell r="C4357" t="str">
            <v>First Call To Bid</v>
          </cell>
          <cell r="M4357" t="str">
            <v>ANALYSIS</v>
          </cell>
          <cell r="V4357" t="str">
            <v>Announced</v>
          </cell>
          <cell r="Y4357">
            <v>0</v>
          </cell>
        </row>
        <row r="4358">
          <cell r="C4358" t="str">
            <v>First Call To Bid</v>
          </cell>
          <cell r="M4358" t="str">
            <v>ANALYSIS</v>
          </cell>
          <cell r="V4358" t="str">
            <v>Announced</v>
          </cell>
          <cell r="Y4358">
            <v>0</v>
          </cell>
        </row>
        <row r="4359">
          <cell r="C4359" t="str">
            <v>First Call To Bid</v>
          </cell>
          <cell r="M4359" t="str">
            <v>ANALYSIS</v>
          </cell>
          <cell r="V4359" t="str">
            <v>Announced</v>
          </cell>
          <cell r="Y4359">
            <v>0</v>
          </cell>
        </row>
        <row r="4360">
          <cell r="C4360" t="str">
            <v>First Call To Bid</v>
          </cell>
          <cell r="M4360" t="str">
            <v>ANALYSIS</v>
          </cell>
          <cell r="V4360" t="str">
            <v>Announced</v>
          </cell>
          <cell r="Y4360">
            <v>0</v>
          </cell>
        </row>
        <row r="4361">
          <cell r="C4361" t="str">
            <v>First Call To Bid</v>
          </cell>
          <cell r="V4361" t="str">
            <v>Announced</v>
          </cell>
          <cell r="Y4361">
            <v>0</v>
          </cell>
        </row>
        <row r="4362">
          <cell r="C4362" t="str">
            <v>First Call To Bid</v>
          </cell>
          <cell r="M4362" t="str">
            <v>ANALYSIS</v>
          </cell>
          <cell r="V4362" t="str">
            <v>Announced</v>
          </cell>
          <cell r="Y4362">
            <v>0</v>
          </cell>
        </row>
        <row r="4363">
          <cell r="C4363" t="str">
            <v>First Call To Bid</v>
          </cell>
          <cell r="M4363" t="str">
            <v>ANALYSIS</v>
          </cell>
          <cell r="V4363" t="str">
            <v>Announced</v>
          </cell>
          <cell r="Y4363">
            <v>0</v>
          </cell>
        </row>
        <row r="4364">
          <cell r="C4364" t="str">
            <v>First Call To Bid</v>
          </cell>
          <cell r="M4364" t="str">
            <v>ANALYSIS</v>
          </cell>
          <cell r="V4364" t="str">
            <v>Announced</v>
          </cell>
          <cell r="Y4364">
            <v>0</v>
          </cell>
        </row>
        <row r="4365">
          <cell r="C4365" t="str">
            <v>First Call To Bid</v>
          </cell>
          <cell r="M4365" t="str">
            <v>UNDISCOUNTED</v>
          </cell>
          <cell r="V4365" t="str">
            <v>Announced</v>
          </cell>
          <cell r="Y4365">
            <v>490</v>
          </cell>
        </row>
        <row r="4366">
          <cell r="C4366" t="str">
            <v>First Call To Bid</v>
          </cell>
          <cell r="M4366" t="str">
            <v>UNDISCOUNTED</v>
          </cell>
          <cell r="V4366" t="str">
            <v>Announced</v>
          </cell>
          <cell r="Y4366">
            <v>35</v>
          </cell>
        </row>
        <row r="4367">
          <cell r="C4367" t="str">
            <v>First Call To Bid</v>
          </cell>
          <cell r="M4367" t="str">
            <v>UNDISCOUNTED</v>
          </cell>
          <cell r="V4367" t="str">
            <v>Announced</v>
          </cell>
          <cell r="Y4367">
            <v>95</v>
          </cell>
        </row>
        <row r="4368">
          <cell r="C4368" t="str">
            <v>First Call To Bid</v>
          </cell>
          <cell r="M4368" t="str">
            <v>UNDISCOUNTED</v>
          </cell>
          <cell r="V4368" t="str">
            <v>Announced</v>
          </cell>
          <cell r="Y4368">
            <v>620</v>
          </cell>
        </row>
        <row r="4369">
          <cell r="C4369" t="str">
            <v>First Call To Bid</v>
          </cell>
          <cell r="M4369" t="str">
            <v>UNDISCOUNTED</v>
          </cell>
          <cell r="V4369" t="str">
            <v>Announced</v>
          </cell>
          <cell r="Y4369">
            <v>760</v>
          </cell>
        </row>
        <row r="4370">
          <cell r="C4370" t="str">
            <v>First Call To Bid</v>
          </cell>
          <cell r="M4370" t="str">
            <v>UNDISCOUNTED</v>
          </cell>
          <cell r="V4370" t="str">
            <v>Announced</v>
          </cell>
          <cell r="Y4370">
            <v>1008</v>
          </cell>
        </row>
        <row r="4371">
          <cell r="C4371" t="str">
            <v>First Call To Bid</v>
          </cell>
          <cell r="M4371" t="str">
            <v>UNDISCOUNTED</v>
          </cell>
          <cell r="V4371" t="str">
            <v>Announced</v>
          </cell>
          <cell r="Y4371">
            <v>420</v>
          </cell>
        </row>
        <row r="4372">
          <cell r="C4372" t="str">
            <v>First Call To Bid</v>
          </cell>
          <cell r="M4372" t="str">
            <v>UNDISCOUNTED</v>
          </cell>
          <cell r="V4372" t="str">
            <v>Announced</v>
          </cell>
          <cell r="Y4372">
            <v>2188</v>
          </cell>
        </row>
        <row r="4373">
          <cell r="C4373" t="str">
            <v>First Call To Bid</v>
          </cell>
          <cell r="M4373" t="str">
            <v>DISCOUNTED</v>
          </cell>
          <cell r="S4373" t="str">
            <v>Capital Required</v>
          </cell>
          <cell r="V4373" t="str">
            <v>Announced</v>
          </cell>
          <cell r="Y4373">
            <v>488.30917874396135</v>
          </cell>
        </row>
        <row r="4374">
          <cell r="C4374" t="str">
            <v>First Call To Bid</v>
          </cell>
          <cell r="M4374" t="str">
            <v>DISCOUNTED</v>
          </cell>
          <cell r="V4374" t="str">
            <v>Announced</v>
          </cell>
          <cell r="Y4374">
            <v>34.661835748792271</v>
          </cell>
        </row>
        <row r="4375">
          <cell r="C4375" t="str">
            <v>First Call To Bid</v>
          </cell>
          <cell r="M4375" t="str">
            <v>DISCOUNTED</v>
          </cell>
          <cell r="V4375" t="str">
            <v>Announced</v>
          </cell>
          <cell r="Y4375">
            <v>84.759133940904462</v>
          </cell>
        </row>
        <row r="4376">
          <cell r="C4376" t="str">
            <v>First Call To Bid</v>
          </cell>
          <cell r="M4376" t="str">
            <v>DISCOUNTED</v>
          </cell>
          <cell r="S4376" t="str">
            <v>TOTAL COST</v>
          </cell>
          <cell r="V4376" t="str">
            <v>Announced</v>
          </cell>
          <cell r="Y4376">
            <v>607.73014843365809</v>
          </cell>
        </row>
        <row r="4377">
          <cell r="C4377" t="str">
            <v>First Call To Bid</v>
          </cell>
          <cell r="M4377" t="str">
            <v>DISCOUNTED</v>
          </cell>
          <cell r="V4377" t="str">
            <v>Announced</v>
          </cell>
          <cell r="Y4377">
            <v>648.61492070945485</v>
          </cell>
        </row>
        <row r="4378">
          <cell r="C4378" t="str">
            <v>First Call To Bid</v>
          </cell>
          <cell r="M4378" t="str">
            <v>DISCOUNTED</v>
          </cell>
          <cell r="V4378" t="str">
            <v>Announced</v>
          </cell>
          <cell r="Y4378">
            <v>857.63014295776406</v>
          </cell>
        </row>
        <row r="4379">
          <cell r="C4379" t="str">
            <v>First Call To Bid</v>
          </cell>
          <cell r="M4379" t="str">
            <v>DISCOUNTED</v>
          </cell>
          <cell r="V4379" t="str">
            <v>Announced</v>
          </cell>
          <cell r="Y4379">
            <v>357.34589289906836</v>
          </cell>
        </row>
        <row r="4380">
          <cell r="C4380" t="str">
            <v>First Call To Bid</v>
          </cell>
          <cell r="M4380" t="str">
            <v>DISCOUNTED</v>
          </cell>
          <cell r="S4380" t="str">
            <v>TOTAL BENEFIT</v>
          </cell>
          <cell r="V4380" t="str">
            <v>Announced</v>
          </cell>
          <cell r="Y4380">
            <v>1863.5909565662869</v>
          </cell>
        </row>
        <row r="4381">
          <cell r="C4381" t="str">
            <v>First Call To Bid</v>
          </cell>
          <cell r="M4381" t="str">
            <v>Summary</v>
          </cell>
          <cell r="V4381" t="str">
            <v>Announced</v>
          </cell>
          <cell r="Y4381">
            <v>1568</v>
          </cell>
        </row>
        <row r="4382">
          <cell r="C4382" t="str">
            <v>First Call To Bid</v>
          </cell>
          <cell r="M4382" t="str">
            <v>Summary</v>
          </cell>
          <cell r="V4382" t="str">
            <v>Announced</v>
          </cell>
          <cell r="Y4382">
            <v>1255.8608081326292</v>
          </cell>
        </row>
        <row r="4383">
          <cell r="C4383" t="str">
            <v>First Call To Bid</v>
          </cell>
          <cell r="M4383" t="str">
            <v>Summary</v>
          </cell>
          <cell r="V4383" t="str">
            <v>Announced</v>
          </cell>
          <cell r="Y4383">
            <v>-620</v>
          </cell>
        </row>
        <row r="4384">
          <cell r="C4384" t="str">
            <v>First Call To Bid</v>
          </cell>
          <cell r="M4384" t="str">
            <v>Summary</v>
          </cell>
          <cell r="V4384" t="str">
            <v>Announced</v>
          </cell>
          <cell r="Y4384">
            <v>760</v>
          </cell>
        </row>
        <row r="4385">
          <cell r="C4385" t="str">
            <v>First Call To Bid</v>
          </cell>
          <cell r="M4385" t="str">
            <v>Summary</v>
          </cell>
          <cell r="V4385" t="str">
            <v>Announced</v>
          </cell>
          <cell r="Y4385">
            <v>1380</v>
          </cell>
        </row>
        <row r="4386">
          <cell r="C4386" t="str">
            <v>First Call To Bid</v>
          </cell>
          <cell r="M4386" t="str">
            <v>ANALYSIS</v>
          </cell>
          <cell r="V4386" t="str">
            <v>Announced</v>
          </cell>
          <cell r="Y4386">
            <v>0</v>
          </cell>
        </row>
        <row r="4387">
          <cell r="C4387" t="str">
            <v>First Call To Bid</v>
          </cell>
          <cell r="M4387" t="str">
            <v>ANALYSIS</v>
          </cell>
          <cell r="V4387" t="str">
            <v>Announced</v>
          </cell>
          <cell r="Y4387">
            <v>0</v>
          </cell>
        </row>
        <row r="4388">
          <cell r="C4388" t="str">
            <v>First Call To Bid</v>
          </cell>
          <cell r="M4388" t="str">
            <v>ANALYSIS</v>
          </cell>
          <cell r="V4388" t="str">
            <v>Announced</v>
          </cell>
          <cell r="Y4388">
            <v>0</v>
          </cell>
        </row>
        <row r="4389">
          <cell r="C4389" t="str">
            <v>First Call To Bid</v>
          </cell>
          <cell r="M4389" t="str">
            <v>ANALYSIS</v>
          </cell>
          <cell r="V4389" t="str">
            <v>Announced</v>
          </cell>
          <cell r="Y4389">
            <v>0</v>
          </cell>
        </row>
        <row r="4390">
          <cell r="C4390" t="str">
            <v>First Call To Bid</v>
          </cell>
          <cell r="V4390" t="str">
            <v>Announced</v>
          </cell>
          <cell r="Y4390">
            <v>0</v>
          </cell>
        </row>
        <row r="4391">
          <cell r="C4391" t="str">
            <v>First Call To Bid</v>
          </cell>
          <cell r="M4391" t="str">
            <v>ANALYSIS</v>
          </cell>
          <cell r="V4391" t="str">
            <v>Announced</v>
          </cell>
          <cell r="Y4391">
            <v>0</v>
          </cell>
        </row>
        <row r="4392">
          <cell r="C4392" t="str">
            <v>First Call To Bid</v>
          </cell>
          <cell r="M4392" t="str">
            <v>ANALYSIS</v>
          </cell>
          <cell r="V4392" t="str">
            <v>Announced</v>
          </cell>
          <cell r="Y4392">
            <v>0</v>
          </cell>
        </row>
        <row r="4393">
          <cell r="C4393" t="str">
            <v>First Call To Bid</v>
          </cell>
          <cell r="M4393" t="str">
            <v>ANALYSIS</v>
          </cell>
          <cell r="V4393" t="str">
            <v>Announced</v>
          </cell>
          <cell r="Y4393">
            <v>0</v>
          </cell>
        </row>
        <row r="4394">
          <cell r="C4394" t="str">
            <v>First Call To Bid</v>
          </cell>
          <cell r="M4394" t="str">
            <v>ANALYSIS</v>
          </cell>
          <cell r="V4394" t="str">
            <v>Announced</v>
          </cell>
          <cell r="Y4394">
            <v>0</v>
          </cell>
        </row>
        <row r="4395">
          <cell r="C4395" t="str">
            <v>First Call To Bid</v>
          </cell>
          <cell r="M4395" t="str">
            <v>UNDISCOUNTED</v>
          </cell>
          <cell r="V4395" t="str">
            <v>Announced</v>
          </cell>
          <cell r="Y4395">
            <v>20567</v>
          </cell>
        </row>
        <row r="4396">
          <cell r="C4396" t="str">
            <v>First Call To Bid</v>
          </cell>
          <cell r="M4396" t="str">
            <v>UNDISCOUNTED</v>
          </cell>
          <cell r="V4396" t="str">
            <v>Announced</v>
          </cell>
          <cell r="Y4396">
            <v>50400</v>
          </cell>
        </row>
        <row r="4397">
          <cell r="C4397" t="str">
            <v>First Call To Bid</v>
          </cell>
          <cell r="M4397" t="str">
            <v>UNDISCOUNTED</v>
          </cell>
          <cell r="V4397" t="str">
            <v>Announced</v>
          </cell>
          <cell r="Y4397">
            <v>60</v>
          </cell>
        </row>
        <row r="4398">
          <cell r="C4398" t="str">
            <v>First Call To Bid</v>
          </cell>
          <cell r="M4398" t="str">
            <v>UNDISCOUNTED</v>
          </cell>
          <cell r="V4398" t="str">
            <v>Announced</v>
          </cell>
          <cell r="Y4398">
            <v>12775</v>
          </cell>
        </row>
        <row r="4399">
          <cell r="C4399" t="str">
            <v>First Call To Bid</v>
          </cell>
          <cell r="M4399" t="str">
            <v>UNDISCOUNTED</v>
          </cell>
          <cell r="V4399" t="str">
            <v>Announced</v>
          </cell>
          <cell r="Y4399">
            <v>83802</v>
          </cell>
        </row>
        <row r="4400">
          <cell r="C4400" t="str">
            <v>First Call To Bid</v>
          </cell>
          <cell r="M4400" t="str">
            <v>UNDISCOUNTED</v>
          </cell>
          <cell r="V4400" t="str">
            <v>Announced</v>
          </cell>
          <cell r="Y4400">
            <v>152842.49303700004</v>
          </cell>
        </row>
        <row r="4401">
          <cell r="C4401" t="str">
            <v>First Call To Bid</v>
          </cell>
          <cell r="M4401" t="str">
            <v>UNDISCOUNTED</v>
          </cell>
          <cell r="V4401" t="str">
            <v>Announced</v>
          </cell>
          <cell r="Y4401">
            <v>90004</v>
          </cell>
        </row>
        <row r="4402">
          <cell r="C4402" t="str">
            <v>First Call To Bid</v>
          </cell>
          <cell r="M4402" t="str">
            <v>UNDISCOUNTED</v>
          </cell>
          <cell r="V4402" t="str">
            <v>Announced</v>
          </cell>
          <cell r="Y4402">
            <v>535</v>
          </cell>
        </row>
        <row r="4403">
          <cell r="C4403" t="str">
            <v>First Call To Bid</v>
          </cell>
          <cell r="M4403" t="str">
            <v>UNDISCOUNTED</v>
          </cell>
          <cell r="V4403" t="str">
            <v>Announced</v>
          </cell>
          <cell r="Y4403">
            <v>438.34073473730177</v>
          </cell>
        </row>
        <row r="4404">
          <cell r="C4404" t="str">
            <v>First Call To Bid</v>
          </cell>
          <cell r="M4404" t="str">
            <v>UNDISCOUNTED</v>
          </cell>
          <cell r="V4404" t="str">
            <v>Announced</v>
          </cell>
          <cell r="Y4404">
            <v>132773.23055827734</v>
          </cell>
        </row>
        <row r="4405">
          <cell r="C4405" t="str">
            <v>First Call To Bid</v>
          </cell>
          <cell r="M4405" t="str">
            <v>UNDISCOUNTED</v>
          </cell>
          <cell r="V4405" t="str">
            <v>Announced</v>
          </cell>
          <cell r="Y4405">
            <v>37809.512596700028</v>
          </cell>
        </row>
        <row r="4406">
          <cell r="C4406" t="str">
            <v>First Call To Bid</v>
          </cell>
          <cell r="M4406" t="str">
            <v>UNDISCOUNTED</v>
          </cell>
          <cell r="V4406" t="str">
            <v>Announced</v>
          </cell>
          <cell r="Y4406">
            <v>414402.57692671462</v>
          </cell>
        </row>
        <row r="4407">
          <cell r="C4407" t="str">
            <v>First Call To Bid</v>
          </cell>
          <cell r="M4407" t="str">
            <v>DISCOUNTED</v>
          </cell>
          <cell r="S4407" t="str">
            <v>Capital Required</v>
          </cell>
          <cell r="V4407" t="str">
            <v>Announced</v>
          </cell>
          <cell r="Y4407">
            <v>19266.490793025234</v>
          </cell>
        </row>
        <row r="4408">
          <cell r="C4408" t="str">
            <v>First Call To Bid</v>
          </cell>
          <cell r="M4408" t="str">
            <v>DISCOUNTED</v>
          </cell>
          <cell r="V4408" t="str">
            <v>Announced</v>
          </cell>
          <cell r="Y4408">
            <v>18708.156359348177</v>
          </cell>
        </row>
        <row r="4409">
          <cell r="C4409" t="str">
            <v>First Call To Bid</v>
          </cell>
          <cell r="M4409" t="str">
            <v>DISCOUNTED</v>
          </cell>
          <cell r="V4409" t="str">
            <v>Announced</v>
          </cell>
          <cell r="Y4409">
            <v>56.032739618273041</v>
          </cell>
        </row>
        <row r="4410">
          <cell r="C4410" t="str">
            <v>First Call To Bid</v>
          </cell>
          <cell r="M4410" t="str">
            <v>DISCOUNTED</v>
          </cell>
          <cell r="V4410" t="str">
            <v>Announced</v>
          </cell>
          <cell r="Y4410">
            <v>5975.2296075983331</v>
          </cell>
        </row>
        <row r="4411">
          <cell r="C4411" t="str">
            <v>First Call To Bid</v>
          </cell>
          <cell r="M4411" t="str">
            <v>DISCOUNTED</v>
          </cell>
          <cell r="S4411" t="str">
            <v>TOTAL COST</v>
          </cell>
          <cell r="V4411" t="str">
            <v>Announced</v>
          </cell>
          <cell r="Y4411">
            <v>44005.909499590001</v>
          </cell>
        </row>
        <row r="4412">
          <cell r="C4412" t="str">
            <v>First Call To Bid</v>
          </cell>
          <cell r="M4412" t="str">
            <v>DISCOUNTED</v>
          </cell>
          <cell r="V4412" t="str">
            <v>Announced</v>
          </cell>
          <cell r="Y4412">
            <v>47748.125875953898</v>
          </cell>
        </row>
        <row r="4413">
          <cell r="C4413" t="str">
            <v>First Call To Bid</v>
          </cell>
          <cell r="M4413" t="str">
            <v>DISCOUNTED</v>
          </cell>
          <cell r="V4413" t="str">
            <v>Announced</v>
          </cell>
          <cell r="Y4413">
            <v>28116.944992308061</v>
          </cell>
        </row>
        <row r="4414">
          <cell r="C4414" t="str">
            <v>First Call To Bid</v>
          </cell>
          <cell r="M4414" t="str">
            <v>DISCOUNTED</v>
          </cell>
          <cell r="V4414" t="str">
            <v>Announced</v>
          </cell>
          <cell r="Y4414">
            <v>450.98891845818588</v>
          </cell>
        </row>
        <row r="4415">
          <cell r="C4415" t="str">
            <v>First Call To Bid</v>
          </cell>
          <cell r="M4415" t="str">
            <v>DISCOUNTED</v>
          </cell>
          <cell r="V4415" t="str">
            <v>Announced</v>
          </cell>
          <cell r="Y4415">
            <v>136.93802137691924</v>
          </cell>
        </row>
        <row r="4416">
          <cell r="C4416" t="str">
            <v>First Call To Bid</v>
          </cell>
          <cell r="M4416" t="str">
            <v>DISCOUNTED</v>
          </cell>
          <cell r="V4416" t="str">
            <v>Announced</v>
          </cell>
          <cell r="Y4416">
            <v>84884.932878663109</v>
          </cell>
        </row>
        <row r="4417">
          <cell r="C4417" t="str">
            <v>First Call To Bid</v>
          </cell>
          <cell r="M4417" t="str">
            <v>DISCOUNTED</v>
          </cell>
          <cell r="V4417" t="str">
            <v>Announced</v>
          </cell>
          <cell r="Y4417">
            <v>16321.384717520516</v>
          </cell>
        </row>
        <row r="4418">
          <cell r="C4418" t="str">
            <v>First Call To Bid</v>
          </cell>
          <cell r="M4418" t="str">
            <v>DISCOUNTED</v>
          </cell>
          <cell r="S4418" t="str">
            <v>TOTAL BENEFIT</v>
          </cell>
          <cell r="V4418" t="str">
            <v>Announced</v>
          </cell>
          <cell r="Y4418">
            <v>177659.3154042807</v>
          </cell>
        </row>
        <row r="4419">
          <cell r="C4419" t="str">
            <v>First Call To Bid</v>
          </cell>
          <cell r="M4419" t="str">
            <v>Summary</v>
          </cell>
          <cell r="V4419" t="str">
            <v>Announced</v>
          </cell>
          <cell r="Y4419">
            <v>330600.57692671474</v>
          </cell>
        </row>
        <row r="4420">
          <cell r="C4420" t="str">
            <v>First Call To Bid</v>
          </cell>
          <cell r="M4420" t="str">
            <v>Summary</v>
          </cell>
          <cell r="V4420" t="str">
            <v>Announced</v>
          </cell>
          <cell r="Y4420">
            <v>133653.40590469062</v>
          </cell>
        </row>
        <row r="4421">
          <cell r="C4421" t="str">
            <v>First Call To Bid</v>
          </cell>
          <cell r="M4421" t="str">
            <v>Summary</v>
          </cell>
          <cell r="V4421" t="str">
            <v>Announced</v>
          </cell>
          <cell r="Y4421">
            <v>-83802</v>
          </cell>
        </row>
        <row r="4422">
          <cell r="C4422" t="str">
            <v>First Call To Bid</v>
          </cell>
          <cell r="M4422" t="str">
            <v>Summary</v>
          </cell>
          <cell r="V4422" t="str">
            <v>Announced</v>
          </cell>
          <cell r="Y4422">
            <v>413867.57</v>
          </cell>
        </row>
        <row r="4423">
          <cell r="C4423" t="str">
            <v>First Call To Bid</v>
          </cell>
          <cell r="M4423" t="str">
            <v>Summary</v>
          </cell>
          <cell r="V4423" t="str">
            <v>Announced</v>
          </cell>
          <cell r="Y4423">
            <v>8875983.3899999987</v>
          </cell>
        </row>
        <row r="4424">
          <cell r="C4424" t="str">
            <v>First Call To Bid</v>
          </cell>
          <cell r="M4424" t="str">
            <v>ANALYSIS</v>
          </cell>
          <cell r="V4424" t="str">
            <v>Announced</v>
          </cell>
          <cell r="Y4424">
            <v>0</v>
          </cell>
        </row>
        <row r="4425">
          <cell r="C4425" t="str">
            <v>First Call To Bid</v>
          </cell>
          <cell r="M4425" t="str">
            <v>ANALYSIS</v>
          </cell>
          <cell r="V4425" t="str">
            <v>Announced</v>
          </cell>
          <cell r="Y4425">
            <v>0</v>
          </cell>
        </row>
        <row r="4426">
          <cell r="C4426" t="str">
            <v>First Call To Bid</v>
          </cell>
          <cell r="M4426" t="str">
            <v>ANALYSIS</v>
          </cell>
          <cell r="V4426" t="str">
            <v>Announced</v>
          </cell>
          <cell r="Y4426">
            <v>0</v>
          </cell>
        </row>
        <row r="4427">
          <cell r="C4427" t="str">
            <v>First Call To Bid</v>
          </cell>
          <cell r="M4427" t="str">
            <v>ANALYSIS</v>
          </cell>
          <cell r="V4427" t="str">
            <v>Announced</v>
          </cell>
          <cell r="Y4427">
            <v>0</v>
          </cell>
        </row>
        <row r="4428">
          <cell r="C4428" t="str">
            <v>First Call To Bid</v>
          </cell>
          <cell r="V4428" t="str">
            <v>Announced</v>
          </cell>
          <cell r="Y4428">
            <v>0</v>
          </cell>
        </row>
        <row r="4429">
          <cell r="C4429" t="str">
            <v>First Call To Bid</v>
          </cell>
          <cell r="M4429" t="str">
            <v>ANALYSIS</v>
          </cell>
          <cell r="V4429" t="str">
            <v>Announced</v>
          </cell>
          <cell r="Y4429">
            <v>0</v>
          </cell>
        </row>
        <row r="4430">
          <cell r="C4430" t="str">
            <v>First Call To Bid</v>
          </cell>
          <cell r="V4430" t="str">
            <v>Announced</v>
          </cell>
          <cell r="Y4430">
            <v>0</v>
          </cell>
        </row>
        <row r="4431">
          <cell r="C4431" t="str">
            <v>First Call To Bid</v>
          </cell>
          <cell r="M4431" t="str">
            <v>ANALYSIS</v>
          </cell>
          <cell r="V4431" t="str">
            <v>Announced</v>
          </cell>
          <cell r="Y4431">
            <v>0</v>
          </cell>
        </row>
        <row r="4432">
          <cell r="C4432" t="str">
            <v>First Call To Bid</v>
          </cell>
          <cell r="M4432" t="str">
            <v>ANALYSIS</v>
          </cell>
          <cell r="V4432" t="str">
            <v>Announced</v>
          </cell>
          <cell r="Y4432">
            <v>0</v>
          </cell>
        </row>
        <row r="4433">
          <cell r="C4433" t="str">
            <v>First Call To Bid</v>
          </cell>
          <cell r="M4433" t="str">
            <v>ANALYSIS</v>
          </cell>
          <cell r="V4433" t="str">
            <v>Announced</v>
          </cell>
          <cell r="Y4433">
            <v>0</v>
          </cell>
        </row>
        <row r="4434">
          <cell r="C4434" t="str">
            <v>First Call To Bid</v>
          </cell>
          <cell r="M4434" t="str">
            <v>UNDISCOUNTED</v>
          </cell>
          <cell r="V4434" t="str">
            <v>Announced</v>
          </cell>
          <cell r="Y4434">
            <v>13310</v>
          </cell>
        </row>
        <row r="4435">
          <cell r="C4435" t="str">
            <v>First Call To Bid</v>
          </cell>
          <cell r="M4435" t="str">
            <v>UNDISCOUNTED</v>
          </cell>
          <cell r="V4435" t="str">
            <v>Announced</v>
          </cell>
          <cell r="Y4435">
            <v>1320</v>
          </cell>
        </row>
        <row r="4436">
          <cell r="C4436" t="str">
            <v>First Call To Bid</v>
          </cell>
          <cell r="M4436" t="str">
            <v>UNDISCOUNTED</v>
          </cell>
          <cell r="V4436" t="str">
            <v>Announced</v>
          </cell>
          <cell r="Y4436">
            <v>8702</v>
          </cell>
        </row>
        <row r="4437">
          <cell r="C4437" t="str">
            <v>First Call To Bid</v>
          </cell>
          <cell r="M4437" t="str">
            <v>UNDISCOUNTED</v>
          </cell>
          <cell r="V4437" t="str">
            <v>Announced</v>
          </cell>
          <cell r="Y4437">
            <v>23332</v>
          </cell>
        </row>
        <row r="4438">
          <cell r="C4438" t="str">
            <v>First Call To Bid</v>
          </cell>
          <cell r="M4438" t="str">
            <v>UNDISCOUNTED</v>
          </cell>
          <cell r="V4438" t="str">
            <v>Announced</v>
          </cell>
          <cell r="Y4438">
            <v>91696.741221172415</v>
          </cell>
        </row>
        <row r="4439">
          <cell r="C4439" t="str">
            <v>First Call To Bid</v>
          </cell>
          <cell r="M4439" t="str">
            <v>UNDISCOUNTED</v>
          </cell>
          <cell r="V4439" t="str">
            <v>Announced</v>
          </cell>
          <cell r="Y4439">
            <v>91574.641698907246</v>
          </cell>
        </row>
        <row r="4440">
          <cell r="C4440" t="str">
            <v>First Call To Bid</v>
          </cell>
          <cell r="M4440" t="str">
            <v>UNDISCOUNTED</v>
          </cell>
          <cell r="V4440" t="str">
            <v>Announced</v>
          </cell>
          <cell r="Y4440">
            <v>940</v>
          </cell>
        </row>
        <row r="4441">
          <cell r="C4441" t="str">
            <v>First Call To Bid</v>
          </cell>
          <cell r="M4441" t="str">
            <v>UNDISCOUNTED</v>
          </cell>
          <cell r="V4441" t="str">
            <v>Announced</v>
          </cell>
          <cell r="Y4441">
            <v>184211.38292007963</v>
          </cell>
        </row>
        <row r="4442">
          <cell r="C4442" t="str">
            <v>First Call To Bid</v>
          </cell>
          <cell r="M4442" t="str">
            <v>DISCOUNTED</v>
          </cell>
          <cell r="S4442" t="str">
            <v>Capital Required</v>
          </cell>
          <cell r="V4442" t="str">
            <v>Announced</v>
          </cell>
          <cell r="Y4442">
            <v>12450.141655739069</v>
          </cell>
        </row>
        <row r="4443">
          <cell r="C4443" t="str">
            <v>First Call To Bid</v>
          </cell>
          <cell r="M4443" t="str">
            <v>DISCOUNTED</v>
          </cell>
          <cell r="V4443" t="str">
            <v>Announced</v>
          </cell>
          <cell r="Y4443">
            <v>645.37462061230622</v>
          </cell>
        </row>
        <row r="4444">
          <cell r="C4444" t="str">
            <v>First Call To Bid</v>
          </cell>
          <cell r="M4444" t="str">
            <v>DISCOUNTED</v>
          </cell>
          <cell r="V4444" t="str">
            <v>Announced</v>
          </cell>
          <cell r="Y4444">
            <v>5670.2352069686576</v>
          </cell>
        </row>
        <row r="4445">
          <cell r="C4445" t="str">
            <v>First Call To Bid</v>
          </cell>
          <cell r="M4445" t="str">
            <v>DISCOUNTED</v>
          </cell>
          <cell r="S4445" t="str">
            <v>TOTAL COST</v>
          </cell>
          <cell r="V4445" t="str">
            <v>Announced</v>
          </cell>
          <cell r="Y4445">
            <v>18765.751483320033</v>
          </cell>
        </row>
        <row r="4446">
          <cell r="C4446" t="str">
            <v>First Call To Bid</v>
          </cell>
          <cell r="M4446" t="str">
            <v>DISCOUNTED</v>
          </cell>
          <cell r="V4446" t="str">
            <v>Announced</v>
          </cell>
          <cell r="Y4446">
            <v>43862.217871605309</v>
          </cell>
        </row>
        <row r="4447">
          <cell r="C4447" t="str">
            <v>First Call To Bid</v>
          </cell>
          <cell r="M4447" t="str">
            <v>DISCOUNTED</v>
          </cell>
          <cell r="V4447" t="str">
            <v>Announced</v>
          </cell>
          <cell r="Y4447">
            <v>43803.812787888135</v>
          </cell>
        </row>
        <row r="4448">
          <cell r="C4448" t="str">
            <v>First Call To Bid</v>
          </cell>
          <cell r="M4448" t="str">
            <v>DISCOUNTED</v>
          </cell>
          <cell r="V4448" t="str">
            <v>Announced</v>
          </cell>
          <cell r="Y4448">
            <v>875.92639380870469</v>
          </cell>
        </row>
        <row r="4449">
          <cell r="C4449" t="str">
            <v>First Call To Bid</v>
          </cell>
          <cell r="M4449" t="str">
            <v>DISCOUNTED</v>
          </cell>
          <cell r="S4449" t="str">
            <v>TOTAL BENEFIT</v>
          </cell>
          <cell r="V4449" t="str">
            <v>Announced</v>
          </cell>
          <cell r="Y4449">
            <v>88541.957053302147</v>
          </cell>
        </row>
        <row r="4450">
          <cell r="C4450" t="str">
            <v>First Call To Bid</v>
          </cell>
          <cell r="M4450" t="str">
            <v>Summary</v>
          </cell>
          <cell r="V4450" t="str">
            <v>Announced</v>
          </cell>
          <cell r="Y4450">
            <v>160879.38292007963</v>
          </cell>
        </row>
        <row r="4451">
          <cell r="C4451" t="str">
            <v>First Call To Bid</v>
          </cell>
          <cell r="M4451" t="str">
            <v>Summary</v>
          </cell>
          <cell r="V4451" t="str">
            <v>Announced</v>
          </cell>
          <cell r="Y4451">
            <v>69776.205569982107</v>
          </cell>
        </row>
        <row r="4452">
          <cell r="C4452" t="str">
            <v>First Call To Bid</v>
          </cell>
          <cell r="M4452" t="str">
            <v>Summary</v>
          </cell>
          <cell r="V4452" t="str">
            <v>Announced</v>
          </cell>
          <cell r="Y4452">
            <v>-23332</v>
          </cell>
        </row>
        <row r="4453">
          <cell r="C4453" t="str">
            <v>First Call To Bid</v>
          </cell>
          <cell r="M4453" t="str">
            <v>Summary</v>
          </cell>
          <cell r="V4453" t="str">
            <v>Announced</v>
          </cell>
          <cell r="Y4453">
            <v>92636.72</v>
          </cell>
        </row>
        <row r="4454">
          <cell r="C4454" t="str">
            <v>First Call To Bid</v>
          </cell>
          <cell r="M4454" t="str">
            <v>Summary</v>
          </cell>
          <cell r="V4454" t="str">
            <v>Announced</v>
          </cell>
          <cell r="Y4454">
            <v>2611171.8200000017</v>
          </cell>
        </row>
        <row r="4455">
          <cell r="C4455" t="str">
            <v>First Call To Bid</v>
          </cell>
          <cell r="M4455" t="str">
            <v>ANALYSIS</v>
          </cell>
          <cell r="V4455" t="str">
            <v>Announced</v>
          </cell>
          <cell r="Y4455">
            <v>0</v>
          </cell>
        </row>
        <row r="4456">
          <cell r="C4456" t="str">
            <v>First Call To Bid</v>
          </cell>
          <cell r="M4456" t="str">
            <v>ANALYSIS</v>
          </cell>
          <cell r="V4456" t="str">
            <v>Announced</v>
          </cell>
          <cell r="Y4456">
            <v>0</v>
          </cell>
        </row>
        <row r="4457">
          <cell r="C4457" t="str">
            <v>First Call To Bid</v>
          </cell>
          <cell r="M4457" t="str">
            <v>ANALYSIS</v>
          </cell>
          <cell r="V4457" t="str">
            <v>Announced</v>
          </cell>
          <cell r="Y4457">
            <v>0</v>
          </cell>
        </row>
        <row r="4458">
          <cell r="C4458" t="str">
            <v>First Call To Bid</v>
          </cell>
          <cell r="M4458" t="str">
            <v>ANALYSIS</v>
          </cell>
          <cell r="V4458" t="str">
            <v>Announced</v>
          </cell>
          <cell r="Y4458">
            <v>0</v>
          </cell>
        </row>
        <row r="4459">
          <cell r="C4459" t="str">
            <v>First Call To Bid</v>
          </cell>
          <cell r="V4459" t="str">
            <v>Announced</v>
          </cell>
          <cell r="Y4459">
            <v>0</v>
          </cell>
        </row>
        <row r="4460">
          <cell r="C4460" t="str">
            <v>First Call To Bid</v>
          </cell>
          <cell r="M4460" t="str">
            <v>ANALYSIS</v>
          </cell>
          <cell r="V4460" t="str">
            <v>Announced</v>
          </cell>
          <cell r="Y4460">
            <v>0</v>
          </cell>
        </row>
        <row r="4461">
          <cell r="C4461" t="str">
            <v>First Call To Bid</v>
          </cell>
          <cell r="M4461" t="str">
            <v>ANALYSIS</v>
          </cell>
          <cell r="V4461" t="str">
            <v>Announced</v>
          </cell>
          <cell r="Y4461">
            <v>0</v>
          </cell>
        </row>
        <row r="4462">
          <cell r="C4462" t="str">
            <v>First Call To Bid</v>
          </cell>
          <cell r="M4462" t="str">
            <v>ANALYSIS</v>
          </cell>
          <cell r="V4462" t="str">
            <v>Announced</v>
          </cell>
          <cell r="Y4462">
            <v>0</v>
          </cell>
        </row>
        <row r="4463">
          <cell r="C4463" t="str">
            <v>First Call To Bid</v>
          </cell>
          <cell r="M4463" t="str">
            <v>ANALYSIS</v>
          </cell>
          <cell r="V4463" t="str">
            <v>Announced</v>
          </cell>
          <cell r="Y4463">
            <v>0</v>
          </cell>
        </row>
        <row r="4464">
          <cell r="C4464" t="str">
            <v>First Call To Bid</v>
          </cell>
          <cell r="M4464" t="str">
            <v>UNDISCOUNTED</v>
          </cell>
          <cell r="V4464" t="str">
            <v>Announced</v>
          </cell>
          <cell r="Y4464">
            <v>79566</v>
          </cell>
        </row>
        <row r="4465">
          <cell r="C4465" t="str">
            <v>First Call To Bid</v>
          </cell>
          <cell r="M4465" t="str">
            <v>UNDISCOUNTED</v>
          </cell>
          <cell r="V4465" t="str">
            <v>Announced</v>
          </cell>
          <cell r="Y4465">
            <v>20760</v>
          </cell>
        </row>
        <row r="4466">
          <cell r="C4466" t="str">
            <v>First Call To Bid</v>
          </cell>
          <cell r="M4466" t="str">
            <v>UNDISCOUNTED</v>
          </cell>
          <cell r="V4466" t="str">
            <v>Announced</v>
          </cell>
          <cell r="Y4466">
            <v>100</v>
          </cell>
        </row>
        <row r="4467">
          <cell r="C4467" t="str">
            <v>First Call To Bid</v>
          </cell>
          <cell r="M4467" t="str">
            <v>UNDISCOUNTED</v>
          </cell>
          <cell r="V4467" t="str">
            <v>Announced</v>
          </cell>
          <cell r="Y4467">
            <v>138442</v>
          </cell>
        </row>
        <row r="4468">
          <cell r="C4468" t="str">
            <v>First Call To Bid</v>
          </cell>
          <cell r="M4468" t="str">
            <v>UNDISCOUNTED</v>
          </cell>
          <cell r="V4468" t="str">
            <v>Announced</v>
          </cell>
          <cell r="Y4468">
            <v>3000</v>
          </cell>
        </row>
        <row r="4469">
          <cell r="C4469" t="str">
            <v>First Call To Bid</v>
          </cell>
          <cell r="M4469" t="str">
            <v>UNDISCOUNTED</v>
          </cell>
          <cell r="V4469" t="str">
            <v>Announced</v>
          </cell>
          <cell r="Y4469">
            <v>17024</v>
          </cell>
        </row>
        <row r="4470">
          <cell r="C4470" t="str">
            <v>First Call To Bid</v>
          </cell>
          <cell r="M4470" t="str">
            <v>UNDISCOUNTED</v>
          </cell>
          <cell r="V4470" t="str">
            <v>Announced</v>
          </cell>
          <cell r="Y4470">
            <v>258892</v>
          </cell>
        </row>
        <row r="4471">
          <cell r="C4471" t="str">
            <v>First Call To Bid</v>
          </cell>
          <cell r="M4471" t="str">
            <v>UNDISCOUNTED</v>
          </cell>
          <cell r="V4471" t="str">
            <v>Announced</v>
          </cell>
          <cell r="Y4471">
            <v>38007</v>
          </cell>
        </row>
        <row r="4472">
          <cell r="C4472" t="str">
            <v>First Call To Bid</v>
          </cell>
          <cell r="M4472" t="str">
            <v>UNDISCOUNTED</v>
          </cell>
          <cell r="V4472" t="str">
            <v>Announced</v>
          </cell>
          <cell r="Y4472">
            <v>208686</v>
          </cell>
        </row>
        <row r="4473">
          <cell r="C4473" t="str">
            <v>First Call To Bid</v>
          </cell>
          <cell r="M4473" t="str">
            <v>UNDISCOUNTED</v>
          </cell>
          <cell r="V4473" t="str">
            <v>Announced</v>
          </cell>
          <cell r="Y4473">
            <v>64272</v>
          </cell>
        </row>
        <row r="4474">
          <cell r="C4474" t="str">
            <v>First Call To Bid</v>
          </cell>
          <cell r="M4474" t="str">
            <v>UNDISCOUNTED</v>
          </cell>
          <cell r="V4474" t="str">
            <v>Announced</v>
          </cell>
          <cell r="Y4474">
            <v>37140</v>
          </cell>
        </row>
        <row r="4475">
          <cell r="C4475" t="str">
            <v>First Call To Bid</v>
          </cell>
          <cell r="M4475" t="str">
            <v>UNDISCOUNTED</v>
          </cell>
          <cell r="V4475" t="str">
            <v>Announced</v>
          </cell>
          <cell r="Y4475">
            <v>2100</v>
          </cell>
        </row>
        <row r="4476">
          <cell r="C4476" t="str">
            <v>First Call To Bid</v>
          </cell>
          <cell r="M4476" t="str">
            <v>UNDISCOUNTED</v>
          </cell>
          <cell r="V4476" t="str">
            <v>Announced</v>
          </cell>
          <cell r="Y4476">
            <v>4140</v>
          </cell>
        </row>
        <row r="4477">
          <cell r="C4477" t="str">
            <v>First Call To Bid</v>
          </cell>
          <cell r="M4477" t="str">
            <v>UNDISCOUNTED</v>
          </cell>
          <cell r="V4477" t="str">
            <v>Announced</v>
          </cell>
          <cell r="Y4477">
            <v>3780</v>
          </cell>
        </row>
        <row r="4478">
          <cell r="C4478" t="str">
            <v>First Call To Bid</v>
          </cell>
          <cell r="M4478" t="str">
            <v>UNDISCOUNTED</v>
          </cell>
          <cell r="V4478" t="str">
            <v>Announced</v>
          </cell>
          <cell r="Y4478">
            <v>27180</v>
          </cell>
        </row>
        <row r="4479">
          <cell r="C4479" t="str">
            <v>First Call To Bid</v>
          </cell>
          <cell r="M4479" t="str">
            <v>UNDISCOUNTED</v>
          </cell>
          <cell r="V4479" t="str">
            <v>Announced</v>
          </cell>
          <cell r="Y4479">
            <v>8940</v>
          </cell>
        </row>
        <row r="4480">
          <cell r="C4480" t="str">
            <v>First Call To Bid</v>
          </cell>
          <cell r="M4480" t="str">
            <v>UNDISCOUNTED</v>
          </cell>
          <cell r="V4480" t="str">
            <v>Announced</v>
          </cell>
          <cell r="Y4480">
            <v>8520</v>
          </cell>
        </row>
        <row r="4481">
          <cell r="C4481" t="str">
            <v>First Call To Bid</v>
          </cell>
          <cell r="M4481" t="str">
            <v>UNDISCOUNTED</v>
          </cell>
          <cell r="V4481" t="str">
            <v>Announced</v>
          </cell>
          <cell r="Y4481">
            <v>3120</v>
          </cell>
        </row>
        <row r="4482">
          <cell r="C4482" t="str">
            <v>First Call To Bid</v>
          </cell>
          <cell r="M4482" t="str">
            <v>UNDISCOUNTED</v>
          </cell>
          <cell r="V4482" t="str">
            <v>Announced</v>
          </cell>
          <cell r="Y4482">
            <v>4740</v>
          </cell>
        </row>
        <row r="4483">
          <cell r="C4483" t="str">
            <v>First Call To Bid</v>
          </cell>
          <cell r="M4483" t="str">
            <v>UNDISCOUNTED</v>
          </cell>
          <cell r="V4483" t="str">
            <v>Announced</v>
          </cell>
          <cell r="Y4483">
            <v>2700</v>
          </cell>
        </row>
        <row r="4484">
          <cell r="C4484" t="str">
            <v>First Call To Bid</v>
          </cell>
          <cell r="M4484" t="str">
            <v>UNDISCOUNTED</v>
          </cell>
          <cell r="V4484" t="str">
            <v>Announced</v>
          </cell>
          <cell r="Y4484">
            <v>1200</v>
          </cell>
        </row>
        <row r="4485">
          <cell r="C4485" t="str">
            <v>First Call To Bid</v>
          </cell>
          <cell r="M4485" t="str">
            <v>UNDISCOUNTED</v>
          </cell>
          <cell r="V4485" t="str">
            <v>Announced</v>
          </cell>
          <cell r="Y4485">
            <v>18000</v>
          </cell>
        </row>
        <row r="4486">
          <cell r="C4486" t="str">
            <v>First Call To Bid</v>
          </cell>
          <cell r="M4486" t="str">
            <v>UNDISCOUNTED</v>
          </cell>
          <cell r="V4486" t="str">
            <v>Announced</v>
          </cell>
          <cell r="Y4486">
            <v>10500</v>
          </cell>
        </row>
        <row r="4487">
          <cell r="C4487" t="str">
            <v>First Call To Bid</v>
          </cell>
          <cell r="M4487" t="str">
            <v>UNDISCOUNTED</v>
          </cell>
          <cell r="V4487" t="str">
            <v>Announced</v>
          </cell>
          <cell r="Y4487">
            <v>29340</v>
          </cell>
        </row>
        <row r="4488">
          <cell r="C4488" t="str">
            <v>First Call To Bid</v>
          </cell>
          <cell r="M4488" t="str">
            <v>UNDISCOUNTED</v>
          </cell>
          <cell r="V4488" t="str">
            <v>Announced</v>
          </cell>
          <cell r="Y4488">
            <v>5400</v>
          </cell>
        </row>
        <row r="4489">
          <cell r="C4489" t="str">
            <v>First Call To Bid</v>
          </cell>
          <cell r="M4489" t="str">
            <v>UNDISCOUNTED</v>
          </cell>
          <cell r="V4489" t="str">
            <v>Announced</v>
          </cell>
          <cell r="Y4489">
            <v>6000</v>
          </cell>
        </row>
        <row r="4490">
          <cell r="C4490" t="str">
            <v>First Call To Bid</v>
          </cell>
          <cell r="M4490" t="str">
            <v>UNDISCOUNTED</v>
          </cell>
          <cell r="V4490" t="str">
            <v>Announced</v>
          </cell>
          <cell r="Y4490">
            <v>17046</v>
          </cell>
        </row>
        <row r="4491">
          <cell r="C4491" t="str">
            <v>First Call To Bid</v>
          </cell>
          <cell r="M4491" t="str">
            <v>UNDISCOUNTED</v>
          </cell>
          <cell r="V4491" t="str">
            <v>Announced</v>
          </cell>
          <cell r="Y4491">
            <v>96960</v>
          </cell>
        </row>
        <row r="4492">
          <cell r="C4492" t="str">
            <v>First Call To Bid</v>
          </cell>
          <cell r="M4492" t="str">
            <v>UNDISCOUNTED</v>
          </cell>
          <cell r="V4492" t="str">
            <v>Announced</v>
          </cell>
          <cell r="Y4492">
            <v>597771</v>
          </cell>
        </row>
        <row r="4493">
          <cell r="C4493" t="str">
            <v>First Call To Bid</v>
          </cell>
          <cell r="M4493" t="str">
            <v>DISCOUNTED</v>
          </cell>
          <cell r="S4493" t="str">
            <v>Capital Required</v>
          </cell>
          <cell r="V4493" t="str">
            <v>Announced</v>
          </cell>
          <cell r="Y4493">
            <v>70372.914373349646</v>
          </cell>
        </row>
        <row r="4494">
          <cell r="C4494" t="str">
            <v>First Call To Bid</v>
          </cell>
          <cell r="M4494" t="str">
            <v>DISCOUNTED</v>
          </cell>
          <cell r="V4494" t="str">
            <v>Announced</v>
          </cell>
          <cell r="Y4494">
            <v>7450.2192755164224</v>
          </cell>
        </row>
        <row r="4495">
          <cell r="C4495" t="str">
            <v>First Call To Bid</v>
          </cell>
          <cell r="M4495" t="str">
            <v>DISCOUNTED</v>
          </cell>
          <cell r="V4495" t="str">
            <v>Announced</v>
          </cell>
          <cell r="Y4495">
            <v>84.197316685852414</v>
          </cell>
        </row>
        <row r="4496">
          <cell r="C4496" t="str">
            <v>First Call To Bid</v>
          </cell>
          <cell r="M4496" t="str">
            <v>DISCOUNTED</v>
          </cell>
          <cell r="V4496" t="str">
            <v>Announced</v>
          </cell>
          <cell r="Y4496">
            <v>52161.637196344185</v>
          </cell>
        </row>
        <row r="4497">
          <cell r="C4497" t="str">
            <v>First Call To Bid</v>
          </cell>
          <cell r="M4497" t="str">
            <v>DISCOUNTED</v>
          </cell>
          <cell r="V4497" t="str">
            <v>Announced</v>
          </cell>
          <cell r="Y4497">
            <v>1076.6212825890782</v>
          </cell>
        </row>
        <row r="4498">
          <cell r="C4498" t="str">
            <v>First Call To Bid</v>
          </cell>
          <cell r="M4498" t="str">
            <v>DISCOUNTED</v>
          </cell>
          <cell r="V4498" t="str">
            <v>Announced</v>
          </cell>
          <cell r="Y4498">
            <v>6332.1763544469413</v>
          </cell>
        </row>
        <row r="4499">
          <cell r="C4499" t="str">
            <v>First Call To Bid</v>
          </cell>
          <cell r="M4499" t="str">
            <v>DISCOUNTED</v>
          </cell>
          <cell r="S4499" t="str">
            <v>TOTAL COST</v>
          </cell>
          <cell r="V4499" t="str">
            <v>Announced</v>
          </cell>
          <cell r="Y4499">
            <v>137477.76579893209</v>
          </cell>
        </row>
        <row r="4500">
          <cell r="C4500" t="str">
            <v>First Call To Bid</v>
          </cell>
          <cell r="M4500" t="str">
            <v>DISCOUNTED</v>
          </cell>
          <cell r="V4500" t="str">
            <v>Announced</v>
          </cell>
          <cell r="Y4500">
            <v>14795.463975926397</v>
          </cell>
        </row>
        <row r="4501">
          <cell r="C4501" t="str">
            <v>First Call To Bid</v>
          </cell>
          <cell r="M4501" t="str">
            <v>DISCOUNTED</v>
          </cell>
          <cell r="V4501" t="str">
            <v>Announced</v>
          </cell>
          <cell r="Y4501">
            <v>71381.041413902625</v>
          </cell>
        </row>
        <row r="4502">
          <cell r="C4502" t="str">
            <v>First Call To Bid</v>
          </cell>
          <cell r="M4502" t="str">
            <v>DISCOUNTED</v>
          </cell>
          <cell r="V4502" t="str">
            <v>Announced</v>
          </cell>
          <cell r="Y4502">
            <v>22853.833053044676</v>
          </cell>
        </row>
        <row r="4503">
          <cell r="C4503" t="str">
            <v>First Call To Bid</v>
          </cell>
          <cell r="M4503" t="str">
            <v>DISCOUNTED</v>
          </cell>
          <cell r="V4503" t="str">
            <v>Announced</v>
          </cell>
          <cell r="Y4503">
            <v>13328.571478452792</v>
          </cell>
        </row>
        <row r="4504">
          <cell r="C4504" t="str">
            <v>First Call To Bid</v>
          </cell>
          <cell r="M4504" t="str">
            <v>DISCOUNTED</v>
          </cell>
          <cell r="V4504" t="str">
            <v>Announced</v>
          </cell>
          <cell r="Y4504">
            <v>753.63489781235478</v>
          </cell>
        </row>
        <row r="4505">
          <cell r="C4505" t="str">
            <v>First Call To Bid</v>
          </cell>
          <cell r="M4505" t="str">
            <v>DISCOUNTED</v>
          </cell>
          <cell r="V4505" t="str">
            <v>Announced</v>
          </cell>
          <cell r="Y4505">
            <v>1485.737369972928</v>
          </cell>
        </row>
        <row r="4506">
          <cell r="C4506" t="str">
            <v>First Call To Bid</v>
          </cell>
          <cell r="M4506" t="str">
            <v>DISCOUNTED</v>
          </cell>
          <cell r="V4506" t="str">
            <v>Announced</v>
          </cell>
          <cell r="Y4506">
            <v>1356.5428160622396</v>
          </cell>
        </row>
        <row r="4507">
          <cell r="C4507" t="str">
            <v>First Call To Bid</v>
          </cell>
          <cell r="M4507" t="str">
            <v>DISCOUNTED</v>
          </cell>
          <cell r="V4507" t="str">
            <v>Announced</v>
          </cell>
          <cell r="Y4507">
            <v>9754.1888202570462</v>
          </cell>
        </row>
        <row r="4508">
          <cell r="C4508" t="str">
            <v>First Call To Bid</v>
          </cell>
          <cell r="M4508" t="str">
            <v>DISCOUNTED</v>
          </cell>
          <cell r="V4508" t="str">
            <v>Announced</v>
          </cell>
          <cell r="Y4508">
            <v>3208.3314221154533</v>
          </cell>
        </row>
        <row r="4509">
          <cell r="C4509" t="str">
            <v>First Call To Bid</v>
          </cell>
          <cell r="M4509" t="str">
            <v>DISCOUNTED</v>
          </cell>
          <cell r="V4509" t="str">
            <v>Announced</v>
          </cell>
          <cell r="Y4509">
            <v>3057.6044425529822</v>
          </cell>
        </row>
        <row r="4510">
          <cell r="C4510" t="str">
            <v>First Call To Bid</v>
          </cell>
          <cell r="M4510" t="str">
            <v>DISCOUNTED</v>
          </cell>
          <cell r="V4510" t="str">
            <v>Announced</v>
          </cell>
          <cell r="Y4510">
            <v>1119.6861338926419</v>
          </cell>
        </row>
        <row r="4511">
          <cell r="C4511" t="str">
            <v>First Call To Bid</v>
          </cell>
          <cell r="M4511" t="str">
            <v>DISCOUNTED</v>
          </cell>
          <cell r="V4511" t="str">
            <v>Announced</v>
          </cell>
          <cell r="Y4511">
            <v>1701.0616264907442</v>
          </cell>
        </row>
        <row r="4512">
          <cell r="C4512" t="str">
            <v>First Call To Bid</v>
          </cell>
          <cell r="M4512" t="str">
            <v>DISCOUNTED</v>
          </cell>
          <cell r="V4512" t="str">
            <v>Announced</v>
          </cell>
          <cell r="Y4512">
            <v>968.95915433017069</v>
          </cell>
        </row>
        <row r="4513">
          <cell r="C4513" t="str">
            <v>First Call To Bid</v>
          </cell>
          <cell r="M4513" t="str">
            <v>DISCOUNTED</v>
          </cell>
          <cell r="V4513" t="str">
            <v>Announced</v>
          </cell>
          <cell r="Y4513">
            <v>430.6485130356312</v>
          </cell>
        </row>
        <row r="4514">
          <cell r="C4514" t="str">
            <v>First Call To Bid</v>
          </cell>
          <cell r="M4514" t="str">
            <v>DISCOUNTED</v>
          </cell>
          <cell r="V4514" t="str">
            <v>Announced</v>
          </cell>
          <cell r="Y4514">
            <v>6459.7276955344696</v>
          </cell>
        </row>
        <row r="4515">
          <cell r="C4515" t="str">
            <v>First Call To Bid</v>
          </cell>
          <cell r="M4515" t="str">
            <v>DISCOUNTED</v>
          </cell>
          <cell r="V4515" t="str">
            <v>Announced</v>
          </cell>
          <cell r="Y4515">
            <v>3768.1744890617733</v>
          </cell>
        </row>
        <row r="4516">
          <cell r="C4516" t="str">
            <v>First Call To Bid</v>
          </cell>
          <cell r="M4516" t="str">
            <v>DISCOUNTED</v>
          </cell>
          <cell r="V4516" t="str">
            <v>Announced</v>
          </cell>
          <cell r="Y4516">
            <v>10529.35614372119</v>
          </cell>
        </row>
        <row r="4517">
          <cell r="C4517" t="str">
            <v>First Call To Bid</v>
          </cell>
          <cell r="M4517" t="str">
            <v>DISCOUNTED</v>
          </cell>
          <cell r="V4517" t="str">
            <v>Announced</v>
          </cell>
          <cell r="Y4517">
            <v>1937.9183086603414</v>
          </cell>
        </row>
        <row r="4518">
          <cell r="C4518" t="str">
            <v>First Call To Bid</v>
          </cell>
          <cell r="M4518" t="str">
            <v>DISCOUNTED</v>
          </cell>
          <cell r="V4518" t="str">
            <v>Announced</v>
          </cell>
          <cell r="Y4518">
            <v>5509.6188129183374</v>
          </cell>
        </row>
        <row r="4519">
          <cell r="C4519" t="str">
            <v>First Call To Bid</v>
          </cell>
          <cell r="M4519" t="str">
            <v>DISCOUNTED</v>
          </cell>
          <cell r="V4519" t="str">
            <v>Announced</v>
          </cell>
          <cell r="Y4519">
            <v>15741.194051371305</v>
          </cell>
        </row>
        <row r="4520">
          <cell r="C4520" t="str">
            <v>First Call To Bid</v>
          </cell>
          <cell r="M4520" t="str">
            <v>DISCOUNTED</v>
          </cell>
          <cell r="V4520" t="str">
            <v>Announced</v>
          </cell>
          <cell r="Y4520">
            <v>34796.399853279014</v>
          </cell>
        </row>
        <row r="4521">
          <cell r="C4521" t="str">
            <v>First Call To Bid</v>
          </cell>
          <cell r="M4521" t="str">
            <v>DISCOUNTED</v>
          </cell>
          <cell r="S4521" t="str">
            <v>TOTAL BENEFIT</v>
          </cell>
          <cell r="V4521" t="str">
            <v>Announced</v>
          </cell>
          <cell r="Y4521">
            <v>224937.69447239512</v>
          </cell>
        </row>
        <row r="4522">
          <cell r="C4522" t="str">
            <v>First Call To Bid</v>
          </cell>
          <cell r="M4522" t="str">
            <v>Summary</v>
          </cell>
          <cell r="V4522" t="str">
            <v>Announced</v>
          </cell>
          <cell r="Y4522">
            <v>338879</v>
          </cell>
        </row>
        <row r="4523">
          <cell r="C4523" t="str">
            <v>First Call To Bid</v>
          </cell>
          <cell r="M4523" t="str">
            <v>Summary</v>
          </cell>
          <cell r="V4523" t="str">
            <v>Announced</v>
          </cell>
          <cell r="Y4523">
            <v>87459.928673463015</v>
          </cell>
        </row>
        <row r="4524">
          <cell r="C4524" t="str">
            <v>First Call To Bid</v>
          </cell>
          <cell r="M4524" t="str">
            <v>Summary</v>
          </cell>
          <cell r="V4524" t="str">
            <v>Announced</v>
          </cell>
          <cell r="Y4524">
            <v>-258892</v>
          </cell>
        </row>
        <row r="4525">
          <cell r="C4525" t="str">
            <v>First Call To Bid</v>
          </cell>
          <cell r="M4525" t="str">
            <v>Summary</v>
          </cell>
          <cell r="V4525" t="str">
            <v>Announced</v>
          </cell>
          <cell r="Y4525">
            <v>500811</v>
          </cell>
        </row>
        <row r="4526">
          <cell r="C4526" t="str">
            <v>First Call To Bid</v>
          </cell>
          <cell r="M4526" t="str">
            <v>Summary</v>
          </cell>
          <cell r="V4526" t="str">
            <v>Announced</v>
          </cell>
          <cell r="Y4526">
            <v>5248417</v>
          </cell>
        </row>
        <row r="4527">
          <cell r="C4527" t="str">
            <v>First Call To Bid</v>
          </cell>
          <cell r="M4527" t="str">
            <v>ANALYSIS</v>
          </cell>
          <cell r="V4527" t="str">
            <v>Announced</v>
          </cell>
          <cell r="Y4527">
            <v>0</v>
          </cell>
        </row>
        <row r="4528">
          <cell r="C4528" t="str">
            <v>First Call To Bid</v>
          </cell>
          <cell r="M4528" t="str">
            <v>ANALYSIS</v>
          </cell>
          <cell r="V4528" t="str">
            <v>Announced</v>
          </cell>
          <cell r="Y4528">
            <v>0</v>
          </cell>
        </row>
        <row r="4529">
          <cell r="C4529" t="str">
            <v>First Call To Bid</v>
          </cell>
          <cell r="M4529" t="str">
            <v>ANALYSIS</v>
          </cell>
          <cell r="V4529" t="str">
            <v>Announced</v>
          </cell>
          <cell r="Y4529">
            <v>0</v>
          </cell>
        </row>
        <row r="4530">
          <cell r="C4530" t="str">
            <v>First Call To Bid</v>
          </cell>
          <cell r="M4530" t="str">
            <v>ANALYSIS</v>
          </cell>
          <cell r="V4530" t="str">
            <v>Announced</v>
          </cell>
          <cell r="Y4530">
            <v>0</v>
          </cell>
        </row>
        <row r="4531">
          <cell r="C4531" t="str">
            <v>First Call To Bid</v>
          </cell>
          <cell r="V4531" t="str">
            <v>Announced</v>
          </cell>
          <cell r="Y4531">
            <v>0</v>
          </cell>
        </row>
        <row r="4532">
          <cell r="C4532" t="str">
            <v>First Call To Bid</v>
          </cell>
          <cell r="M4532" t="str">
            <v>ANALYSIS</v>
          </cell>
          <cell r="V4532" t="str">
            <v>Announced</v>
          </cell>
          <cell r="Y4532">
            <v>0</v>
          </cell>
        </row>
        <row r="4533">
          <cell r="C4533" t="str">
            <v>First Call To Bid</v>
          </cell>
          <cell r="M4533" t="str">
            <v>ANALYSIS</v>
          </cell>
          <cell r="V4533" t="str">
            <v>Announced</v>
          </cell>
          <cell r="Y4533">
            <v>0</v>
          </cell>
        </row>
        <row r="4534">
          <cell r="C4534" t="str">
            <v>First Call To Bid</v>
          </cell>
          <cell r="M4534" t="str">
            <v>ANALYSIS</v>
          </cell>
          <cell r="V4534" t="str">
            <v>Announced</v>
          </cell>
          <cell r="Y4534">
            <v>0</v>
          </cell>
        </row>
        <row r="4535">
          <cell r="C4535" t="str">
            <v>First Call To Bid</v>
          </cell>
          <cell r="M4535" t="str">
            <v>ANALYSIS</v>
          </cell>
          <cell r="V4535" t="str">
            <v>Announced</v>
          </cell>
          <cell r="Y4535">
            <v>0</v>
          </cell>
        </row>
        <row r="4536">
          <cell r="C4536" t="str">
            <v>First Call To Bid</v>
          </cell>
          <cell r="M4536" t="str">
            <v>UNDISCOUNTED</v>
          </cell>
          <cell r="V4536" t="str">
            <v>Announced</v>
          </cell>
          <cell r="Y4536">
            <v>7500</v>
          </cell>
        </row>
        <row r="4537">
          <cell r="C4537" t="str">
            <v>First Call To Bid</v>
          </cell>
          <cell r="M4537" t="str">
            <v>UNDISCOUNTED</v>
          </cell>
          <cell r="V4537" t="str">
            <v>Announced</v>
          </cell>
          <cell r="Y4537">
            <v>7500</v>
          </cell>
        </row>
        <row r="4538">
          <cell r="C4538" t="str">
            <v>First Call To Bid</v>
          </cell>
          <cell r="M4538" t="str">
            <v>UNDISCOUNTED</v>
          </cell>
          <cell r="V4538" t="str">
            <v>Announced</v>
          </cell>
          <cell r="Y4538">
            <v>14184</v>
          </cell>
        </row>
        <row r="4539">
          <cell r="C4539" t="str">
            <v>First Call To Bid</v>
          </cell>
          <cell r="M4539" t="str">
            <v>UNDISCOUNTED</v>
          </cell>
          <cell r="V4539" t="str">
            <v>Announced</v>
          </cell>
          <cell r="Y4539">
            <v>14184</v>
          </cell>
        </row>
        <row r="4540">
          <cell r="C4540" t="str">
            <v>First Call To Bid</v>
          </cell>
          <cell r="M4540" t="str">
            <v>DISCOUNTED</v>
          </cell>
          <cell r="S4540" t="str">
            <v>Capital Required</v>
          </cell>
          <cell r="V4540" t="str">
            <v>Announced</v>
          </cell>
          <cell r="Y4540">
            <v>7265.0003500665134</v>
          </cell>
        </row>
        <row r="4541">
          <cell r="C4541" t="str">
            <v>First Call To Bid</v>
          </cell>
          <cell r="M4541" t="str">
            <v>DISCOUNTED</v>
          </cell>
          <cell r="S4541" t="str">
            <v>TOTAL COST</v>
          </cell>
          <cell r="V4541" t="str">
            <v>Announced</v>
          </cell>
          <cell r="Y4541">
            <v>7265.0003500665134</v>
          </cell>
        </row>
        <row r="4542">
          <cell r="C4542" t="str">
            <v>First Call To Bid</v>
          </cell>
          <cell r="M4542" t="str">
            <v>DISCOUNTED</v>
          </cell>
          <cell r="V4542" t="str">
            <v>Announced</v>
          </cell>
          <cell r="Y4542">
            <v>10662.616335030336</v>
          </cell>
        </row>
        <row r="4543">
          <cell r="C4543" t="str">
            <v>First Call To Bid</v>
          </cell>
          <cell r="M4543" t="str">
            <v>DISCOUNTED</v>
          </cell>
          <cell r="S4543" t="str">
            <v>TOTAL BENEFIT</v>
          </cell>
          <cell r="V4543" t="str">
            <v>Announced</v>
          </cell>
          <cell r="Y4543">
            <v>10662.616335030336</v>
          </cell>
        </row>
        <row r="4544">
          <cell r="C4544" t="str">
            <v>First Call To Bid</v>
          </cell>
          <cell r="M4544" t="str">
            <v>Summary</v>
          </cell>
          <cell r="V4544" t="str">
            <v>Announced</v>
          </cell>
          <cell r="Y4544">
            <v>6684</v>
          </cell>
        </row>
        <row r="4545">
          <cell r="C4545" t="str">
            <v>First Call To Bid</v>
          </cell>
          <cell r="M4545" t="str">
            <v>Summary</v>
          </cell>
          <cell r="V4545" t="str">
            <v>Announced</v>
          </cell>
          <cell r="Y4545">
            <v>3397.6159849638207</v>
          </cell>
        </row>
        <row r="4546">
          <cell r="C4546" t="str">
            <v>First Call To Bid</v>
          </cell>
          <cell r="M4546" t="str">
            <v>Summary</v>
          </cell>
          <cell r="V4546" t="str">
            <v>Announced</v>
          </cell>
          <cell r="Y4546">
            <v>-7500</v>
          </cell>
        </row>
        <row r="4547">
          <cell r="C4547" t="str">
            <v>First Call To Bid</v>
          </cell>
          <cell r="M4547" t="str">
            <v>Summary</v>
          </cell>
          <cell r="V4547" t="str">
            <v>Announced</v>
          </cell>
          <cell r="Y4547">
            <v>14184</v>
          </cell>
        </row>
        <row r="4548">
          <cell r="C4548" t="str">
            <v>First Call To Bid</v>
          </cell>
          <cell r="M4548" t="str">
            <v>Summary</v>
          </cell>
          <cell r="V4548" t="str">
            <v>Announced</v>
          </cell>
          <cell r="Y4548">
            <v>327580</v>
          </cell>
        </row>
        <row r="4549">
          <cell r="C4549" t="str">
            <v>First Call To Bid</v>
          </cell>
          <cell r="M4549" t="str">
            <v>ANALYSIS</v>
          </cell>
          <cell r="V4549" t="str">
            <v>Announced</v>
          </cell>
          <cell r="Y4549">
            <v>0</v>
          </cell>
        </row>
        <row r="4550">
          <cell r="C4550" t="str">
            <v>First Call To Bid</v>
          </cell>
          <cell r="M4550" t="str">
            <v>ANALYSIS</v>
          </cell>
          <cell r="V4550" t="str">
            <v>Announced</v>
          </cell>
          <cell r="Y4550">
            <v>0</v>
          </cell>
        </row>
        <row r="4551">
          <cell r="C4551" t="str">
            <v>First Call To Bid</v>
          </cell>
          <cell r="M4551" t="str">
            <v>ANALYSIS</v>
          </cell>
          <cell r="V4551" t="str">
            <v>Announced</v>
          </cell>
          <cell r="Y4551">
            <v>0</v>
          </cell>
        </row>
        <row r="4552">
          <cell r="C4552" t="str">
            <v>First Call To Bid</v>
          </cell>
          <cell r="M4552" t="str">
            <v>ANALYSIS</v>
          </cell>
          <cell r="V4552" t="str">
            <v>Announced</v>
          </cell>
          <cell r="Y4552">
            <v>0</v>
          </cell>
        </row>
        <row r="4553">
          <cell r="C4553" t="str">
            <v>First Call To Bid</v>
          </cell>
          <cell r="V4553" t="str">
            <v>Announced</v>
          </cell>
          <cell r="Y4553">
            <v>0</v>
          </cell>
        </row>
        <row r="4554">
          <cell r="C4554" t="str">
            <v>First Call To Bid</v>
          </cell>
          <cell r="M4554" t="str">
            <v>ANALYSIS</v>
          </cell>
          <cell r="V4554" t="str">
            <v>Announced</v>
          </cell>
          <cell r="Y4554">
            <v>0</v>
          </cell>
        </row>
        <row r="4555">
          <cell r="C4555" t="str">
            <v>First Call To Bid</v>
          </cell>
          <cell r="M4555" t="str">
            <v>ANALYSIS</v>
          </cell>
          <cell r="V4555" t="str">
            <v>Announced</v>
          </cell>
          <cell r="Y4555">
            <v>0</v>
          </cell>
        </row>
        <row r="4556">
          <cell r="C4556" t="str">
            <v>First Call To Bid</v>
          </cell>
          <cell r="M4556" t="str">
            <v>ANALYSIS</v>
          </cell>
          <cell r="V4556" t="str">
            <v>Announced</v>
          </cell>
          <cell r="Y4556">
            <v>0</v>
          </cell>
        </row>
        <row r="4557">
          <cell r="C4557" t="str">
            <v>First Call To Bid</v>
          </cell>
          <cell r="M4557" t="str">
            <v>UNDISCOUNTED</v>
          </cell>
          <cell r="V4557" t="str">
            <v>Announced</v>
          </cell>
          <cell r="Y4557">
            <v>31224</v>
          </cell>
        </row>
        <row r="4558">
          <cell r="C4558" t="str">
            <v>First Call To Bid</v>
          </cell>
          <cell r="M4558" t="str">
            <v>UNDISCOUNTED</v>
          </cell>
          <cell r="V4558" t="str">
            <v>Announced</v>
          </cell>
          <cell r="Y4558">
            <v>2492</v>
          </cell>
        </row>
        <row r="4559">
          <cell r="C4559" t="str">
            <v>First Call To Bid</v>
          </cell>
          <cell r="M4559" t="str">
            <v>UNDISCOUNTED</v>
          </cell>
          <cell r="V4559" t="str">
            <v>Announced</v>
          </cell>
          <cell r="Y4559">
            <v>16302</v>
          </cell>
        </row>
        <row r="4560">
          <cell r="C4560" t="str">
            <v>First Call To Bid</v>
          </cell>
          <cell r="M4560" t="str">
            <v>UNDISCOUNTED</v>
          </cell>
          <cell r="V4560" t="str">
            <v>Announced</v>
          </cell>
          <cell r="Y4560">
            <v>9988</v>
          </cell>
        </row>
        <row r="4561">
          <cell r="C4561" t="str">
            <v>First Call To Bid</v>
          </cell>
          <cell r="M4561" t="str">
            <v>UNDISCOUNTED</v>
          </cell>
          <cell r="V4561" t="str">
            <v>Announced</v>
          </cell>
          <cell r="Y4561">
            <v>60006</v>
          </cell>
        </row>
        <row r="4562">
          <cell r="C4562" t="str">
            <v>First Call To Bid</v>
          </cell>
          <cell r="M4562" t="str">
            <v>UNDISCOUNTED</v>
          </cell>
          <cell r="V4562" t="str">
            <v>Announced</v>
          </cell>
          <cell r="Y4562">
            <v>142758</v>
          </cell>
        </row>
        <row r="4563">
          <cell r="C4563" t="str">
            <v>First Call To Bid</v>
          </cell>
          <cell r="M4563" t="str">
            <v>UNDISCOUNTED</v>
          </cell>
          <cell r="V4563" t="str">
            <v>Announced</v>
          </cell>
          <cell r="Y4563">
            <v>55851</v>
          </cell>
        </row>
        <row r="4564">
          <cell r="C4564" t="str">
            <v>First Call To Bid</v>
          </cell>
          <cell r="M4564" t="str">
            <v>UNDISCOUNTED</v>
          </cell>
          <cell r="V4564" t="str">
            <v>Announced</v>
          </cell>
          <cell r="Y4564">
            <v>2428</v>
          </cell>
        </row>
        <row r="4565">
          <cell r="C4565" t="str">
            <v>First Call To Bid</v>
          </cell>
          <cell r="M4565" t="str">
            <v>UNDISCOUNTED</v>
          </cell>
          <cell r="V4565" t="str">
            <v>Announced</v>
          </cell>
          <cell r="Y4565">
            <v>6760</v>
          </cell>
        </row>
        <row r="4566">
          <cell r="C4566" t="str">
            <v>First Call To Bid</v>
          </cell>
          <cell r="M4566" t="str">
            <v>UNDISCOUNTED</v>
          </cell>
          <cell r="V4566" t="str">
            <v>Announced</v>
          </cell>
          <cell r="Y4566">
            <v>13029</v>
          </cell>
        </row>
        <row r="4567">
          <cell r="C4567" t="str">
            <v>First Call To Bid</v>
          </cell>
          <cell r="M4567" t="str">
            <v>UNDISCOUNTED</v>
          </cell>
          <cell r="V4567" t="str">
            <v>Announced</v>
          </cell>
          <cell r="Y4567">
            <v>3729</v>
          </cell>
        </row>
        <row r="4568">
          <cell r="C4568" t="str">
            <v>First Call To Bid</v>
          </cell>
          <cell r="M4568" t="str">
            <v>UNDISCOUNTED</v>
          </cell>
          <cell r="V4568" t="str">
            <v>Announced</v>
          </cell>
          <cell r="Y4568">
            <v>224555</v>
          </cell>
        </row>
        <row r="4569">
          <cell r="C4569" t="str">
            <v>First Call To Bid</v>
          </cell>
          <cell r="M4569" t="str">
            <v>DISCOUNTED</v>
          </cell>
          <cell r="S4569" t="str">
            <v>Capital Required</v>
          </cell>
          <cell r="V4569" t="str">
            <v>Announced</v>
          </cell>
          <cell r="Y4569">
            <v>29141.48404350529</v>
          </cell>
        </row>
        <row r="4570">
          <cell r="C4570" t="str">
            <v>First Call To Bid</v>
          </cell>
          <cell r="M4570" t="str">
            <v>DISCOUNTED</v>
          </cell>
          <cell r="V4570" t="str">
            <v>Announced</v>
          </cell>
          <cell r="Y4570">
            <v>2071.312656296906</v>
          </cell>
        </row>
        <row r="4571">
          <cell r="C4571" t="str">
            <v>First Call To Bid</v>
          </cell>
          <cell r="M4571" t="str">
            <v>DISCOUNTED</v>
          </cell>
          <cell r="V4571" t="str">
            <v>Announced</v>
          </cell>
          <cell r="Y4571">
            <v>11291.342459824107</v>
          </cell>
        </row>
        <row r="4572">
          <cell r="C4572" t="str">
            <v>First Call To Bid</v>
          </cell>
          <cell r="M4572" t="str">
            <v>DISCOUNTED</v>
          </cell>
          <cell r="V4572" t="str">
            <v>Announced</v>
          </cell>
          <cell r="Y4572">
            <v>5907.9630819955109</v>
          </cell>
        </row>
        <row r="4573">
          <cell r="C4573" t="str">
            <v>First Call To Bid</v>
          </cell>
          <cell r="M4573" t="str">
            <v>DISCOUNTED</v>
          </cell>
          <cell r="S4573" t="str">
            <v>TOTAL COST</v>
          </cell>
          <cell r="V4573" t="str">
            <v>Announced</v>
          </cell>
          <cell r="Y4573">
            <v>48412.102241621818</v>
          </cell>
        </row>
        <row r="4574">
          <cell r="C4574" t="str">
            <v>First Call To Bid</v>
          </cell>
          <cell r="M4574" t="str">
            <v>DISCOUNTED</v>
          </cell>
          <cell r="V4574" t="str">
            <v>Announced</v>
          </cell>
          <cell r="Y4574">
            <v>83292.471564906533</v>
          </cell>
        </row>
        <row r="4575">
          <cell r="C4575" t="str">
            <v>First Call To Bid</v>
          </cell>
          <cell r="M4575" t="str">
            <v>DISCOUNTED</v>
          </cell>
          <cell r="V4575" t="str">
            <v>Announced</v>
          </cell>
          <cell r="Y4575">
            <v>32639.898745491435</v>
          </cell>
        </row>
        <row r="4576">
          <cell r="C4576" t="str">
            <v>First Call To Bid</v>
          </cell>
          <cell r="M4576" t="str">
            <v>DISCOUNTED</v>
          </cell>
          <cell r="V4576" t="str">
            <v>Announced</v>
          </cell>
          <cell r="Y4576">
            <v>1418.8581586496348</v>
          </cell>
        </row>
        <row r="4577">
          <cell r="C4577" t="str">
            <v>First Call To Bid</v>
          </cell>
          <cell r="M4577" t="str">
            <v>DISCOUNTED</v>
          </cell>
          <cell r="V4577" t="str">
            <v>Announced</v>
          </cell>
          <cell r="Y4577">
            <v>3960.8738051601881</v>
          </cell>
        </row>
        <row r="4578">
          <cell r="C4578" t="str">
            <v>First Call To Bid</v>
          </cell>
          <cell r="M4578" t="str">
            <v>DISCOUNTED</v>
          </cell>
          <cell r="V4578" t="str">
            <v>Announced</v>
          </cell>
          <cell r="Y4578">
            <v>7656.6065476089407</v>
          </cell>
        </row>
        <row r="4579">
          <cell r="C4579" t="str">
            <v>First Call To Bid</v>
          </cell>
          <cell r="M4579" t="str">
            <v>DISCOUNTED</v>
          </cell>
          <cell r="V4579" t="str">
            <v>Announced</v>
          </cell>
          <cell r="Y4579">
            <v>2092.1360994219731</v>
          </cell>
        </row>
        <row r="4580">
          <cell r="C4580" t="str">
            <v>First Call To Bid</v>
          </cell>
          <cell r="M4580" t="str">
            <v>DISCOUNTED</v>
          </cell>
          <cell r="S4580" t="str">
            <v>TOTAL BENEFIT</v>
          </cell>
          <cell r="V4580" t="str">
            <v>Announced</v>
          </cell>
          <cell r="Y4580">
            <v>131060.84492123869</v>
          </cell>
        </row>
        <row r="4581">
          <cell r="C4581" t="str">
            <v>First Call To Bid</v>
          </cell>
          <cell r="M4581" t="str">
            <v>Summary</v>
          </cell>
          <cell r="V4581" t="str">
            <v>Announced</v>
          </cell>
          <cell r="Y4581">
            <v>164549</v>
          </cell>
        </row>
        <row r="4582">
          <cell r="C4582" t="str">
            <v>First Call To Bid</v>
          </cell>
          <cell r="M4582" t="str">
            <v>Summary</v>
          </cell>
          <cell r="V4582" t="str">
            <v>Announced</v>
          </cell>
          <cell r="Y4582">
            <v>82648.742679616873</v>
          </cell>
        </row>
        <row r="4583">
          <cell r="C4583" t="str">
            <v>First Call To Bid</v>
          </cell>
          <cell r="M4583" t="str">
            <v>Summary</v>
          </cell>
          <cell r="V4583" t="str">
            <v>Announced</v>
          </cell>
          <cell r="Y4583">
            <v>-60006</v>
          </cell>
        </row>
        <row r="4584">
          <cell r="C4584" t="str">
            <v>First Call To Bid</v>
          </cell>
          <cell r="M4584" t="str">
            <v>Summary</v>
          </cell>
          <cell r="V4584" t="str">
            <v>Announced</v>
          </cell>
          <cell r="Y4584">
            <v>224555</v>
          </cell>
        </row>
        <row r="4585">
          <cell r="C4585" t="str">
            <v>First Call To Bid</v>
          </cell>
          <cell r="M4585" t="str">
            <v>Summary</v>
          </cell>
          <cell r="V4585" t="str">
            <v>Announced</v>
          </cell>
          <cell r="Y4585">
            <v>7557925</v>
          </cell>
        </row>
        <row r="4586">
          <cell r="C4586" t="str">
            <v>First Call To Bid</v>
          </cell>
          <cell r="M4586" t="str">
            <v>ANALYSIS</v>
          </cell>
          <cell r="V4586" t="str">
            <v>Announced</v>
          </cell>
          <cell r="Y4586">
            <v>0</v>
          </cell>
        </row>
        <row r="4587">
          <cell r="C4587" t="str">
            <v>First Call To Bid</v>
          </cell>
          <cell r="M4587" t="str">
            <v>ANALYSIS</v>
          </cell>
          <cell r="V4587" t="str">
            <v>Announced</v>
          </cell>
          <cell r="Y4587">
            <v>0</v>
          </cell>
        </row>
        <row r="4588">
          <cell r="C4588" t="str">
            <v>First Call To Bid</v>
          </cell>
          <cell r="M4588" t="str">
            <v>ANALYSIS</v>
          </cell>
          <cell r="V4588" t="str">
            <v>Announced</v>
          </cell>
          <cell r="Y4588">
            <v>0</v>
          </cell>
        </row>
        <row r="4589">
          <cell r="C4589" t="str">
            <v>First Call To Bid</v>
          </cell>
          <cell r="M4589" t="str">
            <v>ANALYSIS</v>
          </cell>
          <cell r="V4589" t="str">
            <v>Announced</v>
          </cell>
          <cell r="Y4589">
            <v>0</v>
          </cell>
        </row>
        <row r="4590">
          <cell r="C4590" t="str">
            <v>First Call To Bid</v>
          </cell>
          <cell r="V4590" t="str">
            <v>Announced</v>
          </cell>
          <cell r="Y4590">
            <v>0</v>
          </cell>
        </row>
        <row r="4591">
          <cell r="C4591" t="str">
            <v>First Call To Bid</v>
          </cell>
          <cell r="M4591" t="str">
            <v>ANALYSIS</v>
          </cell>
          <cell r="V4591" t="str">
            <v>Announced</v>
          </cell>
          <cell r="Y4591">
            <v>0</v>
          </cell>
        </row>
        <row r="4592">
          <cell r="C4592" t="str">
            <v>First Call To Bid</v>
          </cell>
          <cell r="M4592" t="str">
            <v>ANALYSIS</v>
          </cell>
          <cell r="V4592" t="str">
            <v>Announced</v>
          </cell>
          <cell r="Y4592">
            <v>0</v>
          </cell>
        </row>
        <row r="4593">
          <cell r="C4593" t="str">
            <v>First Call To Bid</v>
          </cell>
          <cell r="M4593" t="str">
            <v>ANALYSIS</v>
          </cell>
          <cell r="V4593" t="str">
            <v>Announced</v>
          </cell>
          <cell r="Y4593">
            <v>0</v>
          </cell>
        </row>
        <row r="4594">
          <cell r="C4594" t="str">
            <v>First Call To Bid</v>
          </cell>
          <cell r="M4594" t="str">
            <v>UNDISCOUNTED</v>
          </cell>
          <cell r="V4594" t="str">
            <v>Not supported</v>
          </cell>
          <cell r="Y4594">
            <v>67950</v>
          </cell>
        </row>
        <row r="4595">
          <cell r="C4595" t="str">
            <v>First Call To Bid</v>
          </cell>
          <cell r="M4595" t="str">
            <v>UNDISCOUNTED</v>
          </cell>
          <cell r="V4595" t="str">
            <v>Not supported</v>
          </cell>
          <cell r="Y4595">
            <v>25061</v>
          </cell>
        </row>
        <row r="4596">
          <cell r="C4596" t="str">
            <v>First Call To Bid</v>
          </cell>
          <cell r="M4596" t="str">
            <v>UNDISCOUNTED</v>
          </cell>
          <cell r="V4596" t="str">
            <v>Not supported</v>
          </cell>
          <cell r="Y4596">
            <v>93011</v>
          </cell>
        </row>
        <row r="4597">
          <cell r="C4597" t="str">
            <v>First Call To Bid</v>
          </cell>
          <cell r="M4597" t="str">
            <v>UNDISCOUNTED</v>
          </cell>
          <cell r="V4597" t="str">
            <v>Not supported</v>
          </cell>
          <cell r="Y4597">
            <v>114121</v>
          </cell>
        </row>
        <row r="4598">
          <cell r="C4598" t="str">
            <v>First Call To Bid</v>
          </cell>
          <cell r="M4598" t="str">
            <v>UNDISCOUNTED</v>
          </cell>
          <cell r="V4598" t="str">
            <v>Not supported</v>
          </cell>
          <cell r="Y4598">
            <v>34737</v>
          </cell>
        </row>
        <row r="4599">
          <cell r="C4599" t="str">
            <v>First Call To Bid</v>
          </cell>
          <cell r="M4599" t="str">
            <v>UNDISCOUNTED</v>
          </cell>
          <cell r="V4599" t="str">
            <v>Not supported</v>
          </cell>
          <cell r="Y4599">
            <v>148858</v>
          </cell>
        </row>
        <row r="4600">
          <cell r="C4600" t="str">
            <v>First Call To Bid</v>
          </cell>
          <cell r="M4600" t="str">
            <v>DISCOUNTED</v>
          </cell>
          <cell r="S4600" t="str">
            <v>Capital Required</v>
          </cell>
          <cell r="V4600" t="str">
            <v>Not supported</v>
          </cell>
          <cell r="Y4600">
            <v>61747.273893558537</v>
          </cell>
        </row>
        <row r="4601">
          <cell r="C4601" t="str">
            <v>First Call To Bid</v>
          </cell>
          <cell r="M4601" t="str">
            <v>DISCOUNTED</v>
          </cell>
          <cell r="V4601" t="str">
            <v>Not supported</v>
          </cell>
          <cell r="Y4601">
            <v>20381.880159173736</v>
          </cell>
        </row>
        <row r="4602">
          <cell r="C4602" t="str">
            <v>First Call To Bid</v>
          </cell>
          <cell r="M4602" t="str">
            <v>DISCOUNTED</v>
          </cell>
          <cell r="S4602" t="str">
            <v>TOTAL COST</v>
          </cell>
          <cell r="V4602" t="str">
            <v>Not supported</v>
          </cell>
          <cell r="Y4602">
            <v>82129.154052732265</v>
          </cell>
        </row>
        <row r="4603">
          <cell r="C4603" t="str">
            <v>First Call To Bid</v>
          </cell>
          <cell r="M4603" t="str">
            <v>DISCOUNTED</v>
          </cell>
          <cell r="V4603" t="str">
            <v>Not supported</v>
          </cell>
          <cell r="Y4603">
            <v>94790.14777920107</v>
          </cell>
        </row>
        <row r="4604">
          <cell r="C4604" t="str">
            <v>First Call To Bid</v>
          </cell>
          <cell r="M4604" t="str">
            <v>DISCOUNTED</v>
          </cell>
          <cell r="V4604" t="str">
            <v>Not supported</v>
          </cell>
          <cell r="Y4604">
            <v>28972.559524536679</v>
          </cell>
        </row>
        <row r="4605">
          <cell r="C4605" t="str">
            <v>First Call To Bid</v>
          </cell>
          <cell r="M4605" t="str">
            <v>DISCOUNTED</v>
          </cell>
          <cell r="S4605" t="str">
            <v>TOTAL BENEFIT</v>
          </cell>
          <cell r="V4605" t="str">
            <v>Not supported</v>
          </cell>
          <cell r="Y4605">
            <v>123762.70730373774</v>
          </cell>
        </row>
        <row r="4606">
          <cell r="C4606" t="str">
            <v>First Call To Bid</v>
          </cell>
          <cell r="M4606" t="str">
            <v>Summary</v>
          </cell>
          <cell r="V4606" t="str">
            <v>Not supported</v>
          </cell>
          <cell r="Y4606">
            <v>55847</v>
          </cell>
        </row>
        <row r="4607">
          <cell r="C4607" t="str">
            <v>First Call To Bid</v>
          </cell>
          <cell r="M4607" t="str">
            <v>Summary</v>
          </cell>
          <cell r="V4607" t="str">
            <v>Not supported</v>
          </cell>
          <cell r="Y4607">
            <v>41633.553251005491</v>
          </cell>
        </row>
        <row r="4608">
          <cell r="C4608" t="str">
            <v>First Call To Bid</v>
          </cell>
          <cell r="M4608" t="str">
            <v>Summary</v>
          </cell>
          <cell r="V4608" t="str">
            <v>Not supported</v>
          </cell>
          <cell r="Y4608">
            <v>-93011</v>
          </cell>
        </row>
        <row r="4609">
          <cell r="C4609" t="str">
            <v>First Call To Bid</v>
          </cell>
          <cell r="M4609" t="str">
            <v>Summary</v>
          </cell>
          <cell r="V4609" t="str">
            <v>Not supported</v>
          </cell>
          <cell r="Y4609">
            <v>148858</v>
          </cell>
        </row>
        <row r="4610">
          <cell r="C4610" t="str">
            <v>First Call To Bid</v>
          </cell>
          <cell r="M4610" t="str">
            <v>Summary</v>
          </cell>
          <cell r="V4610" t="str">
            <v>Not supported</v>
          </cell>
          <cell r="Y4610">
            <v>3214819</v>
          </cell>
        </row>
        <row r="4611">
          <cell r="C4611" t="str">
            <v>First Call To Bid</v>
          </cell>
          <cell r="M4611" t="str">
            <v>ANALYSIS</v>
          </cell>
          <cell r="V4611" t="str">
            <v>Not supported</v>
          </cell>
          <cell r="Y4611">
            <v>0</v>
          </cell>
        </row>
        <row r="4612">
          <cell r="C4612" t="str">
            <v>First Call To Bid</v>
          </cell>
          <cell r="M4612" t="str">
            <v>ANALYSIS</v>
          </cell>
          <cell r="V4612" t="str">
            <v>Not supported</v>
          </cell>
          <cell r="Y4612">
            <v>0</v>
          </cell>
        </row>
        <row r="4613">
          <cell r="C4613" t="str">
            <v>First Call To Bid</v>
          </cell>
          <cell r="M4613" t="str">
            <v>ANALYSIS</v>
          </cell>
          <cell r="V4613" t="str">
            <v>Not supported</v>
          </cell>
          <cell r="Y4613">
            <v>0</v>
          </cell>
        </row>
        <row r="4614">
          <cell r="C4614" t="str">
            <v>First Call To Bid</v>
          </cell>
          <cell r="M4614" t="str">
            <v>ANALYSIS</v>
          </cell>
          <cell r="V4614" t="str">
            <v>Not supported</v>
          </cell>
          <cell r="Y4614">
            <v>0</v>
          </cell>
        </row>
        <row r="4615">
          <cell r="C4615" t="str">
            <v>First Call To Bid</v>
          </cell>
          <cell r="V4615" t="str">
            <v>Not supported</v>
          </cell>
          <cell r="Y4615">
            <v>0</v>
          </cell>
        </row>
        <row r="4616">
          <cell r="C4616" t="str">
            <v>First Call To Bid</v>
          </cell>
          <cell r="M4616" t="str">
            <v>ANALYSIS</v>
          </cell>
          <cell r="V4616" t="str">
            <v>Not supported</v>
          </cell>
          <cell r="Y4616">
            <v>0</v>
          </cell>
        </row>
        <row r="4617">
          <cell r="C4617" t="str">
            <v>First Call To Bid</v>
          </cell>
          <cell r="M4617" t="str">
            <v>ANALYSIS</v>
          </cell>
          <cell r="V4617" t="str">
            <v>Not supported</v>
          </cell>
          <cell r="Y4617">
            <v>0</v>
          </cell>
        </row>
        <row r="4618">
          <cell r="C4618" t="str">
            <v>First Call To Bid</v>
          </cell>
          <cell r="M4618" t="str">
            <v>ANALYSIS</v>
          </cell>
          <cell r="V4618" t="str">
            <v>Not supported</v>
          </cell>
          <cell r="Y4618">
            <v>0</v>
          </cell>
        </row>
        <row r="4619">
          <cell r="C4619" t="str">
            <v>First Call To Bid</v>
          </cell>
          <cell r="M4619" t="str">
            <v>UNDISCOUNTED</v>
          </cell>
          <cell r="V4619" t="str">
            <v>Announced</v>
          </cell>
          <cell r="Y4619">
            <v>10311</v>
          </cell>
        </row>
        <row r="4620">
          <cell r="C4620" t="str">
            <v>First Call To Bid</v>
          </cell>
          <cell r="M4620" t="str">
            <v>UNDISCOUNTED</v>
          </cell>
          <cell r="V4620" t="str">
            <v>Announced</v>
          </cell>
          <cell r="Y4620">
            <v>6004.0149636717515</v>
          </cell>
        </row>
        <row r="4621">
          <cell r="C4621" t="str">
            <v>First Call To Bid</v>
          </cell>
          <cell r="M4621" t="str">
            <v>UNDISCOUNTED</v>
          </cell>
          <cell r="V4621" t="str">
            <v>Announced</v>
          </cell>
          <cell r="Y4621">
            <v>2930.0597236292988</v>
          </cell>
        </row>
        <row r="4622">
          <cell r="C4622" t="str">
            <v>First Call To Bid</v>
          </cell>
          <cell r="M4622" t="str">
            <v>UNDISCOUNTED</v>
          </cell>
          <cell r="V4622" t="str">
            <v>Announced</v>
          </cell>
          <cell r="Y4622">
            <v>5853.5710086719209</v>
          </cell>
        </row>
        <row r="4623">
          <cell r="C4623" t="str">
            <v>First Call To Bid</v>
          </cell>
          <cell r="M4623" t="str">
            <v>UNDISCOUNTED</v>
          </cell>
          <cell r="V4623" t="str">
            <v>Announced</v>
          </cell>
          <cell r="Y4623">
            <v>25098.645695972969</v>
          </cell>
        </row>
        <row r="4624">
          <cell r="C4624" t="str">
            <v>First Call To Bid</v>
          </cell>
          <cell r="M4624" t="str">
            <v>UNDISCOUNTED</v>
          </cell>
          <cell r="V4624" t="str">
            <v>Announced</v>
          </cell>
          <cell r="Y4624">
            <v>36521.952560032718</v>
          </cell>
        </row>
        <row r="4625">
          <cell r="C4625" t="str">
            <v>First Call To Bid</v>
          </cell>
          <cell r="M4625" t="str">
            <v>UNDISCOUNTED</v>
          </cell>
          <cell r="V4625" t="str">
            <v>Announced</v>
          </cell>
          <cell r="Y4625">
            <v>36521.952560032718</v>
          </cell>
        </row>
        <row r="4626">
          <cell r="C4626" t="str">
            <v>First Call To Bid</v>
          </cell>
          <cell r="M4626" t="str">
            <v>DISCOUNTED</v>
          </cell>
          <cell r="S4626" t="str">
            <v>Capital Required</v>
          </cell>
          <cell r="V4626" t="str">
            <v>Announced</v>
          </cell>
          <cell r="Y4626">
            <v>9848.9766388947246</v>
          </cell>
        </row>
        <row r="4627">
          <cell r="C4627" t="str">
            <v>First Call To Bid</v>
          </cell>
          <cell r="M4627" t="str">
            <v>DISCOUNTED</v>
          </cell>
          <cell r="V4627" t="str">
            <v>Announced</v>
          </cell>
          <cell r="Y4627">
            <v>4271.5474872109144</v>
          </cell>
        </row>
        <row r="4628">
          <cell r="C4628" t="str">
            <v>First Call To Bid</v>
          </cell>
          <cell r="M4628" t="str">
            <v>DISCOUNTED</v>
          </cell>
          <cell r="V4628" t="str">
            <v>Announced</v>
          </cell>
          <cell r="Y4628">
            <v>2011.4456497499514</v>
          </cell>
        </row>
        <row r="4629">
          <cell r="C4629" t="str">
            <v>First Call To Bid</v>
          </cell>
          <cell r="M4629" t="str">
            <v>DISCOUNTED</v>
          </cell>
          <cell r="V4629" t="str">
            <v>Announced</v>
          </cell>
          <cell r="Y4629">
            <v>4018.4931553787774</v>
          </cell>
        </row>
        <row r="4630">
          <cell r="C4630" t="str">
            <v>First Call To Bid</v>
          </cell>
          <cell r="M4630" t="str">
            <v>DISCOUNTED</v>
          </cell>
          <cell r="S4630" t="str">
            <v>TOTAL COST</v>
          </cell>
          <cell r="V4630" t="str">
            <v>Announced</v>
          </cell>
          <cell r="Y4630">
            <v>20150.462931234364</v>
          </cell>
        </row>
        <row r="4631">
          <cell r="C4631" t="str">
            <v>First Call To Bid</v>
          </cell>
          <cell r="M4631" t="str">
            <v>DISCOUNTED</v>
          </cell>
          <cell r="V4631" t="str">
            <v>Announced</v>
          </cell>
          <cell r="Y4631">
            <v>24964.530493766935</v>
          </cell>
        </row>
        <row r="4632">
          <cell r="C4632" t="str">
            <v>First Call To Bid</v>
          </cell>
          <cell r="M4632" t="str">
            <v>DISCOUNTED</v>
          </cell>
          <cell r="S4632" t="str">
            <v>TOTAL BENEFIT</v>
          </cell>
          <cell r="V4632" t="str">
            <v>Announced</v>
          </cell>
          <cell r="Y4632">
            <v>24964.530493766935</v>
          </cell>
        </row>
        <row r="4633">
          <cell r="C4633" t="str">
            <v>First Call To Bid</v>
          </cell>
          <cell r="M4633" t="str">
            <v>Summary</v>
          </cell>
          <cell r="V4633" t="str">
            <v>Announced</v>
          </cell>
          <cell r="Y4633">
            <v>11423.306864059752</v>
          </cell>
        </row>
        <row r="4634">
          <cell r="C4634" t="str">
            <v>First Call To Bid</v>
          </cell>
          <cell r="M4634" t="str">
            <v>Summary</v>
          </cell>
          <cell r="V4634" t="str">
            <v>Announced</v>
          </cell>
          <cell r="Y4634">
            <v>4814.0675625325648</v>
          </cell>
        </row>
        <row r="4635">
          <cell r="C4635" t="str">
            <v>First Call To Bid</v>
          </cell>
          <cell r="M4635" t="str">
            <v>Summary</v>
          </cell>
          <cell r="V4635" t="str">
            <v>Announced</v>
          </cell>
          <cell r="Y4635">
            <v>-25098.660000000003</v>
          </cell>
        </row>
        <row r="4636">
          <cell r="C4636" t="str">
            <v>First Call To Bid</v>
          </cell>
          <cell r="M4636" t="str">
            <v>Summary</v>
          </cell>
          <cell r="V4636" t="str">
            <v>Announced</v>
          </cell>
          <cell r="Y4636">
            <v>36521.979999999996</v>
          </cell>
        </row>
        <row r="4637">
          <cell r="C4637" t="str">
            <v>First Call To Bid</v>
          </cell>
          <cell r="M4637" t="str">
            <v>Summary</v>
          </cell>
          <cell r="V4637" t="str">
            <v>Announced</v>
          </cell>
          <cell r="Y4637">
            <v>510203.9499999999</v>
          </cell>
        </row>
        <row r="4638">
          <cell r="C4638" t="str">
            <v>First Call To Bid</v>
          </cell>
          <cell r="M4638" t="str">
            <v>ANALYSIS</v>
          </cell>
          <cell r="V4638" t="str">
            <v>Announced</v>
          </cell>
          <cell r="Y4638">
            <v>0</v>
          </cell>
        </row>
        <row r="4639">
          <cell r="C4639" t="str">
            <v>First Call To Bid</v>
          </cell>
          <cell r="M4639" t="str">
            <v>ANALYSIS</v>
          </cell>
          <cell r="V4639" t="str">
            <v>Announced</v>
          </cell>
          <cell r="Y4639">
            <v>0</v>
          </cell>
        </row>
        <row r="4640">
          <cell r="C4640" t="str">
            <v>First Call To Bid</v>
          </cell>
          <cell r="M4640" t="str">
            <v>ANALYSIS</v>
          </cell>
          <cell r="V4640" t="str">
            <v>Announced</v>
          </cell>
          <cell r="Y4640">
            <v>0</v>
          </cell>
        </row>
        <row r="4641">
          <cell r="C4641" t="str">
            <v>First Call To Bid</v>
          </cell>
          <cell r="M4641" t="str">
            <v>ANALYSIS</v>
          </cell>
          <cell r="V4641" t="str">
            <v>Announced</v>
          </cell>
          <cell r="Y4641">
            <v>0</v>
          </cell>
        </row>
        <row r="4642">
          <cell r="C4642" t="str">
            <v>First Call To Bid</v>
          </cell>
          <cell r="V4642" t="str">
            <v>Announced</v>
          </cell>
          <cell r="Y4642">
            <v>0</v>
          </cell>
        </row>
        <row r="4643">
          <cell r="C4643" t="str">
            <v>First Call To Bid</v>
          </cell>
          <cell r="M4643" t="str">
            <v>ANALYSIS</v>
          </cell>
          <cell r="V4643" t="str">
            <v>Announced</v>
          </cell>
          <cell r="Y4643">
            <v>0</v>
          </cell>
        </row>
        <row r="4644">
          <cell r="C4644" t="str">
            <v>First Call To Bid</v>
          </cell>
          <cell r="M4644" t="str">
            <v>ANALYSIS</v>
          </cell>
          <cell r="V4644" t="str">
            <v>Announced</v>
          </cell>
          <cell r="Y4644">
            <v>0</v>
          </cell>
        </row>
        <row r="4645">
          <cell r="C4645" t="str">
            <v>First Call To Bid</v>
          </cell>
          <cell r="M4645" t="str">
            <v>ANALYSIS</v>
          </cell>
          <cell r="V4645" t="str">
            <v>Announced</v>
          </cell>
          <cell r="Y4645">
            <v>0</v>
          </cell>
        </row>
        <row r="4646">
          <cell r="C4646" t="str">
            <v>First Call To Bid</v>
          </cell>
          <cell r="M4646" t="str">
            <v>UNDISCOUNTED</v>
          </cell>
          <cell r="V4646" t="str">
            <v>Announced</v>
          </cell>
          <cell r="Y4646">
            <v>17498</v>
          </cell>
        </row>
        <row r="4647">
          <cell r="C4647" t="str">
            <v>First Call To Bid</v>
          </cell>
          <cell r="M4647" t="str">
            <v>UNDISCOUNTED</v>
          </cell>
          <cell r="V4647" t="str">
            <v>Announced</v>
          </cell>
          <cell r="Y4647">
            <v>5746.852492500002</v>
          </cell>
        </row>
        <row r="4648">
          <cell r="C4648" t="str">
            <v>First Call To Bid</v>
          </cell>
          <cell r="M4648" t="str">
            <v>UNDISCOUNTED</v>
          </cell>
          <cell r="V4648" t="str">
            <v>Announced</v>
          </cell>
          <cell r="Y4648">
            <v>96726.051791934558</v>
          </cell>
        </row>
        <row r="4649">
          <cell r="C4649" t="str">
            <v>First Call To Bid</v>
          </cell>
          <cell r="M4649" t="str">
            <v>UNDISCOUNTED</v>
          </cell>
          <cell r="V4649" t="str">
            <v>Announced</v>
          </cell>
          <cell r="Y4649">
            <v>65901.86786128972</v>
          </cell>
        </row>
        <row r="4650">
          <cell r="C4650" t="str">
            <v>First Call To Bid</v>
          </cell>
          <cell r="M4650" t="str">
            <v>UNDISCOUNTED</v>
          </cell>
          <cell r="V4650" t="str">
            <v>Announced</v>
          </cell>
          <cell r="Y4650">
            <v>185872.77214572427</v>
          </cell>
        </row>
        <row r="4651">
          <cell r="C4651" t="str">
            <v>First Call To Bid</v>
          </cell>
          <cell r="M4651" t="str">
            <v>UNDISCOUNTED</v>
          </cell>
          <cell r="V4651" t="str">
            <v>Announced</v>
          </cell>
          <cell r="Y4651">
            <v>202122.28859093058</v>
          </cell>
        </row>
        <row r="4652">
          <cell r="C4652" t="str">
            <v>First Call To Bid</v>
          </cell>
          <cell r="M4652" t="str">
            <v>UNDISCOUNTED</v>
          </cell>
          <cell r="V4652" t="str">
            <v>Announced</v>
          </cell>
          <cell r="Y4652">
            <v>10917.799999999997</v>
          </cell>
        </row>
        <row r="4653">
          <cell r="C4653" t="str">
            <v>First Call To Bid</v>
          </cell>
          <cell r="M4653" t="str">
            <v>UNDISCOUNTED</v>
          </cell>
          <cell r="V4653" t="str">
            <v>Announced</v>
          </cell>
          <cell r="Y4653">
            <v>14453</v>
          </cell>
        </row>
        <row r="4654">
          <cell r="C4654" t="str">
            <v>First Call To Bid</v>
          </cell>
          <cell r="M4654" t="str">
            <v>UNDISCOUNTED</v>
          </cell>
          <cell r="V4654" t="str">
            <v>Announced</v>
          </cell>
          <cell r="Y4654">
            <v>9625</v>
          </cell>
        </row>
        <row r="4655">
          <cell r="C4655" t="str">
            <v>First Call To Bid</v>
          </cell>
          <cell r="M4655" t="str">
            <v>UNDISCOUNTED</v>
          </cell>
          <cell r="V4655" t="str">
            <v>Announced</v>
          </cell>
          <cell r="Y4655">
            <v>21337.5</v>
          </cell>
        </row>
        <row r="4656">
          <cell r="C4656" t="str">
            <v>First Call To Bid</v>
          </cell>
          <cell r="M4656" t="str">
            <v>UNDISCOUNTED</v>
          </cell>
          <cell r="V4656" t="str">
            <v>Announced</v>
          </cell>
          <cell r="Y4656">
            <v>990</v>
          </cell>
        </row>
        <row r="4657">
          <cell r="C4657" t="str">
            <v>First Call To Bid</v>
          </cell>
          <cell r="M4657" t="str">
            <v>UNDISCOUNTED</v>
          </cell>
          <cell r="V4657" t="str">
            <v>Announced</v>
          </cell>
          <cell r="Y4657">
            <v>259445.58859093048</v>
          </cell>
        </row>
        <row r="4658">
          <cell r="C4658" t="str">
            <v>First Call To Bid</v>
          </cell>
          <cell r="M4658" t="str">
            <v>DISCOUNTED</v>
          </cell>
          <cell r="S4658" t="str">
            <v>Capital Required</v>
          </cell>
          <cell r="V4658" t="str">
            <v>Announced</v>
          </cell>
          <cell r="Y4658">
            <v>16727.747872739947</v>
          </cell>
        </row>
        <row r="4659">
          <cell r="C4659" t="str">
            <v>First Call To Bid</v>
          </cell>
          <cell r="M4659" t="str">
            <v>DISCOUNTED</v>
          </cell>
          <cell r="V4659" t="str">
            <v>Announced</v>
          </cell>
          <cell r="Y4659">
            <v>4349.4398816796283</v>
          </cell>
        </row>
        <row r="4660">
          <cell r="C4660" t="str">
            <v>First Call To Bid</v>
          </cell>
          <cell r="M4660" t="str">
            <v>DISCOUNTED</v>
          </cell>
          <cell r="V4660" t="str">
            <v>Announced</v>
          </cell>
          <cell r="Y4660">
            <v>68782.316676835384</v>
          </cell>
        </row>
        <row r="4661">
          <cell r="C4661" t="str">
            <v>First Call To Bid</v>
          </cell>
          <cell r="M4661" t="str">
            <v>DISCOUNTED</v>
          </cell>
          <cell r="V4661" t="str">
            <v>Announced</v>
          </cell>
          <cell r="Y4661">
            <v>46824.08611373778</v>
          </cell>
        </row>
        <row r="4662">
          <cell r="C4662" t="str">
            <v>First Call To Bid</v>
          </cell>
          <cell r="M4662" t="str">
            <v>DISCOUNTED</v>
          </cell>
          <cell r="S4662" t="str">
            <v>TOTAL COST</v>
          </cell>
          <cell r="V4662" t="str">
            <v>Announced</v>
          </cell>
          <cell r="Y4662">
            <v>136683.59054499271</v>
          </cell>
        </row>
        <row r="4663">
          <cell r="C4663" t="str">
            <v>First Call To Bid</v>
          </cell>
          <cell r="M4663" t="str">
            <v>DISCOUNTED</v>
          </cell>
          <cell r="V4663" t="str">
            <v>Announced</v>
          </cell>
          <cell r="Y4663">
            <v>143612.46086948068</v>
          </cell>
        </row>
        <row r="4664">
          <cell r="C4664" t="str">
            <v>First Call To Bid</v>
          </cell>
          <cell r="M4664" t="str">
            <v>DISCOUNTED</v>
          </cell>
          <cell r="V4664" t="str">
            <v>Announced</v>
          </cell>
          <cell r="Y4664">
            <v>7579.7835296732637</v>
          </cell>
        </row>
        <row r="4665">
          <cell r="C4665" t="str">
            <v>First Call To Bid</v>
          </cell>
          <cell r="M4665" t="str">
            <v>DISCOUNTED</v>
          </cell>
          <cell r="V4665" t="str">
            <v>Announced</v>
          </cell>
          <cell r="Y4665">
            <v>10101.884066069404</v>
          </cell>
        </row>
        <row r="4666">
          <cell r="C4666" t="str">
            <v>First Call To Bid</v>
          </cell>
          <cell r="M4666" t="str">
            <v>DISCOUNTED</v>
          </cell>
          <cell r="V4666" t="str">
            <v>Announced</v>
          </cell>
          <cell r="Y4666">
            <v>6727.6393049468252</v>
          </cell>
        </row>
        <row r="4667">
          <cell r="C4667" t="str">
            <v>First Call To Bid</v>
          </cell>
          <cell r="M4667" t="str">
            <v>DISCOUNTED</v>
          </cell>
          <cell r="V4667" t="str">
            <v>Announced</v>
          </cell>
          <cell r="Y4667">
            <v>15096.44431067744</v>
          </cell>
        </row>
        <row r="4668">
          <cell r="C4668" t="str">
            <v>First Call To Bid</v>
          </cell>
          <cell r="M4668" t="str">
            <v>DISCOUNTED</v>
          </cell>
          <cell r="V4668" t="str">
            <v>Announced</v>
          </cell>
          <cell r="Y4668">
            <v>681.86598731344327</v>
          </cell>
        </row>
        <row r="4669">
          <cell r="C4669" t="str">
            <v>First Call To Bid</v>
          </cell>
          <cell r="M4669" t="str">
            <v>DISCOUNTED</v>
          </cell>
          <cell r="S4669" t="str">
            <v>TOTAL BENEFIT</v>
          </cell>
          <cell r="V4669" t="str">
            <v>Announced</v>
          </cell>
          <cell r="Y4669">
            <v>183800.07806816112</v>
          </cell>
        </row>
        <row r="4670">
          <cell r="C4670" t="str">
            <v>First Call To Bid</v>
          </cell>
          <cell r="M4670" t="str">
            <v>Summary</v>
          </cell>
          <cell r="V4670" t="str">
            <v>Announced</v>
          </cell>
          <cell r="Y4670">
            <v>73572.816445206277</v>
          </cell>
        </row>
        <row r="4671">
          <cell r="C4671" t="str">
            <v>First Call To Bid</v>
          </cell>
          <cell r="M4671" t="str">
            <v>Summary</v>
          </cell>
          <cell r="V4671" t="str">
            <v>Announced</v>
          </cell>
          <cell r="Y4671">
            <v>47116.487523168355</v>
          </cell>
        </row>
        <row r="4672">
          <cell r="C4672" t="str">
            <v>First Call To Bid</v>
          </cell>
          <cell r="M4672" t="str">
            <v>Summary</v>
          </cell>
          <cell r="V4672" t="str">
            <v>Announced</v>
          </cell>
          <cell r="Y4672">
            <v>-185872.77</v>
          </cell>
        </row>
        <row r="4673">
          <cell r="C4673" t="str">
            <v>First Call To Bid</v>
          </cell>
          <cell r="M4673" t="str">
            <v>Summary</v>
          </cell>
          <cell r="V4673" t="str">
            <v>Announced</v>
          </cell>
          <cell r="Y4673">
            <v>259445.56000000011</v>
          </cell>
        </row>
        <row r="4674">
          <cell r="C4674" t="str">
            <v>First Call To Bid</v>
          </cell>
          <cell r="M4674" t="str">
            <v>Summary</v>
          </cell>
          <cell r="V4674" t="str">
            <v>Announced</v>
          </cell>
          <cell r="Y4674">
            <v>3898262.319999997</v>
          </cell>
        </row>
        <row r="4675">
          <cell r="C4675" t="str">
            <v>First Call To Bid</v>
          </cell>
          <cell r="M4675" t="str">
            <v>ANALYSIS</v>
          </cell>
          <cell r="V4675" t="str">
            <v>Announced</v>
          </cell>
          <cell r="Y4675">
            <v>0</v>
          </cell>
        </row>
        <row r="4676">
          <cell r="C4676" t="str">
            <v>First Call To Bid</v>
          </cell>
          <cell r="M4676" t="str">
            <v>ANALYSIS</v>
          </cell>
          <cell r="V4676" t="str">
            <v>Announced</v>
          </cell>
          <cell r="Y4676">
            <v>0</v>
          </cell>
        </row>
        <row r="4677">
          <cell r="C4677" t="str">
            <v>First Call To Bid</v>
          </cell>
          <cell r="M4677" t="str">
            <v>ANALYSIS</v>
          </cell>
          <cell r="V4677" t="str">
            <v>Announced</v>
          </cell>
          <cell r="Y4677">
            <v>0</v>
          </cell>
        </row>
        <row r="4678">
          <cell r="C4678" t="str">
            <v>First Call To Bid</v>
          </cell>
          <cell r="M4678" t="str">
            <v>ANALYSIS</v>
          </cell>
          <cell r="V4678" t="str">
            <v>Announced</v>
          </cell>
          <cell r="Y4678">
            <v>0</v>
          </cell>
        </row>
        <row r="4679">
          <cell r="C4679" t="str">
            <v>First Call To Bid</v>
          </cell>
          <cell r="V4679" t="str">
            <v>Announced</v>
          </cell>
          <cell r="Y4679">
            <v>0</v>
          </cell>
        </row>
        <row r="4680">
          <cell r="C4680" t="str">
            <v>First Call To Bid</v>
          </cell>
          <cell r="M4680" t="str">
            <v>ANALYSIS</v>
          </cell>
          <cell r="V4680" t="str">
            <v>Announced</v>
          </cell>
          <cell r="Y4680">
            <v>0</v>
          </cell>
        </row>
        <row r="4681">
          <cell r="C4681" t="str">
            <v>First Call To Bid</v>
          </cell>
          <cell r="M4681" t="str">
            <v>ANALYSIS</v>
          </cell>
          <cell r="V4681" t="str">
            <v>Announced</v>
          </cell>
          <cell r="Y4681">
            <v>0</v>
          </cell>
        </row>
        <row r="4682">
          <cell r="C4682" t="str">
            <v>First Call To Bid</v>
          </cell>
          <cell r="M4682" t="str">
            <v>ANALYSIS</v>
          </cell>
          <cell r="V4682" t="str">
            <v>Announced</v>
          </cell>
          <cell r="Y4682">
            <v>0</v>
          </cell>
        </row>
        <row r="4683">
          <cell r="C4683" t="str">
            <v>First Call To Bid</v>
          </cell>
          <cell r="M4683" t="str">
            <v>UNDISCOUNTED</v>
          </cell>
          <cell r="V4683" t="str">
            <v>Announced</v>
          </cell>
          <cell r="Y4683">
            <v>32916.666666666657</v>
          </cell>
        </row>
        <row r="4684">
          <cell r="C4684" t="str">
            <v>First Call To Bid</v>
          </cell>
          <cell r="M4684" t="str">
            <v>UNDISCOUNTED</v>
          </cell>
          <cell r="V4684" t="str">
            <v>Announced</v>
          </cell>
          <cell r="Y4684">
            <v>22640.000000000004</v>
          </cell>
        </row>
        <row r="4685">
          <cell r="C4685" t="str">
            <v>First Call To Bid</v>
          </cell>
          <cell r="M4685" t="str">
            <v>UNDISCOUNTED</v>
          </cell>
          <cell r="V4685" t="str">
            <v>Announced</v>
          </cell>
          <cell r="Y4685">
            <v>210072.61077563983</v>
          </cell>
        </row>
        <row r="4686">
          <cell r="C4686" t="str">
            <v>First Call To Bid</v>
          </cell>
          <cell r="M4686" t="str">
            <v>UNDISCOUNTED</v>
          </cell>
          <cell r="V4686" t="str">
            <v>Announced</v>
          </cell>
          <cell r="Y4686">
            <v>267077.44033048855</v>
          </cell>
        </row>
        <row r="4687">
          <cell r="C4687" t="str">
            <v>First Call To Bid</v>
          </cell>
          <cell r="M4687" t="str">
            <v>UNDISCOUNTED</v>
          </cell>
          <cell r="V4687" t="str">
            <v>Announced</v>
          </cell>
          <cell r="Y4687">
            <v>532706.71777279559</v>
          </cell>
        </row>
        <row r="4688">
          <cell r="C4688" t="str">
            <v>First Call To Bid</v>
          </cell>
          <cell r="M4688" t="str">
            <v>UNDISCOUNTED</v>
          </cell>
          <cell r="V4688" t="str">
            <v>Announced</v>
          </cell>
          <cell r="Y4688">
            <v>493999.23062368185</v>
          </cell>
        </row>
        <row r="4689">
          <cell r="C4689" t="str">
            <v>First Call To Bid</v>
          </cell>
          <cell r="M4689" t="str">
            <v>UNDISCOUNTED</v>
          </cell>
          <cell r="V4689" t="str">
            <v>Announced</v>
          </cell>
          <cell r="Y4689">
            <v>59313.080653147772</v>
          </cell>
        </row>
        <row r="4690">
          <cell r="C4690" t="str">
            <v>First Call To Bid</v>
          </cell>
          <cell r="M4690" t="str">
            <v>UNDISCOUNTED</v>
          </cell>
          <cell r="V4690" t="str">
            <v>Announced</v>
          </cell>
          <cell r="Y4690">
            <v>10644.75</v>
          </cell>
        </row>
        <row r="4691">
          <cell r="C4691" t="str">
            <v>First Call To Bid</v>
          </cell>
          <cell r="M4691" t="str">
            <v>UNDISCOUNTED</v>
          </cell>
          <cell r="V4691" t="str">
            <v>Announced</v>
          </cell>
          <cell r="Y4691">
            <v>225680</v>
          </cell>
        </row>
        <row r="4692">
          <cell r="C4692" t="str">
            <v>First Call To Bid</v>
          </cell>
          <cell r="M4692" t="str">
            <v>UNDISCOUNTED</v>
          </cell>
          <cell r="V4692" t="str">
            <v>Announced</v>
          </cell>
          <cell r="Y4692">
            <v>94626.225000000064</v>
          </cell>
        </row>
        <row r="4693">
          <cell r="C4693" t="str">
            <v>First Call To Bid</v>
          </cell>
          <cell r="M4693" t="str">
            <v>UNDISCOUNTED</v>
          </cell>
          <cell r="V4693" t="str">
            <v>Announced</v>
          </cell>
          <cell r="Y4693">
            <v>884263.28627682873</v>
          </cell>
        </row>
        <row r="4694">
          <cell r="C4694" t="str">
            <v>First Call To Bid</v>
          </cell>
          <cell r="M4694" t="str">
            <v>DISCOUNTED</v>
          </cell>
          <cell r="S4694" t="str">
            <v>Capital Required</v>
          </cell>
          <cell r="V4694" t="str">
            <v>Announced</v>
          </cell>
          <cell r="Y4694">
            <v>30694.698654271418</v>
          </cell>
        </row>
        <row r="4695">
          <cell r="C4695" t="str">
            <v>First Call To Bid</v>
          </cell>
          <cell r="M4695" t="str">
            <v>DISCOUNTED</v>
          </cell>
          <cell r="V4695" t="str">
            <v>Announced</v>
          </cell>
          <cell r="Y4695">
            <v>7089.7085665358636</v>
          </cell>
        </row>
        <row r="4696">
          <cell r="C4696" t="str">
            <v>First Call To Bid</v>
          </cell>
          <cell r="M4696" t="str">
            <v>DISCOUNTED</v>
          </cell>
          <cell r="V4696" t="str">
            <v>Announced</v>
          </cell>
          <cell r="Y4696">
            <v>79575.068616738339</v>
          </cell>
        </row>
        <row r="4697">
          <cell r="C4697" t="str">
            <v>First Call To Bid</v>
          </cell>
          <cell r="M4697" t="str">
            <v>DISCOUNTED</v>
          </cell>
          <cell r="V4697" t="str">
            <v>Announced</v>
          </cell>
          <cell r="Y4697">
            <v>100793.57476891541</v>
          </cell>
        </row>
        <row r="4698">
          <cell r="C4698" t="str">
            <v>First Call To Bid</v>
          </cell>
          <cell r="M4698" t="str">
            <v>DISCOUNTED</v>
          </cell>
          <cell r="S4698" t="str">
            <v>TOTAL COST</v>
          </cell>
          <cell r="V4698" t="str">
            <v>Announced</v>
          </cell>
          <cell r="Y4698">
            <v>218153.05060646101</v>
          </cell>
        </row>
        <row r="4699">
          <cell r="C4699" t="str">
            <v>First Call To Bid</v>
          </cell>
          <cell r="M4699" t="str">
            <v>DISCOUNTED</v>
          </cell>
          <cell r="V4699" t="str">
            <v>Announced</v>
          </cell>
          <cell r="Y4699">
            <v>187299.31349480044</v>
          </cell>
        </row>
        <row r="4700">
          <cell r="C4700" t="str">
            <v>First Call To Bid</v>
          </cell>
          <cell r="M4700" t="str">
            <v>DISCOUNTED</v>
          </cell>
          <cell r="V4700" t="str">
            <v>Announced</v>
          </cell>
          <cell r="Y4700">
            <v>22612.034982726604</v>
          </cell>
        </row>
        <row r="4701">
          <cell r="C4701" t="str">
            <v>First Call To Bid</v>
          </cell>
          <cell r="M4701" t="str">
            <v>DISCOUNTED</v>
          </cell>
          <cell r="V4701" t="str">
            <v>Announced</v>
          </cell>
          <cell r="Y4701">
            <v>4013.5968695912211</v>
          </cell>
        </row>
        <row r="4702">
          <cell r="C4702" t="str">
            <v>First Call To Bid</v>
          </cell>
          <cell r="M4702" t="str">
            <v>DISCOUNTED</v>
          </cell>
          <cell r="V4702" t="str">
            <v>Announced</v>
          </cell>
          <cell r="Y4702">
            <v>84642.616843624899</v>
          </cell>
        </row>
        <row r="4703">
          <cell r="C4703" t="str">
            <v>First Call To Bid</v>
          </cell>
          <cell r="M4703" t="str">
            <v>DISCOUNTED</v>
          </cell>
          <cell r="V4703" t="str">
            <v>Announced</v>
          </cell>
          <cell r="Y4703">
            <v>35678.763751260878</v>
          </cell>
        </row>
        <row r="4704">
          <cell r="C4704" t="str">
            <v>First Call To Bid</v>
          </cell>
          <cell r="M4704" t="str">
            <v>DISCOUNTED</v>
          </cell>
          <cell r="S4704" t="str">
            <v>TOTAL BENEFIT</v>
          </cell>
          <cell r="V4704" t="str">
            <v>Announced</v>
          </cell>
          <cell r="Y4704">
            <v>334246.32594200416</v>
          </cell>
        </row>
        <row r="4705">
          <cell r="C4705" t="str">
            <v>First Call To Bid</v>
          </cell>
          <cell r="M4705" t="str">
            <v>Summary</v>
          </cell>
          <cell r="V4705" t="str">
            <v>Announced</v>
          </cell>
          <cell r="Y4705">
            <v>351556.56850403425</v>
          </cell>
        </row>
        <row r="4706">
          <cell r="C4706" t="str">
            <v>First Call To Bid</v>
          </cell>
          <cell r="M4706" t="str">
            <v>Summary</v>
          </cell>
          <cell r="V4706" t="str">
            <v>Announced</v>
          </cell>
          <cell r="Y4706">
            <v>116093.27533554293</v>
          </cell>
        </row>
        <row r="4707">
          <cell r="C4707" t="str">
            <v>First Call To Bid</v>
          </cell>
          <cell r="M4707" t="str">
            <v>Summary</v>
          </cell>
          <cell r="V4707" t="str">
            <v>Announced</v>
          </cell>
          <cell r="Y4707">
            <v>-532706.5299999998</v>
          </cell>
        </row>
        <row r="4708">
          <cell r="C4708" t="str">
            <v>First Call To Bid</v>
          </cell>
          <cell r="M4708" t="str">
            <v>Summary</v>
          </cell>
          <cell r="V4708" t="str">
            <v>Announced</v>
          </cell>
          <cell r="Y4708">
            <v>884263.52999999886</v>
          </cell>
        </row>
        <row r="4709">
          <cell r="C4709" t="str">
            <v>First Call To Bid</v>
          </cell>
          <cell r="M4709" t="str">
            <v>Summary</v>
          </cell>
          <cell r="V4709" t="str">
            <v>Announced</v>
          </cell>
          <cell r="Y4709">
            <v>10188778.360000001</v>
          </cell>
        </row>
        <row r="4710">
          <cell r="C4710" t="str">
            <v>First Call To Bid</v>
          </cell>
          <cell r="M4710" t="str">
            <v>ANALYSIS</v>
          </cell>
          <cell r="V4710" t="str">
            <v>Announced</v>
          </cell>
          <cell r="Y4710">
            <v>0</v>
          </cell>
        </row>
        <row r="4711">
          <cell r="C4711" t="str">
            <v>First Call To Bid</v>
          </cell>
          <cell r="M4711" t="str">
            <v>ANALYSIS</v>
          </cell>
          <cell r="V4711" t="str">
            <v>Announced</v>
          </cell>
          <cell r="Y4711">
            <v>0</v>
          </cell>
        </row>
        <row r="4712">
          <cell r="C4712" t="str">
            <v>First Call To Bid</v>
          </cell>
          <cell r="M4712" t="str">
            <v>ANALYSIS</v>
          </cell>
          <cell r="V4712" t="str">
            <v>Announced</v>
          </cell>
          <cell r="Y4712">
            <v>0</v>
          </cell>
        </row>
        <row r="4713">
          <cell r="C4713" t="str">
            <v>First Call To Bid</v>
          </cell>
          <cell r="M4713" t="str">
            <v>ANALYSIS</v>
          </cell>
          <cell r="V4713" t="str">
            <v>Announced</v>
          </cell>
          <cell r="Y4713">
            <v>0</v>
          </cell>
        </row>
        <row r="4714">
          <cell r="C4714" t="str">
            <v>First Call To Bid</v>
          </cell>
          <cell r="V4714" t="str">
            <v>Announced</v>
          </cell>
          <cell r="Y4714">
            <v>0</v>
          </cell>
        </row>
        <row r="4715">
          <cell r="C4715" t="str">
            <v>First Call To Bid</v>
          </cell>
          <cell r="M4715" t="str">
            <v>ANALYSIS</v>
          </cell>
          <cell r="V4715" t="str">
            <v>Announced</v>
          </cell>
          <cell r="Y4715">
            <v>0</v>
          </cell>
        </row>
        <row r="4716">
          <cell r="C4716" t="str">
            <v>First Call To Bid</v>
          </cell>
          <cell r="M4716" t="str">
            <v>ANALYSIS</v>
          </cell>
          <cell r="V4716" t="str">
            <v>Announced</v>
          </cell>
          <cell r="Y4716">
            <v>0</v>
          </cell>
        </row>
        <row r="4717">
          <cell r="C4717" t="str">
            <v>First Call To Bid</v>
          </cell>
          <cell r="M4717" t="str">
            <v>ANALYSIS</v>
          </cell>
          <cell r="V4717" t="str">
            <v>Announced</v>
          </cell>
          <cell r="Y4717">
            <v>0</v>
          </cell>
        </row>
        <row r="4718">
          <cell r="C4718" t="str">
            <v>First Call To Bid</v>
          </cell>
          <cell r="M4718" t="str">
            <v>UNDISCOUNTED</v>
          </cell>
          <cell r="V4718" t="str">
            <v>Announced</v>
          </cell>
          <cell r="Y4718">
            <v>14952</v>
          </cell>
        </row>
        <row r="4719">
          <cell r="C4719" t="str">
            <v>First Call To Bid</v>
          </cell>
          <cell r="M4719" t="str">
            <v>UNDISCOUNTED</v>
          </cell>
          <cell r="V4719" t="str">
            <v>Announced</v>
          </cell>
          <cell r="Y4719">
            <v>13876</v>
          </cell>
        </row>
        <row r="4720">
          <cell r="C4720" t="str">
            <v>First Call To Bid</v>
          </cell>
          <cell r="M4720" t="str">
            <v>UNDISCOUNTED</v>
          </cell>
          <cell r="V4720" t="str">
            <v>Announced</v>
          </cell>
          <cell r="Y4720">
            <v>28828</v>
          </cell>
        </row>
        <row r="4721">
          <cell r="C4721" t="str">
            <v>First Call To Bid</v>
          </cell>
          <cell r="M4721" t="str">
            <v>UNDISCOUNTED</v>
          </cell>
          <cell r="V4721" t="str">
            <v>Announced</v>
          </cell>
          <cell r="Y4721">
            <v>40500</v>
          </cell>
        </row>
        <row r="4722">
          <cell r="C4722" t="str">
            <v>First Call To Bid</v>
          </cell>
          <cell r="M4722" t="str">
            <v>UNDISCOUNTED</v>
          </cell>
          <cell r="V4722" t="str">
            <v>Announced</v>
          </cell>
          <cell r="Y4722">
            <v>4860</v>
          </cell>
        </row>
        <row r="4723">
          <cell r="C4723" t="str">
            <v>First Call To Bid</v>
          </cell>
          <cell r="M4723" t="str">
            <v>UNDISCOUNTED</v>
          </cell>
          <cell r="V4723" t="str">
            <v>Announced</v>
          </cell>
          <cell r="Y4723">
            <v>9000</v>
          </cell>
        </row>
        <row r="4724">
          <cell r="C4724" t="str">
            <v>First Call To Bid</v>
          </cell>
          <cell r="M4724" t="str">
            <v>UNDISCOUNTED</v>
          </cell>
          <cell r="V4724" t="str">
            <v>Announced</v>
          </cell>
          <cell r="Y4724">
            <v>24750</v>
          </cell>
        </row>
        <row r="4725">
          <cell r="C4725" t="str">
            <v>First Call To Bid</v>
          </cell>
          <cell r="M4725" t="str">
            <v>UNDISCOUNTED</v>
          </cell>
          <cell r="V4725" t="str">
            <v>Announced</v>
          </cell>
          <cell r="Y4725">
            <v>4059</v>
          </cell>
        </row>
        <row r="4726">
          <cell r="C4726" t="str">
            <v>First Call To Bid</v>
          </cell>
          <cell r="M4726" t="str">
            <v>UNDISCOUNTED</v>
          </cell>
          <cell r="V4726" t="str">
            <v>Announced</v>
          </cell>
          <cell r="Y4726">
            <v>6630</v>
          </cell>
        </row>
        <row r="4727">
          <cell r="C4727" t="str">
            <v>First Call To Bid</v>
          </cell>
          <cell r="M4727" t="str">
            <v>UNDISCOUNTED</v>
          </cell>
          <cell r="V4727" t="str">
            <v>Announced</v>
          </cell>
          <cell r="Y4727">
            <v>89799</v>
          </cell>
        </row>
        <row r="4728">
          <cell r="C4728" t="str">
            <v>First Call To Bid</v>
          </cell>
          <cell r="M4728" t="str">
            <v>DISCOUNTED</v>
          </cell>
          <cell r="S4728" t="str">
            <v>Capital Required</v>
          </cell>
          <cell r="V4728" t="str">
            <v>Announced</v>
          </cell>
          <cell r="Y4728">
            <v>14392.564587271583</v>
          </cell>
        </row>
        <row r="4729">
          <cell r="C4729" t="str">
            <v>First Call To Bid</v>
          </cell>
          <cell r="M4729" t="str">
            <v>DISCOUNTED</v>
          </cell>
          <cell r="V4729" t="str">
            <v>Announced</v>
          </cell>
          <cell r="Y4729">
            <v>11850.183870403212</v>
          </cell>
        </row>
        <row r="4730">
          <cell r="C4730" t="str">
            <v>First Call To Bid</v>
          </cell>
          <cell r="M4730" t="str">
            <v>DISCOUNTED</v>
          </cell>
          <cell r="S4730" t="str">
            <v>TOTAL COST</v>
          </cell>
          <cell r="V4730" t="str">
            <v>Announced</v>
          </cell>
          <cell r="Y4730">
            <v>26242.748457674792</v>
          </cell>
        </row>
        <row r="4731">
          <cell r="C4731" t="str">
            <v>First Call To Bid</v>
          </cell>
          <cell r="M4731" t="str">
            <v>DISCOUNTED</v>
          </cell>
          <cell r="V4731" t="str">
            <v>Announced</v>
          </cell>
          <cell r="Y4731">
            <v>33386.999539268654</v>
          </cell>
        </row>
        <row r="4732">
          <cell r="C4732" t="str">
            <v>First Call To Bid</v>
          </cell>
          <cell r="M4732" t="str">
            <v>DISCOUNTED</v>
          </cell>
          <cell r="V4732" t="str">
            <v>Announced</v>
          </cell>
          <cell r="Y4732">
            <v>3947.4047211879961</v>
          </cell>
        </row>
        <row r="4733">
          <cell r="C4733" t="str">
            <v>First Call To Bid</v>
          </cell>
          <cell r="M4733" t="str">
            <v>DISCOUNTED</v>
          </cell>
          <cell r="V4733" t="str">
            <v>Announced</v>
          </cell>
          <cell r="Y4733">
            <v>8695.652173913044</v>
          </cell>
        </row>
        <row r="4734">
          <cell r="C4734" t="str">
            <v>First Call To Bid</v>
          </cell>
          <cell r="M4734" t="str">
            <v>DISCOUNTED</v>
          </cell>
          <cell r="V4734" t="str">
            <v>Announced</v>
          </cell>
          <cell r="Y4734">
            <v>20649.146483126297</v>
          </cell>
        </row>
        <row r="4735">
          <cell r="C4735" t="str">
            <v>First Call To Bid</v>
          </cell>
          <cell r="M4735" t="str">
            <v>DISCOUNTED</v>
          </cell>
          <cell r="V4735" t="str">
            <v>Announced</v>
          </cell>
          <cell r="Y4735">
            <v>3386.4600232327125</v>
          </cell>
        </row>
        <row r="4736">
          <cell r="C4736" t="str">
            <v>First Call To Bid</v>
          </cell>
          <cell r="M4736" t="str">
            <v>DISCOUNTED</v>
          </cell>
          <cell r="V4736" t="str">
            <v>Announced</v>
          </cell>
          <cell r="Y4736">
            <v>5557.1838827142856</v>
          </cell>
        </row>
        <row r="4737">
          <cell r="C4737" t="str">
            <v>First Call To Bid</v>
          </cell>
          <cell r="M4737" t="str">
            <v>DISCOUNTED</v>
          </cell>
          <cell r="S4737" t="str">
            <v>TOTAL BENEFIT</v>
          </cell>
          <cell r="V4737" t="str">
            <v>Announced</v>
          </cell>
          <cell r="Y4737">
            <v>75622.846823442989</v>
          </cell>
        </row>
        <row r="4738">
          <cell r="C4738" t="str">
            <v>First Call To Bid</v>
          </cell>
          <cell r="M4738" t="str">
            <v>Summary</v>
          </cell>
          <cell r="V4738" t="str">
            <v>Announced</v>
          </cell>
          <cell r="Y4738">
            <v>60971</v>
          </cell>
        </row>
        <row r="4739">
          <cell r="C4739" t="str">
            <v>First Call To Bid</v>
          </cell>
          <cell r="M4739" t="str">
            <v>Summary</v>
          </cell>
          <cell r="V4739" t="str">
            <v>Announced</v>
          </cell>
          <cell r="Y4739">
            <v>49380.098365768186</v>
          </cell>
        </row>
        <row r="4740">
          <cell r="C4740" t="str">
            <v>First Call To Bid</v>
          </cell>
          <cell r="M4740" t="str">
            <v>Summary</v>
          </cell>
          <cell r="V4740" t="str">
            <v>Announced</v>
          </cell>
          <cell r="Y4740">
            <v>-28828</v>
          </cell>
        </row>
        <row r="4741">
          <cell r="C4741" t="str">
            <v>First Call To Bid</v>
          </cell>
          <cell r="M4741" t="str">
            <v>Summary</v>
          </cell>
          <cell r="V4741" t="str">
            <v>Announced</v>
          </cell>
          <cell r="Y4741">
            <v>89799</v>
          </cell>
        </row>
        <row r="4742">
          <cell r="C4742" t="str">
            <v>First Call To Bid</v>
          </cell>
          <cell r="M4742" t="str">
            <v>Summary</v>
          </cell>
          <cell r="V4742" t="str">
            <v>Announced</v>
          </cell>
          <cell r="Y4742">
            <v>3647484</v>
          </cell>
        </row>
        <row r="4743">
          <cell r="C4743" t="str">
            <v>First Call To Bid</v>
          </cell>
          <cell r="M4743" t="str">
            <v>ANALYSIS</v>
          </cell>
          <cell r="V4743" t="str">
            <v>Announced</v>
          </cell>
          <cell r="Y4743">
            <v>0</v>
          </cell>
        </row>
        <row r="4744">
          <cell r="C4744" t="str">
            <v>First Call To Bid</v>
          </cell>
          <cell r="M4744" t="str">
            <v>ANALYSIS</v>
          </cell>
          <cell r="V4744" t="str">
            <v>Announced</v>
          </cell>
          <cell r="Y4744">
            <v>0</v>
          </cell>
        </row>
        <row r="4745">
          <cell r="C4745" t="str">
            <v>First Call To Bid</v>
          </cell>
          <cell r="M4745" t="str">
            <v>ANALYSIS</v>
          </cell>
          <cell r="V4745" t="str">
            <v>Announced</v>
          </cell>
          <cell r="Y4745">
            <v>0</v>
          </cell>
        </row>
        <row r="4746">
          <cell r="C4746" t="str">
            <v>First Call To Bid</v>
          </cell>
          <cell r="M4746" t="str">
            <v>ANALYSIS</v>
          </cell>
          <cell r="V4746" t="str">
            <v>Announced</v>
          </cell>
          <cell r="Y4746">
            <v>0</v>
          </cell>
        </row>
        <row r="4747">
          <cell r="C4747" t="str">
            <v>First Call To Bid</v>
          </cell>
          <cell r="V4747" t="str">
            <v>Announced</v>
          </cell>
          <cell r="Y4747">
            <v>0</v>
          </cell>
        </row>
        <row r="4748">
          <cell r="C4748" t="str">
            <v>First Call To Bid</v>
          </cell>
          <cell r="M4748" t="str">
            <v>ANALYSIS</v>
          </cell>
          <cell r="V4748" t="str">
            <v>Announced</v>
          </cell>
          <cell r="Y4748">
            <v>0</v>
          </cell>
        </row>
        <row r="4749">
          <cell r="C4749" t="str">
            <v>First Call To Bid</v>
          </cell>
          <cell r="M4749" t="str">
            <v>ANALYSIS</v>
          </cell>
          <cell r="V4749" t="str">
            <v>Announced</v>
          </cell>
          <cell r="Y4749">
            <v>0</v>
          </cell>
        </row>
        <row r="4750">
          <cell r="C4750" t="str">
            <v>First Call To Bid</v>
          </cell>
          <cell r="M4750" t="str">
            <v>ANALYSIS</v>
          </cell>
          <cell r="V4750" t="str">
            <v>Announced</v>
          </cell>
          <cell r="Y4750">
            <v>0</v>
          </cell>
        </row>
        <row r="4751">
          <cell r="C4751" t="str">
            <v>First Call To Bid</v>
          </cell>
          <cell r="M4751" t="str">
            <v>UNDISCOUNTED</v>
          </cell>
          <cell r="V4751" t="str">
            <v>Announced</v>
          </cell>
          <cell r="Y4751">
            <v>6100</v>
          </cell>
        </row>
        <row r="4752">
          <cell r="C4752" t="str">
            <v>First Call To Bid</v>
          </cell>
          <cell r="M4752" t="str">
            <v>UNDISCOUNTED</v>
          </cell>
          <cell r="V4752" t="str">
            <v>Announced</v>
          </cell>
          <cell r="Y4752">
            <v>19500</v>
          </cell>
        </row>
        <row r="4753">
          <cell r="C4753" t="str">
            <v>First Call To Bid</v>
          </cell>
          <cell r="M4753" t="str">
            <v>UNDISCOUNTED</v>
          </cell>
          <cell r="V4753" t="str">
            <v>Announced</v>
          </cell>
          <cell r="Y4753">
            <v>25600</v>
          </cell>
        </row>
        <row r="4754">
          <cell r="C4754" t="str">
            <v>First Call To Bid</v>
          </cell>
          <cell r="M4754" t="str">
            <v>UNDISCOUNTED</v>
          </cell>
          <cell r="V4754" t="str">
            <v>Announced</v>
          </cell>
          <cell r="Y4754">
            <v>17168</v>
          </cell>
        </row>
        <row r="4755">
          <cell r="C4755" t="str">
            <v>First Call To Bid</v>
          </cell>
          <cell r="M4755" t="str">
            <v>UNDISCOUNTED</v>
          </cell>
          <cell r="V4755" t="str">
            <v>Announced</v>
          </cell>
          <cell r="Y4755">
            <v>1050</v>
          </cell>
        </row>
        <row r="4756">
          <cell r="C4756" t="str">
            <v>First Call To Bid</v>
          </cell>
          <cell r="M4756" t="str">
            <v>UNDISCOUNTED</v>
          </cell>
          <cell r="V4756" t="str">
            <v>Announced</v>
          </cell>
          <cell r="Y4756">
            <v>4410</v>
          </cell>
        </row>
        <row r="4757">
          <cell r="C4757" t="str">
            <v>First Call To Bid</v>
          </cell>
          <cell r="M4757" t="str">
            <v>UNDISCOUNTED</v>
          </cell>
          <cell r="V4757" t="str">
            <v>Announced</v>
          </cell>
          <cell r="Y4757">
            <v>5933</v>
          </cell>
        </row>
        <row r="4758">
          <cell r="C4758" t="str">
            <v>First Call To Bid</v>
          </cell>
          <cell r="M4758" t="str">
            <v>UNDISCOUNTED</v>
          </cell>
          <cell r="V4758" t="str">
            <v>Announced</v>
          </cell>
          <cell r="Y4758">
            <v>6300</v>
          </cell>
        </row>
        <row r="4759">
          <cell r="C4759" t="str">
            <v>First Call To Bid</v>
          </cell>
          <cell r="M4759" t="str">
            <v>UNDISCOUNTED</v>
          </cell>
          <cell r="V4759" t="str">
            <v>Announced</v>
          </cell>
          <cell r="Y4759">
            <v>34861</v>
          </cell>
        </row>
        <row r="4760">
          <cell r="C4760" t="str">
            <v>First Call To Bid</v>
          </cell>
          <cell r="M4760" t="str">
            <v>DISCOUNTED</v>
          </cell>
          <cell r="S4760" t="str">
            <v>Capital Required</v>
          </cell>
          <cell r="V4760" t="str">
            <v>Announced</v>
          </cell>
          <cell r="Y4760">
            <v>5936.2190482858414</v>
          </cell>
        </row>
        <row r="4761">
          <cell r="C4761" t="str">
            <v>First Call To Bid</v>
          </cell>
          <cell r="M4761" t="str">
            <v>DISCOUNTED</v>
          </cell>
          <cell r="V4761" t="str">
            <v>Announced</v>
          </cell>
          <cell r="Y4761">
            <v>16343.634979833672</v>
          </cell>
        </row>
        <row r="4762">
          <cell r="C4762" t="str">
            <v>First Call To Bid</v>
          </cell>
          <cell r="M4762" t="str">
            <v>DISCOUNTED</v>
          </cell>
          <cell r="S4762" t="str">
            <v>TOTAL COST</v>
          </cell>
          <cell r="V4762" t="str">
            <v>Announced</v>
          </cell>
          <cell r="Y4762">
            <v>22279.854028119509</v>
          </cell>
        </row>
        <row r="4763">
          <cell r="C4763" t="str">
            <v>First Call To Bid</v>
          </cell>
          <cell r="M4763" t="str">
            <v>DISCOUNTED</v>
          </cell>
          <cell r="V4763" t="str">
            <v>Announced</v>
          </cell>
          <cell r="Y4763">
            <v>14415.649702414959</v>
          </cell>
        </row>
        <row r="4764">
          <cell r="C4764" t="str">
            <v>First Call To Bid</v>
          </cell>
          <cell r="M4764" t="str">
            <v>DISCOUNTED</v>
          </cell>
          <cell r="V4764" t="str">
            <v>Announced</v>
          </cell>
          <cell r="Y4764">
            <v>881.66053225779569</v>
          </cell>
        </row>
        <row r="4765">
          <cell r="C4765" t="str">
            <v>First Call To Bid</v>
          </cell>
          <cell r="M4765" t="str">
            <v>DISCOUNTED</v>
          </cell>
          <cell r="V4765" t="str">
            <v>Announced</v>
          </cell>
          <cell r="Y4765">
            <v>3702.9742354827422</v>
          </cell>
        </row>
        <row r="4766">
          <cell r="C4766" t="str">
            <v>First Call To Bid</v>
          </cell>
          <cell r="M4766" t="str">
            <v>DISCOUNTED</v>
          </cell>
          <cell r="V4766" t="str">
            <v>Announced</v>
          </cell>
          <cell r="Y4766">
            <v>4981.8820072565459</v>
          </cell>
        </row>
        <row r="4767">
          <cell r="C4767" t="str">
            <v>First Call To Bid</v>
          </cell>
          <cell r="M4767" t="str">
            <v>DISCOUNTED</v>
          </cell>
          <cell r="V4767" t="str">
            <v>Announced</v>
          </cell>
          <cell r="Y4767">
            <v>5289.9631935467751</v>
          </cell>
        </row>
        <row r="4768">
          <cell r="C4768" t="str">
            <v>First Call To Bid</v>
          </cell>
          <cell r="M4768" t="str">
            <v>DISCOUNTED</v>
          </cell>
          <cell r="S4768" t="str">
            <v>TOTAL BENEFIT</v>
          </cell>
          <cell r="V4768" t="str">
            <v>Announced</v>
          </cell>
          <cell r="Y4768">
            <v>29272.12967095882</v>
          </cell>
        </row>
        <row r="4769">
          <cell r="C4769" t="str">
            <v>First Call To Bid</v>
          </cell>
          <cell r="M4769" t="str">
            <v>Summary</v>
          </cell>
          <cell r="V4769" t="str">
            <v>Announced</v>
          </cell>
          <cell r="Y4769">
            <v>9261</v>
          </cell>
        </row>
        <row r="4770">
          <cell r="C4770" t="str">
            <v>First Call To Bid</v>
          </cell>
          <cell r="M4770" t="str">
            <v>Summary</v>
          </cell>
          <cell r="V4770" t="str">
            <v>Announced</v>
          </cell>
          <cell r="Y4770">
            <v>6992.2756428393068</v>
          </cell>
        </row>
        <row r="4771">
          <cell r="C4771" t="str">
            <v>First Call To Bid</v>
          </cell>
          <cell r="M4771" t="str">
            <v>Summary</v>
          </cell>
          <cell r="V4771" t="str">
            <v>Announced</v>
          </cell>
          <cell r="Y4771">
            <v>-25600</v>
          </cell>
        </row>
        <row r="4772">
          <cell r="C4772" t="str">
            <v>First Call To Bid</v>
          </cell>
          <cell r="M4772" t="str">
            <v>Summary</v>
          </cell>
          <cell r="V4772" t="str">
            <v>Announced</v>
          </cell>
          <cell r="Y4772">
            <v>34861</v>
          </cell>
        </row>
        <row r="4773">
          <cell r="C4773" t="str">
            <v>First Call To Bid</v>
          </cell>
          <cell r="M4773" t="str">
            <v>Summary</v>
          </cell>
          <cell r="V4773" t="str">
            <v>Announced</v>
          </cell>
          <cell r="Y4773">
            <v>536601</v>
          </cell>
        </row>
        <row r="4774">
          <cell r="C4774" t="str">
            <v>First Call To Bid</v>
          </cell>
          <cell r="M4774" t="str">
            <v>ANALYSIS</v>
          </cell>
          <cell r="V4774" t="str">
            <v>Announced</v>
          </cell>
          <cell r="Y4774">
            <v>0</v>
          </cell>
        </row>
        <row r="4775">
          <cell r="C4775" t="str">
            <v>First Call To Bid</v>
          </cell>
          <cell r="M4775" t="str">
            <v>ANALYSIS</v>
          </cell>
          <cell r="V4775" t="str">
            <v>Announced</v>
          </cell>
          <cell r="Y4775">
            <v>0</v>
          </cell>
        </row>
        <row r="4776">
          <cell r="C4776" t="str">
            <v>First Call To Bid</v>
          </cell>
          <cell r="M4776" t="str">
            <v>ANALYSIS</v>
          </cell>
          <cell r="V4776" t="str">
            <v>Announced</v>
          </cell>
          <cell r="Y4776">
            <v>0</v>
          </cell>
        </row>
        <row r="4777">
          <cell r="C4777" t="str">
            <v>First Call To Bid</v>
          </cell>
          <cell r="M4777" t="str">
            <v>ANALYSIS</v>
          </cell>
          <cell r="V4777" t="str">
            <v>Announced</v>
          </cell>
          <cell r="Y4777">
            <v>0</v>
          </cell>
        </row>
        <row r="4778">
          <cell r="C4778" t="str">
            <v>First Call To Bid</v>
          </cell>
          <cell r="V4778" t="str">
            <v>Announced</v>
          </cell>
          <cell r="Y4778">
            <v>0</v>
          </cell>
        </row>
        <row r="4779">
          <cell r="C4779" t="str">
            <v>First Call To Bid</v>
          </cell>
          <cell r="M4779" t="str">
            <v>ANALYSIS</v>
          </cell>
          <cell r="V4779" t="str">
            <v>Announced</v>
          </cell>
          <cell r="Y4779">
            <v>0</v>
          </cell>
        </row>
        <row r="4780">
          <cell r="C4780" t="str">
            <v>First Call To Bid</v>
          </cell>
          <cell r="M4780" t="str">
            <v>ANALYSIS</v>
          </cell>
          <cell r="V4780" t="str">
            <v>Announced</v>
          </cell>
          <cell r="Y4780">
            <v>0</v>
          </cell>
        </row>
        <row r="4781">
          <cell r="C4781" t="str">
            <v>First Call To Bid</v>
          </cell>
          <cell r="M4781" t="str">
            <v>ANALYSIS</v>
          </cell>
          <cell r="V4781" t="str">
            <v>Announced</v>
          </cell>
          <cell r="Y4781">
            <v>0</v>
          </cell>
        </row>
        <row r="4782">
          <cell r="C4782" t="str">
            <v>First Call To Bid</v>
          </cell>
          <cell r="M4782" t="str">
            <v>UNDISCOUNTED</v>
          </cell>
          <cell r="V4782" t="str">
            <v>Announced</v>
          </cell>
          <cell r="Y4782">
            <v>1800</v>
          </cell>
        </row>
        <row r="4783">
          <cell r="C4783" t="str">
            <v>First Call To Bid</v>
          </cell>
          <cell r="M4783" t="str">
            <v>UNDISCOUNTED</v>
          </cell>
          <cell r="V4783" t="str">
            <v>Announced</v>
          </cell>
          <cell r="Y4783">
            <v>200</v>
          </cell>
        </row>
        <row r="4784">
          <cell r="C4784" t="str">
            <v>First Call To Bid</v>
          </cell>
          <cell r="M4784" t="str">
            <v>UNDISCOUNTED</v>
          </cell>
          <cell r="V4784" t="str">
            <v>Announced</v>
          </cell>
          <cell r="Y4784">
            <v>2000</v>
          </cell>
        </row>
        <row r="4785">
          <cell r="C4785" t="str">
            <v>First Call To Bid</v>
          </cell>
          <cell r="M4785" t="str">
            <v>UNDISCOUNTED</v>
          </cell>
          <cell r="V4785" t="str">
            <v>Announced</v>
          </cell>
          <cell r="Y4785">
            <v>7500</v>
          </cell>
        </row>
        <row r="4786">
          <cell r="C4786" t="str">
            <v>First Call To Bid</v>
          </cell>
          <cell r="M4786" t="str">
            <v>UNDISCOUNTED</v>
          </cell>
          <cell r="V4786" t="str">
            <v>Announced</v>
          </cell>
          <cell r="Y4786">
            <v>13500</v>
          </cell>
        </row>
        <row r="4787">
          <cell r="C4787" t="str">
            <v>First Call To Bid</v>
          </cell>
          <cell r="M4787" t="str">
            <v>UNDISCOUNTED</v>
          </cell>
          <cell r="V4787" t="str">
            <v>Announced</v>
          </cell>
          <cell r="Y4787">
            <v>7500</v>
          </cell>
        </row>
        <row r="4788">
          <cell r="C4788" t="str">
            <v>First Call To Bid</v>
          </cell>
          <cell r="M4788" t="str">
            <v>UNDISCOUNTED</v>
          </cell>
          <cell r="V4788" t="str">
            <v>Announced</v>
          </cell>
          <cell r="Y4788">
            <v>15000</v>
          </cell>
        </row>
        <row r="4789">
          <cell r="C4789" t="str">
            <v>First Call To Bid</v>
          </cell>
          <cell r="M4789" t="str">
            <v>UNDISCOUNTED</v>
          </cell>
          <cell r="V4789" t="str">
            <v>Announced</v>
          </cell>
          <cell r="Y4789">
            <v>18750</v>
          </cell>
        </row>
        <row r="4790">
          <cell r="C4790" t="str">
            <v>First Call To Bid</v>
          </cell>
          <cell r="M4790" t="str">
            <v>UNDISCOUNTED</v>
          </cell>
          <cell r="V4790" t="str">
            <v>Announced</v>
          </cell>
          <cell r="Y4790">
            <v>62250</v>
          </cell>
        </row>
        <row r="4791">
          <cell r="C4791" t="str">
            <v>First Call To Bid</v>
          </cell>
          <cell r="M4791" t="str">
            <v>DISCOUNTED</v>
          </cell>
          <cell r="S4791" t="str">
            <v>Capital Required</v>
          </cell>
          <cell r="V4791" t="str">
            <v>Announced</v>
          </cell>
          <cell r="Y4791">
            <v>1769.5652173913045</v>
          </cell>
        </row>
        <row r="4792">
          <cell r="C4792" t="str">
            <v>First Call To Bid</v>
          </cell>
          <cell r="M4792" t="str">
            <v>DISCOUNTED</v>
          </cell>
          <cell r="V4792" t="str">
            <v>Announced</v>
          </cell>
          <cell r="Y4792">
            <v>196.61835748792271</v>
          </cell>
        </row>
        <row r="4793">
          <cell r="C4793" t="str">
            <v>First Call To Bid</v>
          </cell>
          <cell r="M4793" t="str">
            <v>DISCOUNTED</v>
          </cell>
          <cell r="S4793" t="str">
            <v>TOTAL COST</v>
          </cell>
          <cell r="V4793" t="str">
            <v>Announced</v>
          </cell>
          <cell r="Y4793">
            <v>1966.1835748792271</v>
          </cell>
        </row>
        <row r="4794">
          <cell r="C4794" t="str">
            <v>First Call To Bid</v>
          </cell>
          <cell r="M4794" t="str">
            <v>DISCOUNTED</v>
          </cell>
          <cell r="V4794" t="str">
            <v>Announced</v>
          </cell>
          <cell r="Y4794">
            <v>6647.3186882562541</v>
          </cell>
        </row>
        <row r="4795">
          <cell r="C4795" t="str">
            <v>First Call To Bid</v>
          </cell>
          <cell r="M4795" t="str">
            <v>DISCOUNTED</v>
          </cell>
          <cell r="V4795" t="str">
            <v>Announced</v>
          </cell>
          <cell r="Y4795">
            <v>12770.318783819121</v>
          </cell>
        </row>
        <row r="4796">
          <cell r="C4796" t="str">
            <v>First Call To Bid</v>
          </cell>
          <cell r="M4796" t="str">
            <v>DISCOUNTED</v>
          </cell>
          <cell r="V4796" t="str">
            <v>Announced</v>
          </cell>
          <cell r="Y4796">
            <v>6647.3186882562541</v>
          </cell>
        </row>
        <row r="4797">
          <cell r="C4797" t="str">
            <v>First Call To Bid</v>
          </cell>
          <cell r="M4797" t="str">
            <v>DISCOUNTED</v>
          </cell>
          <cell r="V4797" t="str">
            <v>Announced</v>
          </cell>
          <cell r="Y4797">
            <v>14233.591369904685</v>
          </cell>
        </row>
        <row r="4798">
          <cell r="C4798" t="str">
            <v>First Call To Bid</v>
          </cell>
          <cell r="M4798" t="str">
            <v>DISCOUNTED</v>
          </cell>
          <cell r="V4798" t="str">
            <v>Announced</v>
          </cell>
          <cell r="Y4798">
            <v>16618.296720640636</v>
          </cell>
        </row>
        <row r="4799">
          <cell r="C4799" t="str">
            <v>First Call To Bid</v>
          </cell>
          <cell r="M4799" t="str">
            <v>DISCOUNTED</v>
          </cell>
          <cell r="S4799" t="str">
            <v>TOTAL BENEFIT</v>
          </cell>
          <cell r="V4799" t="str">
            <v>Announced</v>
          </cell>
          <cell r="Y4799">
            <v>56916.844250876951</v>
          </cell>
        </row>
        <row r="4800">
          <cell r="C4800" t="str">
            <v>First Call To Bid</v>
          </cell>
          <cell r="M4800" t="str">
            <v>Summary</v>
          </cell>
          <cell r="V4800" t="str">
            <v>Announced</v>
          </cell>
          <cell r="Y4800">
            <v>60250</v>
          </cell>
        </row>
        <row r="4801">
          <cell r="C4801" t="str">
            <v>First Call To Bid</v>
          </cell>
          <cell r="M4801" t="str">
            <v>Summary</v>
          </cell>
          <cell r="V4801" t="str">
            <v>Announced</v>
          </cell>
          <cell r="Y4801">
            <v>54950.660675997722</v>
          </cell>
        </row>
        <row r="4802">
          <cell r="C4802" t="str">
            <v>First Call To Bid</v>
          </cell>
          <cell r="M4802" t="str">
            <v>Summary</v>
          </cell>
          <cell r="V4802" t="str">
            <v>Announced</v>
          </cell>
          <cell r="Y4802">
            <v>-2000</v>
          </cell>
        </row>
        <row r="4803">
          <cell r="C4803" t="str">
            <v>First Call To Bid</v>
          </cell>
          <cell r="M4803" t="str">
            <v>Summary</v>
          </cell>
          <cell r="V4803" t="str">
            <v>Announced</v>
          </cell>
          <cell r="Y4803">
            <v>15000</v>
          </cell>
        </row>
        <row r="4804">
          <cell r="C4804" t="str">
            <v>First Call To Bid</v>
          </cell>
          <cell r="M4804" t="str">
            <v>Summary</v>
          </cell>
          <cell r="V4804" t="str">
            <v>Announced</v>
          </cell>
          <cell r="Y4804">
            <v>17000</v>
          </cell>
        </row>
        <row r="4805">
          <cell r="C4805" t="str">
            <v>First Call To Bid</v>
          </cell>
          <cell r="M4805" t="str">
            <v>ANALYSIS</v>
          </cell>
          <cell r="V4805" t="str">
            <v>Announced</v>
          </cell>
          <cell r="Y4805">
            <v>0</v>
          </cell>
        </row>
        <row r="4806">
          <cell r="C4806" t="str">
            <v>First Call To Bid</v>
          </cell>
          <cell r="M4806" t="str">
            <v>ANALYSIS</v>
          </cell>
          <cell r="V4806" t="str">
            <v>Announced</v>
          </cell>
          <cell r="Y4806">
            <v>0</v>
          </cell>
        </row>
        <row r="4807">
          <cell r="C4807" t="str">
            <v>First Call To Bid</v>
          </cell>
          <cell r="M4807" t="str">
            <v>ANALYSIS</v>
          </cell>
          <cell r="V4807" t="str">
            <v>Announced</v>
          </cell>
          <cell r="Y4807">
            <v>0</v>
          </cell>
        </row>
        <row r="4808">
          <cell r="C4808" t="str">
            <v>First Call To Bid</v>
          </cell>
          <cell r="M4808" t="str">
            <v>ANALYSIS</v>
          </cell>
          <cell r="V4808" t="str">
            <v>Announced</v>
          </cell>
          <cell r="Y4808">
            <v>0</v>
          </cell>
        </row>
        <row r="4809">
          <cell r="C4809" t="str">
            <v>First Call To Bid</v>
          </cell>
          <cell r="V4809" t="str">
            <v>Announced</v>
          </cell>
          <cell r="Y4809">
            <v>0</v>
          </cell>
        </row>
        <row r="4810">
          <cell r="C4810" t="str">
            <v>First Call To Bid</v>
          </cell>
          <cell r="M4810" t="str">
            <v>ANALYSIS</v>
          </cell>
          <cell r="V4810" t="str">
            <v>Announced</v>
          </cell>
          <cell r="Y4810">
            <v>0</v>
          </cell>
        </row>
        <row r="4811">
          <cell r="C4811" t="str">
            <v>First Call To Bid</v>
          </cell>
          <cell r="V4811" t="str">
            <v>Announced</v>
          </cell>
          <cell r="Y4811">
            <v>0</v>
          </cell>
        </row>
        <row r="4812">
          <cell r="C4812" t="str">
            <v>First Call To Bid</v>
          </cell>
          <cell r="M4812" t="str">
            <v>ANALYSIS</v>
          </cell>
          <cell r="V4812" t="str">
            <v>Announced</v>
          </cell>
          <cell r="Y4812">
            <v>0</v>
          </cell>
        </row>
        <row r="4813">
          <cell r="C4813" t="str">
            <v>First Call To Bid</v>
          </cell>
          <cell r="M4813" t="str">
            <v>ANALYSIS</v>
          </cell>
          <cell r="V4813" t="str">
            <v>Announced</v>
          </cell>
          <cell r="Y4813">
            <v>0</v>
          </cell>
        </row>
        <row r="4814">
          <cell r="C4814" t="str">
            <v>First Call To Bid</v>
          </cell>
          <cell r="M4814" t="str">
            <v>ANALYSIS</v>
          </cell>
          <cell r="V4814" t="str">
            <v>Announced</v>
          </cell>
          <cell r="Y4814">
            <v>0</v>
          </cell>
        </row>
        <row r="4815">
          <cell r="C4815" t="str">
            <v>First Call To Bid</v>
          </cell>
          <cell r="M4815" t="str">
            <v>UNDISCOUNTED</v>
          </cell>
          <cell r="V4815" t="str">
            <v>Announced</v>
          </cell>
          <cell r="Y4815">
            <v>1500</v>
          </cell>
        </row>
        <row r="4816">
          <cell r="C4816" t="str">
            <v>First Call To Bid</v>
          </cell>
          <cell r="M4816" t="str">
            <v>UNDISCOUNTED</v>
          </cell>
          <cell r="V4816" t="str">
            <v>Announced</v>
          </cell>
          <cell r="Y4816">
            <v>4176</v>
          </cell>
        </row>
        <row r="4817">
          <cell r="C4817" t="str">
            <v>First Call To Bid</v>
          </cell>
          <cell r="M4817" t="str">
            <v>UNDISCOUNTED</v>
          </cell>
          <cell r="V4817" t="str">
            <v>Announced</v>
          </cell>
          <cell r="Y4817">
            <v>6364</v>
          </cell>
        </row>
        <row r="4818">
          <cell r="C4818" t="str">
            <v>First Call To Bid</v>
          </cell>
          <cell r="M4818" t="str">
            <v>UNDISCOUNTED</v>
          </cell>
          <cell r="V4818" t="str">
            <v>Announced</v>
          </cell>
          <cell r="Y4818">
            <v>12040</v>
          </cell>
        </row>
        <row r="4819">
          <cell r="C4819" t="str">
            <v>First Call To Bid</v>
          </cell>
          <cell r="M4819" t="str">
            <v>UNDISCOUNTED</v>
          </cell>
          <cell r="V4819" t="str">
            <v>Announced</v>
          </cell>
          <cell r="Y4819">
            <v>44953</v>
          </cell>
        </row>
        <row r="4820">
          <cell r="C4820" t="str">
            <v>First Call To Bid</v>
          </cell>
          <cell r="M4820" t="str">
            <v>UNDISCOUNTED</v>
          </cell>
          <cell r="V4820" t="str">
            <v>Announced</v>
          </cell>
          <cell r="Y4820">
            <v>0</v>
          </cell>
        </row>
        <row r="4821">
          <cell r="C4821" t="str">
            <v>First Call To Bid</v>
          </cell>
          <cell r="M4821" t="str">
            <v>DISCOUNTED</v>
          </cell>
          <cell r="S4821" t="str">
            <v>Capital Required</v>
          </cell>
          <cell r="V4821" t="str">
            <v>Announced</v>
          </cell>
          <cell r="Y4821">
            <v>1449.8471376228151</v>
          </cell>
        </row>
        <row r="4822">
          <cell r="C4822" t="str">
            <v>First Call To Bid</v>
          </cell>
          <cell r="M4822" t="str">
            <v>DISCOUNTED</v>
          </cell>
          <cell r="V4822" t="str">
            <v>Announced</v>
          </cell>
          <cell r="Y4822">
            <v>3504.9433298188064</v>
          </cell>
        </row>
        <row r="4823">
          <cell r="C4823" t="str">
            <v>First Call To Bid</v>
          </cell>
          <cell r="M4823" t="str">
            <v>DISCOUNTED</v>
          </cell>
          <cell r="V4823" t="str">
            <v>Announced</v>
          </cell>
          <cell r="Y4823">
            <v>5333.9059874128016</v>
          </cell>
        </row>
        <row r="4824">
          <cell r="C4824" t="str">
            <v>First Call To Bid</v>
          </cell>
          <cell r="M4824" t="str">
            <v>DISCOUNTED</v>
          </cell>
          <cell r="S4824" t="str">
            <v>TOTAL COST</v>
          </cell>
          <cell r="V4824" t="str">
            <v>Announced</v>
          </cell>
          <cell r="Y4824">
            <v>10288.696454854422</v>
          </cell>
        </row>
        <row r="4825">
          <cell r="C4825" t="str">
            <v>First Call To Bid</v>
          </cell>
          <cell r="M4825" t="str">
            <v>DISCOUNTED</v>
          </cell>
          <cell r="V4825" t="str">
            <v>Announced</v>
          </cell>
          <cell r="Y4825">
            <v>37674.058395277942</v>
          </cell>
        </row>
        <row r="4826">
          <cell r="C4826" t="str">
            <v>First Call To Bid</v>
          </cell>
          <cell r="M4826" t="str">
            <v>DISCOUNTED</v>
          </cell>
          <cell r="S4826" t="str">
            <v>TOTAL BENEFIT</v>
          </cell>
          <cell r="V4826" t="str">
            <v>Announced</v>
          </cell>
          <cell r="Y4826">
            <v>37674.058395277942</v>
          </cell>
        </row>
        <row r="4827">
          <cell r="C4827" t="str">
            <v>First Call To Bid</v>
          </cell>
          <cell r="M4827" t="str">
            <v>Summary</v>
          </cell>
          <cell r="V4827" t="str">
            <v>Announced</v>
          </cell>
          <cell r="Y4827">
            <v>32913</v>
          </cell>
        </row>
        <row r="4828">
          <cell r="C4828" t="str">
            <v>First Call To Bid</v>
          </cell>
          <cell r="M4828" t="str">
            <v>Summary</v>
          </cell>
          <cell r="V4828" t="str">
            <v>Announced</v>
          </cell>
          <cell r="Y4828">
            <v>27385.361940423514</v>
          </cell>
        </row>
        <row r="4829">
          <cell r="C4829" t="str">
            <v>First Call To Bid</v>
          </cell>
          <cell r="M4829" t="str">
            <v>Summary</v>
          </cell>
          <cell r="V4829" t="str">
            <v>Announced</v>
          </cell>
          <cell r="Y4829">
            <v>-12040</v>
          </cell>
        </row>
        <row r="4830">
          <cell r="C4830" t="str">
            <v>First Call To Bid</v>
          </cell>
          <cell r="M4830" t="str">
            <v>Summary</v>
          </cell>
          <cell r="V4830" t="str">
            <v>Announced</v>
          </cell>
          <cell r="Y4830">
            <v>44953</v>
          </cell>
        </row>
        <row r="4831">
          <cell r="C4831" t="str">
            <v>First Call To Bid</v>
          </cell>
          <cell r="M4831" t="str">
            <v>Summary</v>
          </cell>
          <cell r="V4831" t="str">
            <v>Announced</v>
          </cell>
          <cell r="Y4831">
            <v>1993087.8</v>
          </cell>
        </row>
        <row r="4832">
          <cell r="C4832" t="str">
            <v>First Call To Bid</v>
          </cell>
          <cell r="M4832" t="str">
            <v>ANALYSIS</v>
          </cell>
          <cell r="V4832" t="str">
            <v>Announced</v>
          </cell>
          <cell r="Y4832">
            <v>0</v>
          </cell>
        </row>
        <row r="4833">
          <cell r="C4833" t="str">
            <v>First Call To Bid</v>
          </cell>
          <cell r="M4833" t="str">
            <v>ANALYSIS</v>
          </cell>
          <cell r="V4833" t="str">
            <v>Announced</v>
          </cell>
          <cell r="Y4833">
            <v>0</v>
          </cell>
        </row>
        <row r="4834">
          <cell r="C4834" t="str">
            <v>First Call To Bid</v>
          </cell>
          <cell r="M4834" t="str">
            <v>ANALYSIS</v>
          </cell>
          <cell r="V4834" t="str">
            <v>Announced</v>
          </cell>
          <cell r="Y4834">
            <v>0</v>
          </cell>
        </row>
        <row r="4835">
          <cell r="C4835" t="str">
            <v>First Call To Bid</v>
          </cell>
          <cell r="M4835" t="str">
            <v>ANALYSIS</v>
          </cell>
          <cell r="V4835" t="str">
            <v>Announced</v>
          </cell>
          <cell r="Y4835">
            <v>0</v>
          </cell>
        </row>
        <row r="4836">
          <cell r="C4836" t="str">
            <v>First Call To Bid</v>
          </cell>
          <cell r="M4836" t="str">
            <v>ANALYSIS</v>
          </cell>
          <cell r="V4836" t="str">
            <v>Announced</v>
          </cell>
          <cell r="Y4836">
            <v>0</v>
          </cell>
        </row>
        <row r="4837">
          <cell r="C4837" t="str">
            <v>First Call To Bid</v>
          </cell>
          <cell r="M4837" t="str">
            <v>ANALYSIS</v>
          </cell>
          <cell r="V4837" t="str">
            <v>Announced</v>
          </cell>
          <cell r="Y4837">
            <v>0</v>
          </cell>
        </row>
        <row r="4838">
          <cell r="C4838" t="str">
            <v>First Call To Bid</v>
          </cell>
          <cell r="M4838" t="str">
            <v>ANALYSIS</v>
          </cell>
          <cell r="V4838" t="str">
            <v>Announced</v>
          </cell>
          <cell r="Y4838">
            <v>0</v>
          </cell>
        </row>
        <row r="4839">
          <cell r="C4839" t="str">
            <v>First Call To Bid</v>
          </cell>
          <cell r="M4839" t="str">
            <v>UNDISCOUNTED</v>
          </cell>
          <cell r="V4839" t="str">
            <v>Not supported</v>
          </cell>
          <cell r="Y4839">
            <v>1352</v>
          </cell>
        </row>
        <row r="4840">
          <cell r="C4840" t="str">
            <v>First Call To Bid</v>
          </cell>
          <cell r="M4840" t="str">
            <v>UNDISCOUNTED</v>
          </cell>
          <cell r="V4840" t="str">
            <v>Not supported</v>
          </cell>
          <cell r="Y4840">
            <v>19213</v>
          </cell>
        </row>
        <row r="4841">
          <cell r="C4841" t="str">
            <v>First Call To Bid</v>
          </cell>
          <cell r="M4841" t="str">
            <v>UNDISCOUNTED</v>
          </cell>
          <cell r="V4841" t="str">
            <v>Not supported</v>
          </cell>
          <cell r="Y4841">
            <v>1969</v>
          </cell>
        </row>
        <row r="4842">
          <cell r="C4842" t="str">
            <v>First Call To Bid</v>
          </cell>
          <cell r="M4842" t="str">
            <v>UNDISCOUNTED</v>
          </cell>
          <cell r="V4842" t="str">
            <v>Not supported</v>
          </cell>
          <cell r="Y4842">
            <v>22534</v>
          </cell>
        </row>
        <row r="4843">
          <cell r="C4843" t="str">
            <v>First Call To Bid</v>
          </cell>
          <cell r="M4843" t="str">
            <v>UNDISCOUNTED</v>
          </cell>
          <cell r="V4843" t="str">
            <v>Not supported</v>
          </cell>
          <cell r="Y4843">
            <v>38672</v>
          </cell>
        </row>
        <row r="4844">
          <cell r="C4844" t="str">
            <v>First Call To Bid</v>
          </cell>
          <cell r="M4844" t="str">
            <v>UNDISCOUNTED</v>
          </cell>
          <cell r="V4844" t="str">
            <v>Not supported</v>
          </cell>
          <cell r="Y4844">
            <v>38672</v>
          </cell>
        </row>
        <row r="4845">
          <cell r="C4845" t="str">
            <v>First Call To Bid</v>
          </cell>
          <cell r="M4845" t="str">
            <v>DISCOUNTED</v>
          </cell>
          <cell r="S4845" t="str">
            <v>Capital Required</v>
          </cell>
          <cell r="V4845" t="str">
            <v>Not supported</v>
          </cell>
          <cell r="Y4845">
            <v>1284.1933300660462</v>
          </cell>
        </row>
        <row r="4846">
          <cell r="C4846" t="str">
            <v>First Call To Bid</v>
          </cell>
          <cell r="M4846" t="str">
            <v>DISCOUNTED</v>
          </cell>
          <cell r="V4846" t="str">
            <v>Not supported</v>
          </cell>
          <cell r="Y4846">
            <v>16435.620977159713</v>
          </cell>
        </row>
        <row r="4847">
          <cell r="C4847" t="str">
            <v>First Call To Bid</v>
          </cell>
          <cell r="M4847" t="str">
            <v>DISCOUNTED</v>
          </cell>
          <cell r="V4847" t="str">
            <v>Not supported</v>
          </cell>
          <cell r="Y4847">
            <v>1684.2986135603085</v>
          </cell>
        </row>
        <row r="4848">
          <cell r="C4848" t="str">
            <v>First Call To Bid</v>
          </cell>
          <cell r="M4848" t="str">
            <v>DISCOUNTED</v>
          </cell>
          <cell r="S4848" t="str">
            <v>TOTAL COST</v>
          </cell>
          <cell r="V4848" t="str">
            <v>Not supported</v>
          </cell>
          <cell r="Y4848">
            <v>19404.112920786072</v>
          </cell>
        </row>
        <row r="4849">
          <cell r="C4849" t="str">
            <v>First Call To Bid</v>
          </cell>
          <cell r="M4849" t="str">
            <v>DISCOUNTED</v>
          </cell>
          <cell r="V4849" t="str">
            <v>Not supported</v>
          </cell>
          <cell r="Y4849">
            <v>33081.639767812201</v>
          </cell>
        </row>
        <row r="4850">
          <cell r="C4850" t="str">
            <v>First Call To Bid</v>
          </cell>
          <cell r="M4850" t="str">
            <v>DISCOUNTED</v>
          </cell>
          <cell r="S4850" t="str">
            <v>TOTAL BENEFIT</v>
          </cell>
          <cell r="V4850" t="str">
            <v>Not supported</v>
          </cell>
          <cell r="Y4850">
            <v>33081.639767812201</v>
          </cell>
        </row>
        <row r="4851">
          <cell r="C4851" t="str">
            <v>First Call To Bid</v>
          </cell>
          <cell r="M4851" t="str">
            <v>Summary</v>
          </cell>
          <cell r="V4851" t="str">
            <v>Not supported</v>
          </cell>
          <cell r="Y4851">
            <v>16138</v>
          </cell>
        </row>
        <row r="4852">
          <cell r="C4852" t="str">
            <v>First Call To Bid</v>
          </cell>
          <cell r="M4852" t="str">
            <v>Summary</v>
          </cell>
          <cell r="V4852" t="str">
            <v>Not supported</v>
          </cell>
          <cell r="Y4852">
            <v>13677.526847026129</v>
          </cell>
        </row>
        <row r="4853">
          <cell r="C4853" t="str">
            <v>First Call To Bid</v>
          </cell>
          <cell r="M4853" t="str">
            <v>Summary</v>
          </cell>
          <cell r="V4853" t="str">
            <v>Not supported</v>
          </cell>
          <cell r="Y4853">
            <v>-22534</v>
          </cell>
        </row>
        <row r="4854">
          <cell r="C4854" t="str">
            <v>First Call To Bid</v>
          </cell>
          <cell r="M4854" t="str">
            <v>Summary</v>
          </cell>
          <cell r="V4854" t="str">
            <v>Not supported</v>
          </cell>
          <cell r="Y4854">
            <v>38672</v>
          </cell>
        </row>
        <row r="4855">
          <cell r="C4855" t="str">
            <v>First Call To Bid</v>
          </cell>
          <cell r="M4855" t="str">
            <v>Summary</v>
          </cell>
          <cell r="V4855" t="str">
            <v>Not supported</v>
          </cell>
          <cell r="Y4855">
            <v>986555</v>
          </cell>
        </row>
        <row r="4856">
          <cell r="C4856" t="str">
            <v>First Call To Bid</v>
          </cell>
          <cell r="M4856" t="str">
            <v>ANALYSIS</v>
          </cell>
          <cell r="V4856" t="str">
            <v>Not supported</v>
          </cell>
          <cell r="Y4856">
            <v>0</v>
          </cell>
        </row>
        <row r="4857">
          <cell r="C4857" t="str">
            <v>First Call To Bid</v>
          </cell>
          <cell r="M4857" t="str">
            <v>ANALYSIS</v>
          </cell>
          <cell r="V4857" t="str">
            <v>Not supported</v>
          </cell>
          <cell r="Y4857">
            <v>0</v>
          </cell>
        </row>
        <row r="4858">
          <cell r="C4858" t="str">
            <v>First Call To Bid</v>
          </cell>
          <cell r="M4858" t="str">
            <v>ANALYSIS</v>
          </cell>
          <cell r="V4858" t="str">
            <v>Not supported</v>
          </cell>
          <cell r="Y4858">
            <v>0</v>
          </cell>
        </row>
        <row r="4859">
          <cell r="C4859" t="str">
            <v>First Call To Bid</v>
          </cell>
          <cell r="M4859" t="str">
            <v>ANALYSIS</v>
          </cell>
          <cell r="V4859" t="str">
            <v>Not supported</v>
          </cell>
          <cell r="Y4859">
            <v>0</v>
          </cell>
        </row>
        <row r="4860">
          <cell r="C4860" t="str">
            <v>First Call To Bid</v>
          </cell>
          <cell r="V4860" t="str">
            <v>Not supported</v>
          </cell>
          <cell r="Y4860">
            <v>0</v>
          </cell>
        </row>
        <row r="4861">
          <cell r="C4861" t="str">
            <v>First Call To Bid</v>
          </cell>
          <cell r="M4861" t="str">
            <v>ANALYSIS</v>
          </cell>
          <cell r="V4861" t="str">
            <v>Not supported</v>
          </cell>
          <cell r="Y4861">
            <v>0</v>
          </cell>
        </row>
        <row r="4862">
          <cell r="C4862" t="str">
            <v>First Call To Bid</v>
          </cell>
          <cell r="M4862" t="str">
            <v>ANALYSIS</v>
          </cell>
          <cell r="V4862" t="str">
            <v>Not supported</v>
          </cell>
          <cell r="Y4862">
            <v>0</v>
          </cell>
        </row>
        <row r="4863">
          <cell r="C4863" t="str">
            <v>First Call To Bid</v>
          </cell>
          <cell r="M4863" t="str">
            <v>ANALYSIS</v>
          </cell>
          <cell r="V4863" t="str">
            <v>Not supported</v>
          </cell>
          <cell r="Y4863">
            <v>0</v>
          </cell>
        </row>
        <row r="4864">
          <cell r="C4864" t="str">
            <v>First Call To Bid</v>
          </cell>
          <cell r="M4864" t="str">
            <v>UNDISCOUNTED</v>
          </cell>
          <cell r="V4864" t="str">
            <v>Not supported</v>
          </cell>
          <cell r="Y4864">
            <v>9949</v>
          </cell>
        </row>
        <row r="4865">
          <cell r="C4865" t="str">
            <v>First Call To Bid</v>
          </cell>
          <cell r="M4865" t="str">
            <v>UNDISCOUNTED</v>
          </cell>
          <cell r="V4865" t="str">
            <v>Not supported</v>
          </cell>
          <cell r="Y4865">
            <v>1450</v>
          </cell>
        </row>
        <row r="4866">
          <cell r="C4866" t="str">
            <v>First Call To Bid</v>
          </cell>
          <cell r="M4866" t="str">
            <v>UNDISCOUNTED</v>
          </cell>
          <cell r="V4866" t="str">
            <v>Not supported</v>
          </cell>
          <cell r="Y4866">
            <v>7345</v>
          </cell>
        </row>
        <row r="4867">
          <cell r="C4867" t="str">
            <v>First Call To Bid</v>
          </cell>
          <cell r="M4867" t="str">
            <v>UNDISCOUNTED</v>
          </cell>
          <cell r="V4867" t="str">
            <v>Not supported</v>
          </cell>
          <cell r="Y4867">
            <v>137</v>
          </cell>
        </row>
        <row r="4868">
          <cell r="C4868" t="str">
            <v>First Call To Bid</v>
          </cell>
          <cell r="M4868" t="str">
            <v>UNDISCOUNTED</v>
          </cell>
          <cell r="V4868" t="str">
            <v>Not supported</v>
          </cell>
          <cell r="Y4868">
            <v>18881</v>
          </cell>
        </row>
        <row r="4869">
          <cell r="C4869" t="str">
            <v>First Call To Bid</v>
          </cell>
          <cell r="M4869" t="str">
            <v>UNDISCOUNTED</v>
          </cell>
          <cell r="V4869" t="str">
            <v>Not supported</v>
          </cell>
          <cell r="Y4869">
            <v>8390</v>
          </cell>
        </row>
        <row r="4870">
          <cell r="C4870" t="str">
            <v>First Call To Bid</v>
          </cell>
          <cell r="M4870" t="str">
            <v>UNDISCOUNTED</v>
          </cell>
          <cell r="V4870" t="str">
            <v>Not supported</v>
          </cell>
          <cell r="Y4870">
            <v>17752</v>
          </cell>
        </row>
        <row r="4871">
          <cell r="C4871" t="str">
            <v>First Call To Bid</v>
          </cell>
          <cell r="M4871" t="str">
            <v>UNDISCOUNTED</v>
          </cell>
          <cell r="V4871" t="str">
            <v>Not supported</v>
          </cell>
          <cell r="Y4871">
            <v>26142</v>
          </cell>
        </row>
        <row r="4872">
          <cell r="C4872" t="str">
            <v>First Call To Bid</v>
          </cell>
          <cell r="M4872" t="str">
            <v>DISCOUNTED</v>
          </cell>
          <cell r="S4872" t="str">
            <v>Capital Required</v>
          </cell>
          <cell r="V4872" t="str">
            <v>Not supported</v>
          </cell>
          <cell r="Y4872">
            <v>9866.6231884057979</v>
          </cell>
        </row>
        <row r="4873">
          <cell r="C4873" t="str">
            <v>First Call To Bid</v>
          </cell>
          <cell r="M4873" t="str">
            <v>DISCOUNTED</v>
          </cell>
          <cell r="V4873" t="str">
            <v>Not supported</v>
          </cell>
          <cell r="Y4873">
            <v>1343.3409580119346</v>
          </cell>
        </row>
        <row r="4874">
          <cell r="C4874" t="str">
            <v>First Call To Bid</v>
          </cell>
          <cell r="M4874" t="str">
            <v>DISCOUNTED</v>
          </cell>
          <cell r="V4874" t="str">
            <v>Not supported</v>
          </cell>
          <cell r="Y4874">
            <v>6811.9723951821052</v>
          </cell>
        </row>
        <row r="4875">
          <cell r="C4875" t="str">
            <v>First Call To Bid</v>
          </cell>
          <cell r="M4875" t="str">
            <v>DISCOUNTED</v>
          </cell>
          <cell r="V4875" t="str">
            <v>Not supported</v>
          </cell>
          <cell r="Y4875">
            <v>127.0299305617462</v>
          </cell>
        </row>
        <row r="4876">
          <cell r="C4876" t="str">
            <v>First Call To Bid</v>
          </cell>
          <cell r="M4876" t="str">
            <v>DISCOUNTED</v>
          </cell>
          <cell r="S4876" t="str">
            <v>TOTAL COST</v>
          </cell>
          <cell r="V4876" t="str">
            <v>Not supported</v>
          </cell>
          <cell r="Y4876">
            <v>18148.966472161585</v>
          </cell>
        </row>
        <row r="4877">
          <cell r="C4877" t="str">
            <v>First Call To Bid</v>
          </cell>
          <cell r="M4877" t="str">
            <v>DISCOUNTED</v>
          </cell>
          <cell r="V4877" t="str">
            <v>Not supported</v>
          </cell>
          <cell r="Y4877">
            <v>7789.0838007531984</v>
          </cell>
        </row>
        <row r="4878">
          <cell r="C4878" t="str">
            <v>First Call To Bid</v>
          </cell>
          <cell r="M4878" t="str">
            <v>DISCOUNTED</v>
          </cell>
          <cell r="V4878" t="str">
            <v>Not supported</v>
          </cell>
          <cell r="Y4878">
            <v>16458.402066129114</v>
          </cell>
        </row>
        <row r="4879">
          <cell r="C4879" t="str">
            <v>First Call To Bid</v>
          </cell>
          <cell r="M4879" t="str">
            <v>DISCOUNTED</v>
          </cell>
          <cell r="S4879" t="str">
            <v>TOTAL BENEFIT</v>
          </cell>
          <cell r="V4879" t="str">
            <v>Not supported</v>
          </cell>
          <cell r="Y4879">
            <v>24247.485866882314</v>
          </cell>
        </row>
        <row r="4880">
          <cell r="C4880" t="str">
            <v>First Call To Bid</v>
          </cell>
          <cell r="M4880" t="str">
            <v>Summary</v>
          </cell>
          <cell r="V4880" t="str">
            <v>Not supported</v>
          </cell>
          <cell r="Y4880">
            <v>7261</v>
          </cell>
        </row>
        <row r="4881">
          <cell r="C4881" t="str">
            <v>First Call To Bid</v>
          </cell>
          <cell r="M4881" t="str">
            <v>Summary</v>
          </cell>
          <cell r="V4881" t="str">
            <v>Not supported</v>
          </cell>
          <cell r="Y4881">
            <v>6098.5193947207299</v>
          </cell>
        </row>
        <row r="4882">
          <cell r="C4882" t="str">
            <v>First Call To Bid</v>
          </cell>
          <cell r="M4882" t="str">
            <v>Summary</v>
          </cell>
          <cell r="V4882" t="str">
            <v>Not supported</v>
          </cell>
          <cell r="Y4882">
            <v>-18881</v>
          </cell>
        </row>
        <row r="4883">
          <cell r="C4883" t="str">
            <v>First Call To Bid</v>
          </cell>
          <cell r="M4883" t="str">
            <v>Summary</v>
          </cell>
          <cell r="V4883" t="str">
            <v>Not supported</v>
          </cell>
          <cell r="Y4883">
            <v>26142</v>
          </cell>
        </row>
        <row r="4884">
          <cell r="C4884" t="str">
            <v>First Call To Bid</v>
          </cell>
          <cell r="M4884" t="str">
            <v>Summary</v>
          </cell>
          <cell r="V4884" t="str">
            <v>Not supported</v>
          </cell>
          <cell r="Y4884">
            <v>443419</v>
          </cell>
        </row>
        <row r="4885">
          <cell r="C4885" t="str">
            <v>First Call To Bid</v>
          </cell>
          <cell r="M4885" t="str">
            <v>ANALYSIS</v>
          </cell>
          <cell r="V4885" t="str">
            <v>Not supported</v>
          </cell>
          <cell r="Y4885">
            <v>0</v>
          </cell>
        </row>
        <row r="4886">
          <cell r="C4886" t="str">
            <v>First Call To Bid</v>
          </cell>
          <cell r="M4886" t="str">
            <v>ANALYSIS</v>
          </cell>
          <cell r="V4886" t="str">
            <v>Not supported</v>
          </cell>
          <cell r="Y4886">
            <v>0</v>
          </cell>
        </row>
        <row r="4887">
          <cell r="C4887" t="str">
            <v>First Call To Bid</v>
          </cell>
          <cell r="M4887" t="str">
            <v>ANALYSIS</v>
          </cell>
          <cell r="V4887" t="str">
            <v>Not supported</v>
          </cell>
          <cell r="Y4887">
            <v>0</v>
          </cell>
        </row>
        <row r="4888">
          <cell r="C4888" t="str">
            <v>First Call To Bid</v>
          </cell>
          <cell r="M4888" t="str">
            <v>ANALYSIS</v>
          </cell>
          <cell r="V4888" t="str">
            <v>Not supported</v>
          </cell>
          <cell r="Y4888">
            <v>0</v>
          </cell>
        </row>
        <row r="4889">
          <cell r="C4889" t="str">
            <v>First Call To Bid</v>
          </cell>
          <cell r="V4889" t="str">
            <v>Not supported</v>
          </cell>
          <cell r="Y4889">
            <v>0</v>
          </cell>
        </row>
        <row r="4890">
          <cell r="C4890" t="str">
            <v>First Call To Bid</v>
          </cell>
          <cell r="M4890" t="str">
            <v>ANALYSIS</v>
          </cell>
          <cell r="V4890" t="str">
            <v>Not supported</v>
          </cell>
          <cell r="Y4890">
            <v>0</v>
          </cell>
        </row>
        <row r="4891">
          <cell r="C4891" t="str">
            <v>First Call To Bid</v>
          </cell>
          <cell r="M4891" t="str">
            <v>ANALYSIS</v>
          </cell>
          <cell r="V4891" t="str">
            <v>Not supported</v>
          </cell>
          <cell r="Y4891">
            <v>0</v>
          </cell>
        </row>
        <row r="4892">
          <cell r="C4892" t="str">
            <v>First Call To Bid</v>
          </cell>
          <cell r="M4892" t="str">
            <v>ANALYSIS</v>
          </cell>
          <cell r="V4892" t="str">
            <v>Not supported</v>
          </cell>
          <cell r="Y4892">
            <v>0</v>
          </cell>
        </row>
        <row r="4893">
          <cell r="C4893" t="str">
            <v>First Call To Bid</v>
          </cell>
          <cell r="M4893" t="str">
            <v>UNDISCOUNTED</v>
          </cell>
          <cell r="V4893" t="str">
            <v>Announced</v>
          </cell>
          <cell r="Y4893">
            <v>6500</v>
          </cell>
        </row>
        <row r="4894">
          <cell r="C4894" t="str">
            <v>First Call To Bid</v>
          </cell>
          <cell r="M4894" t="str">
            <v>UNDISCOUNTED</v>
          </cell>
          <cell r="V4894" t="str">
            <v>Announced</v>
          </cell>
          <cell r="Y4894">
            <v>45491</v>
          </cell>
        </row>
        <row r="4895">
          <cell r="C4895" t="str">
            <v>First Call To Bid</v>
          </cell>
          <cell r="M4895" t="str">
            <v>UNDISCOUNTED</v>
          </cell>
          <cell r="V4895" t="str">
            <v>Announced</v>
          </cell>
          <cell r="Y4895">
            <v>14359</v>
          </cell>
        </row>
        <row r="4896">
          <cell r="C4896" t="str">
            <v>First Call To Bid</v>
          </cell>
          <cell r="M4896" t="str">
            <v>UNDISCOUNTED</v>
          </cell>
          <cell r="V4896" t="str">
            <v>Announced</v>
          </cell>
          <cell r="Y4896">
            <v>66350</v>
          </cell>
        </row>
        <row r="4897">
          <cell r="C4897" t="str">
            <v>First Call To Bid</v>
          </cell>
          <cell r="M4897" t="str">
            <v>UNDISCOUNTED</v>
          </cell>
          <cell r="V4897" t="str">
            <v>Announced</v>
          </cell>
          <cell r="Y4897">
            <v>63262</v>
          </cell>
        </row>
        <row r="4898">
          <cell r="C4898" t="str">
            <v>First Call To Bid</v>
          </cell>
          <cell r="M4898" t="str">
            <v>UNDISCOUNTED</v>
          </cell>
          <cell r="V4898" t="str">
            <v>Announced</v>
          </cell>
          <cell r="Y4898">
            <v>5000</v>
          </cell>
        </row>
        <row r="4899">
          <cell r="C4899" t="str">
            <v>First Call To Bid</v>
          </cell>
          <cell r="M4899" t="str">
            <v>UNDISCOUNTED</v>
          </cell>
          <cell r="V4899" t="str">
            <v>Announced</v>
          </cell>
          <cell r="Y4899">
            <v>610</v>
          </cell>
        </row>
        <row r="4900">
          <cell r="C4900" t="str">
            <v>First Call To Bid</v>
          </cell>
          <cell r="M4900" t="str">
            <v>UNDISCOUNTED</v>
          </cell>
          <cell r="V4900" t="str">
            <v>Announced</v>
          </cell>
          <cell r="Y4900">
            <v>125</v>
          </cell>
        </row>
        <row r="4901">
          <cell r="C4901" t="str">
            <v>First Call To Bid</v>
          </cell>
          <cell r="M4901" t="str">
            <v>UNDISCOUNTED</v>
          </cell>
          <cell r="V4901" t="str">
            <v>Announced</v>
          </cell>
          <cell r="Y4901">
            <v>68997</v>
          </cell>
        </row>
        <row r="4902">
          <cell r="C4902" t="str">
            <v>First Call To Bid</v>
          </cell>
          <cell r="M4902" t="str">
            <v>DISCOUNTED</v>
          </cell>
          <cell r="S4902" t="str">
            <v>Capital Required</v>
          </cell>
          <cell r="V4902" t="str">
            <v>Announced</v>
          </cell>
          <cell r="Y4902">
            <v>6500</v>
          </cell>
        </row>
        <row r="4903">
          <cell r="C4903" t="str">
            <v>First Call To Bid</v>
          </cell>
          <cell r="M4903" t="str">
            <v>DISCOUNTED</v>
          </cell>
          <cell r="V4903" t="str">
            <v>Announced</v>
          </cell>
          <cell r="Y4903">
            <v>29849.545559752241</v>
          </cell>
        </row>
        <row r="4904">
          <cell r="C4904" t="str">
            <v>First Call To Bid</v>
          </cell>
          <cell r="M4904" t="str">
            <v>DISCOUNTED</v>
          </cell>
          <cell r="V4904" t="str">
            <v>Announced</v>
          </cell>
          <cell r="Y4904">
            <v>9384.6812055694772</v>
          </cell>
        </row>
        <row r="4905">
          <cell r="C4905" t="str">
            <v>First Call To Bid</v>
          </cell>
          <cell r="M4905" t="str">
            <v>DISCOUNTED</v>
          </cell>
          <cell r="S4905" t="str">
            <v>TOTAL COST</v>
          </cell>
          <cell r="V4905" t="str">
            <v>Announced</v>
          </cell>
          <cell r="Y4905">
            <v>45734.226765321713</v>
          </cell>
        </row>
        <row r="4906">
          <cell r="C4906" t="str">
            <v>First Call To Bid</v>
          </cell>
          <cell r="M4906" t="str">
            <v>UNDISCOUNTED</v>
          </cell>
          <cell r="V4906" t="str">
            <v>Announced</v>
          </cell>
          <cell r="Y4906">
            <v>41510.326177110255</v>
          </cell>
        </row>
        <row r="4907">
          <cell r="C4907" t="str">
            <v>First Call To Bid</v>
          </cell>
          <cell r="M4907" t="str">
            <v>UNDISCOUNTED</v>
          </cell>
          <cell r="V4907" t="str">
            <v>Announced</v>
          </cell>
          <cell r="Y4907">
            <v>4158.3026612889789</v>
          </cell>
        </row>
        <row r="4908">
          <cell r="C4908" t="str">
            <v>First Call To Bid</v>
          </cell>
          <cell r="M4908" t="str">
            <v>UNDISCOUNTED</v>
          </cell>
          <cell r="V4908" t="str">
            <v>Announced</v>
          </cell>
          <cell r="Y4908">
            <v>397.54511118396346</v>
          </cell>
        </row>
        <row r="4909">
          <cell r="C4909" t="str">
            <v>First Call To Bid</v>
          </cell>
          <cell r="M4909" t="str">
            <v>UNDISCOUNTED</v>
          </cell>
          <cell r="V4909" t="str">
            <v>Announced</v>
          </cell>
          <cell r="Y4909">
            <v>82.407572961430347</v>
          </cell>
        </row>
        <row r="4910">
          <cell r="C4910" t="str">
            <v>First Call To Bid</v>
          </cell>
          <cell r="M4910" t="str">
            <v>UNDISCOUNTED</v>
          </cell>
          <cell r="S4910" t="str">
            <v>TOTAL BENEFIT</v>
          </cell>
          <cell r="V4910" t="str">
            <v>Announced</v>
          </cell>
          <cell r="Y4910">
            <v>46148.581522544635</v>
          </cell>
        </row>
        <row r="4911">
          <cell r="C4911" t="str">
            <v>First Call To Bid</v>
          </cell>
          <cell r="M4911" t="str">
            <v>Summary</v>
          </cell>
          <cell r="V4911" t="str">
            <v>Announced</v>
          </cell>
          <cell r="Y4911">
            <v>2647</v>
          </cell>
        </row>
        <row r="4912">
          <cell r="C4912" t="str">
            <v>First Call To Bid</v>
          </cell>
          <cell r="M4912" t="str">
            <v>Summary</v>
          </cell>
          <cell r="V4912" t="str">
            <v>Announced</v>
          </cell>
          <cell r="Y4912">
            <v>414.35475722291312</v>
          </cell>
        </row>
        <row r="4913">
          <cell r="C4913" t="str">
            <v>First Call To Bid</v>
          </cell>
          <cell r="M4913" t="str">
            <v>Summary</v>
          </cell>
          <cell r="V4913" t="str">
            <v>Announced</v>
          </cell>
          <cell r="Y4913">
            <v>-66350</v>
          </cell>
        </row>
        <row r="4914">
          <cell r="C4914" t="str">
            <v>First Call To Bid</v>
          </cell>
          <cell r="M4914" t="str">
            <v>Summary</v>
          </cell>
          <cell r="V4914" t="str">
            <v>Announced</v>
          </cell>
          <cell r="Y4914">
            <v>68997</v>
          </cell>
        </row>
        <row r="4915">
          <cell r="C4915" t="str">
            <v>First Call To Bid</v>
          </cell>
          <cell r="M4915" t="str">
            <v>Summary</v>
          </cell>
          <cell r="V4915" t="str">
            <v>Announced</v>
          </cell>
          <cell r="Y4915">
            <v>94155</v>
          </cell>
        </row>
        <row r="4916">
          <cell r="C4916" t="str">
            <v>First Call To Bid</v>
          </cell>
          <cell r="M4916" t="str">
            <v>ANALYSIS</v>
          </cell>
          <cell r="V4916" t="str">
            <v>Announced</v>
          </cell>
          <cell r="Y4916">
            <v>0</v>
          </cell>
        </row>
        <row r="4917">
          <cell r="C4917" t="str">
            <v>First Call To Bid</v>
          </cell>
          <cell r="M4917" t="str">
            <v>ANALYSIS</v>
          </cell>
          <cell r="V4917" t="str">
            <v>Announced</v>
          </cell>
          <cell r="Y4917">
            <v>0</v>
          </cell>
        </row>
        <row r="4918">
          <cell r="C4918" t="str">
            <v>First Call To Bid</v>
          </cell>
          <cell r="M4918" t="str">
            <v>ANALYSIS</v>
          </cell>
          <cell r="V4918" t="str">
            <v>Announced</v>
          </cell>
          <cell r="Y4918">
            <v>0</v>
          </cell>
        </row>
        <row r="4919">
          <cell r="C4919" t="str">
            <v>First Call To Bid</v>
          </cell>
          <cell r="M4919" t="str">
            <v>ANALYSIS</v>
          </cell>
          <cell r="V4919" t="str">
            <v>Announced</v>
          </cell>
          <cell r="Y4919">
            <v>0</v>
          </cell>
        </row>
        <row r="4920">
          <cell r="C4920" t="str">
            <v>First Call To Bid</v>
          </cell>
          <cell r="M4920" t="str">
            <v>ANALYSIS</v>
          </cell>
          <cell r="V4920" t="str">
            <v>Announced</v>
          </cell>
          <cell r="Y4920">
            <v>0</v>
          </cell>
        </row>
        <row r="4921">
          <cell r="C4921" t="str">
            <v>First Call To Bid</v>
          </cell>
          <cell r="M4921" t="str">
            <v>ANALYSIS</v>
          </cell>
          <cell r="V4921" t="str">
            <v>Announced</v>
          </cell>
          <cell r="Y4921">
            <v>0</v>
          </cell>
        </row>
        <row r="4922">
          <cell r="C4922" t="str">
            <v>First Call To Bid</v>
          </cell>
          <cell r="M4922" t="str">
            <v>ANALYSIS</v>
          </cell>
          <cell r="V4922" t="str">
            <v>Announced</v>
          </cell>
          <cell r="Y4922">
            <v>0</v>
          </cell>
        </row>
        <row r="4923">
          <cell r="C4923" t="str">
            <v>First Call To Bid</v>
          </cell>
          <cell r="M4923" t="str">
            <v>UNDISCOUNTED</v>
          </cell>
          <cell r="V4923" t="str">
            <v>Not supported</v>
          </cell>
          <cell r="Y4923">
            <v>40000</v>
          </cell>
        </row>
        <row r="4924">
          <cell r="C4924" t="str">
            <v>First Call To Bid</v>
          </cell>
          <cell r="M4924" t="str">
            <v>UNDISCOUNTED</v>
          </cell>
          <cell r="V4924" t="str">
            <v>Not supported</v>
          </cell>
          <cell r="Y4924">
            <v>95</v>
          </cell>
        </row>
        <row r="4925">
          <cell r="C4925" t="str">
            <v>First Call To Bid</v>
          </cell>
          <cell r="M4925" t="str">
            <v>UNDISCOUNTED</v>
          </cell>
          <cell r="V4925" t="str">
            <v>Not supported</v>
          </cell>
          <cell r="Y4925">
            <v>3442</v>
          </cell>
        </row>
        <row r="4926">
          <cell r="C4926" t="str">
            <v>First Call To Bid</v>
          </cell>
          <cell r="M4926" t="str">
            <v>UNDISCOUNTED</v>
          </cell>
          <cell r="V4926" t="str">
            <v>Not supported</v>
          </cell>
          <cell r="Y4926">
            <v>75</v>
          </cell>
        </row>
        <row r="4927">
          <cell r="C4927" t="str">
            <v>First Call To Bid</v>
          </cell>
          <cell r="M4927" t="str">
            <v>UNDISCOUNTED</v>
          </cell>
          <cell r="V4927" t="str">
            <v>Not supported</v>
          </cell>
          <cell r="Y4927">
            <v>43612</v>
          </cell>
        </row>
        <row r="4928">
          <cell r="C4928" t="str">
            <v>First Call To Bid</v>
          </cell>
          <cell r="M4928" t="str">
            <v>UNDISCOUNTED</v>
          </cell>
          <cell r="V4928" t="str">
            <v>Not supported</v>
          </cell>
          <cell r="Y4928">
            <v>35000</v>
          </cell>
        </row>
        <row r="4929">
          <cell r="C4929" t="str">
            <v>First Call To Bid</v>
          </cell>
          <cell r="M4929" t="str">
            <v>UNDISCOUNTED</v>
          </cell>
          <cell r="V4929" t="str">
            <v>Not supported</v>
          </cell>
          <cell r="Y4929">
            <v>10880</v>
          </cell>
        </row>
        <row r="4930">
          <cell r="C4930" t="str">
            <v>First Call To Bid</v>
          </cell>
          <cell r="M4930" t="str">
            <v>UNDISCOUNTED</v>
          </cell>
          <cell r="V4930" t="str">
            <v>Not supported</v>
          </cell>
          <cell r="Y4930">
            <v>45880</v>
          </cell>
        </row>
        <row r="4931">
          <cell r="C4931" t="str">
            <v>First Call To Bid</v>
          </cell>
          <cell r="M4931" t="str">
            <v>DISCOUNTED</v>
          </cell>
          <cell r="S4931" t="str">
            <v>Capital Required</v>
          </cell>
          <cell r="V4931" t="str">
            <v>Not supported</v>
          </cell>
          <cell r="Y4931">
            <v>37193.636839308652</v>
          </cell>
        </row>
        <row r="4932">
          <cell r="C4932" t="str">
            <v>First Call To Bid</v>
          </cell>
          <cell r="M4932" t="str">
            <v>DISCOUNTED</v>
          </cell>
          <cell r="V4932" t="str">
            <v>Not supported</v>
          </cell>
          <cell r="Y4932">
            <v>95</v>
          </cell>
        </row>
        <row r="4933">
          <cell r="C4933" t="str">
            <v>First Call To Bid</v>
          </cell>
          <cell r="M4933" t="str">
            <v>DISCOUNTED</v>
          </cell>
          <cell r="V4933" t="str">
            <v>Not supported</v>
          </cell>
          <cell r="Y4933">
            <v>2630.1306046357395</v>
          </cell>
        </row>
        <row r="4934">
          <cell r="C4934" t="str">
            <v>First Call To Bid</v>
          </cell>
          <cell r="M4934" t="str">
            <v>DISCOUNTED</v>
          </cell>
          <cell r="V4934" t="str">
            <v>Not supported</v>
          </cell>
          <cell r="Y4934">
            <v>75</v>
          </cell>
        </row>
        <row r="4935">
          <cell r="C4935" t="str">
            <v>First Call To Bid</v>
          </cell>
          <cell r="M4935" t="str">
            <v>DISCOUNTED</v>
          </cell>
          <cell r="S4935" t="str">
            <v>TOTAL COST</v>
          </cell>
          <cell r="V4935" t="str">
            <v>Not supported</v>
          </cell>
          <cell r="Y4935">
            <v>39993.76744394438</v>
          </cell>
        </row>
        <row r="4936">
          <cell r="C4936" t="str">
            <v>First Call To Bid</v>
          </cell>
          <cell r="M4936" t="str">
            <v>DISCOUNTED</v>
          </cell>
          <cell r="V4936" t="str">
            <v>Not supported</v>
          </cell>
          <cell r="Y4936">
            <v>25486.056332258318</v>
          </cell>
        </row>
        <row r="4937">
          <cell r="C4937" t="str">
            <v>First Call To Bid</v>
          </cell>
          <cell r="M4937" t="str">
            <v>DISCOUNTED</v>
          </cell>
          <cell r="V4937" t="str">
            <v>Not supported</v>
          </cell>
          <cell r="Y4937">
            <v>8135.2075283566073</v>
          </cell>
        </row>
        <row r="4938">
          <cell r="C4938" t="str">
            <v>First Call To Bid</v>
          </cell>
          <cell r="M4938" t="str">
            <v>DISCOUNTED</v>
          </cell>
          <cell r="S4938" t="str">
            <v>TOTAL BENEFIT</v>
          </cell>
          <cell r="V4938" t="str">
            <v>Not supported</v>
          </cell>
          <cell r="Y4938">
            <v>33621.263860614919</v>
          </cell>
        </row>
        <row r="4939">
          <cell r="C4939" t="str">
            <v>First Call To Bid</v>
          </cell>
          <cell r="M4939" t="str">
            <v>Summary</v>
          </cell>
          <cell r="V4939" t="str">
            <v>Not supported</v>
          </cell>
          <cell r="Y4939">
            <v>2268</v>
          </cell>
        </row>
        <row r="4940">
          <cell r="C4940" t="str">
            <v>First Call To Bid</v>
          </cell>
          <cell r="M4940" t="str">
            <v>Summary</v>
          </cell>
          <cell r="V4940" t="str">
            <v>Not supported</v>
          </cell>
          <cell r="Y4940">
            <v>-6372.503583329466</v>
          </cell>
        </row>
        <row r="4941">
          <cell r="C4941" t="str">
            <v>First Call To Bid</v>
          </cell>
          <cell r="M4941" t="str">
            <v>Summary</v>
          </cell>
          <cell r="V4941" t="str">
            <v>Not supported</v>
          </cell>
          <cell r="Y4941">
            <v>-43612</v>
          </cell>
        </row>
        <row r="4942">
          <cell r="C4942" t="str">
            <v>First Call To Bid</v>
          </cell>
          <cell r="M4942" t="str">
            <v>Summary</v>
          </cell>
          <cell r="V4942" t="str">
            <v>Not supported</v>
          </cell>
          <cell r="Y4942">
            <v>45880</v>
          </cell>
        </row>
        <row r="4943">
          <cell r="C4943" t="str">
            <v>First Call To Bid</v>
          </cell>
          <cell r="M4943" t="str">
            <v>Summary</v>
          </cell>
          <cell r="V4943" t="str">
            <v>Not supported</v>
          </cell>
          <cell r="Y4943">
            <v>-165476</v>
          </cell>
        </row>
        <row r="4944">
          <cell r="C4944" t="str">
            <v>First Call To Bid</v>
          </cell>
          <cell r="M4944" t="str">
            <v>ANALYSIS</v>
          </cell>
          <cell r="V4944" t="str">
            <v>Not supported</v>
          </cell>
          <cell r="Y4944">
            <v>0</v>
          </cell>
        </row>
        <row r="4945">
          <cell r="C4945" t="str">
            <v>First Call To Bid</v>
          </cell>
          <cell r="M4945" t="str">
            <v>ANALYSIS</v>
          </cell>
          <cell r="V4945" t="str">
            <v>Not supported</v>
          </cell>
          <cell r="Y4945">
            <v>0</v>
          </cell>
        </row>
        <row r="4946">
          <cell r="C4946" t="str">
            <v>First Call To Bid</v>
          </cell>
          <cell r="M4946" t="str">
            <v>ANALYSIS</v>
          </cell>
          <cell r="V4946" t="str">
            <v>Not supported</v>
          </cell>
          <cell r="Y4946">
            <v>0</v>
          </cell>
        </row>
        <row r="4947">
          <cell r="C4947" t="str">
            <v>First Call To Bid</v>
          </cell>
          <cell r="M4947" t="str">
            <v>ANALYSIS</v>
          </cell>
          <cell r="V4947" t="str">
            <v>Not supported</v>
          </cell>
          <cell r="Y4947">
            <v>0</v>
          </cell>
        </row>
        <row r="4948">
          <cell r="C4948" t="str">
            <v>First Call To Bid</v>
          </cell>
          <cell r="V4948" t="str">
            <v>Not supported</v>
          </cell>
          <cell r="Y4948">
            <v>0</v>
          </cell>
        </row>
        <row r="4949">
          <cell r="C4949" t="str">
            <v>First Call To Bid</v>
          </cell>
          <cell r="M4949" t="str">
            <v>ANALYSIS</v>
          </cell>
          <cell r="V4949" t="str">
            <v>Not supported</v>
          </cell>
          <cell r="Y4949">
            <v>0</v>
          </cell>
        </row>
        <row r="4950">
          <cell r="C4950" t="str">
            <v>First Call To Bid</v>
          </cell>
          <cell r="M4950" t="str">
            <v>ANALYSIS</v>
          </cell>
          <cell r="V4950" t="str">
            <v>Not supported</v>
          </cell>
          <cell r="Y4950">
            <v>0</v>
          </cell>
        </row>
        <row r="4951">
          <cell r="C4951" t="str">
            <v>First Call To Bid</v>
          </cell>
          <cell r="M4951" t="str">
            <v>ANALYSIS</v>
          </cell>
          <cell r="V4951" t="str">
            <v>Not supported</v>
          </cell>
          <cell r="Y4951">
            <v>0</v>
          </cell>
        </row>
        <row r="4952">
          <cell r="C4952" t="str">
            <v>Second Call To Bid</v>
          </cell>
          <cell r="M4952" t="str">
            <v>DISCOUNTED</v>
          </cell>
          <cell r="S4952" t="str">
            <v>Capital Required</v>
          </cell>
          <cell r="V4952" t="str">
            <v>Not Supported</v>
          </cell>
          <cell r="Y4952">
            <v>19305.896479019946</v>
          </cell>
        </row>
        <row r="4953">
          <cell r="C4953" t="str">
            <v>Second Call To Bid</v>
          </cell>
          <cell r="M4953" t="str">
            <v>DISCOUNTED</v>
          </cell>
          <cell r="V4953" t="str">
            <v>Not Supported</v>
          </cell>
          <cell r="Y4953">
            <v>2860.9559988027918</v>
          </cell>
        </row>
        <row r="4954">
          <cell r="C4954" t="str">
            <v>Second Call To Bid</v>
          </cell>
          <cell r="M4954" t="str">
            <v>DISCOUNTED</v>
          </cell>
          <cell r="V4954" t="str">
            <v>Not Supported</v>
          </cell>
          <cell r="Y4954">
            <v>0</v>
          </cell>
        </row>
        <row r="4955">
          <cell r="C4955" t="str">
            <v>Second Call To Bid</v>
          </cell>
          <cell r="M4955" t="str">
            <v>DISCOUNTED</v>
          </cell>
          <cell r="S4955" t="str">
            <v>TOTAL COST</v>
          </cell>
          <cell r="V4955" t="str">
            <v>Not Supported</v>
          </cell>
          <cell r="Y4955">
            <v>22166.852477822733</v>
          </cell>
        </row>
        <row r="4956">
          <cell r="C4956" t="str">
            <v>Second Call To Bid</v>
          </cell>
          <cell r="M4956" t="str">
            <v>DISCOUNTED</v>
          </cell>
          <cell r="V4956" t="str">
            <v>Not Supported</v>
          </cell>
          <cell r="Y4956">
            <v>0</v>
          </cell>
        </row>
        <row r="4957">
          <cell r="C4957" t="str">
            <v>Second Call To Bid</v>
          </cell>
          <cell r="M4957" t="str">
            <v>DISCOUNTED</v>
          </cell>
          <cell r="V4957" t="str">
            <v>Not Supported</v>
          </cell>
          <cell r="Y4957">
            <v>0</v>
          </cell>
        </row>
        <row r="4958">
          <cell r="C4958" t="str">
            <v>Second Call To Bid</v>
          </cell>
          <cell r="M4958" t="str">
            <v>DISCOUNTED</v>
          </cell>
          <cell r="V4958" t="str">
            <v>Not Supported</v>
          </cell>
          <cell r="Y4958">
            <v>0</v>
          </cell>
        </row>
        <row r="4959">
          <cell r="C4959" t="str">
            <v>Second Call To Bid</v>
          </cell>
          <cell r="M4959" t="str">
            <v>DISCOUNTED</v>
          </cell>
          <cell r="V4959" t="str">
            <v>Not Supported</v>
          </cell>
          <cell r="Y4959">
            <v>40178.991840008879</v>
          </cell>
        </row>
        <row r="4960">
          <cell r="C4960" t="str">
            <v>Second Call To Bid</v>
          </cell>
          <cell r="M4960" t="str">
            <v>DISCOUNTED</v>
          </cell>
          <cell r="V4960" t="str">
            <v>Not Supported</v>
          </cell>
          <cell r="Y4960">
            <v>0</v>
          </cell>
        </row>
        <row r="4961">
          <cell r="C4961" t="str">
            <v>Second Call To Bid</v>
          </cell>
          <cell r="M4961" t="str">
            <v>DISCOUNTED</v>
          </cell>
          <cell r="S4961" t="str">
            <v>TOTAL BENEFIT</v>
          </cell>
          <cell r="V4961" t="str">
            <v>Not Supported</v>
          </cell>
          <cell r="Y4961">
            <v>40178.991840008879</v>
          </cell>
        </row>
        <row r="4962">
          <cell r="C4962" t="str">
            <v>Second Call To Bid</v>
          </cell>
          <cell r="M4962" t="str">
            <v>DISCOUNTED</v>
          </cell>
          <cell r="S4962" t="str">
            <v>Capital Required</v>
          </cell>
          <cell r="V4962" t="str">
            <v>First Priority</v>
          </cell>
          <cell r="Y4962">
            <v>14143.392372787612</v>
          </cell>
        </row>
        <row r="4963">
          <cell r="C4963" t="str">
            <v>Second Call To Bid</v>
          </cell>
          <cell r="M4963" t="str">
            <v>DISCOUNTED</v>
          </cell>
          <cell r="V4963" t="str">
            <v>First Priority</v>
          </cell>
          <cell r="Y4963">
            <v>560.09132934957597</v>
          </cell>
        </row>
        <row r="4964">
          <cell r="C4964" t="str">
            <v>Second Call To Bid</v>
          </cell>
          <cell r="M4964" t="str">
            <v>DISCOUNTED</v>
          </cell>
          <cell r="V4964" t="str">
            <v>First Priority</v>
          </cell>
          <cell r="Y4964">
            <v>321.10057058252562</v>
          </cell>
        </row>
        <row r="4965">
          <cell r="C4965" t="str">
            <v>Second Call To Bid</v>
          </cell>
          <cell r="M4965" t="str">
            <v>DISCOUNTED</v>
          </cell>
          <cell r="S4965" t="str">
            <v>TOTAL COST</v>
          </cell>
          <cell r="V4965" t="str">
            <v>First Priority</v>
          </cell>
          <cell r="Y4965">
            <v>15024.584272719714</v>
          </cell>
        </row>
        <row r="4966">
          <cell r="C4966" t="str">
            <v>Second Call To Bid</v>
          </cell>
          <cell r="M4966" t="str">
            <v>DISCOUNTED</v>
          </cell>
          <cell r="V4966" t="str">
            <v>First Priority</v>
          </cell>
          <cell r="Y4966">
            <v>11619.384232205088</v>
          </cell>
        </row>
        <row r="4967">
          <cell r="C4967" t="str">
            <v>Second Call To Bid</v>
          </cell>
          <cell r="M4967" t="str">
            <v>DISCOUNTED</v>
          </cell>
          <cell r="V4967" t="str">
            <v>First Priority</v>
          </cell>
          <cell r="Y4967">
            <v>51938.141608116995</v>
          </cell>
        </row>
        <row r="4968">
          <cell r="C4968" t="str">
            <v>Second Call To Bid</v>
          </cell>
          <cell r="M4968" t="str">
            <v>DISCOUNTED</v>
          </cell>
          <cell r="V4968" t="str">
            <v>First Priority</v>
          </cell>
          <cell r="Y4968">
            <v>0</v>
          </cell>
        </row>
        <row r="4969">
          <cell r="C4969" t="str">
            <v>Second Call To Bid</v>
          </cell>
          <cell r="M4969" t="str">
            <v>DISCOUNTED</v>
          </cell>
          <cell r="V4969" t="str">
            <v>First Priority</v>
          </cell>
          <cell r="Y4969">
            <v>0</v>
          </cell>
        </row>
        <row r="4970">
          <cell r="C4970" t="str">
            <v>Second Call To Bid</v>
          </cell>
          <cell r="M4970" t="str">
            <v>DISCOUNTED</v>
          </cell>
          <cell r="V4970" t="str">
            <v>First Priority</v>
          </cell>
          <cell r="Y4970">
            <v>0</v>
          </cell>
        </row>
        <row r="4971">
          <cell r="C4971" t="str">
            <v>Second Call To Bid</v>
          </cell>
          <cell r="M4971" t="str">
            <v>DISCOUNTED</v>
          </cell>
          <cell r="S4971" t="str">
            <v>TOTAL BENEFIT</v>
          </cell>
          <cell r="V4971" t="str">
            <v>First Priority</v>
          </cell>
          <cell r="Y4971">
            <v>63557.525840322072</v>
          </cell>
        </row>
        <row r="4972">
          <cell r="C4972" t="str">
            <v>Second Call To Bid</v>
          </cell>
          <cell r="M4972" t="str">
            <v>DISCOUNTED</v>
          </cell>
          <cell r="S4972" t="str">
            <v>Capital Required</v>
          </cell>
          <cell r="V4972" t="str">
            <v>No Score</v>
          </cell>
          <cell r="Y4972">
            <v>6577.3186089861265</v>
          </cell>
        </row>
        <row r="4973">
          <cell r="C4973" t="str">
            <v>Second Call To Bid</v>
          </cell>
          <cell r="M4973" t="str">
            <v>DISCOUNTED</v>
          </cell>
          <cell r="V4973" t="str">
            <v>No Score</v>
          </cell>
          <cell r="Y4973">
            <v>22545.207785792125</v>
          </cell>
        </row>
        <row r="4974">
          <cell r="C4974" t="str">
            <v>Second Call To Bid</v>
          </cell>
          <cell r="M4974" t="str">
            <v>DISCOUNTED</v>
          </cell>
          <cell r="V4974" t="str">
            <v>No Score</v>
          </cell>
          <cell r="Y4974">
            <v>0</v>
          </cell>
        </row>
        <row r="4975">
          <cell r="C4975" t="str">
            <v>Second Call To Bid</v>
          </cell>
          <cell r="M4975" t="str">
            <v>DISCOUNTED</v>
          </cell>
          <cell r="S4975" t="str">
            <v>TOTAL COST</v>
          </cell>
          <cell r="V4975" t="str">
            <v>No Score</v>
          </cell>
          <cell r="Y4975">
            <v>29122.526394778251</v>
          </cell>
        </row>
        <row r="4976">
          <cell r="C4976" t="str">
            <v>Second Call To Bid</v>
          </cell>
          <cell r="M4976" t="str">
            <v>DISCOUNTED</v>
          </cell>
          <cell r="V4976" t="str">
            <v>No Score</v>
          </cell>
          <cell r="Y4976">
            <v>5006.8974168597169</v>
          </cell>
        </row>
        <row r="4977">
          <cell r="C4977" t="str">
            <v>Second Call To Bid</v>
          </cell>
          <cell r="M4977" t="str">
            <v>DISCOUNTED</v>
          </cell>
          <cell r="V4977" t="str">
            <v>No Score</v>
          </cell>
          <cell r="Y4977">
            <v>0</v>
          </cell>
        </row>
        <row r="4978">
          <cell r="C4978" t="str">
            <v>Second Call To Bid</v>
          </cell>
          <cell r="M4978" t="str">
            <v>DISCOUNTED</v>
          </cell>
          <cell r="V4978" t="str">
            <v>No Score</v>
          </cell>
          <cell r="Y4978">
            <v>0</v>
          </cell>
        </row>
        <row r="4979">
          <cell r="C4979" t="str">
            <v>Second Call To Bid</v>
          </cell>
          <cell r="M4979" t="str">
            <v>DISCOUNTED</v>
          </cell>
          <cell r="V4979" t="str">
            <v>No Score</v>
          </cell>
          <cell r="Y4979">
            <v>24230.89209440416</v>
          </cell>
        </row>
        <row r="4980">
          <cell r="C4980" t="str">
            <v>Second Call To Bid</v>
          </cell>
          <cell r="M4980" t="str">
            <v>DISCOUNTED</v>
          </cell>
          <cell r="V4980" t="str">
            <v>No Score</v>
          </cell>
          <cell r="Y4980">
            <v>0</v>
          </cell>
        </row>
        <row r="4981">
          <cell r="C4981" t="str">
            <v>Second Call To Bid</v>
          </cell>
          <cell r="M4981" t="str">
            <v>DISCOUNTED</v>
          </cell>
          <cell r="S4981" t="str">
            <v>TOTAL BENEFIT</v>
          </cell>
          <cell r="V4981" t="str">
            <v>No Score</v>
          </cell>
          <cell r="Y4981">
            <v>29237.78951126388</v>
          </cell>
        </row>
        <row r="4982">
          <cell r="C4982" t="str">
            <v>Second Call To Bid</v>
          </cell>
          <cell r="M4982" t="str">
            <v>DISCOUNTED</v>
          </cell>
          <cell r="S4982" t="str">
            <v>Capital Required</v>
          </cell>
          <cell r="V4982" t="str">
            <v>Announced</v>
          </cell>
          <cell r="Y4982">
            <v>1797.294963827781</v>
          </cell>
        </row>
        <row r="4983">
          <cell r="C4983" t="str">
            <v>Second Call To Bid</v>
          </cell>
          <cell r="M4983" t="str">
            <v>DISCOUNTED</v>
          </cell>
          <cell r="V4983" t="str">
            <v>Announced</v>
          </cell>
          <cell r="Y4983">
            <v>20221.300831477423</v>
          </cell>
        </row>
        <row r="4984">
          <cell r="C4984" t="str">
            <v>Second Call To Bid</v>
          </cell>
          <cell r="M4984" t="str">
            <v>DISCOUNTED</v>
          </cell>
          <cell r="V4984" t="str">
            <v>Announced</v>
          </cell>
          <cell r="Y4984">
            <v>0</v>
          </cell>
        </row>
        <row r="4985">
          <cell r="C4985" t="str">
            <v>Second Call To Bid</v>
          </cell>
          <cell r="M4985" t="str">
            <v>DISCOUNTED</v>
          </cell>
          <cell r="S4985" t="str">
            <v>TOTAL COST</v>
          </cell>
          <cell r="V4985" t="str">
            <v>Announced</v>
          </cell>
          <cell r="Y4985">
            <v>22018.595795305213</v>
          </cell>
        </row>
        <row r="4986">
          <cell r="C4986" t="str">
            <v>Second Call To Bid</v>
          </cell>
          <cell r="M4986" t="str">
            <v>DISCOUNTED</v>
          </cell>
          <cell r="V4986" t="str">
            <v>Announced</v>
          </cell>
          <cell r="Y4986">
            <v>0.56540148769036747</v>
          </cell>
        </row>
        <row r="4987">
          <cell r="C4987" t="str">
            <v>Second Call To Bid</v>
          </cell>
          <cell r="M4987" t="str">
            <v>DISCOUNTED</v>
          </cell>
          <cell r="V4987" t="str">
            <v>Announced</v>
          </cell>
          <cell r="Y4987">
            <v>0</v>
          </cell>
        </row>
        <row r="4988">
          <cell r="C4988" t="str">
            <v>Second Call To Bid</v>
          </cell>
          <cell r="M4988" t="str">
            <v>DISCOUNTED</v>
          </cell>
          <cell r="V4988" t="str">
            <v>Announced</v>
          </cell>
          <cell r="Y4988">
            <v>0</v>
          </cell>
        </row>
        <row r="4989">
          <cell r="C4989" t="str">
            <v>Second Call To Bid</v>
          </cell>
          <cell r="M4989" t="str">
            <v>DISCOUNTED</v>
          </cell>
          <cell r="V4989" t="str">
            <v>Announced</v>
          </cell>
          <cell r="Y4989">
            <v>45285.119842790853</v>
          </cell>
        </row>
        <row r="4990">
          <cell r="C4990" t="str">
            <v>Second Call To Bid</v>
          </cell>
          <cell r="M4990" t="str">
            <v>DISCOUNTED</v>
          </cell>
          <cell r="V4990" t="str">
            <v>Announced</v>
          </cell>
          <cell r="Y4990">
            <v>53341.924558844017</v>
          </cell>
        </row>
        <row r="4991">
          <cell r="C4991" t="str">
            <v>Second Call To Bid</v>
          </cell>
          <cell r="M4991" t="str">
            <v>DISCOUNTED</v>
          </cell>
          <cell r="S4991" t="str">
            <v>TOTAL BENEFIT</v>
          </cell>
          <cell r="V4991" t="str">
            <v>Announced</v>
          </cell>
          <cell r="Y4991">
            <v>98627.609803122527</v>
          </cell>
        </row>
        <row r="4992">
          <cell r="C4992" t="str">
            <v>Second Call To Bid</v>
          </cell>
          <cell r="M4992" t="str">
            <v>DISCOUNTED</v>
          </cell>
          <cell r="S4992" t="str">
            <v>Capital Required</v>
          </cell>
          <cell r="V4992" t="str">
            <v>No Score</v>
          </cell>
          <cell r="Y4992">
            <v>4851.2461690818691</v>
          </cell>
        </row>
        <row r="4993">
          <cell r="C4993" t="str">
            <v>Second Call To Bid</v>
          </cell>
          <cell r="M4993" t="str">
            <v>DISCOUNTED</v>
          </cell>
          <cell r="V4993" t="str">
            <v>No Score</v>
          </cell>
          <cell r="Y4993">
            <v>0</v>
          </cell>
        </row>
        <row r="4994">
          <cell r="C4994" t="str">
            <v>Second Call To Bid</v>
          </cell>
          <cell r="M4994" t="str">
            <v>DISCOUNTED</v>
          </cell>
          <cell r="V4994" t="str">
            <v>No Score</v>
          </cell>
          <cell r="Y4994">
            <v>0</v>
          </cell>
        </row>
        <row r="4995">
          <cell r="C4995" t="str">
            <v>Second Call To Bid</v>
          </cell>
          <cell r="M4995" t="str">
            <v>DISCOUNTED</v>
          </cell>
          <cell r="S4995" t="str">
            <v>TOTAL COST</v>
          </cell>
          <cell r="V4995" t="str">
            <v>No Score</v>
          </cell>
          <cell r="Y4995">
            <v>4851.2461690818691</v>
          </cell>
        </row>
        <row r="4996">
          <cell r="C4996" t="str">
            <v>Second Call To Bid</v>
          </cell>
          <cell r="M4996" t="str">
            <v>DISCOUNTED</v>
          </cell>
          <cell r="V4996" t="str">
            <v>No Score</v>
          </cell>
          <cell r="Y4996">
            <v>0</v>
          </cell>
        </row>
        <row r="4997">
          <cell r="C4997" t="str">
            <v>Second Call To Bid</v>
          </cell>
          <cell r="M4997" t="str">
            <v>DISCOUNTED</v>
          </cell>
          <cell r="V4997" t="str">
            <v>No Score</v>
          </cell>
          <cell r="Y4997">
            <v>0</v>
          </cell>
        </row>
        <row r="4998">
          <cell r="C4998" t="str">
            <v>Second Call To Bid</v>
          </cell>
          <cell r="M4998" t="str">
            <v>DISCOUNTED</v>
          </cell>
          <cell r="V4998" t="str">
            <v>No Score</v>
          </cell>
          <cell r="Y4998">
            <v>0</v>
          </cell>
        </row>
        <row r="4999">
          <cell r="C4999" t="str">
            <v>Second Call To Bid</v>
          </cell>
          <cell r="M4999" t="str">
            <v>DISCOUNTED</v>
          </cell>
          <cell r="V4999" t="str">
            <v>No Score</v>
          </cell>
          <cell r="Y4999">
            <v>1604.1202036148463</v>
          </cell>
        </row>
        <row r="5000">
          <cell r="C5000" t="str">
            <v>Second Call To Bid</v>
          </cell>
          <cell r="M5000" t="str">
            <v>DISCOUNTED</v>
          </cell>
          <cell r="V5000" t="str">
            <v>No Score</v>
          </cell>
          <cell r="Y5000">
            <v>0</v>
          </cell>
        </row>
        <row r="5001">
          <cell r="C5001" t="str">
            <v>Second Call To Bid</v>
          </cell>
          <cell r="M5001" t="str">
            <v>DISCOUNTED</v>
          </cell>
          <cell r="S5001" t="str">
            <v>TOTAL BENEFIT</v>
          </cell>
          <cell r="V5001" t="str">
            <v>No Score</v>
          </cell>
          <cell r="Y5001">
            <v>1604.1202036148463</v>
          </cell>
        </row>
        <row r="5002">
          <cell r="C5002" t="str">
            <v>Second Call To Bid</v>
          </cell>
          <cell r="M5002" t="str">
            <v>DISCOUNTED</v>
          </cell>
          <cell r="S5002" t="str">
            <v>Capital Required</v>
          </cell>
          <cell r="V5002" t="str">
            <v>No Score</v>
          </cell>
          <cell r="Y5002">
            <v>645.2492338163737</v>
          </cell>
        </row>
        <row r="5003">
          <cell r="C5003" t="str">
            <v>Second Call To Bid</v>
          </cell>
          <cell r="M5003" t="str">
            <v>DISCOUNTED</v>
          </cell>
          <cell r="V5003" t="str">
            <v>No Score</v>
          </cell>
          <cell r="Y5003">
            <v>2800.9884860026905</v>
          </cell>
        </row>
        <row r="5004">
          <cell r="C5004" t="str">
            <v>Second Call To Bid</v>
          </cell>
          <cell r="M5004" t="str">
            <v>DISCOUNTED</v>
          </cell>
          <cell r="V5004" t="str">
            <v>No Score</v>
          </cell>
          <cell r="Y5004">
            <v>0</v>
          </cell>
        </row>
        <row r="5005">
          <cell r="C5005" t="str">
            <v>Second Call To Bid</v>
          </cell>
          <cell r="M5005" t="str">
            <v>DISCOUNTED</v>
          </cell>
          <cell r="S5005" t="str">
            <v>TOTAL COST</v>
          </cell>
          <cell r="V5005" t="str">
            <v>No Score</v>
          </cell>
          <cell r="Y5005">
            <v>3446.2377198190638</v>
          </cell>
        </row>
        <row r="5006">
          <cell r="C5006" t="str">
            <v>Second Call To Bid</v>
          </cell>
          <cell r="M5006" t="str">
            <v>DISCOUNTED</v>
          </cell>
          <cell r="V5006" t="str">
            <v>No Score</v>
          </cell>
          <cell r="Y5006">
            <v>0</v>
          </cell>
        </row>
        <row r="5007">
          <cell r="C5007" t="str">
            <v>Second Call To Bid</v>
          </cell>
          <cell r="M5007" t="str">
            <v>DISCOUNTED</v>
          </cell>
          <cell r="V5007" t="str">
            <v>No Score</v>
          </cell>
          <cell r="Y5007">
            <v>0</v>
          </cell>
        </row>
        <row r="5008">
          <cell r="C5008" t="str">
            <v>Second Call To Bid</v>
          </cell>
          <cell r="M5008" t="str">
            <v>DISCOUNTED</v>
          </cell>
          <cell r="V5008" t="str">
            <v>No Score</v>
          </cell>
          <cell r="Y5008">
            <v>0</v>
          </cell>
        </row>
        <row r="5009">
          <cell r="C5009" t="str">
            <v>Second Call To Bid</v>
          </cell>
          <cell r="M5009" t="str">
            <v>DISCOUNTED</v>
          </cell>
          <cell r="V5009" t="str">
            <v>No Score</v>
          </cell>
          <cell r="Y5009">
            <v>3032.3744913681294</v>
          </cell>
        </row>
        <row r="5010">
          <cell r="C5010" t="str">
            <v>Second Call To Bid</v>
          </cell>
          <cell r="M5010" t="str">
            <v>DISCOUNTED</v>
          </cell>
          <cell r="V5010" t="str">
            <v>No Score</v>
          </cell>
          <cell r="Y5010">
            <v>0</v>
          </cell>
        </row>
        <row r="5011">
          <cell r="C5011" t="str">
            <v>Second Call To Bid</v>
          </cell>
          <cell r="M5011" t="str">
            <v>DISCOUNTED</v>
          </cell>
          <cell r="S5011" t="str">
            <v>TOTAL BENEFIT</v>
          </cell>
          <cell r="V5011" t="str">
            <v>No Score</v>
          </cell>
          <cell r="Y5011">
            <v>3032.3744913681294</v>
          </cell>
        </row>
        <row r="5012">
          <cell r="C5012" t="str">
            <v>Second Call To Bid</v>
          </cell>
          <cell r="M5012" t="str">
            <v>DISCOUNTED</v>
          </cell>
          <cell r="S5012" t="str">
            <v>Capital Required</v>
          </cell>
          <cell r="V5012" t="str">
            <v>First Priority</v>
          </cell>
          <cell r="Y5012">
            <v>25677.175368976918</v>
          </cell>
        </row>
        <row r="5013">
          <cell r="C5013" t="str">
            <v>Second Call To Bid</v>
          </cell>
          <cell r="M5013" t="str">
            <v>DISCOUNTED</v>
          </cell>
          <cell r="V5013" t="str">
            <v>First Priority</v>
          </cell>
          <cell r="Y5013">
            <v>0</v>
          </cell>
        </row>
        <row r="5014">
          <cell r="C5014" t="str">
            <v>Second Call To Bid</v>
          </cell>
          <cell r="M5014" t="str">
            <v>DISCOUNTED</v>
          </cell>
          <cell r="V5014" t="str">
            <v>First Priority</v>
          </cell>
          <cell r="Y5014">
            <v>0</v>
          </cell>
        </row>
        <row r="5015">
          <cell r="C5015" t="str">
            <v>Second Call To Bid</v>
          </cell>
          <cell r="M5015" t="str">
            <v>DISCOUNTED</v>
          </cell>
          <cell r="S5015" t="str">
            <v>TOTAL COST</v>
          </cell>
          <cell r="V5015" t="str">
            <v>First Priority</v>
          </cell>
          <cell r="Y5015">
            <v>25677.175368976918</v>
          </cell>
        </row>
        <row r="5016">
          <cell r="C5016" t="str">
            <v>Second Call To Bid</v>
          </cell>
          <cell r="M5016" t="str">
            <v>DISCOUNTED</v>
          </cell>
          <cell r="V5016" t="str">
            <v>First Priority</v>
          </cell>
          <cell r="Y5016">
            <v>28951.2758832746</v>
          </cell>
        </row>
        <row r="5017">
          <cell r="C5017" t="str">
            <v>Second Call To Bid</v>
          </cell>
          <cell r="M5017" t="str">
            <v>DISCOUNTED</v>
          </cell>
          <cell r="V5017" t="str">
            <v>First Priority</v>
          </cell>
          <cell r="Y5017">
            <v>16434.637078988839</v>
          </cell>
        </row>
        <row r="5018">
          <cell r="C5018" t="str">
            <v>Second Call To Bid</v>
          </cell>
          <cell r="M5018" t="str">
            <v>DISCOUNTED</v>
          </cell>
          <cell r="V5018" t="str">
            <v>First Priority</v>
          </cell>
          <cell r="Y5018">
            <v>0</v>
          </cell>
        </row>
        <row r="5019">
          <cell r="C5019" t="str">
            <v>Second Call To Bid</v>
          </cell>
          <cell r="M5019" t="str">
            <v>DISCOUNTED</v>
          </cell>
          <cell r="V5019" t="str">
            <v>First Priority</v>
          </cell>
          <cell r="Y5019">
            <v>2891.189390899699</v>
          </cell>
        </row>
        <row r="5020">
          <cell r="C5020" t="str">
            <v>Second Call To Bid</v>
          </cell>
          <cell r="M5020" t="str">
            <v>DISCOUNTED</v>
          </cell>
          <cell r="V5020" t="str">
            <v>First Priority</v>
          </cell>
          <cell r="Y5020">
            <v>0</v>
          </cell>
        </row>
        <row r="5021">
          <cell r="C5021" t="str">
            <v>Second Call To Bid</v>
          </cell>
          <cell r="M5021" t="str">
            <v>DISCOUNTED</v>
          </cell>
          <cell r="S5021" t="str">
            <v>TOTAL BENEFIT</v>
          </cell>
          <cell r="V5021" t="str">
            <v>First Priority</v>
          </cell>
          <cell r="Y5021">
            <v>48277.102353163144</v>
          </cell>
        </row>
        <row r="5022">
          <cell r="C5022" t="str">
            <v>Second Call To Bid</v>
          </cell>
          <cell r="M5022" t="str">
            <v>DISCOUNTED</v>
          </cell>
          <cell r="S5022" t="str">
            <v>Capital Required</v>
          </cell>
          <cell r="V5022" t="str">
            <v>First Priority</v>
          </cell>
          <cell r="Y5022">
            <v>8322.6358992661098</v>
          </cell>
        </row>
        <row r="5023">
          <cell r="C5023" t="str">
            <v>Second Call To Bid</v>
          </cell>
          <cell r="M5023" t="str">
            <v>DISCOUNTED</v>
          </cell>
          <cell r="V5023" t="str">
            <v>First Priority</v>
          </cell>
          <cell r="Y5023">
            <v>0</v>
          </cell>
        </row>
        <row r="5024">
          <cell r="C5024" t="str">
            <v>Second Call To Bid</v>
          </cell>
          <cell r="M5024" t="str">
            <v>DISCOUNTED</v>
          </cell>
          <cell r="V5024" t="str">
            <v>First Priority</v>
          </cell>
          <cell r="Y5024">
            <v>0</v>
          </cell>
        </row>
        <row r="5025">
          <cell r="C5025" t="str">
            <v>Second Call To Bid</v>
          </cell>
          <cell r="M5025" t="str">
            <v>DISCOUNTED</v>
          </cell>
          <cell r="S5025" t="str">
            <v>TOTAL COST</v>
          </cell>
          <cell r="V5025" t="str">
            <v>First Priority</v>
          </cell>
          <cell r="Y5025">
            <v>8322.6358992661098</v>
          </cell>
        </row>
        <row r="5026">
          <cell r="C5026" t="str">
            <v>Second Call To Bid</v>
          </cell>
          <cell r="M5026" t="str">
            <v>DISCOUNTED</v>
          </cell>
          <cell r="V5026" t="str">
            <v>First Priority</v>
          </cell>
          <cell r="Y5026">
            <v>0</v>
          </cell>
        </row>
        <row r="5027">
          <cell r="C5027" t="str">
            <v>Second Call To Bid</v>
          </cell>
          <cell r="M5027" t="str">
            <v>DISCOUNTED</v>
          </cell>
          <cell r="V5027" t="str">
            <v>First Priority</v>
          </cell>
          <cell r="Y5027">
            <v>21252.655012309944</v>
          </cell>
        </row>
        <row r="5028">
          <cell r="C5028" t="str">
            <v>Second Call To Bid</v>
          </cell>
          <cell r="M5028" t="str">
            <v>DISCOUNTED</v>
          </cell>
          <cell r="V5028" t="str">
            <v>First Priority</v>
          </cell>
          <cell r="Y5028">
            <v>0</v>
          </cell>
        </row>
        <row r="5029">
          <cell r="C5029" t="str">
            <v>Second Call To Bid</v>
          </cell>
          <cell r="M5029" t="str">
            <v>DISCOUNTED</v>
          </cell>
          <cell r="V5029" t="str">
            <v>First Priority</v>
          </cell>
          <cell r="Y5029">
            <v>1370.0291011521092</v>
          </cell>
        </row>
        <row r="5030">
          <cell r="C5030" t="str">
            <v>Second Call To Bid</v>
          </cell>
          <cell r="M5030" t="str">
            <v>DISCOUNTED</v>
          </cell>
          <cell r="V5030" t="str">
            <v>First Priority</v>
          </cell>
          <cell r="Y5030">
            <v>0</v>
          </cell>
        </row>
        <row r="5031">
          <cell r="C5031" t="str">
            <v>Second Call To Bid</v>
          </cell>
          <cell r="M5031" t="str">
            <v>DISCOUNTED</v>
          </cell>
          <cell r="S5031" t="str">
            <v>TOTAL BENEFIT</v>
          </cell>
          <cell r="V5031" t="str">
            <v>First Priority</v>
          </cell>
          <cell r="Y5031">
            <v>22622.684113462055</v>
          </cell>
        </row>
        <row r="5032">
          <cell r="C5032" t="str">
            <v>Second Call To Bid</v>
          </cell>
          <cell r="M5032" t="str">
            <v>DISCOUNTED</v>
          </cell>
          <cell r="S5032" t="str">
            <v>Capital Required</v>
          </cell>
          <cell r="V5032" t="str">
            <v>No Score</v>
          </cell>
          <cell r="Y5032">
            <v>4919.5617485178918</v>
          </cell>
        </row>
        <row r="5033">
          <cell r="C5033" t="str">
            <v>Second Call To Bid</v>
          </cell>
          <cell r="M5033" t="str">
            <v>DISCOUNTED</v>
          </cell>
          <cell r="V5033" t="str">
            <v>No Score</v>
          </cell>
          <cell r="Y5033">
            <v>6106.9073409684324</v>
          </cell>
        </row>
        <row r="5034">
          <cell r="C5034" t="str">
            <v>Second Call To Bid</v>
          </cell>
          <cell r="M5034" t="str">
            <v>DISCOUNTED</v>
          </cell>
          <cell r="V5034" t="str">
            <v>No Score</v>
          </cell>
          <cell r="Y5034">
            <v>762.84082436280039</v>
          </cell>
        </row>
        <row r="5035">
          <cell r="C5035" t="str">
            <v>Second Call To Bid</v>
          </cell>
          <cell r="M5035" t="str">
            <v>DISCOUNTED</v>
          </cell>
          <cell r="S5035" t="str">
            <v>TOTAL COST</v>
          </cell>
          <cell r="V5035" t="str">
            <v>No Score</v>
          </cell>
          <cell r="Y5035">
            <v>11789.309913849123</v>
          </cell>
        </row>
        <row r="5036">
          <cell r="C5036" t="str">
            <v>Second Call To Bid</v>
          </cell>
          <cell r="M5036" t="str">
            <v>DISCOUNTED</v>
          </cell>
          <cell r="V5036" t="str">
            <v>No Score</v>
          </cell>
          <cell r="Y5036">
            <v>805.31149729494143</v>
          </cell>
        </row>
        <row r="5037">
          <cell r="C5037" t="str">
            <v>Second Call To Bid</v>
          </cell>
          <cell r="M5037" t="str">
            <v>DISCOUNTED</v>
          </cell>
          <cell r="V5037" t="str">
            <v>No Score</v>
          </cell>
          <cell r="Y5037">
            <v>0</v>
          </cell>
        </row>
        <row r="5038">
          <cell r="C5038" t="str">
            <v>Second Call To Bid</v>
          </cell>
          <cell r="M5038" t="str">
            <v>DISCOUNTED</v>
          </cell>
          <cell r="V5038" t="str">
            <v>No Score</v>
          </cell>
          <cell r="Y5038">
            <v>0</v>
          </cell>
        </row>
        <row r="5039">
          <cell r="C5039" t="str">
            <v>Second Call To Bid</v>
          </cell>
          <cell r="M5039" t="str">
            <v>DISCOUNTED</v>
          </cell>
          <cell r="V5039" t="str">
            <v>No Score</v>
          </cell>
          <cell r="Y5039">
            <v>9068.6726484233895</v>
          </cell>
        </row>
        <row r="5040">
          <cell r="C5040" t="str">
            <v>Second Call To Bid</v>
          </cell>
          <cell r="M5040" t="str">
            <v>DISCOUNTED</v>
          </cell>
          <cell r="V5040" t="str">
            <v>No Score</v>
          </cell>
          <cell r="Y5040">
            <v>0</v>
          </cell>
        </row>
        <row r="5041">
          <cell r="C5041" t="str">
            <v>Second Call To Bid</v>
          </cell>
          <cell r="M5041" t="str">
            <v>DISCOUNTED</v>
          </cell>
          <cell r="S5041" t="str">
            <v>TOTAL BENEFIT</v>
          </cell>
          <cell r="V5041" t="str">
            <v>No Score</v>
          </cell>
          <cell r="Y5041">
            <v>9873.9841457183247</v>
          </cell>
        </row>
        <row r="5042">
          <cell r="C5042" t="str">
            <v>Second Call To Bid</v>
          </cell>
          <cell r="M5042" t="str">
            <v>DISCOUNTED</v>
          </cell>
          <cell r="S5042" t="str">
            <v>Capital Required</v>
          </cell>
          <cell r="V5042" t="str">
            <v>Not Supported</v>
          </cell>
          <cell r="Y5042">
            <v>15742.25483351287</v>
          </cell>
        </row>
        <row r="5043">
          <cell r="C5043" t="str">
            <v>Second Call To Bid</v>
          </cell>
          <cell r="M5043" t="str">
            <v>DISCOUNTED</v>
          </cell>
          <cell r="V5043" t="str">
            <v>Not Supported</v>
          </cell>
          <cell r="Y5043">
            <v>21141.098651855995</v>
          </cell>
        </row>
        <row r="5044">
          <cell r="C5044" t="str">
            <v>Second Call To Bid</v>
          </cell>
          <cell r="M5044" t="str">
            <v>DISCOUNTED</v>
          </cell>
          <cell r="V5044" t="str">
            <v>Not Supported</v>
          </cell>
          <cell r="Y5044">
            <v>0</v>
          </cell>
        </row>
        <row r="5045">
          <cell r="C5045" t="str">
            <v>Second Call To Bid</v>
          </cell>
          <cell r="M5045" t="str">
            <v>DISCOUNTED</v>
          </cell>
          <cell r="S5045" t="str">
            <v>TOTAL COST</v>
          </cell>
          <cell r="V5045" t="str">
            <v>Not Supported</v>
          </cell>
          <cell r="Y5045">
            <v>36883.353485368869</v>
          </cell>
        </row>
        <row r="5046">
          <cell r="C5046" t="str">
            <v>Second Call To Bid</v>
          </cell>
          <cell r="M5046" t="str">
            <v>DISCOUNTED</v>
          </cell>
          <cell r="V5046" t="str">
            <v>Not Supported</v>
          </cell>
          <cell r="Y5046">
            <v>0</v>
          </cell>
        </row>
        <row r="5047">
          <cell r="C5047" t="str">
            <v>Second Call To Bid</v>
          </cell>
          <cell r="M5047" t="str">
            <v>DISCOUNTED</v>
          </cell>
          <cell r="V5047" t="str">
            <v>Not Supported</v>
          </cell>
          <cell r="Y5047">
            <v>950.72693288564915</v>
          </cell>
        </row>
        <row r="5048">
          <cell r="C5048" t="str">
            <v>Second Call To Bid</v>
          </cell>
          <cell r="M5048" t="str">
            <v>DISCOUNTED</v>
          </cell>
          <cell r="V5048" t="str">
            <v>Not Supported</v>
          </cell>
          <cell r="Y5048">
            <v>0</v>
          </cell>
        </row>
        <row r="5049">
          <cell r="C5049" t="str">
            <v>Second Call To Bid</v>
          </cell>
          <cell r="M5049" t="str">
            <v>DISCOUNTED</v>
          </cell>
          <cell r="V5049" t="str">
            <v>Not Supported</v>
          </cell>
          <cell r="Y5049">
            <v>44957.847789991938</v>
          </cell>
        </row>
        <row r="5050">
          <cell r="C5050" t="str">
            <v>Second Call To Bid</v>
          </cell>
          <cell r="M5050" t="str">
            <v>DISCOUNTED</v>
          </cell>
          <cell r="V5050" t="str">
            <v>Not Supported</v>
          </cell>
          <cell r="Y5050">
            <v>0</v>
          </cell>
        </row>
        <row r="5051">
          <cell r="C5051" t="str">
            <v>Second Call To Bid</v>
          </cell>
          <cell r="M5051" t="str">
            <v>DISCOUNTED</v>
          </cell>
          <cell r="S5051" t="str">
            <v>TOTAL BENEFIT</v>
          </cell>
          <cell r="V5051" t="str">
            <v>Not Supported</v>
          </cell>
          <cell r="Y5051">
            <v>45908.574722877587</v>
          </cell>
        </row>
        <row r="5052">
          <cell r="C5052" t="str">
            <v>Second Call To Bid</v>
          </cell>
          <cell r="M5052" t="str">
            <v>DISCOUNTED</v>
          </cell>
          <cell r="S5052" t="str">
            <v>Capital Required</v>
          </cell>
          <cell r="V5052" t="str">
            <v>Not Supported</v>
          </cell>
          <cell r="Y5052">
            <v>8650</v>
          </cell>
        </row>
        <row r="5053">
          <cell r="C5053" t="str">
            <v>Second Call To Bid</v>
          </cell>
          <cell r="M5053" t="str">
            <v>DISCOUNTED</v>
          </cell>
          <cell r="V5053" t="str">
            <v>Not Supported</v>
          </cell>
          <cell r="Y5053">
            <v>8773.003924170438</v>
          </cell>
        </row>
        <row r="5054">
          <cell r="C5054" t="str">
            <v>Second Call To Bid</v>
          </cell>
          <cell r="M5054" t="str">
            <v>DISCOUNTED</v>
          </cell>
          <cell r="V5054" t="str">
            <v>Not Supported</v>
          </cell>
          <cell r="Y5054">
            <v>0</v>
          </cell>
        </row>
        <row r="5055">
          <cell r="C5055" t="str">
            <v>Second Call To Bid</v>
          </cell>
          <cell r="M5055" t="str">
            <v>DISCOUNTED</v>
          </cell>
          <cell r="S5055" t="str">
            <v>TOTAL COST</v>
          </cell>
          <cell r="V5055" t="str">
            <v>Not Supported</v>
          </cell>
          <cell r="Y5055">
            <v>17423.003924170436</v>
          </cell>
        </row>
        <row r="5056">
          <cell r="C5056" t="str">
            <v>Second Call To Bid</v>
          </cell>
          <cell r="M5056" t="str">
            <v>DISCOUNTED</v>
          </cell>
          <cell r="V5056" t="str">
            <v>Not Supported</v>
          </cell>
          <cell r="Y5056">
            <v>0</v>
          </cell>
        </row>
        <row r="5057">
          <cell r="C5057" t="str">
            <v>Second Call To Bid</v>
          </cell>
          <cell r="M5057" t="str">
            <v>DISCOUNTED</v>
          </cell>
          <cell r="V5057" t="str">
            <v>Not Supported</v>
          </cell>
          <cell r="Y5057">
            <v>0</v>
          </cell>
        </row>
        <row r="5058">
          <cell r="C5058" t="str">
            <v>Second Call To Bid</v>
          </cell>
          <cell r="M5058" t="str">
            <v>DISCOUNTED</v>
          </cell>
          <cell r="V5058" t="str">
            <v>Not Supported</v>
          </cell>
          <cell r="Y5058">
            <v>0</v>
          </cell>
        </row>
        <row r="5059">
          <cell r="C5059" t="str">
            <v>Second Call To Bid</v>
          </cell>
          <cell r="M5059" t="str">
            <v>DISCOUNTED</v>
          </cell>
          <cell r="V5059" t="str">
            <v>Not Supported</v>
          </cell>
          <cell r="Y5059">
            <v>22854.310947386028</v>
          </cell>
        </row>
        <row r="5060">
          <cell r="C5060" t="str">
            <v>Second Call To Bid</v>
          </cell>
          <cell r="M5060" t="str">
            <v>DISCOUNTED</v>
          </cell>
          <cell r="V5060" t="str">
            <v>Not Supported</v>
          </cell>
          <cell r="Y5060">
            <v>0</v>
          </cell>
        </row>
        <row r="5061">
          <cell r="C5061" t="str">
            <v>Second Call To Bid</v>
          </cell>
          <cell r="M5061" t="str">
            <v>DISCOUNTED</v>
          </cell>
          <cell r="S5061" t="str">
            <v>TOTAL BENEFIT</v>
          </cell>
          <cell r="V5061" t="str">
            <v>Not Supported</v>
          </cell>
          <cell r="Y5061">
            <v>22854.310947386028</v>
          </cell>
        </row>
        <row r="5062">
          <cell r="C5062" t="str">
            <v>Second Call To Bid</v>
          </cell>
          <cell r="M5062" t="str">
            <v>DISCOUNTED</v>
          </cell>
          <cell r="S5062" t="str">
            <v>Capital Required</v>
          </cell>
          <cell r="V5062" t="str">
            <v>No Score</v>
          </cell>
          <cell r="Y5062">
            <v>10647.246693387806</v>
          </cell>
        </row>
        <row r="5063">
          <cell r="C5063" t="str">
            <v>Second Call To Bid</v>
          </cell>
          <cell r="M5063" t="str">
            <v>DISCOUNTED</v>
          </cell>
          <cell r="V5063" t="str">
            <v>No Score</v>
          </cell>
          <cell r="Y5063">
            <v>0</v>
          </cell>
        </row>
        <row r="5064">
          <cell r="C5064" t="str">
            <v>Second Call To Bid</v>
          </cell>
          <cell r="M5064" t="str">
            <v>DISCOUNTED</v>
          </cell>
          <cell r="V5064" t="str">
            <v>No Score</v>
          </cell>
          <cell r="Y5064">
            <v>0</v>
          </cell>
        </row>
        <row r="5065">
          <cell r="C5065" t="str">
            <v>Second Call To Bid</v>
          </cell>
          <cell r="M5065" t="str">
            <v>DISCOUNTED</v>
          </cell>
          <cell r="S5065" t="str">
            <v>TOTAL COST</v>
          </cell>
          <cell r="V5065" t="str">
            <v>No Score</v>
          </cell>
          <cell r="Y5065">
            <v>10647.246693387806</v>
          </cell>
        </row>
        <row r="5066">
          <cell r="C5066" t="str">
            <v>Second Call To Bid</v>
          </cell>
          <cell r="M5066" t="str">
            <v>DISCOUNTED</v>
          </cell>
          <cell r="V5066" t="str">
            <v>No Score</v>
          </cell>
          <cell r="Y5066">
            <v>0</v>
          </cell>
        </row>
        <row r="5067">
          <cell r="C5067" t="str">
            <v>Second Call To Bid</v>
          </cell>
          <cell r="M5067" t="str">
            <v>DISCOUNTED</v>
          </cell>
          <cell r="V5067" t="str">
            <v>No Score</v>
          </cell>
          <cell r="Y5067">
            <v>0</v>
          </cell>
        </row>
        <row r="5068">
          <cell r="C5068" t="str">
            <v>Second Call To Bid</v>
          </cell>
          <cell r="M5068" t="str">
            <v>DISCOUNTED</v>
          </cell>
          <cell r="V5068" t="str">
            <v>No Score</v>
          </cell>
          <cell r="Y5068">
            <v>0</v>
          </cell>
        </row>
        <row r="5069">
          <cell r="C5069" t="str">
            <v>Second Call To Bid</v>
          </cell>
          <cell r="M5069" t="str">
            <v>DISCOUNTED</v>
          </cell>
          <cell r="V5069" t="str">
            <v>No Score</v>
          </cell>
          <cell r="Y5069">
            <v>13050.890244952141</v>
          </cell>
        </row>
        <row r="5070">
          <cell r="C5070" t="str">
            <v>Second Call To Bid</v>
          </cell>
          <cell r="M5070" t="str">
            <v>DISCOUNTED</v>
          </cell>
          <cell r="V5070" t="str">
            <v>No Score</v>
          </cell>
          <cell r="Y5070">
            <v>0</v>
          </cell>
        </row>
        <row r="5071">
          <cell r="C5071" t="str">
            <v>Second Call To Bid</v>
          </cell>
          <cell r="M5071" t="str">
            <v>DISCOUNTED</v>
          </cell>
          <cell r="S5071" t="str">
            <v>TOTAL BENEFIT</v>
          </cell>
          <cell r="V5071" t="str">
            <v>No Score</v>
          </cell>
          <cell r="Y5071">
            <v>13050.890244952141</v>
          </cell>
        </row>
        <row r="5072">
          <cell r="C5072" t="str">
            <v>Second Call To Bid</v>
          </cell>
          <cell r="M5072" t="str">
            <v>DISCOUNTED</v>
          </cell>
          <cell r="S5072" t="str">
            <v>Capital Required</v>
          </cell>
          <cell r="V5072" t="str">
            <v>First Priority</v>
          </cell>
          <cell r="Y5072">
            <v>12168.118581653642</v>
          </cell>
        </row>
        <row r="5073">
          <cell r="C5073" t="str">
            <v>Second Call To Bid</v>
          </cell>
          <cell r="M5073" t="str">
            <v>DISCOUNTED</v>
          </cell>
          <cell r="V5073" t="str">
            <v>First Priority</v>
          </cell>
          <cell r="Y5073">
            <v>0</v>
          </cell>
        </row>
        <row r="5074">
          <cell r="C5074" t="str">
            <v>Second Call To Bid</v>
          </cell>
          <cell r="M5074" t="str">
            <v>DISCOUNTED</v>
          </cell>
          <cell r="V5074" t="str">
            <v>First Priority</v>
          </cell>
          <cell r="Y5074">
            <v>0</v>
          </cell>
        </row>
        <row r="5075">
          <cell r="C5075" t="str">
            <v>Second Call To Bid</v>
          </cell>
          <cell r="M5075" t="str">
            <v>DISCOUNTED</v>
          </cell>
          <cell r="S5075" t="str">
            <v>TOTAL COST</v>
          </cell>
          <cell r="V5075" t="str">
            <v>First Priority</v>
          </cell>
          <cell r="Y5075">
            <v>12168.118581653642</v>
          </cell>
        </row>
        <row r="5076">
          <cell r="C5076" t="str">
            <v>Second Call To Bid</v>
          </cell>
          <cell r="M5076" t="str">
            <v>DISCOUNTED</v>
          </cell>
          <cell r="V5076" t="str">
            <v>First Priority</v>
          </cell>
          <cell r="Y5076">
            <v>19213.267558801355</v>
          </cell>
        </row>
        <row r="5077">
          <cell r="C5077" t="str">
            <v>Second Call To Bid</v>
          </cell>
          <cell r="M5077" t="str">
            <v>DISCOUNTED</v>
          </cell>
          <cell r="V5077" t="str">
            <v>First Priority</v>
          </cell>
          <cell r="Y5077">
            <v>5140.9399577835457</v>
          </cell>
        </row>
        <row r="5078">
          <cell r="C5078" t="str">
            <v>Second Call To Bid</v>
          </cell>
          <cell r="M5078" t="str">
            <v>DISCOUNTED</v>
          </cell>
          <cell r="V5078" t="str">
            <v>First Priority</v>
          </cell>
          <cell r="Y5078">
            <v>0</v>
          </cell>
        </row>
        <row r="5079">
          <cell r="C5079" t="str">
            <v>Second Call To Bid</v>
          </cell>
          <cell r="M5079" t="str">
            <v>DISCOUNTED</v>
          </cell>
          <cell r="V5079" t="str">
            <v>First Priority</v>
          </cell>
          <cell r="Y5079">
            <v>225.64100745157444</v>
          </cell>
        </row>
        <row r="5080">
          <cell r="C5080" t="str">
            <v>Second Call To Bid</v>
          </cell>
          <cell r="M5080" t="str">
            <v>DISCOUNTED</v>
          </cell>
          <cell r="V5080" t="str">
            <v>First Priority</v>
          </cell>
          <cell r="Y5080">
            <v>0</v>
          </cell>
        </row>
        <row r="5081">
          <cell r="C5081" t="str">
            <v>Second Call To Bid</v>
          </cell>
          <cell r="M5081" t="str">
            <v>DISCOUNTED</v>
          </cell>
          <cell r="S5081" t="str">
            <v>TOTAL BENEFIT</v>
          </cell>
          <cell r="V5081" t="str">
            <v>First Priority</v>
          </cell>
          <cell r="Y5081">
            <v>24579.848524036475</v>
          </cell>
        </row>
        <row r="5082">
          <cell r="C5082" t="str">
            <v>Second Call To Bid</v>
          </cell>
          <cell r="M5082" t="str">
            <v>DISCOUNTED</v>
          </cell>
          <cell r="S5082" t="str">
            <v>Capital Required</v>
          </cell>
          <cell r="V5082" t="str">
            <v>First Priority</v>
          </cell>
          <cell r="Y5082">
            <v>1500</v>
          </cell>
        </row>
        <row r="5083">
          <cell r="C5083" t="str">
            <v>Second Call To Bid</v>
          </cell>
          <cell r="M5083" t="str">
            <v>DISCOUNTED</v>
          </cell>
          <cell r="V5083" t="str">
            <v>First Priority</v>
          </cell>
          <cell r="Y5083">
            <v>2452.069305405661</v>
          </cell>
        </row>
        <row r="5084">
          <cell r="C5084" t="str">
            <v>Second Call To Bid</v>
          </cell>
          <cell r="M5084" t="str">
            <v>DISCOUNTED</v>
          </cell>
          <cell r="V5084" t="str">
            <v>First Priority</v>
          </cell>
          <cell r="Y5084">
            <v>0</v>
          </cell>
        </row>
        <row r="5085">
          <cell r="C5085" t="str">
            <v>Second Call To Bid</v>
          </cell>
          <cell r="M5085" t="str">
            <v>DISCOUNTED</v>
          </cell>
          <cell r="S5085" t="str">
            <v>TOTAL COST</v>
          </cell>
          <cell r="V5085" t="str">
            <v>First Priority</v>
          </cell>
          <cell r="Y5085">
            <v>3952.069305405661</v>
          </cell>
        </row>
        <row r="5086">
          <cell r="C5086" t="str">
            <v>Second Call To Bid</v>
          </cell>
          <cell r="M5086" t="str">
            <v>DISCOUNTED</v>
          </cell>
          <cell r="V5086" t="str">
            <v>First Priority</v>
          </cell>
          <cell r="Y5086">
            <v>0</v>
          </cell>
        </row>
        <row r="5087">
          <cell r="C5087" t="str">
            <v>Second Call To Bid</v>
          </cell>
          <cell r="M5087" t="str">
            <v>DISCOUNTED</v>
          </cell>
          <cell r="V5087" t="str">
            <v>First Priority</v>
          </cell>
          <cell r="Y5087">
            <v>0</v>
          </cell>
        </row>
        <row r="5088">
          <cell r="C5088" t="str">
            <v>Second Call To Bid</v>
          </cell>
          <cell r="M5088" t="str">
            <v>DISCOUNTED</v>
          </cell>
          <cell r="V5088" t="str">
            <v>First Priority</v>
          </cell>
          <cell r="Y5088">
            <v>0</v>
          </cell>
        </row>
        <row r="5089">
          <cell r="C5089" t="str">
            <v>Second Call To Bid</v>
          </cell>
          <cell r="M5089" t="str">
            <v>DISCOUNTED</v>
          </cell>
          <cell r="V5089" t="str">
            <v>First Priority</v>
          </cell>
          <cell r="Y5089">
            <v>12987.098227037819</v>
          </cell>
        </row>
        <row r="5090">
          <cell r="C5090" t="str">
            <v>Second Call To Bid</v>
          </cell>
          <cell r="M5090" t="str">
            <v>DISCOUNTED</v>
          </cell>
          <cell r="V5090" t="str">
            <v>First Priority</v>
          </cell>
          <cell r="Y5090">
            <v>0</v>
          </cell>
        </row>
        <row r="5091">
          <cell r="C5091" t="str">
            <v>Second Call To Bid</v>
          </cell>
          <cell r="M5091" t="str">
            <v>DISCOUNTED</v>
          </cell>
          <cell r="S5091" t="str">
            <v>TOTAL BENEFIT</v>
          </cell>
          <cell r="V5091" t="str">
            <v>First Priority</v>
          </cell>
          <cell r="Y5091">
            <v>12987.098227037819</v>
          </cell>
        </row>
        <row r="5092">
          <cell r="C5092" t="str">
            <v>Second Call To Bid</v>
          </cell>
          <cell r="M5092" t="str">
            <v>DISCOUNTED</v>
          </cell>
          <cell r="S5092" t="str">
            <v>Capital Required</v>
          </cell>
          <cell r="V5092" t="str">
            <v>First Priority</v>
          </cell>
          <cell r="Y5092">
            <v>36839.869899916317</v>
          </cell>
        </row>
        <row r="5093">
          <cell r="C5093" t="str">
            <v>Second Call To Bid</v>
          </cell>
          <cell r="M5093" t="str">
            <v>DISCOUNTED</v>
          </cell>
          <cell r="V5093" t="str">
            <v>First Priority</v>
          </cell>
          <cell r="Y5093">
            <v>33842.789757883511</v>
          </cell>
        </row>
        <row r="5094">
          <cell r="C5094" t="str">
            <v>Second Call To Bid</v>
          </cell>
          <cell r="M5094" t="str">
            <v>DISCOUNTED</v>
          </cell>
          <cell r="V5094" t="str">
            <v>First Priority</v>
          </cell>
          <cell r="Y5094">
            <v>0</v>
          </cell>
        </row>
        <row r="5095">
          <cell r="C5095" t="str">
            <v>Second Call To Bid</v>
          </cell>
          <cell r="M5095" t="str">
            <v>DISCOUNTED</v>
          </cell>
          <cell r="S5095" t="str">
            <v>TOTAL COST</v>
          </cell>
          <cell r="V5095" t="str">
            <v>First Priority</v>
          </cell>
          <cell r="Y5095">
            <v>70682.659657799828</v>
          </cell>
        </row>
        <row r="5096">
          <cell r="C5096" t="str">
            <v>Second Call To Bid</v>
          </cell>
          <cell r="M5096" t="str">
            <v>DISCOUNTED</v>
          </cell>
          <cell r="V5096" t="str">
            <v>First Priority</v>
          </cell>
          <cell r="Y5096">
            <v>4250.8918554553256</v>
          </cell>
        </row>
        <row r="5097">
          <cell r="C5097" t="str">
            <v>Second Call To Bid</v>
          </cell>
          <cell r="M5097" t="str">
            <v>DISCOUNTED</v>
          </cell>
          <cell r="V5097" t="str">
            <v>First Priority</v>
          </cell>
          <cell r="Y5097">
            <v>0</v>
          </cell>
        </row>
        <row r="5098">
          <cell r="C5098" t="str">
            <v>Second Call To Bid</v>
          </cell>
          <cell r="M5098" t="str">
            <v>DISCOUNTED</v>
          </cell>
          <cell r="V5098" t="str">
            <v>First Priority</v>
          </cell>
          <cell r="Y5098">
            <v>0</v>
          </cell>
        </row>
        <row r="5099">
          <cell r="C5099" t="str">
            <v>Second Call To Bid</v>
          </cell>
          <cell r="M5099" t="str">
            <v>DISCOUNTED</v>
          </cell>
          <cell r="V5099" t="str">
            <v>First Priority</v>
          </cell>
          <cell r="Y5099">
            <v>138457.233493284</v>
          </cell>
        </row>
        <row r="5100">
          <cell r="C5100" t="str">
            <v>Second Call To Bid</v>
          </cell>
          <cell r="M5100" t="str">
            <v>DISCOUNTED</v>
          </cell>
          <cell r="V5100" t="str">
            <v>First Priority</v>
          </cell>
          <cell r="Y5100">
            <v>0</v>
          </cell>
        </row>
        <row r="5101">
          <cell r="C5101" t="str">
            <v>Second Call To Bid</v>
          </cell>
          <cell r="M5101" t="str">
            <v>DISCOUNTED</v>
          </cell>
          <cell r="S5101" t="str">
            <v>TOTAL BENEFIT</v>
          </cell>
          <cell r="V5101" t="str">
            <v>First Priority</v>
          </cell>
          <cell r="Y5101">
            <v>142708.12534873933</v>
          </cell>
        </row>
        <row r="5102">
          <cell r="C5102" t="str">
            <v>Second Call To Bid</v>
          </cell>
          <cell r="M5102" t="str">
            <v>DISCOUNTED</v>
          </cell>
          <cell r="S5102" t="str">
            <v>Capital Required</v>
          </cell>
          <cell r="V5102" t="str">
            <v>Not Supported</v>
          </cell>
          <cell r="Y5102">
            <v>14551</v>
          </cell>
        </row>
        <row r="5103">
          <cell r="C5103" t="str">
            <v>Second Call To Bid</v>
          </cell>
          <cell r="M5103" t="str">
            <v>DISCOUNTED</v>
          </cell>
          <cell r="V5103" t="str">
            <v>Not Supported</v>
          </cell>
          <cell r="Y5103">
            <v>3510.0887296844739</v>
          </cell>
        </row>
        <row r="5104">
          <cell r="C5104" t="str">
            <v>Second Call To Bid</v>
          </cell>
          <cell r="M5104" t="str">
            <v>DISCOUNTED</v>
          </cell>
          <cell r="V5104" t="str">
            <v>Not Supported</v>
          </cell>
          <cell r="Y5104">
            <v>0</v>
          </cell>
        </row>
        <row r="5105">
          <cell r="C5105" t="str">
            <v>Second Call To Bid</v>
          </cell>
          <cell r="M5105" t="str">
            <v>DISCOUNTED</v>
          </cell>
          <cell r="S5105" t="str">
            <v>TOTAL COST</v>
          </cell>
          <cell r="V5105" t="str">
            <v>Not Supported</v>
          </cell>
          <cell r="Y5105">
            <v>18061.088729684474</v>
          </cell>
        </row>
        <row r="5106">
          <cell r="C5106" t="str">
            <v>Second Call To Bid</v>
          </cell>
          <cell r="M5106" t="str">
            <v>DISCOUNTED</v>
          </cell>
          <cell r="V5106" t="str">
            <v>Not Supported</v>
          </cell>
          <cell r="Y5106">
            <v>0</v>
          </cell>
        </row>
        <row r="5107">
          <cell r="C5107" t="str">
            <v>Second Call To Bid</v>
          </cell>
          <cell r="M5107" t="str">
            <v>DISCOUNTED</v>
          </cell>
          <cell r="V5107" t="str">
            <v>Not Supported</v>
          </cell>
          <cell r="Y5107">
            <v>0</v>
          </cell>
        </row>
        <row r="5108">
          <cell r="C5108" t="str">
            <v>Second Call To Bid</v>
          </cell>
          <cell r="M5108" t="str">
            <v>DISCOUNTED</v>
          </cell>
          <cell r="V5108" t="str">
            <v>Not Supported</v>
          </cell>
          <cell r="Y5108">
            <v>0</v>
          </cell>
        </row>
        <row r="5109">
          <cell r="C5109" t="str">
            <v>Second Call To Bid</v>
          </cell>
          <cell r="M5109" t="str">
            <v>DISCOUNTED</v>
          </cell>
          <cell r="V5109" t="str">
            <v>Not Supported</v>
          </cell>
          <cell r="Y5109">
            <v>26619.977102783319</v>
          </cell>
        </row>
        <row r="5110">
          <cell r="C5110" t="str">
            <v>Second Call To Bid</v>
          </cell>
          <cell r="M5110" t="str">
            <v>DISCOUNTED</v>
          </cell>
          <cell r="V5110" t="str">
            <v>Not Supported</v>
          </cell>
          <cell r="Y5110">
            <v>0</v>
          </cell>
        </row>
        <row r="5111">
          <cell r="C5111" t="str">
            <v>Second Call To Bid</v>
          </cell>
          <cell r="M5111" t="str">
            <v>DISCOUNTED</v>
          </cell>
          <cell r="S5111" t="str">
            <v>TOTAL BENEFIT</v>
          </cell>
          <cell r="V5111" t="str">
            <v>Not Supported</v>
          </cell>
          <cell r="Y5111">
            <v>26619.977102783319</v>
          </cell>
        </row>
        <row r="5112">
          <cell r="C5112" t="str">
            <v>Second Call To Bid</v>
          </cell>
          <cell r="M5112" t="str">
            <v>DISCOUNTED</v>
          </cell>
          <cell r="S5112" t="str">
            <v>Capital Required</v>
          </cell>
          <cell r="V5112" t="str">
            <v>No Score</v>
          </cell>
          <cell r="Y5112">
            <v>16673.738588346725</v>
          </cell>
        </row>
        <row r="5113">
          <cell r="C5113" t="str">
            <v>Second Call To Bid</v>
          </cell>
          <cell r="M5113" t="str">
            <v>DISCOUNTED</v>
          </cell>
          <cell r="V5113" t="str">
            <v>No Score</v>
          </cell>
          <cell r="Y5113">
            <v>3259.450531657465</v>
          </cell>
        </row>
        <row r="5114">
          <cell r="C5114" t="str">
            <v>Second Call To Bid</v>
          </cell>
          <cell r="M5114" t="str">
            <v>DISCOUNTED</v>
          </cell>
          <cell r="V5114" t="str">
            <v>No Score</v>
          </cell>
          <cell r="Y5114">
            <v>0</v>
          </cell>
        </row>
        <row r="5115">
          <cell r="C5115" t="str">
            <v>Second Call To Bid</v>
          </cell>
          <cell r="M5115" t="str">
            <v>DISCOUNTED</v>
          </cell>
          <cell r="S5115" t="str">
            <v>TOTAL COST</v>
          </cell>
          <cell r="V5115" t="str">
            <v>No Score</v>
          </cell>
          <cell r="Y5115">
            <v>19933.18912000419</v>
          </cell>
        </row>
        <row r="5116">
          <cell r="C5116" t="str">
            <v>Second Call To Bid</v>
          </cell>
          <cell r="M5116" t="str">
            <v>DISCOUNTED</v>
          </cell>
          <cell r="V5116" t="str">
            <v>No Score</v>
          </cell>
          <cell r="Y5116">
            <v>-4.5474735088646412E-13</v>
          </cell>
        </row>
        <row r="5117">
          <cell r="C5117" t="str">
            <v>Second Call To Bid</v>
          </cell>
          <cell r="M5117" t="str">
            <v>DISCOUNTED</v>
          </cell>
          <cell r="V5117" t="str">
            <v>No Score</v>
          </cell>
          <cell r="Y5117">
            <v>0</v>
          </cell>
        </row>
        <row r="5118">
          <cell r="C5118" t="str">
            <v>Second Call To Bid</v>
          </cell>
          <cell r="M5118" t="str">
            <v>DISCOUNTED</v>
          </cell>
          <cell r="V5118" t="str">
            <v>No Score</v>
          </cell>
          <cell r="Y5118">
            <v>0</v>
          </cell>
        </row>
        <row r="5119">
          <cell r="C5119" t="str">
            <v>Second Call To Bid</v>
          </cell>
          <cell r="M5119" t="str">
            <v>DISCOUNTED</v>
          </cell>
          <cell r="V5119" t="str">
            <v>No Score</v>
          </cell>
          <cell r="Y5119">
            <v>15634.599777675492</v>
          </cell>
        </row>
        <row r="5120">
          <cell r="C5120" t="str">
            <v>Second Call To Bid</v>
          </cell>
          <cell r="M5120" t="str">
            <v>DISCOUNTED</v>
          </cell>
          <cell r="V5120" t="str">
            <v>No Score</v>
          </cell>
          <cell r="Y5120">
            <v>0</v>
          </cell>
        </row>
        <row r="5121">
          <cell r="C5121" t="str">
            <v>Second Call To Bid</v>
          </cell>
          <cell r="M5121" t="str">
            <v>DISCOUNTED</v>
          </cell>
          <cell r="S5121" t="str">
            <v>TOTAL BENEFIT</v>
          </cell>
          <cell r="V5121" t="str">
            <v>No Score</v>
          </cell>
          <cell r="Y5121">
            <v>15634.599777675492</v>
          </cell>
        </row>
        <row r="5122">
          <cell r="C5122" t="str">
            <v>Second Call To Bid</v>
          </cell>
          <cell r="M5122" t="str">
            <v>DISCOUNTED</v>
          </cell>
          <cell r="S5122" t="str">
            <v>Capital Required</v>
          </cell>
          <cell r="V5122" t="str">
            <v>First Priority</v>
          </cell>
          <cell r="Y5122">
            <v>19066.422186821535</v>
          </cell>
        </row>
        <row r="5123">
          <cell r="C5123" t="str">
            <v>Second Call To Bid</v>
          </cell>
          <cell r="M5123" t="str">
            <v>DISCOUNTED</v>
          </cell>
          <cell r="V5123" t="str">
            <v>First Priority</v>
          </cell>
          <cell r="Y5123">
            <v>3687.5401878441553</v>
          </cell>
        </row>
        <row r="5124">
          <cell r="C5124" t="str">
            <v>Second Call To Bid</v>
          </cell>
          <cell r="M5124" t="str">
            <v>DISCOUNTED</v>
          </cell>
          <cell r="V5124" t="str">
            <v>First Priority</v>
          </cell>
          <cell r="Y5124">
            <v>0</v>
          </cell>
        </row>
        <row r="5125">
          <cell r="C5125" t="str">
            <v>Second Call To Bid</v>
          </cell>
          <cell r="M5125" t="str">
            <v>DISCOUNTED</v>
          </cell>
          <cell r="S5125" t="str">
            <v>TOTAL COST</v>
          </cell>
          <cell r="V5125" t="str">
            <v>First Priority</v>
          </cell>
          <cell r="Y5125">
            <v>22753.962374665691</v>
          </cell>
        </row>
        <row r="5126">
          <cell r="C5126" t="str">
            <v>Second Call To Bid</v>
          </cell>
          <cell r="M5126" t="str">
            <v>DISCOUNTED</v>
          </cell>
          <cell r="V5126" t="str">
            <v>First Priority</v>
          </cell>
          <cell r="Y5126">
            <v>-4.5474735088646412E-13</v>
          </cell>
        </row>
        <row r="5127">
          <cell r="C5127" t="str">
            <v>Second Call To Bid</v>
          </cell>
          <cell r="M5127" t="str">
            <v>DISCOUNTED</v>
          </cell>
          <cell r="V5127" t="str">
            <v>First Priority</v>
          </cell>
          <cell r="Y5127">
            <v>0</v>
          </cell>
        </row>
        <row r="5128">
          <cell r="C5128" t="str">
            <v>Second Call To Bid</v>
          </cell>
          <cell r="M5128" t="str">
            <v>DISCOUNTED</v>
          </cell>
          <cell r="V5128" t="str">
            <v>First Priority</v>
          </cell>
          <cell r="Y5128">
            <v>0</v>
          </cell>
        </row>
        <row r="5129">
          <cell r="C5129" t="str">
            <v>Second Call To Bid</v>
          </cell>
          <cell r="M5129" t="str">
            <v>DISCOUNTED</v>
          </cell>
          <cell r="V5129" t="str">
            <v>First Priority</v>
          </cell>
          <cell r="Y5129">
            <v>34279.634787878509</v>
          </cell>
        </row>
        <row r="5130">
          <cell r="C5130" t="str">
            <v>Second Call To Bid</v>
          </cell>
          <cell r="M5130" t="str">
            <v>DISCOUNTED</v>
          </cell>
          <cell r="V5130" t="str">
            <v>First Priority</v>
          </cell>
          <cell r="Y5130">
            <v>0</v>
          </cell>
        </row>
        <row r="5131">
          <cell r="C5131" t="str">
            <v>Second Call To Bid</v>
          </cell>
          <cell r="M5131" t="str">
            <v>DISCOUNTED</v>
          </cell>
          <cell r="S5131" t="str">
            <v>TOTAL BENEFIT</v>
          </cell>
          <cell r="V5131" t="str">
            <v>First Priority</v>
          </cell>
          <cell r="Y5131">
            <v>34279.634787878509</v>
          </cell>
        </row>
        <row r="5132">
          <cell r="C5132" t="str">
            <v>Second Call To Bid</v>
          </cell>
          <cell r="M5132" t="str">
            <v>DISCOUNTED</v>
          </cell>
          <cell r="S5132" t="str">
            <v>Capital Required</v>
          </cell>
          <cell r="V5132" t="str">
            <v>No Score</v>
          </cell>
          <cell r="Y5132">
            <v>17664.832275225373</v>
          </cell>
        </row>
        <row r="5133">
          <cell r="C5133" t="str">
            <v>Second Call To Bid</v>
          </cell>
          <cell r="M5133" t="str">
            <v>DISCOUNTED</v>
          </cell>
          <cell r="V5133" t="str">
            <v>No Score</v>
          </cell>
          <cell r="Y5133">
            <v>15834.111491053947</v>
          </cell>
        </row>
        <row r="5134">
          <cell r="C5134" t="str">
            <v>Second Call To Bid</v>
          </cell>
          <cell r="M5134" t="str">
            <v>DISCOUNTED</v>
          </cell>
          <cell r="V5134" t="str">
            <v>No Score</v>
          </cell>
          <cell r="Y5134">
            <v>0</v>
          </cell>
        </row>
        <row r="5135">
          <cell r="C5135" t="str">
            <v>Second Call To Bid</v>
          </cell>
          <cell r="M5135" t="str">
            <v>DISCOUNTED</v>
          </cell>
          <cell r="S5135" t="str">
            <v>TOTAL COST</v>
          </cell>
          <cell r="V5135" t="str">
            <v>No Score</v>
          </cell>
          <cell r="Y5135">
            <v>33498.943766279321</v>
          </cell>
        </row>
        <row r="5136">
          <cell r="C5136" t="str">
            <v>Second Call To Bid</v>
          </cell>
          <cell r="M5136" t="str">
            <v>DISCOUNTED</v>
          </cell>
          <cell r="V5136" t="str">
            <v>No Score</v>
          </cell>
          <cell r="Y5136">
            <v>0.37896773681768536</v>
          </cell>
        </row>
        <row r="5137">
          <cell r="C5137" t="str">
            <v>Second Call To Bid</v>
          </cell>
          <cell r="M5137" t="str">
            <v>DISCOUNTED</v>
          </cell>
          <cell r="V5137" t="str">
            <v>No Score</v>
          </cell>
          <cell r="Y5137">
            <v>1143.3206975389621</v>
          </cell>
        </row>
        <row r="5138">
          <cell r="C5138" t="str">
            <v>Second Call To Bid</v>
          </cell>
          <cell r="M5138" t="str">
            <v>DISCOUNTED</v>
          </cell>
          <cell r="V5138" t="str">
            <v>No Score</v>
          </cell>
          <cell r="Y5138">
            <v>0</v>
          </cell>
        </row>
        <row r="5139">
          <cell r="C5139" t="str">
            <v>Second Call To Bid</v>
          </cell>
          <cell r="M5139" t="str">
            <v>DISCOUNTED</v>
          </cell>
          <cell r="V5139" t="str">
            <v>No Score</v>
          </cell>
          <cell r="Y5139">
            <v>78158.670382562806</v>
          </cell>
        </row>
        <row r="5140">
          <cell r="C5140" t="str">
            <v>Second Call To Bid</v>
          </cell>
          <cell r="M5140" t="str">
            <v>DISCOUNTED</v>
          </cell>
          <cell r="V5140" t="str">
            <v>No Score</v>
          </cell>
          <cell r="Y5140">
            <v>0</v>
          </cell>
        </row>
        <row r="5141">
          <cell r="C5141" t="str">
            <v>Second Call To Bid</v>
          </cell>
          <cell r="M5141" t="str">
            <v>DISCOUNTED</v>
          </cell>
          <cell r="S5141" t="str">
            <v>TOTAL BENEFIT</v>
          </cell>
          <cell r="V5141" t="str">
            <v>No Score</v>
          </cell>
          <cell r="Y5141">
            <v>79302.370047838587</v>
          </cell>
        </row>
        <row r="5142">
          <cell r="C5142" t="str">
            <v>Second Call To Bid</v>
          </cell>
          <cell r="M5142" t="str">
            <v>DISCOUNTED</v>
          </cell>
          <cell r="S5142" t="str">
            <v>Capital Required</v>
          </cell>
          <cell r="V5142" t="str">
            <v>Not Supported</v>
          </cell>
          <cell r="Y5142">
            <v>2095</v>
          </cell>
        </row>
        <row r="5143">
          <cell r="C5143" t="str">
            <v>Second Call To Bid</v>
          </cell>
          <cell r="M5143" t="str">
            <v>DISCOUNTED</v>
          </cell>
          <cell r="V5143" t="str">
            <v>Not Supported</v>
          </cell>
          <cell r="Y5143">
            <v>10682.897802019172</v>
          </cell>
        </row>
        <row r="5144">
          <cell r="C5144" t="str">
            <v>Second Call To Bid</v>
          </cell>
          <cell r="M5144" t="str">
            <v>DISCOUNTED</v>
          </cell>
          <cell r="V5144" t="str">
            <v>Not Supported</v>
          </cell>
          <cell r="Y5144">
            <v>0</v>
          </cell>
        </row>
        <row r="5145">
          <cell r="C5145" t="str">
            <v>Second Call To Bid</v>
          </cell>
          <cell r="M5145" t="str">
            <v>DISCOUNTED</v>
          </cell>
          <cell r="S5145" t="str">
            <v>TOTAL COST</v>
          </cell>
          <cell r="V5145" t="str">
            <v>Not Supported</v>
          </cell>
          <cell r="Y5145">
            <v>12777.897802019172</v>
          </cell>
        </row>
        <row r="5146">
          <cell r="C5146" t="str">
            <v>Second Call To Bid</v>
          </cell>
          <cell r="M5146" t="str">
            <v>DISCOUNTED</v>
          </cell>
          <cell r="V5146" t="str">
            <v>Not Supported</v>
          </cell>
          <cell r="Y5146">
            <v>0</v>
          </cell>
        </row>
        <row r="5147">
          <cell r="C5147" t="str">
            <v>Second Call To Bid</v>
          </cell>
          <cell r="M5147" t="str">
            <v>DISCOUNTED</v>
          </cell>
          <cell r="V5147" t="str">
            <v>Not Supported</v>
          </cell>
          <cell r="Y5147">
            <v>0</v>
          </cell>
        </row>
        <row r="5148">
          <cell r="C5148" t="str">
            <v>Second Call To Bid</v>
          </cell>
          <cell r="M5148" t="str">
            <v>DISCOUNTED</v>
          </cell>
          <cell r="V5148" t="str">
            <v>Not Supported</v>
          </cell>
          <cell r="Y5148">
            <v>0</v>
          </cell>
        </row>
        <row r="5149">
          <cell r="C5149" t="str">
            <v>Second Call To Bid</v>
          </cell>
          <cell r="M5149" t="str">
            <v>DISCOUNTED</v>
          </cell>
          <cell r="V5149" t="str">
            <v>Not Supported</v>
          </cell>
          <cell r="Y5149">
            <v>19029.42956358966</v>
          </cell>
        </row>
        <row r="5150">
          <cell r="C5150" t="str">
            <v>Second Call To Bid</v>
          </cell>
          <cell r="M5150" t="str">
            <v>DISCOUNTED</v>
          </cell>
          <cell r="V5150" t="str">
            <v>Not Supported</v>
          </cell>
          <cell r="Y5150">
            <v>0</v>
          </cell>
        </row>
        <row r="5151">
          <cell r="C5151" t="str">
            <v>Second Call To Bid</v>
          </cell>
          <cell r="M5151" t="str">
            <v>DISCOUNTED</v>
          </cell>
          <cell r="S5151" t="str">
            <v>TOTAL BENEFIT</v>
          </cell>
          <cell r="V5151" t="str">
            <v>Not Supported</v>
          </cell>
          <cell r="Y5151">
            <v>19029.42956358966</v>
          </cell>
        </row>
        <row r="5152">
          <cell r="C5152" t="str">
            <v>Second Call To Bid</v>
          </cell>
          <cell r="M5152" t="str">
            <v>DISCOUNTED</v>
          </cell>
          <cell r="S5152" t="str">
            <v>Capital Required</v>
          </cell>
          <cell r="V5152" t="str">
            <v>Not Supported</v>
          </cell>
          <cell r="Y5152">
            <v>34254.221635426489</v>
          </cell>
        </row>
        <row r="5153">
          <cell r="C5153" t="str">
            <v>Second Call To Bid</v>
          </cell>
          <cell r="M5153" t="str">
            <v>DISCOUNTED</v>
          </cell>
          <cell r="V5153" t="str">
            <v>Not Supported</v>
          </cell>
          <cell r="Y5153">
            <v>7510.1186330932842</v>
          </cell>
        </row>
        <row r="5154">
          <cell r="C5154" t="str">
            <v>Second Call To Bid</v>
          </cell>
          <cell r="M5154" t="str">
            <v>DISCOUNTED</v>
          </cell>
          <cell r="V5154" t="str">
            <v>Not Supported</v>
          </cell>
          <cell r="Y5154">
            <v>0</v>
          </cell>
        </row>
        <row r="5155">
          <cell r="C5155" t="str">
            <v>Second Call To Bid</v>
          </cell>
          <cell r="M5155" t="str">
            <v>DISCOUNTED</v>
          </cell>
          <cell r="S5155" t="str">
            <v>TOTAL COST</v>
          </cell>
          <cell r="V5155" t="str">
            <v>Not Supported</v>
          </cell>
          <cell r="Y5155">
            <v>41764.340268519758</v>
          </cell>
        </row>
        <row r="5156">
          <cell r="C5156" t="str">
            <v>Second Call To Bid</v>
          </cell>
          <cell r="M5156" t="str">
            <v>DISCOUNTED</v>
          </cell>
          <cell r="V5156" t="str">
            <v>Not Supported</v>
          </cell>
          <cell r="Y5156">
            <v>27874.755886840125</v>
          </cell>
        </row>
        <row r="5157">
          <cell r="C5157" t="str">
            <v>Second Call To Bid</v>
          </cell>
          <cell r="M5157" t="str">
            <v>DISCOUNTED</v>
          </cell>
          <cell r="V5157" t="str">
            <v>Not Supported</v>
          </cell>
          <cell r="Y5157">
            <v>0</v>
          </cell>
        </row>
        <row r="5158">
          <cell r="C5158" t="str">
            <v>Second Call To Bid</v>
          </cell>
          <cell r="M5158" t="str">
            <v>DISCOUNTED</v>
          </cell>
          <cell r="V5158" t="str">
            <v>Not Supported</v>
          </cell>
          <cell r="Y5158">
            <v>44734.39467706647</v>
          </cell>
        </row>
        <row r="5159">
          <cell r="C5159" t="str">
            <v>Second Call To Bid</v>
          </cell>
          <cell r="M5159" t="str">
            <v>DISCOUNTED</v>
          </cell>
          <cell r="V5159" t="str">
            <v>Not Supported</v>
          </cell>
          <cell r="Y5159">
            <v>0</v>
          </cell>
        </row>
        <row r="5160">
          <cell r="C5160" t="str">
            <v>Second Call To Bid</v>
          </cell>
          <cell r="M5160" t="str">
            <v>DISCOUNTED</v>
          </cell>
          <cell r="V5160" t="str">
            <v>Not Supported</v>
          </cell>
          <cell r="Y5160">
            <v>164547.61764540881</v>
          </cell>
        </row>
        <row r="5161">
          <cell r="C5161" t="str">
            <v>Second Call To Bid</v>
          </cell>
          <cell r="M5161" t="str">
            <v>DISCOUNTED</v>
          </cell>
          <cell r="S5161" t="str">
            <v>TOTAL BENEFIT</v>
          </cell>
          <cell r="V5161" t="str">
            <v>Not Supported</v>
          </cell>
          <cell r="Y5161">
            <v>237156.76820931546</v>
          </cell>
        </row>
        <row r="5162">
          <cell r="C5162" t="str">
            <v>Second Call To Bid</v>
          </cell>
          <cell r="M5162" t="str">
            <v>DISCOUNTED</v>
          </cell>
          <cell r="S5162" t="str">
            <v>Capital Required</v>
          </cell>
          <cell r="V5162" t="str">
            <v>First Priority</v>
          </cell>
          <cell r="Y5162">
            <v>10476.903482046055</v>
          </cell>
        </row>
        <row r="5163">
          <cell r="C5163" t="str">
            <v>Second Call To Bid</v>
          </cell>
          <cell r="M5163" t="str">
            <v>DISCOUNTED</v>
          </cell>
          <cell r="V5163" t="str">
            <v>First Priority</v>
          </cell>
          <cell r="Y5163">
            <v>0</v>
          </cell>
        </row>
        <row r="5164">
          <cell r="C5164" t="str">
            <v>Second Call To Bid</v>
          </cell>
          <cell r="M5164" t="str">
            <v>DISCOUNTED</v>
          </cell>
          <cell r="V5164" t="str">
            <v>First Priority</v>
          </cell>
          <cell r="Y5164">
            <v>0</v>
          </cell>
        </row>
        <row r="5165">
          <cell r="C5165" t="str">
            <v>Second Call To Bid</v>
          </cell>
          <cell r="M5165" t="str">
            <v>DISCOUNTED</v>
          </cell>
          <cell r="S5165" t="str">
            <v>TOTAL COST</v>
          </cell>
          <cell r="V5165" t="str">
            <v>First Priority</v>
          </cell>
          <cell r="Y5165">
            <v>10476.903482046055</v>
          </cell>
        </row>
        <row r="5166">
          <cell r="C5166" t="str">
            <v>Second Call To Bid</v>
          </cell>
          <cell r="M5166" t="str">
            <v>DISCOUNTED</v>
          </cell>
          <cell r="V5166" t="str">
            <v>First Priority</v>
          </cell>
          <cell r="Y5166">
            <v>0</v>
          </cell>
        </row>
        <row r="5167">
          <cell r="C5167" t="str">
            <v>Second Call To Bid</v>
          </cell>
          <cell r="M5167" t="str">
            <v>DISCOUNTED</v>
          </cell>
          <cell r="V5167" t="str">
            <v>First Priority</v>
          </cell>
          <cell r="Y5167">
            <v>19835251.332965028</v>
          </cell>
        </row>
        <row r="5168">
          <cell r="C5168" t="str">
            <v>Second Call To Bid</v>
          </cell>
          <cell r="M5168" t="str">
            <v>DISCOUNTED</v>
          </cell>
          <cell r="V5168" t="str">
            <v>First Priority</v>
          </cell>
          <cell r="Y5168">
            <v>0</v>
          </cell>
        </row>
        <row r="5169">
          <cell r="C5169" t="str">
            <v>Second Call To Bid</v>
          </cell>
          <cell r="M5169" t="str">
            <v>DISCOUNTED</v>
          </cell>
          <cell r="V5169" t="str">
            <v>First Priority</v>
          </cell>
          <cell r="Y5169">
            <v>19375108.465135619</v>
          </cell>
        </row>
        <row r="5170">
          <cell r="C5170" t="str">
            <v>Second Call To Bid</v>
          </cell>
          <cell r="M5170" t="str">
            <v>DISCOUNTED</v>
          </cell>
          <cell r="V5170" t="str">
            <v>First Priority</v>
          </cell>
          <cell r="Y5170">
            <v>91574069.890906632</v>
          </cell>
        </row>
        <row r="5171">
          <cell r="C5171" t="str">
            <v>Second Call To Bid</v>
          </cell>
          <cell r="M5171" t="str">
            <v>DISCOUNTED</v>
          </cell>
          <cell r="S5171" t="str">
            <v>TOTAL BENEFIT</v>
          </cell>
          <cell r="V5171" t="str">
            <v>First Priority</v>
          </cell>
          <cell r="Y5171">
            <v>130784.4296890073</v>
          </cell>
        </row>
        <row r="5172">
          <cell r="C5172" t="str">
            <v>Second Call To Bid</v>
          </cell>
          <cell r="M5172" t="str">
            <v>DISCOUNTED</v>
          </cell>
          <cell r="S5172" t="str">
            <v>Capital Required</v>
          </cell>
          <cell r="V5172" t="str">
            <v>Not Supported</v>
          </cell>
          <cell r="Y5172">
            <v>24325.211831363547</v>
          </cell>
        </row>
        <row r="5173">
          <cell r="C5173" t="str">
            <v>Second Call To Bid</v>
          </cell>
          <cell r="M5173" t="str">
            <v>DISCOUNTED</v>
          </cell>
          <cell r="V5173" t="str">
            <v>Not Supported</v>
          </cell>
          <cell r="Y5173">
            <v>0</v>
          </cell>
        </row>
        <row r="5174">
          <cell r="C5174" t="str">
            <v>Second Call To Bid</v>
          </cell>
          <cell r="M5174" t="str">
            <v>DISCOUNTED</v>
          </cell>
          <cell r="V5174" t="str">
            <v>Not Supported</v>
          </cell>
          <cell r="Y5174">
            <v>0</v>
          </cell>
        </row>
        <row r="5175">
          <cell r="C5175" t="str">
            <v>Second Call To Bid</v>
          </cell>
          <cell r="M5175" t="str">
            <v>DISCOUNTED</v>
          </cell>
          <cell r="S5175" t="str">
            <v>TOTAL COST</v>
          </cell>
          <cell r="V5175" t="str">
            <v>Not Supported</v>
          </cell>
          <cell r="Y5175">
            <v>24325.211831363547</v>
          </cell>
        </row>
        <row r="5176">
          <cell r="C5176" t="str">
            <v>Second Call To Bid</v>
          </cell>
          <cell r="M5176" t="str">
            <v>DISCOUNTED</v>
          </cell>
          <cell r="V5176" t="str">
            <v>Not Supported</v>
          </cell>
          <cell r="Y5176">
            <v>3257.6628745994803</v>
          </cell>
        </row>
        <row r="5177">
          <cell r="C5177" t="str">
            <v>Second Call To Bid</v>
          </cell>
          <cell r="M5177" t="str">
            <v>DISCOUNTED</v>
          </cell>
          <cell r="V5177" t="str">
            <v>Not Supported</v>
          </cell>
          <cell r="Y5177">
            <v>62121.734739900479</v>
          </cell>
        </row>
        <row r="5178">
          <cell r="C5178" t="str">
            <v>Second Call To Bid</v>
          </cell>
          <cell r="M5178" t="str">
            <v>DISCOUNTED</v>
          </cell>
          <cell r="V5178" t="str">
            <v>Not Supported</v>
          </cell>
          <cell r="Y5178">
            <v>0</v>
          </cell>
        </row>
        <row r="5179">
          <cell r="C5179" t="str">
            <v>Second Call To Bid</v>
          </cell>
          <cell r="M5179" t="str">
            <v>DISCOUNTED</v>
          </cell>
          <cell r="V5179" t="str">
            <v>Not Supported</v>
          </cell>
          <cell r="Y5179">
            <v>28387.018314221299</v>
          </cell>
        </row>
        <row r="5180">
          <cell r="C5180" t="str">
            <v>Second Call To Bid</v>
          </cell>
          <cell r="M5180" t="str">
            <v>DISCOUNTED</v>
          </cell>
          <cell r="V5180" t="str">
            <v>Not Supported</v>
          </cell>
          <cell r="Y5180">
            <v>0</v>
          </cell>
        </row>
        <row r="5181">
          <cell r="C5181" t="str">
            <v>Second Call To Bid</v>
          </cell>
          <cell r="M5181" t="str">
            <v>DISCOUNTED</v>
          </cell>
          <cell r="S5181" t="str">
            <v>TOTAL BENEFIT</v>
          </cell>
          <cell r="V5181" t="str">
            <v>Not Supported</v>
          </cell>
          <cell r="Y5181">
            <v>93766.415928721253</v>
          </cell>
        </row>
        <row r="5182">
          <cell r="C5182" t="str">
            <v>Second Call To Bid</v>
          </cell>
          <cell r="M5182" t="str">
            <v>DISCOUNTED</v>
          </cell>
          <cell r="S5182" t="str">
            <v>Capital Required</v>
          </cell>
          <cell r="V5182" t="str">
            <v>No Score</v>
          </cell>
          <cell r="Y5182">
            <v>17799.105333333333</v>
          </cell>
        </row>
        <row r="5183">
          <cell r="C5183" t="str">
            <v>Second Call To Bid</v>
          </cell>
          <cell r="M5183" t="str">
            <v>DISCOUNTED</v>
          </cell>
          <cell r="V5183" t="str">
            <v>No Score</v>
          </cell>
          <cell r="Y5183">
            <v>58438.981315333949</v>
          </cell>
        </row>
        <row r="5184">
          <cell r="C5184" t="str">
            <v>Second Call To Bid</v>
          </cell>
          <cell r="M5184" t="str">
            <v>DISCOUNTED</v>
          </cell>
          <cell r="V5184" t="str">
            <v>No Score</v>
          </cell>
          <cell r="Y5184">
            <v>0</v>
          </cell>
        </row>
        <row r="5185">
          <cell r="C5185" t="str">
            <v>Second Call To Bid</v>
          </cell>
          <cell r="M5185" t="str">
            <v>DISCOUNTED</v>
          </cell>
          <cell r="S5185" t="str">
            <v>TOTAL COST</v>
          </cell>
          <cell r="V5185" t="str">
            <v>No Score</v>
          </cell>
          <cell r="Y5185">
            <v>76238.086648667304</v>
          </cell>
        </row>
        <row r="5186">
          <cell r="C5186" t="str">
            <v>Second Call To Bid</v>
          </cell>
          <cell r="M5186" t="str">
            <v>DISCOUNTED</v>
          </cell>
          <cell r="V5186" t="str">
            <v>No Score</v>
          </cell>
          <cell r="Y5186">
            <v>0</v>
          </cell>
        </row>
        <row r="5187">
          <cell r="C5187" t="str">
            <v>Second Call To Bid</v>
          </cell>
          <cell r="M5187" t="str">
            <v>DISCOUNTED</v>
          </cell>
          <cell r="V5187" t="str">
            <v>No Score</v>
          </cell>
          <cell r="Y5187">
            <v>0</v>
          </cell>
        </row>
        <row r="5188">
          <cell r="C5188" t="str">
            <v>Second Call To Bid</v>
          </cell>
          <cell r="M5188" t="str">
            <v>DISCOUNTED</v>
          </cell>
          <cell r="V5188" t="str">
            <v>No Score</v>
          </cell>
          <cell r="Y5188">
            <v>0</v>
          </cell>
        </row>
        <row r="5189">
          <cell r="C5189" t="str">
            <v>Second Call To Bid</v>
          </cell>
          <cell r="M5189" t="str">
            <v>DISCOUNTED</v>
          </cell>
          <cell r="V5189" t="str">
            <v>No Score</v>
          </cell>
          <cell r="Y5189">
            <v>46725.387978562838</v>
          </cell>
        </row>
        <row r="5190">
          <cell r="C5190" t="str">
            <v>Second Call To Bid</v>
          </cell>
          <cell r="M5190" t="str">
            <v>DISCOUNTED</v>
          </cell>
          <cell r="V5190" t="str">
            <v>No Score</v>
          </cell>
          <cell r="Y5190">
            <v>100538.98655518453</v>
          </cell>
        </row>
        <row r="5191">
          <cell r="C5191" t="str">
            <v>Second Call To Bid</v>
          </cell>
          <cell r="M5191" t="str">
            <v>DISCOUNTED</v>
          </cell>
          <cell r="S5191" t="str">
            <v>TOTAL BENEFIT</v>
          </cell>
          <cell r="V5191" t="str">
            <v>No Score</v>
          </cell>
          <cell r="Y5191">
            <v>147264.37453374735</v>
          </cell>
        </row>
        <row r="5192">
          <cell r="C5192" t="str">
            <v>Second Call To Bid</v>
          </cell>
          <cell r="M5192" t="str">
            <v>DISCOUNTED</v>
          </cell>
          <cell r="S5192" t="str">
            <v>Capital Required</v>
          </cell>
          <cell r="V5192" t="str">
            <v>No Score</v>
          </cell>
          <cell r="Y5192">
            <v>2852.7848259137299</v>
          </cell>
        </row>
        <row r="5193">
          <cell r="C5193" t="str">
            <v>Second Call To Bid</v>
          </cell>
          <cell r="M5193" t="str">
            <v>DISCOUNTED</v>
          </cell>
          <cell r="V5193" t="str">
            <v>No Score</v>
          </cell>
          <cell r="Y5193">
            <v>6075.5359889781766</v>
          </cell>
        </row>
        <row r="5194">
          <cell r="C5194" t="str">
            <v>Second Call To Bid</v>
          </cell>
          <cell r="M5194" t="str">
            <v>DISCOUNTED</v>
          </cell>
          <cell r="V5194" t="str">
            <v>No Score</v>
          </cell>
          <cell r="Y5194">
            <v>0</v>
          </cell>
        </row>
        <row r="5195">
          <cell r="C5195" t="str">
            <v>Second Call To Bid</v>
          </cell>
          <cell r="M5195" t="str">
            <v>DISCOUNTED</v>
          </cell>
          <cell r="S5195" t="str">
            <v>TOTAL COST</v>
          </cell>
          <cell r="V5195" t="str">
            <v>No Score</v>
          </cell>
          <cell r="Y5195">
            <v>8928.3208148919057</v>
          </cell>
        </row>
        <row r="5196">
          <cell r="C5196" t="str">
            <v>Second Call To Bid</v>
          </cell>
          <cell r="M5196" t="str">
            <v>DISCOUNTED</v>
          </cell>
          <cell r="V5196" t="str">
            <v>No Score</v>
          </cell>
          <cell r="Y5196">
            <v>292.56102602390354</v>
          </cell>
        </row>
        <row r="5197">
          <cell r="C5197" t="str">
            <v>Second Call To Bid</v>
          </cell>
          <cell r="M5197" t="str">
            <v>DISCOUNTED</v>
          </cell>
          <cell r="V5197" t="str">
            <v>No Score</v>
          </cell>
          <cell r="Y5197">
            <v>0</v>
          </cell>
        </row>
        <row r="5198">
          <cell r="C5198" t="str">
            <v>Second Call To Bid</v>
          </cell>
          <cell r="M5198" t="str">
            <v>DISCOUNTED</v>
          </cell>
          <cell r="V5198" t="str">
            <v>No Score</v>
          </cell>
          <cell r="Y5198">
            <v>0</v>
          </cell>
        </row>
        <row r="5199">
          <cell r="C5199" t="str">
            <v>Second Call To Bid</v>
          </cell>
          <cell r="M5199" t="str">
            <v>DISCOUNTED</v>
          </cell>
          <cell r="V5199" t="str">
            <v>No Score</v>
          </cell>
          <cell r="Y5199">
            <v>7548.2983398920478</v>
          </cell>
        </row>
        <row r="5200">
          <cell r="C5200" t="str">
            <v>Second Call To Bid</v>
          </cell>
          <cell r="M5200" t="str">
            <v>DISCOUNTED</v>
          </cell>
          <cell r="V5200" t="str">
            <v>No Score</v>
          </cell>
          <cell r="Y5200">
            <v>0</v>
          </cell>
        </row>
        <row r="5201">
          <cell r="C5201" t="str">
            <v>Second Call To Bid</v>
          </cell>
          <cell r="M5201" t="str">
            <v>DISCOUNTED</v>
          </cell>
          <cell r="S5201" t="str">
            <v>TOTAL BENEFIT</v>
          </cell>
          <cell r="V5201" t="str">
            <v>No Score</v>
          </cell>
          <cell r="Y5201">
            <v>7840.8593659159524</v>
          </cell>
        </row>
        <row r="5202">
          <cell r="C5202" t="str">
            <v>Second Call To Bid</v>
          </cell>
          <cell r="M5202" t="str">
            <v>DISCOUNTED</v>
          </cell>
          <cell r="S5202" t="str">
            <v>Capital Required</v>
          </cell>
          <cell r="V5202" t="str">
            <v>No Score</v>
          </cell>
          <cell r="Y5202">
            <v>5400</v>
          </cell>
        </row>
        <row r="5203">
          <cell r="C5203" t="str">
            <v>Second Call To Bid</v>
          </cell>
          <cell r="M5203" t="str">
            <v>DISCOUNTED</v>
          </cell>
          <cell r="V5203" t="str">
            <v>No Score</v>
          </cell>
          <cell r="Y5203">
            <v>0</v>
          </cell>
        </row>
        <row r="5204">
          <cell r="C5204" t="str">
            <v>Second Call To Bid</v>
          </cell>
          <cell r="M5204" t="str">
            <v>DISCOUNTED</v>
          </cell>
          <cell r="V5204" t="str">
            <v>No Score</v>
          </cell>
          <cell r="Y5204">
            <v>0</v>
          </cell>
        </row>
        <row r="5205">
          <cell r="C5205" t="str">
            <v>Second Call To Bid</v>
          </cell>
          <cell r="M5205" t="str">
            <v>DISCOUNTED</v>
          </cell>
          <cell r="S5205" t="str">
            <v>TOTAL COST</v>
          </cell>
          <cell r="V5205" t="str">
            <v>No Score</v>
          </cell>
          <cell r="Y5205">
            <v>5400</v>
          </cell>
        </row>
        <row r="5206">
          <cell r="C5206" t="str">
            <v>Second Call To Bid</v>
          </cell>
          <cell r="M5206" t="str">
            <v>DISCOUNTED</v>
          </cell>
          <cell r="V5206" t="str">
            <v>No Score</v>
          </cell>
          <cell r="Y5206">
            <v>0</v>
          </cell>
        </row>
        <row r="5207">
          <cell r="C5207" t="str">
            <v>Second Call To Bid</v>
          </cell>
          <cell r="M5207" t="str">
            <v>DISCOUNTED</v>
          </cell>
          <cell r="V5207" t="str">
            <v>No Score</v>
          </cell>
          <cell r="Y5207">
            <v>0</v>
          </cell>
        </row>
        <row r="5208">
          <cell r="C5208" t="str">
            <v>Second Call To Bid</v>
          </cell>
          <cell r="M5208" t="str">
            <v>DISCOUNTED</v>
          </cell>
          <cell r="V5208" t="str">
            <v>No Score</v>
          </cell>
          <cell r="Y5208">
            <v>0</v>
          </cell>
        </row>
        <row r="5209">
          <cell r="C5209" t="str">
            <v>Second Call To Bid</v>
          </cell>
          <cell r="M5209" t="str">
            <v>DISCOUNTED</v>
          </cell>
          <cell r="V5209" t="str">
            <v>No Score</v>
          </cell>
          <cell r="Y5209">
            <v>0</v>
          </cell>
        </row>
        <row r="5210">
          <cell r="C5210" t="str">
            <v>Second Call To Bid</v>
          </cell>
          <cell r="M5210" t="str">
            <v>DISCOUNTED</v>
          </cell>
          <cell r="V5210" t="str">
            <v>No Score</v>
          </cell>
          <cell r="Y5210">
            <v>0</v>
          </cell>
        </row>
        <row r="5211">
          <cell r="C5211" t="str">
            <v>Second Call To Bid</v>
          </cell>
          <cell r="M5211" t="str">
            <v>DISCOUNTED</v>
          </cell>
          <cell r="S5211" t="str">
            <v>TOTAL BENEFIT</v>
          </cell>
          <cell r="V5211" t="str">
            <v>No Score</v>
          </cell>
          <cell r="Y5211">
            <v>0</v>
          </cell>
        </row>
        <row r="5212">
          <cell r="C5212" t="str">
            <v>Second Call To Bid</v>
          </cell>
          <cell r="M5212" t="str">
            <v>DISCOUNTED</v>
          </cell>
          <cell r="S5212" t="str">
            <v>Capital Required</v>
          </cell>
          <cell r="V5212" t="str">
            <v>No Score</v>
          </cell>
          <cell r="Y5212">
            <v>10564.148392547148</v>
          </cell>
        </row>
        <row r="5213">
          <cell r="C5213" t="str">
            <v>Second Call To Bid</v>
          </cell>
          <cell r="M5213" t="str">
            <v>DISCOUNTED</v>
          </cell>
          <cell r="V5213" t="str">
            <v>No Score</v>
          </cell>
          <cell r="Y5213">
            <v>0</v>
          </cell>
        </row>
        <row r="5214">
          <cell r="C5214" t="str">
            <v>Second Call To Bid</v>
          </cell>
          <cell r="M5214" t="str">
            <v>DISCOUNTED</v>
          </cell>
          <cell r="V5214" t="str">
            <v>No Score</v>
          </cell>
          <cell r="Y5214">
            <v>0</v>
          </cell>
        </row>
        <row r="5215">
          <cell r="C5215" t="str">
            <v>Second Call To Bid</v>
          </cell>
          <cell r="M5215" t="str">
            <v>DISCOUNTED</v>
          </cell>
          <cell r="S5215" t="str">
            <v>TOTAL COST</v>
          </cell>
          <cell r="V5215" t="str">
            <v>No Score</v>
          </cell>
          <cell r="Y5215">
            <v>10564.148392547148</v>
          </cell>
        </row>
        <row r="5216">
          <cell r="C5216" t="str">
            <v>Second Call To Bid</v>
          </cell>
          <cell r="M5216" t="str">
            <v>DISCOUNTED</v>
          </cell>
          <cell r="V5216" t="str">
            <v>No Score</v>
          </cell>
          <cell r="Y5216">
            <v>0</v>
          </cell>
        </row>
        <row r="5217">
          <cell r="C5217" t="str">
            <v>Second Call To Bid</v>
          </cell>
          <cell r="M5217" t="str">
            <v>DISCOUNTED</v>
          </cell>
          <cell r="V5217" t="str">
            <v>No Score</v>
          </cell>
          <cell r="Y5217">
            <v>7880.0764577254477</v>
          </cell>
        </row>
        <row r="5218">
          <cell r="C5218" t="str">
            <v>Second Call To Bid</v>
          </cell>
          <cell r="M5218" t="str">
            <v>DISCOUNTED</v>
          </cell>
          <cell r="V5218" t="str">
            <v>No Score</v>
          </cell>
          <cell r="Y5218">
            <v>0</v>
          </cell>
        </row>
        <row r="5219">
          <cell r="C5219" t="str">
            <v>Second Call To Bid</v>
          </cell>
          <cell r="M5219" t="str">
            <v>DISCOUNTED</v>
          </cell>
          <cell r="V5219" t="str">
            <v>No Score</v>
          </cell>
          <cell r="Y5219">
            <v>0</v>
          </cell>
        </row>
        <row r="5220">
          <cell r="C5220" t="str">
            <v>Second Call To Bid</v>
          </cell>
          <cell r="M5220" t="str">
            <v>DISCOUNTED</v>
          </cell>
          <cell r="V5220" t="str">
            <v>No Score</v>
          </cell>
          <cell r="Y5220">
            <v>0</v>
          </cell>
        </row>
        <row r="5221">
          <cell r="C5221" t="str">
            <v>Second Call To Bid</v>
          </cell>
          <cell r="M5221" t="str">
            <v>DISCOUNTED</v>
          </cell>
          <cell r="S5221" t="str">
            <v>TOTAL BENEFIT</v>
          </cell>
          <cell r="V5221" t="str">
            <v>No Score</v>
          </cell>
          <cell r="Y5221">
            <v>7880.0764577254477</v>
          </cell>
        </row>
        <row r="5222">
          <cell r="C5222" t="str">
            <v>Second Call To Bid</v>
          </cell>
          <cell r="M5222" t="str">
            <v>DISCOUNTED</v>
          </cell>
          <cell r="S5222" t="str">
            <v>Capital Required</v>
          </cell>
          <cell r="V5222" t="str">
            <v>First Priority</v>
          </cell>
          <cell r="Y5222">
            <v>240822.49339770796</v>
          </cell>
        </row>
        <row r="5223">
          <cell r="C5223" t="str">
            <v>Second Call To Bid</v>
          </cell>
          <cell r="M5223" t="str">
            <v>DISCOUNTED</v>
          </cell>
          <cell r="V5223" t="str">
            <v>First Priority</v>
          </cell>
          <cell r="Y5223">
            <v>151305.33660557389</v>
          </cell>
        </row>
        <row r="5224">
          <cell r="C5224" t="str">
            <v>Second Call To Bid</v>
          </cell>
          <cell r="M5224" t="str">
            <v>DISCOUNTED</v>
          </cell>
          <cell r="V5224" t="str">
            <v>First Priority</v>
          </cell>
          <cell r="Y5224">
            <v>7035.9171936429939</v>
          </cell>
        </row>
        <row r="5225">
          <cell r="C5225" t="str">
            <v>Second Call To Bid</v>
          </cell>
          <cell r="M5225" t="str">
            <v>DISCOUNTED</v>
          </cell>
          <cell r="S5225" t="str">
            <v>TOTAL COST</v>
          </cell>
          <cell r="V5225" t="str">
            <v>First Priority</v>
          </cell>
          <cell r="Y5225">
            <v>399163.74719692476</v>
          </cell>
        </row>
        <row r="5226">
          <cell r="C5226" t="str">
            <v>Second Call To Bid</v>
          </cell>
          <cell r="M5226" t="str">
            <v>DISCOUNTED</v>
          </cell>
          <cell r="V5226" t="str">
            <v>First Priority</v>
          </cell>
          <cell r="Y5226">
            <v>19290.065021526458</v>
          </cell>
        </row>
        <row r="5227">
          <cell r="C5227" t="str">
            <v>Second Call To Bid</v>
          </cell>
          <cell r="M5227" t="str">
            <v>DISCOUNTED</v>
          </cell>
          <cell r="V5227" t="str">
            <v>First Priority</v>
          </cell>
          <cell r="Y5227">
            <v>15655.996402804809</v>
          </cell>
        </row>
        <row r="5228">
          <cell r="C5228" t="str">
            <v>Second Call To Bid</v>
          </cell>
          <cell r="M5228" t="str">
            <v>DISCOUNTED</v>
          </cell>
          <cell r="V5228" t="str">
            <v>First Priority</v>
          </cell>
          <cell r="Y5228">
            <v>0</v>
          </cell>
        </row>
        <row r="5229">
          <cell r="C5229" t="str">
            <v>Second Call To Bid</v>
          </cell>
          <cell r="M5229" t="str">
            <v>DISCOUNTED</v>
          </cell>
          <cell r="V5229" t="str">
            <v>First Priority</v>
          </cell>
          <cell r="Y5229">
            <v>897748.07364314888</v>
          </cell>
        </row>
        <row r="5230">
          <cell r="C5230" t="str">
            <v>Second Call To Bid</v>
          </cell>
          <cell r="M5230" t="str">
            <v>DISCOUNTED</v>
          </cell>
          <cell r="V5230" t="str">
            <v>First Priority</v>
          </cell>
          <cell r="Y5230">
            <v>35315.003043000012</v>
          </cell>
        </row>
        <row r="5231">
          <cell r="C5231" t="str">
            <v>Second Call To Bid</v>
          </cell>
          <cell r="M5231" t="str">
            <v>DISCOUNTED</v>
          </cell>
          <cell r="S5231" t="str">
            <v>TOTAL BENEFIT</v>
          </cell>
          <cell r="V5231" t="str">
            <v>First Priority</v>
          </cell>
          <cell r="Y5231">
            <v>968009.13811048004</v>
          </cell>
        </row>
        <row r="5232">
          <cell r="C5232" t="str">
            <v>Second Call To Bid</v>
          </cell>
          <cell r="M5232" t="str">
            <v>DISCOUNTED</v>
          </cell>
          <cell r="S5232" t="str">
            <v>Capital Required</v>
          </cell>
          <cell r="V5232" t="str">
            <v>First Priority</v>
          </cell>
          <cell r="Y5232">
            <v>7937.5640298062972</v>
          </cell>
        </row>
        <row r="5233">
          <cell r="C5233" t="str">
            <v>Second Call To Bid</v>
          </cell>
          <cell r="M5233" t="str">
            <v>DISCOUNTED</v>
          </cell>
          <cell r="V5233" t="str">
            <v>First Priority</v>
          </cell>
          <cell r="Y5233">
            <v>0</v>
          </cell>
        </row>
        <row r="5234">
          <cell r="C5234" t="str">
            <v>Second Call To Bid</v>
          </cell>
          <cell r="M5234" t="str">
            <v>DISCOUNTED</v>
          </cell>
          <cell r="V5234" t="str">
            <v>First Priority</v>
          </cell>
          <cell r="Y5234">
            <v>0</v>
          </cell>
        </row>
        <row r="5235">
          <cell r="C5235" t="str">
            <v>Second Call To Bid</v>
          </cell>
          <cell r="M5235" t="str">
            <v>DISCOUNTED</v>
          </cell>
          <cell r="S5235" t="str">
            <v>TOTAL COST</v>
          </cell>
          <cell r="V5235" t="str">
            <v>First Priority</v>
          </cell>
          <cell r="Y5235">
            <v>7937.5640298062972</v>
          </cell>
        </row>
        <row r="5236">
          <cell r="C5236" t="str">
            <v>Second Call To Bid</v>
          </cell>
          <cell r="M5236" t="str">
            <v>DISCOUNTED</v>
          </cell>
          <cell r="V5236" t="str">
            <v>First Priority</v>
          </cell>
          <cell r="Y5236">
            <v>0</v>
          </cell>
        </row>
        <row r="5237">
          <cell r="C5237" t="str">
            <v>Second Call To Bid</v>
          </cell>
          <cell r="M5237" t="str">
            <v>DISCOUNTED</v>
          </cell>
          <cell r="V5237" t="str">
            <v>First Priority</v>
          </cell>
          <cell r="Y5237">
            <v>16879.568471229129</v>
          </cell>
        </row>
        <row r="5238">
          <cell r="C5238" t="str">
            <v>Second Call To Bid</v>
          </cell>
          <cell r="M5238" t="str">
            <v>DISCOUNTED</v>
          </cell>
          <cell r="V5238" t="str">
            <v>First Priority</v>
          </cell>
          <cell r="Y5238">
            <v>0</v>
          </cell>
        </row>
        <row r="5239">
          <cell r="C5239" t="str">
            <v>Second Call To Bid</v>
          </cell>
          <cell r="M5239" t="str">
            <v>DISCOUNTED</v>
          </cell>
          <cell r="V5239" t="str">
            <v>First Priority</v>
          </cell>
          <cell r="Y5239">
            <v>12938.534424507558</v>
          </cell>
        </row>
        <row r="5240">
          <cell r="C5240" t="str">
            <v>Second Call To Bid</v>
          </cell>
          <cell r="M5240" t="str">
            <v>DISCOUNTED</v>
          </cell>
          <cell r="V5240" t="str">
            <v>First Priority</v>
          </cell>
          <cell r="Y5240">
            <v>0</v>
          </cell>
        </row>
        <row r="5241">
          <cell r="C5241" t="str">
            <v>Second Call To Bid</v>
          </cell>
          <cell r="M5241" t="str">
            <v>DISCOUNTED</v>
          </cell>
          <cell r="S5241" t="str">
            <v>TOTAL BENEFIT</v>
          </cell>
          <cell r="V5241" t="str">
            <v>First Priority</v>
          </cell>
          <cell r="Y5241">
            <v>29818.102895736687</v>
          </cell>
        </row>
        <row r="5242">
          <cell r="C5242" t="str">
            <v>Second Call To Bid</v>
          </cell>
          <cell r="M5242" t="str">
            <v>DISCOUNTED</v>
          </cell>
          <cell r="S5242" t="str">
            <v>Capital Required</v>
          </cell>
          <cell r="V5242" t="str">
            <v>No Score</v>
          </cell>
          <cell r="Y5242">
            <v>5279.1122129393125</v>
          </cell>
        </row>
        <row r="5243">
          <cell r="C5243" t="str">
            <v>Second Call To Bid</v>
          </cell>
          <cell r="M5243" t="str">
            <v>DISCOUNTED</v>
          </cell>
          <cell r="V5243" t="str">
            <v>No Score</v>
          </cell>
          <cell r="Y5243">
            <v>7614.9157027970932</v>
          </cell>
        </row>
        <row r="5244">
          <cell r="C5244" t="str">
            <v>Second Call To Bid</v>
          </cell>
          <cell r="M5244" t="str">
            <v>DISCOUNTED</v>
          </cell>
          <cell r="V5244" t="str">
            <v>No Score</v>
          </cell>
          <cell r="Y5244">
            <v>544.3028884412895</v>
          </cell>
        </row>
        <row r="5245">
          <cell r="C5245" t="str">
            <v>Second Call To Bid</v>
          </cell>
          <cell r="M5245" t="str">
            <v>DISCOUNTED</v>
          </cell>
          <cell r="S5245" t="str">
            <v>TOTAL COST</v>
          </cell>
          <cell r="V5245" t="str">
            <v>No Score</v>
          </cell>
          <cell r="Y5245">
            <v>13438.330804177698</v>
          </cell>
        </row>
        <row r="5246">
          <cell r="C5246" t="str">
            <v>Second Call To Bid</v>
          </cell>
          <cell r="M5246" t="str">
            <v>DISCOUNTED</v>
          </cell>
          <cell r="V5246" t="str">
            <v>No Score</v>
          </cell>
          <cell r="Y5246">
            <v>767.22655265041612</v>
          </cell>
        </row>
        <row r="5247">
          <cell r="C5247" t="str">
            <v>Second Call To Bid</v>
          </cell>
          <cell r="M5247" t="str">
            <v>DISCOUNTED</v>
          </cell>
          <cell r="V5247" t="str">
            <v>No Score</v>
          </cell>
          <cell r="Y5247">
            <v>0</v>
          </cell>
        </row>
        <row r="5248">
          <cell r="C5248" t="str">
            <v>Second Call To Bid</v>
          </cell>
          <cell r="M5248" t="str">
            <v>DISCOUNTED</v>
          </cell>
          <cell r="V5248" t="str">
            <v>No Score</v>
          </cell>
          <cell r="Y5248">
            <v>0</v>
          </cell>
        </row>
        <row r="5249">
          <cell r="C5249" t="str">
            <v>Second Call To Bid</v>
          </cell>
          <cell r="M5249" t="str">
            <v>DISCOUNTED</v>
          </cell>
          <cell r="V5249" t="str">
            <v>No Score</v>
          </cell>
          <cell r="Y5249">
            <v>8813.4859246817068</v>
          </cell>
        </row>
        <row r="5250">
          <cell r="C5250" t="str">
            <v>Second Call To Bid</v>
          </cell>
          <cell r="M5250" t="str">
            <v>DISCOUNTED</v>
          </cell>
          <cell r="V5250" t="str">
            <v>No Score</v>
          </cell>
          <cell r="Y5250">
            <v>0</v>
          </cell>
        </row>
        <row r="5251">
          <cell r="C5251" t="str">
            <v>Second Call To Bid</v>
          </cell>
          <cell r="M5251" t="str">
            <v>DISCOUNTED</v>
          </cell>
          <cell r="S5251" t="str">
            <v>TOTAL BENEFIT</v>
          </cell>
          <cell r="V5251" t="str">
            <v>No Score</v>
          </cell>
          <cell r="Y5251">
            <v>9580.7124773321248</v>
          </cell>
        </row>
        <row r="5252">
          <cell r="C5252" t="str">
            <v>Second Call To Bid</v>
          </cell>
          <cell r="M5252" t="str">
            <v>DISCOUNTED</v>
          </cell>
          <cell r="S5252" t="str">
            <v>Capital Required</v>
          </cell>
          <cell r="V5252" t="str">
            <v>Announced</v>
          </cell>
          <cell r="Y5252">
            <v>6916.8923648507716</v>
          </cell>
        </row>
        <row r="5253">
          <cell r="C5253" t="str">
            <v>Second Call To Bid</v>
          </cell>
          <cell r="M5253" t="str">
            <v>DISCOUNTED</v>
          </cell>
          <cell r="V5253" t="str">
            <v>Announced</v>
          </cell>
          <cell r="Y5253">
            <v>0</v>
          </cell>
        </row>
        <row r="5254">
          <cell r="C5254" t="str">
            <v>Second Call To Bid</v>
          </cell>
          <cell r="M5254" t="str">
            <v>DISCOUNTED</v>
          </cell>
          <cell r="V5254" t="str">
            <v>Announced</v>
          </cell>
          <cell r="Y5254">
            <v>1534.9769116891434</v>
          </cell>
        </row>
        <row r="5255">
          <cell r="C5255" t="str">
            <v>Second Call To Bid</v>
          </cell>
          <cell r="M5255" t="str">
            <v>DISCOUNTED</v>
          </cell>
          <cell r="S5255" t="str">
            <v>TOTAL COST</v>
          </cell>
          <cell r="V5255" t="str">
            <v>Announced</v>
          </cell>
          <cell r="Y5255">
            <v>8451.8692765399173</v>
          </cell>
        </row>
        <row r="5256">
          <cell r="C5256" t="str">
            <v>Second Call To Bid</v>
          </cell>
          <cell r="M5256" t="str">
            <v>DISCOUNTED</v>
          </cell>
          <cell r="V5256" t="str">
            <v>Announced</v>
          </cell>
          <cell r="Y5256">
            <v>0</v>
          </cell>
        </row>
        <row r="5257">
          <cell r="C5257" t="str">
            <v>Second Call To Bid</v>
          </cell>
          <cell r="M5257" t="str">
            <v>DISCOUNTED</v>
          </cell>
          <cell r="V5257" t="str">
            <v>Announced</v>
          </cell>
          <cell r="Y5257">
            <v>6987.7120467118111</v>
          </cell>
        </row>
        <row r="5258">
          <cell r="C5258" t="str">
            <v>Second Call To Bid</v>
          </cell>
          <cell r="M5258" t="str">
            <v>DISCOUNTED</v>
          </cell>
          <cell r="V5258" t="str">
            <v>Announced</v>
          </cell>
          <cell r="Y5258">
            <v>0</v>
          </cell>
        </row>
        <row r="5259">
          <cell r="C5259" t="str">
            <v>Second Call To Bid</v>
          </cell>
          <cell r="M5259" t="str">
            <v>DISCOUNTED</v>
          </cell>
          <cell r="V5259" t="str">
            <v>Announced</v>
          </cell>
          <cell r="Y5259">
            <v>0</v>
          </cell>
        </row>
        <row r="5260">
          <cell r="C5260" t="str">
            <v>Second Call To Bid</v>
          </cell>
          <cell r="M5260" t="str">
            <v>DISCOUNTED</v>
          </cell>
          <cell r="V5260" t="str">
            <v>Announced</v>
          </cell>
          <cell r="Y5260">
            <v>0</v>
          </cell>
        </row>
        <row r="5261">
          <cell r="C5261" t="str">
            <v>Second Call To Bid</v>
          </cell>
          <cell r="M5261" t="str">
            <v>DISCOUNTED</v>
          </cell>
          <cell r="S5261" t="str">
            <v>TOTAL BENEFIT</v>
          </cell>
          <cell r="V5261" t="str">
            <v>Announced</v>
          </cell>
          <cell r="Y5261">
            <v>6987.7120467118111</v>
          </cell>
        </row>
        <row r="5262">
          <cell r="C5262" t="str">
            <v>Second Call To Bid</v>
          </cell>
          <cell r="M5262" t="str">
            <v>DISCOUNTED</v>
          </cell>
          <cell r="S5262" t="str">
            <v>Capital Required</v>
          </cell>
          <cell r="V5262" t="str">
            <v>No Score</v>
          </cell>
          <cell r="Y5262">
            <v>6414.3819774665908</v>
          </cell>
        </row>
        <row r="5263">
          <cell r="C5263" t="str">
            <v>Second Call To Bid</v>
          </cell>
          <cell r="M5263" t="str">
            <v>DISCOUNTED</v>
          </cell>
          <cell r="V5263" t="str">
            <v>No Score</v>
          </cell>
          <cell r="Y5263">
            <v>265.54591063101748</v>
          </cell>
        </row>
        <row r="5264">
          <cell r="C5264" t="str">
            <v>Second Call To Bid</v>
          </cell>
          <cell r="M5264" t="str">
            <v>DISCOUNTED</v>
          </cell>
          <cell r="V5264" t="str">
            <v>No Score</v>
          </cell>
          <cell r="Y5264">
            <v>0</v>
          </cell>
        </row>
        <row r="5265">
          <cell r="C5265" t="str">
            <v>Second Call To Bid</v>
          </cell>
          <cell r="M5265" t="str">
            <v>DISCOUNTED</v>
          </cell>
          <cell r="S5265" t="str">
            <v>TOTAL COST</v>
          </cell>
          <cell r="V5265" t="str">
            <v>No Score</v>
          </cell>
          <cell r="Y5265">
            <v>6679.9278880976108</v>
          </cell>
        </row>
        <row r="5266">
          <cell r="C5266" t="str">
            <v>Second Call To Bid</v>
          </cell>
          <cell r="M5266" t="str">
            <v>DISCOUNTED</v>
          </cell>
          <cell r="V5266" t="str">
            <v>No Score</v>
          </cell>
          <cell r="Y5266">
            <v>0</v>
          </cell>
        </row>
        <row r="5267">
          <cell r="C5267" t="str">
            <v>Second Call To Bid</v>
          </cell>
          <cell r="M5267" t="str">
            <v>DISCOUNTED</v>
          </cell>
          <cell r="V5267" t="str">
            <v>No Score</v>
          </cell>
          <cell r="Y5267">
            <v>76.066200198064294</v>
          </cell>
        </row>
        <row r="5268">
          <cell r="C5268" t="str">
            <v>Second Call To Bid</v>
          </cell>
          <cell r="M5268" t="str">
            <v>DISCOUNTED</v>
          </cell>
          <cell r="V5268" t="str">
            <v>No Score</v>
          </cell>
          <cell r="Y5268">
            <v>0</v>
          </cell>
        </row>
        <row r="5269">
          <cell r="C5269" t="str">
            <v>Second Call To Bid</v>
          </cell>
          <cell r="M5269" t="str">
            <v>DISCOUNTED</v>
          </cell>
          <cell r="V5269" t="str">
            <v>No Score</v>
          </cell>
          <cell r="Y5269">
            <v>237.60384742348907</v>
          </cell>
        </row>
        <row r="5270">
          <cell r="C5270" t="str">
            <v>Second Call To Bid</v>
          </cell>
          <cell r="M5270" t="str">
            <v>DISCOUNTED</v>
          </cell>
          <cell r="V5270" t="str">
            <v>No Score</v>
          </cell>
          <cell r="Y5270">
            <v>0</v>
          </cell>
        </row>
        <row r="5271">
          <cell r="C5271" t="str">
            <v>Second Call To Bid</v>
          </cell>
          <cell r="M5271" t="str">
            <v>DISCOUNTED</v>
          </cell>
          <cell r="S5271" t="str">
            <v>TOTAL BENEFIT</v>
          </cell>
          <cell r="V5271" t="str">
            <v>No Score</v>
          </cell>
          <cell r="Y5271">
            <v>313.67004762155335</v>
          </cell>
        </row>
        <row r="5272">
          <cell r="C5272" t="str">
            <v>Second Call To Bid</v>
          </cell>
          <cell r="M5272" t="str">
            <v>DISCOUNTED</v>
          </cell>
          <cell r="S5272" t="str">
            <v>Capital Required</v>
          </cell>
          <cell r="V5272" t="str">
            <v>First Priority</v>
          </cell>
          <cell r="Y5272">
            <v>33610.196308029619</v>
          </cell>
        </row>
        <row r="5273">
          <cell r="C5273" t="str">
            <v>Second Call To Bid</v>
          </cell>
          <cell r="M5273" t="str">
            <v>DISCOUNTED</v>
          </cell>
          <cell r="V5273" t="str">
            <v>First Priority</v>
          </cell>
          <cell r="Y5273">
            <v>74693.120860821</v>
          </cell>
        </row>
        <row r="5274">
          <cell r="C5274" t="str">
            <v>Second Call To Bid</v>
          </cell>
          <cell r="M5274" t="str">
            <v>DISCOUNTED</v>
          </cell>
          <cell r="V5274" t="str">
            <v>First Priority</v>
          </cell>
          <cell r="Y5274">
            <v>0</v>
          </cell>
        </row>
        <row r="5275">
          <cell r="C5275" t="str">
            <v>Second Call To Bid</v>
          </cell>
          <cell r="M5275" t="str">
            <v>DISCOUNTED</v>
          </cell>
          <cell r="S5275" t="str">
            <v>TOTAL COST</v>
          </cell>
          <cell r="V5275" t="str">
            <v>First Priority</v>
          </cell>
          <cell r="Y5275">
            <v>108303.3171688506</v>
          </cell>
        </row>
        <row r="5276">
          <cell r="C5276" t="str">
            <v>Second Call To Bid</v>
          </cell>
          <cell r="M5276" t="str">
            <v>DISCOUNTED</v>
          </cell>
          <cell r="V5276" t="str">
            <v>First Priority</v>
          </cell>
          <cell r="Y5276">
            <v>0</v>
          </cell>
        </row>
        <row r="5277">
          <cell r="C5277" t="str">
            <v>Second Call To Bid</v>
          </cell>
          <cell r="M5277" t="str">
            <v>DISCOUNTED</v>
          </cell>
          <cell r="V5277" t="str">
            <v>First Priority</v>
          </cell>
          <cell r="Y5277">
            <v>0</v>
          </cell>
        </row>
        <row r="5278">
          <cell r="C5278" t="str">
            <v>Second Call To Bid</v>
          </cell>
          <cell r="M5278" t="str">
            <v>DISCOUNTED</v>
          </cell>
          <cell r="V5278" t="str">
            <v>First Priority</v>
          </cell>
          <cell r="Y5278">
            <v>0</v>
          </cell>
        </row>
        <row r="5279">
          <cell r="C5279" t="str">
            <v>Second Call To Bid</v>
          </cell>
          <cell r="M5279" t="str">
            <v>DISCOUNTED</v>
          </cell>
          <cell r="V5279" t="str">
            <v>First Priority</v>
          </cell>
          <cell r="Y5279">
            <v>111277.50658857</v>
          </cell>
        </row>
        <row r="5280">
          <cell r="C5280" t="str">
            <v>Second Call To Bid</v>
          </cell>
          <cell r="M5280" t="str">
            <v>DISCOUNTED</v>
          </cell>
          <cell r="V5280" t="str">
            <v>First Priority</v>
          </cell>
          <cell r="Y5280">
            <v>0</v>
          </cell>
        </row>
        <row r="5281">
          <cell r="C5281" t="str">
            <v>Second Call To Bid</v>
          </cell>
          <cell r="M5281" t="str">
            <v>DISCOUNTED</v>
          </cell>
          <cell r="S5281" t="str">
            <v>TOTAL BENEFIT</v>
          </cell>
          <cell r="V5281" t="str">
            <v>First Priority</v>
          </cell>
          <cell r="Y5281">
            <v>111277.50658857</v>
          </cell>
        </row>
        <row r="5282">
          <cell r="C5282" t="str">
            <v>Second Call To Bid</v>
          </cell>
          <cell r="M5282" t="str">
            <v>DISCOUNTED</v>
          </cell>
          <cell r="S5282" t="str">
            <v>Capital Required</v>
          </cell>
          <cell r="V5282" t="str">
            <v>Not Supported</v>
          </cell>
          <cell r="Y5282">
            <v>14774.814082202434</v>
          </cell>
        </row>
        <row r="5283">
          <cell r="C5283" t="str">
            <v>Second Call To Bid</v>
          </cell>
          <cell r="M5283" t="str">
            <v>DISCOUNTED</v>
          </cell>
          <cell r="V5283" t="str">
            <v>Not Supported</v>
          </cell>
          <cell r="Y5283">
            <v>0</v>
          </cell>
        </row>
        <row r="5284">
          <cell r="C5284" t="str">
            <v>Second Call To Bid</v>
          </cell>
          <cell r="M5284" t="str">
            <v>DISCOUNTED</v>
          </cell>
          <cell r="V5284" t="str">
            <v>Not Supported</v>
          </cell>
          <cell r="Y5284">
            <v>0</v>
          </cell>
        </row>
        <row r="5285">
          <cell r="C5285" t="str">
            <v>Second Call To Bid</v>
          </cell>
          <cell r="M5285" t="str">
            <v>DISCOUNTED</v>
          </cell>
          <cell r="S5285" t="str">
            <v>TOTAL COST</v>
          </cell>
          <cell r="V5285" t="str">
            <v>Not Supported</v>
          </cell>
          <cell r="Y5285">
            <v>14774.814082202434</v>
          </cell>
        </row>
        <row r="5286">
          <cell r="C5286" t="str">
            <v>Second Call To Bid</v>
          </cell>
          <cell r="M5286" t="str">
            <v>DISCOUNTED</v>
          </cell>
          <cell r="V5286" t="str">
            <v>Not Supported</v>
          </cell>
          <cell r="Y5286">
            <v>0</v>
          </cell>
        </row>
        <row r="5287">
          <cell r="C5287" t="str">
            <v>Second Call To Bid</v>
          </cell>
          <cell r="M5287" t="str">
            <v>DISCOUNTED</v>
          </cell>
          <cell r="V5287" t="str">
            <v>Not Supported</v>
          </cell>
          <cell r="Y5287">
            <v>0</v>
          </cell>
        </row>
        <row r="5288">
          <cell r="C5288" t="str">
            <v>Second Call To Bid</v>
          </cell>
          <cell r="M5288" t="str">
            <v>DISCOUNTED</v>
          </cell>
          <cell r="V5288" t="str">
            <v>Not Supported</v>
          </cell>
          <cell r="Y5288">
            <v>0</v>
          </cell>
        </row>
        <row r="5289">
          <cell r="C5289" t="str">
            <v>Second Call To Bid</v>
          </cell>
          <cell r="M5289" t="str">
            <v>DISCOUNTED</v>
          </cell>
          <cell r="V5289" t="str">
            <v>Not Supported</v>
          </cell>
          <cell r="Y5289">
            <v>1963.5506655731001</v>
          </cell>
        </row>
        <row r="5290">
          <cell r="C5290" t="str">
            <v>Second Call To Bid</v>
          </cell>
          <cell r="M5290" t="str">
            <v>DISCOUNTED</v>
          </cell>
          <cell r="V5290" t="str">
            <v>Not Supported</v>
          </cell>
          <cell r="Y5290">
            <v>23708.922617504606</v>
          </cell>
        </row>
        <row r="5291">
          <cell r="C5291" t="str">
            <v>Second Call To Bid</v>
          </cell>
          <cell r="M5291" t="str">
            <v>DISCOUNTED</v>
          </cell>
          <cell r="S5291" t="str">
            <v>TOTAL BENEFIT</v>
          </cell>
          <cell r="V5291" t="str">
            <v>Not Supported</v>
          </cell>
          <cell r="Y5291">
            <v>25672.473283077703</v>
          </cell>
        </row>
        <row r="5292">
          <cell r="C5292" t="str">
            <v>Second Call To Bid</v>
          </cell>
          <cell r="M5292" t="str">
            <v>DISCOUNTED</v>
          </cell>
          <cell r="S5292" t="str">
            <v>Capital Required</v>
          </cell>
          <cell r="V5292" t="str">
            <v>Not Supported</v>
          </cell>
          <cell r="Y5292">
            <v>17269.766008482969</v>
          </cell>
        </row>
        <row r="5293">
          <cell r="C5293" t="str">
            <v>Second Call To Bid</v>
          </cell>
          <cell r="M5293" t="str">
            <v>DISCOUNTED</v>
          </cell>
          <cell r="V5293" t="str">
            <v>Not Supported</v>
          </cell>
          <cell r="Y5293">
            <v>102759.90976390615</v>
          </cell>
        </row>
        <row r="5294">
          <cell r="C5294" t="str">
            <v>Second Call To Bid</v>
          </cell>
          <cell r="M5294" t="str">
            <v>DISCOUNTED</v>
          </cell>
          <cell r="V5294" t="str">
            <v>Not Supported</v>
          </cell>
          <cell r="Y5294">
            <v>1000</v>
          </cell>
        </row>
        <row r="5295">
          <cell r="C5295" t="str">
            <v>Second Call To Bid</v>
          </cell>
          <cell r="M5295" t="str">
            <v>DISCOUNTED</v>
          </cell>
          <cell r="S5295" t="str">
            <v>TOTAL COST</v>
          </cell>
          <cell r="V5295" t="str">
            <v>Not Supported</v>
          </cell>
          <cell r="Y5295">
            <v>121029.67577238914</v>
          </cell>
        </row>
        <row r="5296">
          <cell r="C5296" t="str">
            <v>Second Call To Bid</v>
          </cell>
          <cell r="M5296" t="str">
            <v>DISCOUNTED</v>
          </cell>
          <cell r="V5296" t="str">
            <v>Not Supported</v>
          </cell>
          <cell r="Y5296">
            <v>0</v>
          </cell>
        </row>
        <row r="5297">
          <cell r="C5297" t="str">
            <v>Second Call To Bid</v>
          </cell>
          <cell r="M5297" t="str">
            <v>DISCOUNTED</v>
          </cell>
          <cell r="V5297" t="str">
            <v>Not Supported</v>
          </cell>
          <cell r="Y5297">
            <v>0</v>
          </cell>
        </row>
        <row r="5298">
          <cell r="C5298" t="str">
            <v>Second Call To Bid</v>
          </cell>
          <cell r="M5298" t="str">
            <v>DISCOUNTED</v>
          </cell>
          <cell r="V5298" t="str">
            <v>Not Supported</v>
          </cell>
          <cell r="Y5298">
            <v>0</v>
          </cell>
        </row>
        <row r="5299">
          <cell r="C5299" t="str">
            <v>Second Call To Bid</v>
          </cell>
          <cell r="M5299" t="str">
            <v>DISCOUNTED</v>
          </cell>
          <cell r="V5299" t="str">
            <v>Not Supported</v>
          </cell>
          <cell r="Y5299">
            <v>127037.18859827028</v>
          </cell>
        </row>
        <row r="5300">
          <cell r="C5300" t="str">
            <v>Second Call To Bid</v>
          </cell>
          <cell r="M5300" t="str">
            <v>DISCOUNTED</v>
          </cell>
          <cell r="V5300" t="str">
            <v>Not Supported</v>
          </cell>
          <cell r="Y5300">
            <v>0</v>
          </cell>
        </row>
        <row r="5301">
          <cell r="C5301" t="str">
            <v>Second Call To Bid</v>
          </cell>
          <cell r="M5301" t="str">
            <v>DISCOUNTED</v>
          </cell>
          <cell r="S5301" t="str">
            <v>TOTAL BENEFIT</v>
          </cell>
          <cell r="V5301" t="str">
            <v>Not Supported</v>
          </cell>
          <cell r="Y5301">
            <v>127037.18859827028</v>
          </cell>
        </row>
        <row r="5302">
          <cell r="C5302" t="str">
            <v>Second Call To Bid</v>
          </cell>
          <cell r="M5302" t="str">
            <v>DISCOUNTED</v>
          </cell>
          <cell r="S5302" t="str">
            <v>Capital Required</v>
          </cell>
          <cell r="V5302" t="str">
            <v>No Score</v>
          </cell>
          <cell r="Y5302">
            <v>637</v>
          </cell>
        </row>
        <row r="5303">
          <cell r="C5303" t="str">
            <v>Second Call To Bid</v>
          </cell>
          <cell r="M5303" t="str">
            <v>DISCOUNTED</v>
          </cell>
          <cell r="V5303" t="str">
            <v>No Score</v>
          </cell>
          <cell r="Y5303">
            <v>6333.5828307652046</v>
          </cell>
        </row>
        <row r="5304">
          <cell r="C5304" t="str">
            <v>Second Call To Bid</v>
          </cell>
          <cell r="M5304" t="str">
            <v>DISCOUNTED</v>
          </cell>
          <cell r="V5304" t="str">
            <v>No Score</v>
          </cell>
          <cell r="Y5304">
            <v>0</v>
          </cell>
        </row>
        <row r="5305">
          <cell r="C5305" t="str">
            <v>Second Call To Bid</v>
          </cell>
          <cell r="M5305" t="str">
            <v>DISCOUNTED</v>
          </cell>
          <cell r="S5305" t="str">
            <v>TOTAL COST</v>
          </cell>
          <cell r="V5305" t="str">
            <v>No Score</v>
          </cell>
          <cell r="Y5305">
            <v>6970.5828307652046</v>
          </cell>
        </row>
        <row r="5306">
          <cell r="C5306" t="str">
            <v>Second Call To Bid</v>
          </cell>
          <cell r="M5306" t="str">
            <v>DISCOUNTED</v>
          </cell>
          <cell r="V5306" t="str">
            <v>No Score</v>
          </cell>
          <cell r="Y5306">
            <v>3429.9580526633567</v>
          </cell>
        </row>
        <row r="5307">
          <cell r="C5307" t="str">
            <v>Second Call To Bid</v>
          </cell>
          <cell r="M5307" t="str">
            <v>DISCOUNTED</v>
          </cell>
          <cell r="V5307" t="str">
            <v>No Score</v>
          </cell>
          <cell r="Y5307">
            <v>0</v>
          </cell>
        </row>
        <row r="5308">
          <cell r="C5308" t="str">
            <v>Second Call To Bid</v>
          </cell>
          <cell r="M5308" t="str">
            <v>DISCOUNTED</v>
          </cell>
          <cell r="V5308" t="str">
            <v>No Score</v>
          </cell>
          <cell r="Y5308">
            <v>0</v>
          </cell>
        </row>
        <row r="5309">
          <cell r="C5309" t="str">
            <v>Second Call To Bid</v>
          </cell>
          <cell r="M5309" t="str">
            <v>DISCOUNTED</v>
          </cell>
          <cell r="V5309" t="str">
            <v>No Score</v>
          </cell>
          <cell r="Y5309">
            <v>12937.399899999999</v>
          </cell>
        </row>
        <row r="5310">
          <cell r="C5310" t="str">
            <v>Second Call To Bid</v>
          </cell>
          <cell r="M5310" t="str">
            <v>DISCOUNTED</v>
          </cell>
          <cell r="V5310" t="str">
            <v>No Score</v>
          </cell>
          <cell r="Y5310">
            <v>0</v>
          </cell>
        </row>
        <row r="5311">
          <cell r="C5311" t="str">
            <v>Second Call To Bid</v>
          </cell>
          <cell r="M5311" t="str">
            <v>DISCOUNTED</v>
          </cell>
          <cell r="S5311" t="str">
            <v>TOTAL BENEFIT</v>
          </cell>
          <cell r="V5311" t="str">
            <v>No Score</v>
          </cell>
          <cell r="Y5311">
            <v>16367.357952663358</v>
          </cell>
        </row>
        <row r="5312">
          <cell r="C5312" t="str">
            <v>Second Call To Bid</v>
          </cell>
          <cell r="M5312" t="str">
            <v>DISCOUNTED</v>
          </cell>
          <cell r="S5312" t="str">
            <v>Capital Required</v>
          </cell>
          <cell r="V5312" t="str">
            <v>No Score</v>
          </cell>
          <cell r="Y5312">
            <v>27194.408473766041</v>
          </cell>
        </row>
        <row r="5313">
          <cell r="C5313" t="str">
            <v>Second Call To Bid</v>
          </cell>
          <cell r="M5313" t="str">
            <v>DISCOUNTED</v>
          </cell>
          <cell r="V5313" t="str">
            <v>No Score</v>
          </cell>
          <cell r="Y5313">
            <v>22651.591337020847</v>
          </cell>
        </row>
        <row r="5314">
          <cell r="C5314" t="str">
            <v>Second Call To Bid</v>
          </cell>
          <cell r="M5314" t="str">
            <v>DISCOUNTED</v>
          </cell>
          <cell r="V5314" t="str">
            <v>No Score</v>
          </cell>
          <cell r="Y5314">
            <v>0</v>
          </cell>
        </row>
        <row r="5315">
          <cell r="C5315" t="str">
            <v>Second Call To Bid</v>
          </cell>
          <cell r="M5315" t="str">
            <v>DISCOUNTED</v>
          </cell>
          <cell r="S5315" t="str">
            <v>TOTAL COST</v>
          </cell>
          <cell r="V5315" t="str">
            <v>No Score</v>
          </cell>
          <cell r="Y5315">
            <v>49845.999810786889</v>
          </cell>
        </row>
        <row r="5316">
          <cell r="C5316" t="str">
            <v>Second Call To Bid</v>
          </cell>
          <cell r="M5316" t="str">
            <v>DISCOUNTED</v>
          </cell>
          <cell r="V5316" t="str">
            <v>No Score</v>
          </cell>
          <cell r="Y5316">
            <v>5363.7259199151213</v>
          </cell>
        </row>
        <row r="5317">
          <cell r="C5317" t="str">
            <v>Second Call To Bid</v>
          </cell>
          <cell r="M5317" t="str">
            <v>DISCOUNTED</v>
          </cell>
          <cell r="V5317" t="str">
            <v>No Score</v>
          </cell>
          <cell r="Y5317">
            <v>0</v>
          </cell>
        </row>
        <row r="5318">
          <cell r="C5318" t="str">
            <v>Second Call To Bid</v>
          </cell>
          <cell r="M5318" t="str">
            <v>DISCOUNTED</v>
          </cell>
          <cell r="V5318" t="str">
            <v>No Score</v>
          </cell>
          <cell r="Y5318">
            <v>0</v>
          </cell>
        </row>
        <row r="5319">
          <cell r="C5319" t="str">
            <v>Second Call To Bid</v>
          </cell>
          <cell r="M5319" t="str">
            <v>DISCOUNTED</v>
          </cell>
          <cell r="V5319" t="str">
            <v>No Score</v>
          </cell>
          <cell r="Y5319">
            <v>10611.154411857377</v>
          </cell>
        </row>
        <row r="5320">
          <cell r="C5320" t="str">
            <v>Second Call To Bid</v>
          </cell>
          <cell r="M5320" t="str">
            <v>DISCOUNTED</v>
          </cell>
          <cell r="V5320" t="str">
            <v>No Score</v>
          </cell>
          <cell r="Y5320">
            <v>8087.0655191850492</v>
          </cell>
        </row>
        <row r="5321">
          <cell r="C5321" t="str">
            <v>Second Call To Bid</v>
          </cell>
          <cell r="M5321" t="str">
            <v>DISCOUNTED</v>
          </cell>
          <cell r="S5321" t="str">
            <v>TOTAL BENEFIT</v>
          </cell>
          <cell r="V5321" t="str">
            <v>No Score</v>
          </cell>
          <cell r="Y5321">
            <v>24061.945850957549</v>
          </cell>
        </row>
        <row r="5322">
          <cell r="C5322" t="str">
            <v>Second Call To Bid</v>
          </cell>
          <cell r="M5322" t="str">
            <v>DISCOUNTED</v>
          </cell>
          <cell r="S5322" t="str">
            <v>Capital Required</v>
          </cell>
          <cell r="V5322" t="str">
            <v>No Score</v>
          </cell>
          <cell r="Y5322">
            <v>4850</v>
          </cell>
        </row>
        <row r="5323">
          <cell r="C5323" t="str">
            <v>Second Call To Bid</v>
          </cell>
          <cell r="M5323" t="str">
            <v>DISCOUNTED</v>
          </cell>
          <cell r="V5323" t="str">
            <v>No Score</v>
          </cell>
          <cell r="Y5323">
            <v>3865.1581111141904</v>
          </cell>
        </row>
        <row r="5324">
          <cell r="C5324" t="str">
            <v>Second Call To Bid</v>
          </cell>
          <cell r="M5324" t="str">
            <v>DISCOUNTED</v>
          </cell>
          <cell r="V5324" t="str">
            <v>No Score</v>
          </cell>
          <cell r="Y5324">
            <v>0</v>
          </cell>
        </row>
        <row r="5325">
          <cell r="C5325" t="str">
            <v>Second Call To Bid</v>
          </cell>
          <cell r="M5325" t="str">
            <v>DISCOUNTED</v>
          </cell>
          <cell r="S5325" t="str">
            <v>TOTAL COST</v>
          </cell>
          <cell r="V5325" t="str">
            <v>No Score</v>
          </cell>
          <cell r="Y5325">
            <v>8715.1581111141877</v>
          </cell>
        </row>
        <row r="5326">
          <cell r="C5326" t="str">
            <v>Second Call To Bid</v>
          </cell>
          <cell r="M5326" t="str">
            <v>DISCOUNTED</v>
          </cell>
          <cell r="V5326" t="str">
            <v>No Score</v>
          </cell>
          <cell r="Y5326">
            <v>0</v>
          </cell>
        </row>
        <row r="5327">
          <cell r="C5327" t="str">
            <v>Second Call To Bid</v>
          </cell>
          <cell r="M5327" t="str">
            <v>DISCOUNTED</v>
          </cell>
          <cell r="V5327" t="str">
            <v>No Score</v>
          </cell>
          <cell r="Y5327">
            <v>0</v>
          </cell>
        </row>
        <row r="5328">
          <cell r="C5328" t="str">
            <v>Second Call To Bid</v>
          </cell>
          <cell r="M5328" t="str">
            <v>DISCOUNTED</v>
          </cell>
          <cell r="V5328" t="str">
            <v>No Score</v>
          </cell>
          <cell r="Y5328">
            <v>0</v>
          </cell>
        </row>
        <row r="5329">
          <cell r="C5329" t="str">
            <v>Second Call To Bid</v>
          </cell>
          <cell r="M5329" t="str">
            <v>DISCOUNTED</v>
          </cell>
          <cell r="V5329" t="str">
            <v>No Score</v>
          </cell>
          <cell r="Y5329">
            <v>0</v>
          </cell>
        </row>
        <row r="5330">
          <cell r="C5330" t="str">
            <v>Second Call To Bid</v>
          </cell>
          <cell r="M5330" t="str">
            <v>DISCOUNTED</v>
          </cell>
          <cell r="V5330" t="str">
            <v>No Score</v>
          </cell>
          <cell r="Y5330">
            <v>0</v>
          </cell>
        </row>
        <row r="5331">
          <cell r="C5331" t="str">
            <v>Second Call To Bid</v>
          </cell>
          <cell r="M5331" t="str">
            <v>DISCOUNTED</v>
          </cell>
          <cell r="S5331" t="str">
            <v>TOTAL BENEFIT</v>
          </cell>
          <cell r="V5331" t="str">
            <v>No Score</v>
          </cell>
          <cell r="Y5331">
            <v>0</v>
          </cell>
        </row>
        <row r="5332">
          <cell r="C5332" t="str">
            <v>Second Call To Bid</v>
          </cell>
          <cell r="M5332" t="str">
            <v>DISCOUNTED</v>
          </cell>
          <cell r="S5332" t="str">
            <v>Capital Required</v>
          </cell>
          <cell r="V5332" t="str">
            <v>No Score</v>
          </cell>
          <cell r="Y5332">
            <v>0</v>
          </cell>
        </row>
        <row r="5333">
          <cell r="C5333" t="str">
            <v>Second Call To Bid</v>
          </cell>
          <cell r="M5333" t="str">
            <v>DISCOUNTED</v>
          </cell>
          <cell r="V5333" t="str">
            <v>No Score</v>
          </cell>
          <cell r="Y5333">
            <v>0</v>
          </cell>
        </row>
        <row r="5334">
          <cell r="C5334" t="str">
            <v>Second Call To Bid</v>
          </cell>
          <cell r="M5334" t="str">
            <v>DISCOUNTED</v>
          </cell>
          <cell r="V5334" t="str">
            <v>No Score</v>
          </cell>
          <cell r="Y5334">
            <v>0</v>
          </cell>
        </row>
        <row r="5335">
          <cell r="C5335" t="str">
            <v>Second Call To Bid</v>
          </cell>
          <cell r="M5335" t="str">
            <v>DISCOUNTED</v>
          </cell>
          <cell r="S5335" t="str">
            <v>TOTAL COST</v>
          </cell>
          <cell r="V5335" t="str">
            <v>No Score</v>
          </cell>
          <cell r="Y5335">
            <v>0</v>
          </cell>
        </row>
        <row r="5336">
          <cell r="C5336" t="str">
            <v>Second Call To Bid</v>
          </cell>
          <cell r="M5336" t="str">
            <v>DISCOUNTED</v>
          </cell>
          <cell r="V5336" t="str">
            <v>No Score</v>
          </cell>
          <cell r="Y5336">
            <v>0</v>
          </cell>
        </row>
        <row r="5337">
          <cell r="C5337" t="str">
            <v>Second Call To Bid</v>
          </cell>
          <cell r="M5337" t="str">
            <v>DISCOUNTED</v>
          </cell>
          <cell r="V5337" t="str">
            <v>No Score</v>
          </cell>
          <cell r="Y5337">
            <v>0</v>
          </cell>
        </row>
        <row r="5338">
          <cell r="C5338" t="str">
            <v>Second Call To Bid</v>
          </cell>
          <cell r="M5338" t="str">
            <v>DISCOUNTED</v>
          </cell>
          <cell r="V5338" t="str">
            <v>No Score</v>
          </cell>
          <cell r="Y5338">
            <v>0</v>
          </cell>
        </row>
        <row r="5339">
          <cell r="C5339" t="str">
            <v>Second Call To Bid</v>
          </cell>
          <cell r="M5339" t="str">
            <v>DISCOUNTED</v>
          </cell>
          <cell r="V5339" t="str">
            <v>No Score</v>
          </cell>
          <cell r="Y5339">
            <v>0</v>
          </cell>
        </row>
        <row r="5340">
          <cell r="C5340" t="str">
            <v>Second Call To Bid</v>
          </cell>
          <cell r="M5340" t="str">
            <v>DISCOUNTED</v>
          </cell>
          <cell r="V5340" t="str">
            <v>No Score</v>
          </cell>
          <cell r="Y5340">
            <v>0</v>
          </cell>
        </row>
        <row r="5341">
          <cell r="C5341" t="str">
            <v>Second Call To Bid</v>
          </cell>
          <cell r="M5341" t="str">
            <v>DISCOUNTED</v>
          </cell>
          <cell r="S5341" t="str">
            <v>TOTAL BENEFIT</v>
          </cell>
          <cell r="V5341" t="str">
            <v>No Score</v>
          </cell>
          <cell r="Y5341">
            <v>0</v>
          </cell>
        </row>
        <row r="5342">
          <cell r="C5342" t="str">
            <v>Second Call To Bid</v>
          </cell>
          <cell r="M5342" t="str">
            <v>DISCOUNTED</v>
          </cell>
          <cell r="S5342" t="str">
            <v>Capital Required</v>
          </cell>
          <cell r="V5342" t="str">
            <v>No Score</v>
          </cell>
          <cell r="Y5342">
            <v>7000</v>
          </cell>
        </row>
        <row r="5343">
          <cell r="C5343" t="str">
            <v>Second Call To Bid</v>
          </cell>
          <cell r="M5343" t="str">
            <v>DISCOUNTED</v>
          </cell>
          <cell r="V5343" t="str">
            <v>No Score</v>
          </cell>
          <cell r="Y5343">
            <v>59001.527803226469</v>
          </cell>
        </row>
        <row r="5344">
          <cell r="C5344" t="str">
            <v>Second Call To Bid</v>
          </cell>
          <cell r="M5344" t="str">
            <v>DISCOUNTED</v>
          </cell>
          <cell r="V5344" t="str">
            <v>No Score</v>
          </cell>
          <cell r="Y5344">
            <v>0</v>
          </cell>
        </row>
        <row r="5345">
          <cell r="C5345" t="str">
            <v>Second Call To Bid</v>
          </cell>
          <cell r="M5345" t="str">
            <v>DISCOUNTED</v>
          </cell>
          <cell r="S5345" t="str">
            <v>TOTAL COST</v>
          </cell>
          <cell r="V5345" t="str">
            <v>No Score</v>
          </cell>
          <cell r="Y5345">
            <v>66001.527803226476</v>
          </cell>
        </row>
        <row r="5346">
          <cell r="C5346" t="str">
            <v>Second Call To Bid</v>
          </cell>
          <cell r="M5346" t="str">
            <v>DISCOUNTED</v>
          </cell>
          <cell r="V5346" t="str">
            <v>No Score</v>
          </cell>
          <cell r="Y5346">
            <v>0</v>
          </cell>
        </row>
        <row r="5347">
          <cell r="C5347" t="str">
            <v>Second Call To Bid</v>
          </cell>
          <cell r="M5347" t="str">
            <v>DISCOUNTED</v>
          </cell>
          <cell r="V5347" t="str">
            <v>No Score</v>
          </cell>
          <cell r="Y5347">
            <v>0</v>
          </cell>
        </row>
        <row r="5348">
          <cell r="C5348" t="str">
            <v>Second Call To Bid</v>
          </cell>
          <cell r="M5348" t="str">
            <v>DISCOUNTED</v>
          </cell>
          <cell r="V5348" t="str">
            <v>No Score</v>
          </cell>
          <cell r="Y5348">
            <v>0</v>
          </cell>
        </row>
        <row r="5349">
          <cell r="C5349" t="str">
            <v>Second Call To Bid</v>
          </cell>
          <cell r="M5349" t="str">
            <v>DISCOUNTED</v>
          </cell>
          <cell r="V5349" t="str">
            <v>No Score</v>
          </cell>
          <cell r="Y5349">
            <v>74590.580464586892</v>
          </cell>
        </row>
        <row r="5350">
          <cell r="C5350" t="str">
            <v>Second Call To Bid</v>
          </cell>
          <cell r="M5350" t="str">
            <v>DISCOUNTED</v>
          </cell>
          <cell r="V5350" t="str">
            <v>No Score</v>
          </cell>
          <cell r="Y5350">
            <v>0</v>
          </cell>
        </row>
        <row r="5351">
          <cell r="C5351" t="str">
            <v>Second Call To Bid</v>
          </cell>
          <cell r="M5351" t="str">
            <v>DISCOUNTED</v>
          </cell>
          <cell r="S5351" t="str">
            <v>TOTAL BENEFIT</v>
          </cell>
          <cell r="V5351" t="str">
            <v>No Score</v>
          </cell>
          <cell r="Y5351">
            <v>74590.580464586892</v>
          </cell>
        </row>
        <row r="5352">
          <cell r="C5352" t="str">
            <v>Second Call To Bid</v>
          </cell>
          <cell r="M5352" t="str">
            <v>DISCOUNTED</v>
          </cell>
          <cell r="S5352" t="str">
            <v>Capital Required</v>
          </cell>
          <cell r="V5352" t="str">
            <v>Not Supported</v>
          </cell>
          <cell r="Y5352">
            <v>89851.20644245416</v>
          </cell>
        </row>
        <row r="5353">
          <cell r="C5353" t="str">
            <v>Second Call To Bid</v>
          </cell>
          <cell r="M5353" t="str">
            <v>DISCOUNTED</v>
          </cell>
          <cell r="V5353" t="str">
            <v>Not Supported</v>
          </cell>
          <cell r="Y5353">
            <v>0</v>
          </cell>
        </row>
        <row r="5354">
          <cell r="C5354" t="str">
            <v>Second Call To Bid</v>
          </cell>
          <cell r="M5354" t="str">
            <v>DISCOUNTED</v>
          </cell>
          <cell r="V5354" t="str">
            <v>Not Supported</v>
          </cell>
          <cell r="Y5354">
            <v>222.19283168437079</v>
          </cell>
        </row>
        <row r="5355">
          <cell r="C5355" t="str">
            <v>Second Call To Bid</v>
          </cell>
          <cell r="M5355" t="str">
            <v>DISCOUNTED</v>
          </cell>
          <cell r="S5355" t="str">
            <v>TOTAL COST</v>
          </cell>
          <cell r="V5355" t="str">
            <v>Not Supported</v>
          </cell>
          <cell r="Y5355">
            <v>90073.39927413853</v>
          </cell>
        </row>
        <row r="5356">
          <cell r="C5356" t="str">
            <v>Second Call To Bid</v>
          </cell>
          <cell r="M5356" t="str">
            <v>DISCOUNTED</v>
          </cell>
          <cell r="V5356" t="str">
            <v>Not Supported</v>
          </cell>
          <cell r="Y5356">
            <v>10870.132251705831</v>
          </cell>
        </row>
        <row r="5357">
          <cell r="C5357" t="str">
            <v>Second Call To Bid</v>
          </cell>
          <cell r="M5357" t="str">
            <v>DISCOUNTED</v>
          </cell>
          <cell r="V5357" t="str">
            <v>Not Supported</v>
          </cell>
          <cell r="Y5357">
            <v>41511.896877362044</v>
          </cell>
        </row>
        <row r="5358">
          <cell r="C5358" t="str">
            <v>Second Call To Bid</v>
          </cell>
          <cell r="M5358" t="str">
            <v>DISCOUNTED</v>
          </cell>
          <cell r="V5358" t="str">
            <v>Not Supported</v>
          </cell>
          <cell r="Y5358">
            <v>0</v>
          </cell>
        </row>
        <row r="5359">
          <cell r="C5359" t="str">
            <v>Second Call To Bid</v>
          </cell>
          <cell r="M5359" t="str">
            <v>DISCOUNTED</v>
          </cell>
          <cell r="V5359" t="str">
            <v>Not Supported</v>
          </cell>
          <cell r="Y5359">
            <v>24968.570983082001</v>
          </cell>
        </row>
        <row r="5360">
          <cell r="C5360" t="str">
            <v>Second Call To Bid</v>
          </cell>
          <cell r="M5360" t="str">
            <v>DISCOUNTED</v>
          </cell>
          <cell r="V5360" t="str">
            <v>Not Supported</v>
          </cell>
          <cell r="Y5360">
            <v>35819.169330940123</v>
          </cell>
        </row>
        <row r="5361">
          <cell r="C5361" t="str">
            <v>Second Call To Bid</v>
          </cell>
          <cell r="M5361" t="str">
            <v>DISCOUNTED</v>
          </cell>
          <cell r="S5361" t="str">
            <v>TOTAL BENEFIT</v>
          </cell>
          <cell r="V5361" t="str">
            <v>Not Supported</v>
          </cell>
          <cell r="Y5361">
            <v>113169.76944308999</v>
          </cell>
        </row>
        <row r="5362">
          <cell r="C5362" t="str">
            <v>Second Call To Bid</v>
          </cell>
          <cell r="M5362" t="str">
            <v>DISCOUNTED</v>
          </cell>
          <cell r="S5362" t="str">
            <v>Capital Required</v>
          </cell>
          <cell r="V5362" t="str">
            <v>Not Supported</v>
          </cell>
          <cell r="Y5362">
            <v>7534.3100099032144</v>
          </cell>
        </row>
        <row r="5363">
          <cell r="C5363" t="str">
            <v>Second Call To Bid</v>
          </cell>
          <cell r="M5363" t="str">
            <v>DISCOUNTED</v>
          </cell>
          <cell r="V5363" t="str">
            <v>Not Supported</v>
          </cell>
          <cell r="Y5363">
            <v>6349.9046598197974</v>
          </cell>
        </row>
        <row r="5364">
          <cell r="C5364" t="str">
            <v>Second Call To Bid</v>
          </cell>
          <cell r="M5364" t="str">
            <v>DISCOUNTED</v>
          </cell>
          <cell r="V5364" t="str">
            <v>Not Supported</v>
          </cell>
          <cell r="Y5364">
            <v>0</v>
          </cell>
        </row>
        <row r="5365">
          <cell r="C5365" t="str">
            <v>Second Call To Bid</v>
          </cell>
          <cell r="M5365" t="str">
            <v>DISCOUNTED</v>
          </cell>
          <cell r="S5365" t="str">
            <v>TOTAL COST</v>
          </cell>
          <cell r="V5365" t="str">
            <v>Not Supported</v>
          </cell>
          <cell r="Y5365">
            <v>13884.214669723013</v>
          </cell>
        </row>
        <row r="5366">
          <cell r="C5366" t="str">
            <v>Second Call To Bid</v>
          </cell>
          <cell r="M5366" t="str">
            <v>DISCOUNTED</v>
          </cell>
          <cell r="V5366" t="str">
            <v>Not Supported</v>
          </cell>
          <cell r="Y5366">
            <v>654.76181636149113</v>
          </cell>
        </row>
        <row r="5367">
          <cell r="C5367" t="str">
            <v>Second Call To Bid</v>
          </cell>
          <cell r="M5367" t="str">
            <v>DISCOUNTED</v>
          </cell>
          <cell r="V5367" t="str">
            <v>Not Supported</v>
          </cell>
          <cell r="Y5367">
            <v>293</v>
          </cell>
        </row>
        <row r="5368">
          <cell r="C5368" t="str">
            <v>Second Call To Bid</v>
          </cell>
          <cell r="M5368" t="str">
            <v>DISCOUNTED</v>
          </cell>
          <cell r="V5368" t="str">
            <v>Not Supported</v>
          </cell>
          <cell r="Y5368">
            <v>0</v>
          </cell>
        </row>
        <row r="5369">
          <cell r="C5369" t="str">
            <v>Second Call To Bid</v>
          </cell>
          <cell r="M5369" t="str">
            <v>DISCOUNTED</v>
          </cell>
          <cell r="V5369" t="str">
            <v>Not Supported</v>
          </cell>
          <cell r="Y5369">
            <v>19163.680962258997</v>
          </cell>
        </row>
        <row r="5370">
          <cell r="C5370" t="str">
            <v>Second Call To Bid</v>
          </cell>
          <cell r="M5370" t="str">
            <v>DISCOUNTED</v>
          </cell>
          <cell r="V5370" t="str">
            <v>Not Supported</v>
          </cell>
          <cell r="Y5370">
            <v>0</v>
          </cell>
        </row>
        <row r="5371">
          <cell r="C5371" t="str">
            <v>Second Call To Bid</v>
          </cell>
          <cell r="M5371" t="str">
            <v>DISCOUNTED</v>
          </cell>
          <cell r="S5371" t="str">
            <v>TOTAL BENEFIT</v>
          </cell>
          <cell r="V5371" t="str">
            <v>Not Supported</v>
          </cell>
          <cell r="Y5371">
            <v>20111.442778620491</v>
          </cell>
        </row>
        <row r="5372">
          <cell r="C5372" t="str">
            <v>Second Call To Bid</v>
          </cell>
          <cell r="M5372" t="str">
            <v>DISCOUNTED</v>
          </cell>
          <cell r="S5372" t="str">
            <v>Capital Required</v>
          </cell>
          <cell r="V5372" t="str">
            <v>No Score</v>
          </cell>
          <cell r="Y5372">
            <v>3344</v>
          </cell>
        </row>
        <row r="5373">
          <cell r="C5373" t="str">
            <v>Second Call To Bid</v>
          </cell>
          <cell r="M5373" t="str">
            <v>DISCOUNTED</v>
          </cell>
          <cell r="V5373" t="str">
            <v>No Score</v>
          </cell>
          <cell r="Y5373">
            <v>0</v>
          </cell>
        </row>
        <row r="5374">
          <cell r="C5374" t="str">
            <v>Second Call To Bid</v>
          </cell>
          <cell r="M5374" t="str">
            <v>DISCOUNTED</v>
          </cell>
          <cell r="V5374" t="str">
            <v>No Score</v>
          </cell>
          <cell r="Y5374">
            <v>0</v>
          </cell>
        </row>
        <row r="5375">
          <cell r="C5375" t="str">
            <v>Second Call To Bid</v>
          </cell>
          <cell r="M5375" t="str">
            <v>DISCOUNTED</v>
          </cell>
          <cell r="S5375" t="str">
            <v>TOTAL COST</v>
          </cell>
          <cell r="V5375" t="str">
            <v>No Score</v>
          </cell>
          <cell r="Y5375">
            <v>3344</v>
          </cell>
        </row>
        <row r="5376">
          <cell r="C5376" t="str">
            <v>Second Call To Bid</v>
          </cell>
          <cell r="M5376" t="str">
            <v>DISCOUNTED</v>
          </cell>
          <cell r="V5376" t="str">
            <v>No Score</v>
          </cell>
          <cell r="Y5376">
            <v>0</v>
          </cell>
        </row>
        <row r="5377">
          <cell r="C5377" t="str">
            <v>Second Call To Bid</v>
          </cell>
          <cell r="M5377" t="str">
            <v>DISCOUNTED</v>
          </cell>
          <cell r="V5377" t="str">
            <v>No Score</v>
          </cell>
          <cell r="Y5377">
            <v>3896</v>
          </cell>
        </row>
        <row r="5378">
          <cell r="C5378" t="str">
            <v>Second Call To Bid</v>
          </cell>
          <cell r="M5378" t="str">
            <v>DISCOUNTED</v>
          </cell>
          <cell r="V5378" t="str">
            <v>No Score</v>
          </cell>
          <cell r="Y5378">
            <v>380</v>
          </cell>
        </row>
        <row r="5379">
          <cell r="C5379" t="str">
            <v>Second Call To Bid</v>
          </cell>
          <cell r="M5379" t="str">
            <v>DISCOUNTED</v>
          </cell>
          <cell r="V5379" t="str">
            <v>No Score</v>
          </cell>
          <cell r="Y5379">
            <v>0</v>
          </cell>
        </row>
        <row r="5380">
          <cell r="C5380" t="str">
            <v>Second Call To Bid</v>
          </cell>
          <cell r="M5380" t="str">
            <v>DISCOUNTED</v>
          </cell>
          <cell r="V5380" t="str">
            <v>No Score</v>
          </cell>
          <cell r="Y5380">
            <v>0</v>
          </cell>
        </row>
        <row r="5381">
          <cell r="C5381" t="str">
            <v>Second Call To Bid</v>
          </cell>
          <cell r="M5381" t="str">
            <v>DISCOUNTED</v>
          </cell>
          <cell r="S5381" t="str">
            <v>TOTAL BENEFIT</v>
          </cell>
          <cell r="V5381" t="str">
            <v>No Score</v>
          </cell>
          <cell r="Y5381">
            <v>4276</v>
          </cell>
        </row>
        <row r="5382">
          <cell r="C5382" t="str">
            <v>Second Call To Bid</v>
          </cell>
          <cell r="M5382" t="str">
            <v>DISCOUNTED</v>
          </cell>
          <cell r="S5382" t="str">
            <v>Capital Required</v>
          </cell>
          <cell r="V5382" t="str">
            <v>No Score</v>
          </cell>
          <cell r="Y5382">
            <v>21752.81463046703</v>
          </cell>
        </row>
        <row r="5383">
          <cell r="C5383" t="str">
            <v>Second Call To Bid</v>
          </cell>
          <cell r="M5383" t="str">
            <v>DISCOUNTED</v>
          </cell>
          <cell r="V5383" t="str">
            <v>No Score</v>
          </cell>
          <cell r="Y5383">
            <v>1698.0792042126207</v>
          </cell>
        </row>
        <row r="5384">
          <cell r="C5384" t="str">
            <v>Second Call To Bid</v>
          </cell>
          <cell r="M5384" t="str">
            <v>DISCOUNTED</v>
          </cell>
          <cell r="V5384" t="str">
            <v>No Score</v>
          </cell>
          <cell r="Y5384">
            <v>0</v>
          </cell>
        </row>
        <row r="5385">
          <cell r="C5385" t="str">
            <v>Second Call To Bid</v>
          </cell>
          <cell r="M5385" t="str">
            <v>DISCOUNTED</v>
          </cell>
          <cell r="S5385" t="str">
            <v>TOTAL COST</v>
          </cell>
          <cell r="V5385" t="str">
            <v>No Score</v>
          </cell>
          <cell r="Y5385">
            <v>23450.893834679653</v>
          </cell>
        </row>
        <row r="5386">
          <cell r="C5386" t="str">
            <v>Second Call To Bid</v>
          </cell>
          <cell r="M5386" t="str">
            <v>DISCOUNTED</v>
          </cell>
          <cell r="V5386" t="str">
            <v>No Score</v>
          </cell>
          <cell r="Y5386">
            <v>0</v>
          </cell>
        </row>
        <row r="5387">
          <cell r="C5387" t="str">
            <v>Second Call To Bid</v>
          </cell>
          <cell r="M5387" t="str">
            <v>DISCOUNTED</v>
          </cell>
          <cell r="V5387" t="str">
            <v>No Score</v>
          </cell>
          <cell r="Y5387">
            <v>0</v>
          </cell>
        </row>
        <row r="5388">
          <cell r="C5388" t="str">
            <v>Second Call To Bid</v>
          </cell>
          <cell r="M5388" t="str">
            <v>DISCOUNTED</v>
          </cell>
          <cell r="V5388" t="str">
            <v>No Score</v>
          </cell>
          <cell r="Y5388">
            <v>0</v>
          </cell>
        </row>
        <row r="5389">
          <cell r="C5389" t="str">
            <v>Second Call To Bid</v>
          </cell>
          <cell r="M5389" t="str">
            <v>DISCOUNTED</v>
          </cell>
          <cell r="V5389" t="str">
            <v>No Score</v>
          </cell>
          <cell r="Y5389">
            <v>10348.72115295669</v>
          </cell>
        </row>
        <row r="5390">
          <cell r="C5390" t="str">
            <v>Second Call To Bid</v>
          </cell>
          <cell r="M5390" t="str">
            <v>DISCOUNTED</v>
          </cell>
          <cell r="V5390" t="str">
            <v>No Score</v>
          </cell>
          <cell r="Y5390">
            <v>0</v>
          </cell>
        </row>
        <row r="5391">
          <cell r="C5391" t="str">
            <v>Second Call To Bid</v>
          </cell>
          <cell r="M5391" t="str">
            <v>DISCOUNTED</v>
          </cell>
          <cell r="S5391" t="str">
            <v>TOTAL BENEFIT</v>
          </cell>
          <cell r="V5391" t="str">
            <v>No Score</v>
          </cell>
          <cell r="Y5391">
            <v>10348.72115295669</v>
          </cell>
        </row>
        <row r="5392">
          <cell r="C5392" t="str">
            <v>Second Call To Bid</v>
          </cell>
          <cell r="M5392" t="str">
            <v>DISCOUNTED</v>
          </cell>
          <cell r="S5392" t="str">
            <v>Capital Required</v>
          </cell>
          <cell r="V5392" t="str">
            <v>No Score</v>
          </cell>
          <cell r="Y5392">
            <v>28924.975324988693</v>
          </cell>
        </row>
        <row r="5393">
          <cell r="C5393" t="str">
            <v>Second Call To Bid</v>
          </cell>
          <cell r="M5393" t="str">
            <v>DISCOUNTED</v>
          </cell>
          <cell r="V5393" t="str">
            <v>No Score</v>
          </cell>
          <cell r="Y5393">
            <v>38636.563992634918</v>
          </cell>
        </row>
        <row r="5394">
          <cell r="C5394" t="str">
            <v>Second Call To Bid</v>
          </cell>
          <cell r="M5394" t="str">
            <v>DISCOUNTED</v>
          </cell>
          <cell r="V5394" t="str">
            <v>No Score</v>
          </cell>
          <cell r="Y5394">
            <v>0</v>
          </cell>
        </row>
        <row r="5395">
          <cell r="C5395" t="str">
            <v>Second Call To Bid</v>
          </cell>
          <cell r="M5395" t="str">
            <v>DISCOUNTED</v>
          </cell>
          <cell r="S5395" t="str">
            <v>TOTAL COST</v>
          </cell>
          <cell r="V5395" t="str">
            <v>No Score</v>
          </cell>
          <cell r="Y5395">
            <v>67561.539317623596</v>
          </cell>
        </row>
        <row r="5396">
          <cell r="C5396" t="str">
            <v>Second Call To Bid</v>
          </cell>
          <cell r="M5396" t="str">
            <v>DISCOUNTED</v>
          </cell>
          <cell r="V5396" t="str">
            <v>No Score</v>
          </cell>
          <cell r="Y5396">
            <v>0</v>
          </cell>
        </row>
        <row r="5397">
          <cell r="C5397" t="str">
            <v>Second Call To Bid</v>
          </cell>
          <cell r="M5397" t="str">
            <v>DISCOUNTED</v>
          </cell>
          <cell r="V5397" t="str">
            <v>No Score</v>
          </cell>
          <cell r="Y5397">
            <v>0</v>
          </cell>
        </row>
        <row r="5398">
          <cell r="C5398" t="str">
            <v>Second Call To Bid</v>
          </cell>
          <cell r="M5398" t="str">
            <v>DISCOUNTED</v>
          </cell>
          <cell r="V5398" t="str">
            <v>No Score</v>
          </cell>
          <cell r="Y5398">
            <v>0</v>
          </cell>
        </row>
        <row r="5399">
          <cell r="C5399" t="str">
            <v>Second Call To Bid</v>
          </cell>
          <cell r="M5399" t="str">
            <v>DISCOUNTED</v>
          </cell>
          <cell r="V5399" t="str">
            <v>No Score</v>
          </cell>
          <cell r="Y5399">
            <v>46257.845888186865</v>
          </cell>
        </row>
        <row r="5400">
          <cell r="C5400" t="str">
            <v>Second Call To Bid</v>
          </cell>
          <cell r="M5400" t="str">
            <v>DISCOUNTED</v>
          </cell>
          <cell r="V5400" t="str">
            <v>No Score</v>
          </cell>
          <cell r="Y5400">
            <v>0</v>
          </cell>
        </row>
        <row r="5401">
          <cell r="C5401" t="str">
            <v>Second Call To Bid</v>
          </cell>
          <cell r="M5401" t="str">
            <v>DISCOUNTED</v>
          </cell>
          <cell r="S5401" t="str">
            <v>TOTAL BENEFIT</v>
          </cell>
          <cell r="V5401" t="str">
            <v>No Score</v>
          </cell>
          <cell r="Y5401">
            <v>46257.845888186865</v>
          </cell>
        </row>
        <row r="5402">
          <cell r="C5402" t="str">
            <v>Second Call To Bid</v>
          </cell>
          <cell r="M5402" t="str">
            <v>DISCOUNTED</v>
          </cell>
          <cell r="S5402" t="str">
            <v>Capital Required</v>
          </cell>
          <cell r="V5402" t="str">
            <v>No Score</v>
          </cell>
          <cell r="Y5402">
            <v>16156.140208098974</v>
          </cell>
        </row>
        <row r="5403">
          <cell r="C5403" t="str">
            <v>Second Call To Bid</v>
          </cell>
          <cell r="M5403" t="str">
            <v>DISCOUNTED</v>
          </cell>
          <cell r="V5403" t="str">
            <v>No Score</v>
          </cell>
          <cell r="Y5403">
            <v>6352.553959583679</v>
          </cell>
        </row>
        <row r="5404">
          <cell r="C5404" t="str">
            <v>Second Call To Bid</v>
          </cell>
          <cell r="M5404" t="str">
            <v>DISCOUNTED</v>
          </cell>
          <cell r="V5404" t="str">
            <v>No Score</v>
          </cell>
          <cell r="Y5404">
            <v>345.77462025079961</v>
          </cell>
        </row>
        <row r="5405">
          <cell r="C5405" t="str">
            <v>Second Call To Bid</v>
          </cell>
          <cell r="M5405" t="str">
            <v>DISCOUNTED</v>
          </cell>
          <cell r="S5405" t="str">
            <v>TOTAL COST</v>
          </cell>
          <cell r="V5405" t="str">
            <v>No Score</v>
          </cell>
          <cell r="Y5405">
            <v>22854.468787933452</v>
          </cell>
        </row>
        <row r="5406">
          <cell r="C5406" t="str">
            <v>Second Call To Bid</v>
          </cell>
          <cell r="M5406" t="str">
            <v>DISCOUNTED</v>
          </cell>
          <cell r="V5406" t="str">
            <v>No Score</v>
          </cell>
          <cell r="Y5406">
            <v>1309.1511904974327</v>
          </cell>
        </row>
        <row r="5407">
          <cell r="C5407" t="str">
            <v>Second Call To Bid</v>
          </cell>
          <cell r="M5407" t="str">
            <v>DISCOUNTED</v>
          </cell>
          <cell r="V5407" t="str">
            <v>No Score</v>
          </cell>
          <cell r="Y5407">
            <v>20.392193488422571</v>
          </cell>
        </row>
        <row r="5408">
          <cell r="C5408" t="str">
            <v>Second Call To Bid</v>
          </cell>
          <cell r="M5408" t="str">
            <v>DISCOUNTED</v>
          </cell>
          <cell r="V5408" t="str">
            <v>No Score</v>
          </cell>
          <cell r="Y5408">
            <v>0</v>
          </cell>
        </row>
        <row r="5409">
          <cell r="C5409" t="str">
            <v>Second Call To Bid</v>
          </cell>
          <cell r="M5409" t="str">
            <v>DISCOUNTED</v>
          </cell>
          <cell r="V5409" t="str">
            <v>No Score</v>
          </cell>
          <cell r="Y5409">
            <v>10557.377401262931</v>
          </cell>
        </row>
        <row r="5410">
          <cell r="C5410" t="str">
            <v>Second Call To Bid</v>
          </cell>
          <cell r="M5410" t="str">
            <v>DISCOUNTED</v>
          </cell>
          <cell r="V5410" t="str">
            <v>No Score</v>
          </cell>
          <cell r="Y5410">
            <v>0</v>
          </cell>
        </row>
        <row r="5411">
          <cell r="C5411" t="str">
            <v>Second Call To Bid</v>
          </cell>
          <cell r="M5411" t="str">
            <v>DISCOUNTED</v>
          </cell>
          <cell r="S5411" t="str">
            <v>TOTAL BENEFIT</v>
          </cell>
          <cell r="V5411" t="str">
            <v>No Score</v>
          </cell>
          <cell r="Y5411">
            <v>11886.920785248787</v>
          </cell>
        </row>
        <row r="5412">
          <cell r="C5412" t="str">
            <v>Second Call To Bid</v>
          </cell>
          <cell r="M5412" t="str">
            <v>DISCOUNTED</v>
          </cell>
          <cell r="S5412" t="str">
            <v>Capital Required</v>
          </cell>
          <cell r="V5412" t="str">
            <v>No Score</v>
          </cell>
          <cell r="Y5412">
            <v>10054.120190874848</v>
          </cell>
        </row>
        <row r="5413">
          <cell r="C5413" t="str">
            <v>Second Call To Bid</v>
          </cell>
          <cell r="M5413" t="str">
            <v>DISCOUNTED</v>
          </cell>
          <cell r="V5413" t="str">
            <v>No Score</v>
          </cell>
          <cell r="Y5413">
            <v>14248.091117930309</v>
          </cell>
        </row>
        <row r="5414">
          <cell r="C5414" t="str">
            <v>Second Call To Bid</v>
          </cell>
          <cell r="M5414" t="str">
            <v>DISCOUNTED</v>
          </cell>
          <cell r="V5414" t="str">
            <v>No Score</v>
          </cell>
          <cell r="Y5414">
            <v>45.128201490314879</v>
          </cell>
        </row>
        <row r="5415">
          <cell r="C5415" t="str">
            <v>Second Call To Bid</v>
          </cell>
          <cell r="M5415" t="str">
            <v>DISCOUNTED</v>
          </cell>
          <cell r="S5415" t="str">
            <v>TOTAL COST</v>
          </cell>
          <cell r="V5415" t="str">
            <v>No Score</v>
          </cell>
          <cell r="Y5415">
            <v>24347.339510295467</v>
          </cell>
        </row>
        <row r="5416">
          <cell r="C5416" t="str">
            <v>Second Call To Bid</v>
          </cell>
          <cell r="M5416" t="str">
            <v>DISCOUNTED</v>
          </cell>
          <cell r="V5416" t="str">
            <v>No Score</v>
          </cell>
          <cell r="Y5416">
            <v>0</v>
          </cell>
        </row>
        <row r="5417">
          <cell r="C5417" t="str">
            <v>Second Call To Bid</v>
          </cell>
          <cell r="M5417" t="str">
            <v>DISCOUNTED</v>
          </cell>
          <cell r="V5417" t="str">
            <v>No Score</v>
          </cell>
          <cell r="Y5417">
            <v>0</v>
          </cell>
        </row>
        <row r="5418">
          <cell r="C5418" t="str">
            <v>Second Call To Bid</v>
          </cell>
          <cell r="M5418" t="str">
            <v>DISCOUNTED</v>
          </cell>
          <cell r="V5418" t="str">
            <v>No Score</v>
          </cell>
          <cell r="Y5418">
            <v>0</v>
          </cell>
        </row>
        <row r="5419">
          <cell r="C5419" t="str">
            <v>Second Call To Bid</v>
          </cell>
          <cell r="M5419" t="str">
            <v>DISCOUNTED</v>
          </cell>
          <cell r="V5419" t="str">
            <v>No Score</v>
          </cell>
          <cell r="Y5419">
            <v>24170.308265773892</v>
          </cell>
        </row>
        <row r="5420">
          <cell r="C5420" t="str">
            <v>Second Call To Bid</v>
          </cell>
          <cell r="M5420" t="str">
            <v>DISCOUNTED</v>
          </cell>
          <cell r="V5420" t="str">
            <v>No Score</v>
          </cell>
          <cell r="Y5420">
            <v>0</v>
          </cell>
        </row>
        <row r="5421">
          <cell r="C5421" t="str">
            <v>Second Call To Bid</v>
          </cell>
          <cell r="M5421" t="str">
            <v>DISCOUNTED</v>
          </cell>
          <cell r="S5421" t="str">
            <v>TOTAL BENEFIT</v>
          </cell>
          <cell r="V5421" t="str">
            <v>No Score</v>
          </cell>
          <cell r="Y5421">
            <v>24170.308265773892</v>
          </cell>
        </row>
        <row r="5422">
          <cell r="C5422" t="str">
            <v>Second Call To Bid</v>
          </cell>
          <cell r="M5422" t="str">
            <v>DISCOUNTED</v>
          </cell>
          <cell r="S5422" t="str">
            <v>Capital Required</v>
          </cell>
          <cell r="V5422" t="str">
            <v>No Score</v>
          </cell>
          <cell r="Y5422">
            <v>10546.951968956746</v>
          </cell>
        </row>
        <row r="5423">
          <cell r="C5423" t="str">
            <v>Second Call To Bid</v>
          </cell>
          <cell r="M5423" t="str">
            <v>DISCOUNTED</v>
          </cell>
          <cell r="V5423" t="str">
            <v>No Score</v>
          </cell>
          <cell r="Y5423">
            <v>0</v>
          </cell>
        </row>
        <row r="5424">
          <cell r="C5424" t="str">
            <v>Second Call To Bid</v>
          </cell>
          <cell r="M5424" t="str">
            <v>DISCOUNTED</v>
          </cell>
          <cell r="V5424" t="str">
            <v>No Score</v>
          </cell>
          <cell r="Y5424">
            <v>0</v>
          </cell>
        </row>
        <row r="5425">
          <cell r="C5425" t="str">
            <v>Second Call To Bid</v>
          </cell>
          <cell r="M5425" t="str">
            <v>DISCOUNTED</v>
          </cell>
          <cell r="S5425" t="str">
            <v>TOTAL COST</v>
          </cell>
          <cell r="V5425" t="str">
            <v>No Score</v>
          </cell>
          <cell r="Y5425">
            <v>10546.951968956746</v>
          </cell>
        </row>
        <row r="5426">
          <cell r="C5426" t="str">
            <v>Second Call To Bid</v>
          </cell>
          <cell r="M5426" t="str">
            <v>DISCOUNTED</v>
          </cell>
          <cell r="V5426" t="str">
            <v>No Score</v>
          </cell>
          <cell r="Y5426">
            <v>0</v>
          </cell>
        </row>
        <row r="5427">
          <cell r="C5427" t="str">
            <v>Second Call To Bid</v>
          </cell>
          <cell r="M5427" t="str">
            <v>DISCOUNTED</v>
          </cell>
          <cell r="V5427" t="str">
            <v>No Score</v>
          </cell>
          <cell r="Y5427">
            <v>21020.310363362056</v>
          </cell>
        </row>
        <row r="5428">
          <cell r="C5428" t="str">
            <v>Second Call To Bid</v>
          </cell>
          <cell r="M5428" t="str">
            <v>DISCOUNTED</v>
          </cell>
          <cell r="V5428" t="str">
            <v>No Score</v>
          </cell>
          <cell r="Y5428">
            <v>0</v>
          </cell>
        </row>
        <row r="5429">
          <cell r="C5429" t="str">
            <v>Second Call To Bid</v>
          </cell>
          <cell r="M5429" t="str">
            <v>DISCOUNTED</v>
          </cell>
          <cell r="V5429" t="str">
            <v>No Score</v>
          </cell>
          <cell r="Y5429">
            <v>21020.310363362049</v>
          </cell>
        </row>
        <row r="5430">
          <cell r="C5430" t="str">
            <v>Second Call To Bid</v>
          </cell>
          <cell r="M5430" t="str">
            <v>DISCOUNTED</v>
          </cell>
          <cell r="V5430" t="str">
            <v>No Score</v>
          </cell>
          <cell r="Y5430">
            <v>0</v>
          </cell>
        </row>
        <row r="5431">
          <cell r="C5431" t="str">
            <v>Second Call To Bid</v>
          </cell>
          <cell r="M5431" t="str">
            <v>DISCOUNTED</v>
          </cell>
          <cell r="S5431" t="str">
            <v>TOTAL BENEFIT</v>
          </cell>
          <cell r="V5431" t="str">
            <v>No Score</v>
          </cell>
          <cell r="Y5431">
            <v>42040.620726724097</v>
          </cell>
        </row>
        <row r="5432">
          <cell r="C5432" t="str">
            <v>Second Call To Bid</v>
          </cell>
          <cell r="M5432" t="str">
            <v>DISCOUNTED</v>
          </cell>
          <cell r="S5432" t="str">
            <v>Capital Required</v>
          </cell>
          <cell r="V5432" t="str">
            <v>First Priority</v>
          </cell>
          <cell r="Y5432">
            <v>3000</v>
          </cell>
        </row>
        <row r="5433">
          <cell r="C5433" t="str">
            <v>Second Call To Bid</v>
          </cell>
          <cell r="M5433" t="str">
            <v>DISCOUNTED</v>
          </cell>
          <cell r="V5433" t="str">
            <v>First Priority</v>
          </cell>
          <cell r="Y5433">
            <v>4306.1893930756278</v>
          </cell>
        </row>
        <row r="5434">
          <cell r="C5434" t="str">
            <v>Second Call To Bid</v>
          </cell>
          <cell r="M5434" t="str">
            <v>DISCOUNTED</v>
          </cell>
          <cell r="V5434" t="str">
            <v>First Priority</v>
          </cell>
          <cell r="Y5434">
            <v>613</v>
          </cell>
        </row>
        <row r="5435">
          <cell r="C5435" t="str">
            <v>Second Call To Bid</v>
          </cell>
          <cell r="M5435" t="str">
            <v>DISCOUNTED</v>
          </cell>
          <cell r="S5435" t="str">
            <v>TOTAL COST</v>
          </cell>
          <cell r="V5435" t="str">
            <v>First Priority</v>
          </cell>
          <cell r="Y5435">
            <v>7919.1893930756287</v>
          </cell>
        </row>
        <row r="5436">
          <cell r="C5436" t="str">
            <v>Second Call To Bid</v>
          </cell>
          <cell r="M5436" t="str">
            <v>DISCOUNTED</v>
          </cell>
          <cell r="V5436" t="str">
            <v>First Priority</v>
          </cell>
          <cell r="Y5436">
            <v>0</v>
          </cell>
        </row>
        <row r="5437">
          <cell r="C5437" t="str">
            <v>Second Call To Bid</v>
          </cell>
          <cell r="M5437" t="str">
            <v>DISCOUNTED</v>
          </cell>
          <cell r="V5437" t="str">
            <v>First Priority</v>
          </cell>
          <cell r="Y5437">
            <v>0</v>
          </cell>
        </row>
        <row r="5438">
          <cell r="C5438" t="str">
            <v>Second Call To Bid</v>
          </cell>
          <cell r="M5438" t="str">
            <v>DISCOUNTED</v>
          </cell>
          <cell r="V5438" t="str">
            <v>First Priority</v>
          </cell>
          <cell r="Y5438">
            <v>0</v>
          </cell>
        </row>
        <row r="5439">
          <cell r="C5439" t="str">
            <v>Second Call To Bid</v>
          </cell>
          <cell r="M5439" t="str">
            <v>DISCOUNTED</v>
          </cell>
          <cell r="V5439" t="str">
            <v>First Priority</v>
          </cell>
          <cell r="Y5439">
            <v>22177.782126393442</v>
          </cell>
        </row>
        <row r="5440">
          <cell r="C5440" t="str">
            <v>Second Call To Bid</v>
          </cell>
          <cell r="M5440" t="str">
            <v>DISCOUNTED</v>
          </cell>
          <cell r="V5440" t="str">
            <v>First Priority</v>
          </cell>
          <cell r="Y5440">
            <v>0</v>
          </cell>
        </row>
        <row r="5441">
          <cell r="C5441" t="str">
            <v>Second Call To Bid</v>
          </cell>
          <cell r="M5441" t="str">
            <v>DISCOUNTED</v>
          </cell>
          <cell r="S5441" t="str">
            <v>TOTAL BENEFIT</v>
          </cell>
          <cell r="V5441" t="str">
            <v>First Priority</v>
          </cell>
          <cell r="Y5441">
            <v>22177.782126393442</v>
          </cell>
        </row>
        <row r="5442">
          <cell r="C5442" t="str">
            <v>Second Call To Bid</v>
          </cell>
          <cell r="M5442" t="str">
            <v>DISCOUNTED</v>
          </cell>
          <cell r="S5442" t="str">
            <v>Capital Required</v>
          </cell>
          <cell r="V5442" t="str">
            <v>First Priority</v>
          </cell>
          <cell r="Y5442">
            <v>2376.7906378196112</v>
          </cell>
        </row>
        <row r="5443">
          <cell r="C5443" t="str">
            <v>Second Call To Bid</v>
          </cell>
          <cell r="M5443" t="str">
            <v>DISCOUNTED</v>
          </cell>
          <cell r="V5443" t="str">
            <v>First Priority</v>
          </cell>
          <cell r="Y5443">
            <v>58</v>
          </cell>
        </row>
        <row r="5444">
          <cell r="C5444" t="str">
            <v>Second Call To Bid</v>
          </cell>
          <cell r="M5444" t="str">
            <v>DISCOUNTED</v>
          </cell>
          <cell r="V5444" t="str">
            <v>First Priority</v>
          </cell>
          <cell r="Y5444">
            <v>0</v>
          </cell>
        </row>
        <row r="5445">
          <cell r="C5445" t="str">
            <v>Second Call To Bid</v>
          </cell>
          <cell r="M5445" t="str">
            <v>DISCOUNTED</v>
          </cell>
          <cell r="S5445" t="str">
            <v>TOTAL COST</v>
          </cell>
          <cell r="V5445" t="str">
            <v>First Priority</v>
          </cell>
          <cell r="Y5445">
            <v>2434.7906378196112</v>
          </cell>
        </row>
        <row r="5446">
          <cell r="C5446" t="str">
            <v>Second Call To Bid</v>
          </cell>
          <cell r="M5446" t="str">
            <v>DISCOUNTED</v>
          </cell>
          <cell r="V5446" t="str">
            <v>First Priority</v>
          </cell>
          <cell r="Y5446">
            <v>0</v>
          </cell>
        </row>
        <row r="5447">
          <cell r="C5447" t="str">
            <v>Second Call To Bid</v>
          </cell>
          <cell r="M5447" t="str">
            <v>DISCOUNTED</v>
          </cell>
          <cell r="V5447" t="str">
            <v>First Priority</v>
          </cell>
          <cell r="Y5447">
            <v>7737.4132471114544</v>
          </cell>
        </row>
        <row r="5448">
          <cell r="C5448" t="str">
            <v>Second Call To Bid</v>
          </cell>
          <cell r="M5448" t="str">
            <v>DISCOUNTED</v>
          </cell>
          <cell r="V5448" t="str">
            <v>First Priority</v>
          </cell>
          <cell r="Y5448">
            <v>0</v>
          </cell>
        </row>
        <row r="5449">
          <cell r="C5449" t="str">
            <v>Second Call To Bid</v>
          </cell>
          <cell r="M5449" t="str">
            <v>DISCOUNTED</v>
          </cell>
          <cell r="V5449" t="str">
            <v>First Priority</v>
          </cell>
          <cell r="Y5449">
            <v>0</v>
          </cell>
        </row>
        <row r="5450">
          <cell r="C5450" t="str">
            <v>Second Call To Bid</v>
          </cell>
          <cell r="M5450" t="str">
            <v>DISCOUNTED</v>
          </cell>
          <cell r="V5450" t="str">
            <v>First Priority</v>
          </cell>
          <cell r="Y5450">
            <v>0</v>
          </cell>
        </row>
        <row r="5451">
          <cell r="C5451" t="str">
            <v>Second Call To Bid</v>
          </cell>
          <cell r="M5451" t="str">
            <v>DISCOUNTED</v>
          </cell>
          <cell r="S5451" t="str">
            <v>TOTAL BENEFIT</v>
          </cell>
          <cell r="V5451" t="str">
            <v>First Priority</v>
          </cell>
          <cell r="Y5451">
            <v>7737.4132471114544</v>
          </cell>
        </row>
        <row r="5452">
          <cell r="C5452" t="str">
            <v>Second Call To Bid</v>
          </cell>
          <cell r="M5452" t="str">
            <v>DISCOUNTED</v>
          </cell>
          <cell r="S5452" t="str">
            <v>Capital Required</v>
          </cell>
          <cell r="V5452" t="str">
            <v>Not Supported</v>
          </cell>
          <cell r="Y5452">
            <v>21290.766052156931</v>
          </cell>
        </row>
        <row r="5453">
          <cell r="C5453" t="str">
            <v>Second Call To Bid</v>
          </cell>
          <cell r="M5453" t="str">
            <v>DISCOUNTED</v>
          </cell>
          <cell r="V5453" t="str">
            <v>Not Supported</v>
          </cell>
          <cell r="Y5453">
            <v>0</v>
          </cell>
        </row>
        <row r="5454">
          <cell r="C5454" t="str">
            <v>Second Call To Bid</v>
          </cell>
          <cell r="M5454" t="str">
            <v>DISCOUNTED</v>
          </cell>
          <cell r="V5454" t="str">
            <v>Not Supported</v>
          </cell>
          <cell r="Y5454">
            <v>0</v>
          </cell>
        </row>
        <row r="5455">
          <cell r="C5455" t="str">
            <v>Second Call To Bid</v>
          </cell>
          <cell r="M5455" t="str">
            <v>DISCOUNTED</v>
          </cell>
          <cell r="S5455" t="str">
            <v>TOTAL COST</v>
          </cell>
          <cell r="V5455" t="str">
            <v>Not Supported</v>
          </cell>
          <cell r="Y5455">
            <v>21290.766052156931</v>
          </cell>
        </row>
        <row r="5456">
          <cell r="C5456" t="str">
            <v>Second Call To Bid</v>
          </cell>
          <cell r="M5456" t="str">
            <v>DISCOUNTED</v>
          </cell>
          <cell r="V5456" t="str">
            <v>Not Supported</v>
          </cell>
          <cell r="Y5456">
            <v>11582.363162576527</v>
          </cell>
        </row>
        <row r="5457">
          <cell r="C5457" t="str">
            <v>Second Call To Bid</v>
          </cell>
          <cell r="M5457" t="str">
            <v>DISCOUNTED</v>
          </cell>
          <cell r="V5457" t="str">
            <v>Not Supported</v>
          </cell>
          <cell r="Y5457">
            <v>4677.2164683028896</v>
          </cell>
        </row>
        <row r="5458">
          <cell r="C5458" t="str">
            <v>Second Call To Bid</v>
          </cell>
          <cell r="M5458" t="str">
            <v>DISCOUNTED</v>
          </cell>
          <cell r="V5458" t="str">
            <v>Not Supported</v>
          </cell>
          <cell r="Y5458">
            <v>0</v>
          </cell>
        </row>
        <row r="5459">
          <cell r="C5459" t="str">
            <v>Second Call To Bid</v>
          </cell>
          <cell r="M5459" t="str">
            <v>DISCOUNTED</v>
          </cell>
          <cell r="V5459" t="str">
            <v>Not Supported</v>
          </cell>
          <cell r="Y5459">
            <v>5051</v>
          </cell>
        </row>
        <row r="5460">
          <cell r="C5460" t="str">
            <v>Second Call To Bid</v>
          </cell>
          <cell r="M5460" t="str">
            <v>DISCOUNTED</v>
          </cell>
          <cell r="V5460" t="str">
            <v>Not Supported</v>
          </cell>
          <cell r="Y5460">
            <v>0</v>
          </cell>
        </row>
        <row r="5461">
          <cell r="C5461" t="str">
            <v>Second Call To Bid</v>
          </cell>
          <cell r="M5461" t="str">
            <v>DISCOUNTED</v>
          </cell>
          <cell r="S5461" t="str">
            <v>TOTAL BENEFIT</v>
          </cell>
          <cell r="V5461" t="str">
            <v>Not Supported</v>
          </cell>
          <cell r="Y5461">
            <v>21310.579630879416</v>
          </cell>
        </row>
        <row r="5462">
          <cell r="C5462" t="str">
            <v>Second Call To Bid</v>
          </cell>
          <cell r="M5462" t="str">
            <v>DISCOUNTED</v>
          </cell>
          <cell r="S5462" t="str">
            <v>Capital Required</v>
          </cell>
          <cell r="V5462" t="str">
            <v>Not Supported</v>
          </cell>
          <cell r="Y5462">
            <v>22264.57619556678</v>
          </cell>
        </row>
        <row r="5463">
          <cell r="C5463" t="str">
            <v>Second Call To Bid</v>
          </cell>
          <cell r="M5463" t="str">
            <v>DISCOUNTED</v>
          </cell>
          <cell r="V5463" t="str">
            <v>Not Supported</v>
          </cell>
          <cell r="Y5463">
            <v>563.22470725816481</v>
          </cell>
        </row>
        <row r="5464">
          <cell r="C5464" t="str">
            <v>Second Call To Bid</v>
          </cell>
          <cell r="M5464" t="str">
            <v>DISCOUNTED</v>
          </cell>
          <cell r="V5464" t="str">
            <v>Not Supported</v>
          </cell>
          <cell r="Y5464">
            <v>0</v>
          </cell>
        </row>
        <row r="5465">
          <cell r="C5465" t="str">
            <v>Second Call To Bid</v>
          </cell>
          <cell r="M5465" t="str">
            <v>DISCOUNTED</v>
          </cell>
          <cell r="S5465" t="str">
            <v>TOTAL COST</v>
          </cell>
          <cell r="V5465" t="str">
            <v>Not Supported</v>
          </cell>
          <cell r="Y5465">
            <v>22827.800902824943</v>
          </cell>
        </row>
        <row r="5466">
          <cell r="C5466" t="str">
            <v>Second Call To Bid</v>
          </cell>
          <cell r="M5466" t="str">
            <v>DISCOUNTED</v>
          </cell>
          <cell r="V5466" t="str">
            <v>Not Supported</v>
          </cell>
          <cell r="Y5466">
            <v>0</v>
          </cell>
        </row>
        <row r="5467">
          <cell r="C5467" t="str">
            <v>Second Call To Bid</v>
          </cell>
          <cell r="M5467" t="str">
            <v>DISCOUNTED</v>
          </cell>
          <cell r="V5467" t="str">
            <v>Not Supported</v>
          </cell>
          <cell r="Y5467">
            <v>85341.786180581112</v>
          </cell>
        </row>
        <row r="5468">
          <cell r="C5468" t="str">
            <v>Second Call To Bid</v>
          </cell>
          <cell r="M5468" t="str">
            <v>DISCOUNTED</v>
          </cell>
          <cell r="V5468" t="str">
            <v>Not Supported</v>
          </cell>
          <cell r="Y5468">
            <v>0</v>
          </cell>
        </row>
        <row r="5469">
          <cell r="C5469" t="str">
            <v>Second Call To Bid</v>
          </cell>
          <cell r="M5469" t="str">
            <v>DISCOUNTED</v>
          </cell>
          <cell r="V5469" t="str">
            <v>Not Supported</v>
          </cell>
          <cell r="Y5469">
            <v>0</v>
          </cell>
        </row>
        <row r="5470">
          <cell r="C5470" t="str">
            <v>Second Call To Bid</v>
          </cell>
          <cell r="M5470" t="str">
            <v>DISCOUNTED</v>
          </cell>
          <cell r="V5470" t="str">
            <v>Not Supported</v>
          </cell>
          <cell r="Y5470">
            <v>0</v>
          </cell>
        </row>
        <row r="5471">
          <cell r="C5471" t="str">
            <v>Second Call To Bid</v>
          </cell>
          <cell r="M5471" t="str">
            <v>DISCOUNTED</v>
          </cell>
          <cell r="S5471" t="str">
            <v>TOTAL BENEFIT</v>
          </cell>
          <cell r="V5471" t="str">
            <v>Not Supported</v>
          </cell>
          <cell r="Y5471">
            <v>85341.786180581112</v>
          </cell>
        </row>
        <row r="5472">
          <cell r="C5472" t="str">
            <v>Second Call To Bid</v>
          </cell>
          <cell r="M5472" t="str">
            <v>DISCOUNTED</v>
          </cell>
          <cell r="S5472" t="str">
            <v>Capital Required</v>
          </cell>
          <cell r="V5472" t="str">
            <v>No Score</v>
          </cell>
          <cell r="Y5472">
            <v>4300.4599326812186</v>
          </cell>
        </row>
        <row r="5473">
          <cell r="C5473" t="str">
            <v>Second Call To Bid</v>
          </cell>
          <cell r="M5473" t="str">
            <v>DISCOUNTED</v>
          </cell>
          <cell r="V5473" t="str">
            <v>No Score</v>
          </cell>
          <cell r="Y5473">
            <v>0</v>
          </cell>
        </row>
        <row r="5474">
          <cell r="C5474" t="str">
            <v>Second Call To Bid</v>
          </cell>
          <cell r="M5474" t="str">
            <v>DISCOUNTED</v>
          </cell>
          <cell r="V5474" t="str">
            <v>No Score</v>
          </cell>
          <cell r="Y5474">
            <v>0</v>
          </cell>
        </row>
        <row r="5475">
          <cell r="C5475" t="str">
            <v>Second Call To Bid</v>
          </cell>
          <cell r="M5475" t="str">
            <v>DISCOUNTED</v>
          </cell>
          <cell r="S5475" t="str">
            <v>TOTAL COST</v>
          </cell>
          <cell r="V5475" t="str">
            <v>No Score</v>
          </cell>
          <cell r="Y5475">
            <v>4300.4599326812186</v>
          </cell>
        </row>
        <row r="5476">
          <cell r="C5476" t="str">
            <v>Second Call To Bid</v>
          </cell>
          <cell r="M5476" t="str">
            <v>DISCOUNTED</v>
          </cell>
          <cell r="V5476" t="str">
            <v>No Score</v>
          </cell>
          <cell r="Y5476">
            <v>0</v>
          </cell>
        </row>
        <row r="5477">
          <cell r="C5477" t="str">
            <v>Second Call To Bid</v>
          </cell>
          <cell r="M5477" t="str">
            <v>DISCOUNTED</v>
          </cell>
          <cell r="V5477" t="str">
            <v>No Score</v>
          </cell>
          <cell r="Y5477">
            <v>7103.2405812983097</v>
          </cell>
        </row>
        <row r="5478">
          <cell r="C5478" t="str">
            <v>Second Call To Bid</v>
          </cell>
          <cell r="M5478" t="str">
            <v>DISCOUNTED</v>
          </cell>
          <cell r="V5478" t="str">
            <v>No Score</v>
          </cell>
          <cell r="Y5478">
            <v>0</v>
          </cell>
        </row>
        <row r="5479">
          <cell r="C5479" t="str">
            <v>Second Call To Bid</v>
          </cell>
          <cell r="M5479" t="str">
            <v>DISCOUNTED</v>
          </cell>
          <cell r="V5479" t="str">
            <v>No Score</v>
          </cell>
          <cell r="Y5479">
            <v>0</v>
          </cell>
        </row>
        <row r="5480">
          <cell r="C5480" t="str">
            <v>Second Call To Bid</v>
          </cell>
          <cell r="M5480" t="str">
            <v>DISCOUNTED</v>
          </cell>
          <cell r="V5480" t="str">
            <v>No Score</v>
          </cell>
          <cell r="Y5480">
            <v>0</v>
          </cell>
        </row>
        <row r="5481">
          <cell r="C5481" t="str">
            <v>Second Call To Bid</v>
          </cell>
          <cell r="M5481" t="str">
            <v>DISCOUNTED</v>
          </cell>
          <cell r="S5481" t="str">
            <v>TOTAL BENEFIT</v>
          </cell>
          <cell r="V5481" t="str">
            <v>No Score</v>
          </cell>
          <cell r="Y5481">
            <v>7103.2405812983097</v>
          </cell>
        </row>
        <row r="5482">
          <cell r="C5482" t="str">
            <v>Second Call To Bid</v>
          </cell>
          <cell r="M5482" t="str">
            <v>DISCOUNTED</v>
          </cell>
          <cell r="S5482" t="str">
            <v>Capital Required</v>
          </cell>
          <cell r="V5482" t="str">
            <v>First Priority</v>
          </cell>
          <cell r="Y5482">
            <v>17602.089450711159</v>
          </cell>
        </row>
        <row r="5483">
          <cell r="C5483" t="str">
            <v>Second Call To Bid</v>
          </cell>
          <cell r="M5483" t="str">
            <v>DISCOUNTED</v>
          </cell>
          <cell r="V5483" t="str">
            <v>First Priority</v>
          </cell>
          <cell r="Y5483">
            <v>0</v>
          </cell>
        </row>
        <row r="5484">
          <cell r="C5484" t="str">
            <v>Second Call To Bid</v>
          </cell>
          <cell r="M5484" t="str">
            <v>DISCOUNTED</v>
          </cell>
          <cell r="V5484" t="str">
            <v>First Priority</v>
          </cell>
          <cell r="Y5484">
            <v>6092.7758453617535</v>
          </cell>
        </row>
        <row r="5485">
          <cell r="C5485" t="str">
            <v>Second Call To Bid</v>
          </cell>
          <cell r="M5485" t="str">
            <v>DISCOUNTED</v>
          </cell>
          <cell r="S5485" t="str">
            <v>TOTAL COST</v>
          </cell>
          <cell r="V5485" t="str">
            <v>First Priority</v>
          </cell>
          <cell r="Y5485">
            <v>23694.865296072912</v>
          </cell>
        </row>
        <row r="5486">
          <cell r="C5486" t="str">
            <v>Second Call To Bid</v>
          </cell>
          <cell r="M5486" t="str">
            <v>DISCOUNTED</v>
          </cell>
          <cell r="V5486" t="str">
            <v>First Priority</v>
          </cell>
          <cell r="Y5486">
            <v>2008.2049663190123</v>
          </cell>
        </row>
        <row r="5487">
          <cell r="C5487" t="str">
            <v>Second Call To Bid</v>
          </cell>
          <cell r="M5487" t="str">
            <v>DISCOUNTED</v>
          </cell>
          <cell r="V5487" t="str">
            <v>First Priority</v>
          </cell>
          <cell r="Y5487">
            <v>74805.71681623334</v>
          </cell>
        </row>
        <row r="5488">
          <cell r="C5488" t="str">
            <v>Second Call To Bid</v>
          </cell>
          <cell r="M5488" t="str">
            <v>DISCOUNTED</v>
          </cell>
          <cell r="V5488" t="str">
            <v>First Priority</v>
          </cell>
          <cell r="Y5488">
            <v>0</v>
          </cell>
        </row>
        <row r="5489">
          <cell r="C5489" t="str">
            <v>Second Call To Bid</v>
          </cell>
          <cell r="M5489" t="str">
            <v>DISCOUNTED</v>
          </cell>
          <cell r="V5489" t="str">
            <v>First Priority</v>
          </cell>
          <cell r="Y5489">
            <v>0</v>
          </cell>
        </row>
        <row r="5490">
          <cell r="C5490" t="str">
            <v>Second Call To Bid</v>
          </cell>
          <cell r="M5490" t="str">
            <v>DISCOUNTED</v>
          </cell>
          <cell r="V5490" t="str">
            <v>First Priority</v>
          </cell>
          <cell r="Y5490">
            <v>0</v>
          </cell>
        </row>
        <row r="5491">
          <cell r="C5491" t="str">
            <v>Second Call To Bid</v>
          </cell>
          <cell r="M5491" t="str">
            <v>DISCOUNTED</v>
          </cell>
          <cell r="S5491" t="str">
            <v>TOTAL BENEFIT</v>
          </cell>
          <cell r="V5491" t="str">
            <v>First Priority</v>
          </cell>
          <cell r="Y5491">
            <v>76813.921782552352</v>
          </cell>
        </row>
        <row r="5492">
          <cell r="C5492" t="str">
            <v>Second Call To Bid</v>
          </cell>
          <cell r="M5492" t="str">
            <v>DISCOUNTED</v>
          </cell>
          <cell r="S5492" t="str">
            <v>Capital Required</v>
          </cell>
          <cell r="V5492" t="str">
            <v>Announced</v>
          </cell>
          <cell r="Y5492">
            <v>62767.277139703787</v>
          </cell>
        </row>
        <row r="5493">
          <cell r="C5493" t="str">
            <v>Second Call To Bid</v>
          </cell>
          <cell r="M5493" t="str">
            <v>DISCOUNTED</v>
          </cell>
          <cell r="V5493" t="str">
            <v>Announced</v>
          </cell>
          <cell r="Y5493">
            <v>0</v>
          </cell>
        </row>
        <row r="5494">
          <cell r="C5494" t="str">
            <v>Second Call To Bid</v>
          </cell>
          <cell r="M5494" t="str">
            <v>DISCOUNTED</v>
          </cell>
          <cell r="V5494" t="str">
            <v>Announced</v>
          </cell>
          <cell r="Y5494">
            <v>0</v>
          </cell>
        </row>
        <row r="5495">
          <cell r="C5495" t="str">
            <v>Second Call To Bid</v>
          </cell>
          <cell r="M5495" t="str">
            <v>DISCOUNTED</v>
          </cell>
          <cell r="S5495" t="str">
            <v>TOTAL COST</v>
          </cell>
          <cell r="V5495" t="str">
            <v>Announced</v>
          </cell>
          <cell r="Y5495">
            <v>62767.277139703787</v>
          </cell>
        </row>
        <row r="5496">
          <cell r="C5496" t="str">
            <v>Second Call To Bid</v>
          </cell>
          <cell r="M5496" t="str">
            <v>DISCOUNTED</v>
          </cell>
          <cell r="V5496" t="str">
            <v>Announced</v>
          </cell>
          <cell r="Y5496">
            <v>33808.752689358509</v>
          </cell>
        </row>
        <row r="5497">
          <cell r="C5497" t="str">
            <v>Second Call To Bid</v>
          </cell>
          <cell r="M5497" t="str">
            <v>DISCOUNTED</v>
          </cell>
          <cell r="V5497" t="str">
            <v>Announced</v>
          </cell>
          <cell r="Y5497">
            <v>76147.221905196246</v>
          </cell>
        </row>
        <row r="5498">
          <cell r="C5498" t="str">
            <v>Second Call To Bid</v>
          </cell>
          <cell r="M5498" t="str">
            <v>DISCOUNTED</v>
          </cell>
          <cell r="V5498" t="str">
            <v>Announced</v>
          </cell>
          <cell r="Y5498">
            <v>0</v>
          </cell>
        </row>
        <row r="5499">
          <cell r="C5499" t="str">
            <v>Second Call To Bid</v>
          </cell>
          <cell r="M5499" t="str">
            <v>DISCOUNTED</v>
          </cell>
          <cell r="V5499" t="str">
            <v>Announced</v>
          </cell>
          <cell r="Y5499">
            <v>9400.2043704325897</v>
          </cell>
        </row>
        <row r="5500">
          <cell r="C5500" t="str">
            <v>Second Call To Bid</v>
          </cell>
          <cell r="M5500" t="str">
            <v>DISCOUNTED</v>
          </cell>
          <cell r="V5500" t="str">
            <v>Announced</v>
          </cell>
          <cell r="Y5500">
            <v>0</v>
          </cell>
        </row>
        <row r="5501">
          <cell r="C5501" t="str">
            <v>Second Call To Bid</v>
          </cell>
          <cell r="M5501" t="str">
            <v>DISCOUNTED</v>
          </cell>
          <cell r="S5501" t="str">
            <v>TOTAL BENEFIT</v>
          </cell>
          <cell r="V5501" t="str">
            <v>Announced</v>
          </cell>
          <cell r="Y5501">
            <v>119356.1789649873</v>
          </cell>
        </row>
        <row r="5502">
          <cell r="C5502" t="str">
            <v>Second Call To Bid</v>
          </cell>
          <cell r="M5502" t="str">
            <v>DISCOUNTED</v>
          </cell>
          <cell r="S5502" t="str">
            <v>Capital Required</v>
          </cell>
          <cell r="V5502" t="str">
            <v>Not Supported</v>
          </cell>
          <cell r="Y5502">
            <v>7964</v>
          </cell>
        </row>
        <row r="5503">
          <cell r="C5503" t="str">
            <v>Second Call To Bid</v>
          </cell>
          <cell r="M5503" t="str">
            <v>DISCOUNTED</v>
          </cell>
          <cell r="V5503" t="str">
            <v>Not Supported</v>
          </cell>
          <cell r="Y5503">
            <v>0</v>
          </cell>
        </row>
        <row r="5504">
          <cell r="C5504" t="str">
            <v>Second Call To Bid</v>
          </cell>
          <cell r="M5504" t="str">
            <v>DISCOUNTED</v>
          </cell>
          <cell r="V5504" t="str">
            <v>Not Supported</v>
          </cell>
          <cell r="Y5504">
            <v>0</v>
          </cell>
        </row>
        <row r="5505">
          <cell r="C5505" t="str">
            <v>Second Call To Bid</v>
          </cell>
          <cell r="M5505" t="str">
            <v>DISCOUNTED</v>
          </cell>
          <cell r="S5505" t="str">
            <v>TOTAL COST</v>
          </cell>
          <cell r="V5505" t="str">
            <v>Not Supported</v>
          </cell>
          <cell r="Y5505">
            <v>7964</v>
          </cell>
        </row>
        <row r="5506">
          <cell r="C5506" t="str">
            <v>Second Call To Bid</v>
          </cell>
          <cell r="M5506" t="str">
            <v>DISCOUNTED</v>
          </cell>
          <cell r="V5506" t="str">
            <v>Not Supported</v>
          </cell>
          <cell r="Y5506">
            <v>0</v>
          </cell>
        </row>
        <row r="5507">
          <cell r="C5507" t="str">
            <v>Second Call To Bid</v>
          </cell>
          <cell r="M5507" t="str">
            <v>DISCOUNTED</v>
          </cell>
          <cell r="V5507" t="str">
            <v>Not Supported</v>
          </cell>
          <cell r="Y5507">
            <v>3193.480569530404</v>
          </cell>
        </row>
        <row r="5508">
          <cell r="C5508" t="str">
            <v>Second Call To Bid</v>
          </cell>
          <cell r="M5508" t="str">
            <v>DISCOUNTED</v>
          </cell>
          <cell r="V5508" t="str">
            <v>Not Supported</v>
          </cell>
          <cell r="Y5508">
            <v>0</v>
          </cell>
        </row>
        <row r="5509">
          <cell r="C5509" t="str">
            <v>Second Call To Bid</v>
          </cell>
          <cell r="M5509" t="str">
            <v>DISCOUNTED</v>
          </cell>
          <cell r="V5509" t="str">
            <v>Not Supported</v>
          </cell>
          <cell r="Y5509">
            <v>10758.437283261204</v>
          </cell>
        </row>
        <row r="5510">
          <cell r="C5510" t="str">
            <v>Second Call To Bid</v>
          </cell>
          <cell r="M5510" t="str">
            <v>DISCOUNTED</v>
          </cell>
          <cell r="V5510" t="str">
            <v>Not Supported</v>
          </cell>
          <cell r="Y5510">
            <v>0</v>
          </cell>
        </row>
        <row r="5511">
          <cell r="C5511" t="str">
            <v>Second Call To Bid</v>
          </cell>
          <cell r="M5511" t="str">
            <v>DISCOUNTED</v>
          </cell>
          <cell r="S5511" t="str">
            <v>TOTAL BENEFIT</v>
          </cell>
          <cell r="V5511" t="str">
            <v>Not Supported</v>
          </cell>
          <cell r="Y5511">
            <v>13951.917852791608</v>
          </cell>
        </row>
        <row r="5512">
          <cell r="C5512" t="str">
            <v>Second Call To Bid</v>
          </cell>
          <cell r="M5512" t="str">
            <v>DISCOUNTED</v>
          </cell>
          <cell r="S5512" t="str">
            <v>Capital Required</v>
          </cell>
          <cell r="V5512" t="str">
            <v>First Priority</v>
          </cell>
          <cell r="Y5512">
            <v>66547.024291806592</v>
          </cell>
        </row>
        <row r="5513">
          <cell r="C5513" t="str">
            <v>Second Call To Bid</v>
          </cell>
          <cell r="M5513" t="str">
            <v>DISCOUNTED</v>
          </cell>
          <cell r="V5513" t="str">
            <v>First Priority</v>
          </cell>
          <cell r="Y5513">
            <v>0</v>
          </cell>
        </row>
        <row r="5514">
          <cell r="C5514" t="str">
            <v>Second Call To Bid</v>
          </cell>
          <cell r="M5514" t="str">
            <v>DISCOUNTED</v>
          </cell>
          <cell r="V5514" t="str">
            <v>First Priority</v>
          </cell>
          <cell r="Y5514">
            <v>782.30024798415116</v>
          </cell>
        </row>
        <row r="5515">
          <cell r="C5515" t="str">
            <v>Second Call To Bid</v>
          </cell>
          <cell r="M5515" t="str">
            <v>DISCOUNTED</v>
          </cell>
          <cell r="S5515" t="str">
            <v>TOTAL COST</v>
          </cell>
          <cell r="V5515" t="str">
            <v>First Priority</v>
          </cell>
          <cell r="Y5515">
            <v>67329.324539790745</v>
          </cell>
        </row>
        <row r="5516">
          <cell r="C5516" t="str">
            <v>Second Call To Bid</v>
          </cell>
          <cell r="M5516" t="str">
            <v>DISCOUNTED</v>
          </cell>
          <cell r="V5516" t="str">
            <v>First Priority</v>
          </cell>
          <cell r="Y5516">
            <v>5157.2536132150381</v>
          </cell>
        </row>
        <row r="5517">
          <cell r="C5517" t="str">
            <v>Second Call To Bid</v>
          </cell>
          <cell r="M5517" t="str">
            <v>DISCOUNTED</v>
          </cell>
          <cell r="V5517" t="str">
            <v>First Priority</v>
          </cell>
          <cell r="Y5517">
            <v>19254.603548030253</v>
          </cell>
        </row>
        <row r="5518">
          <cell r="C5518" t="str">
            <v>Second Call To Bid</v>
          </cell>
          <cell r="M5518" t="str">
            <v>DISCOUNTED</v>
          </cell>
          <cell r="V5518" t="str">
            <v>First Priority</v>
          </cell>
          <cell r="Y5518">
            <v>0</v>
          </cell>
        </row>
        <row r="5519">
          <cell r="C5519" t="str">
            <v>Second Call To Bid</v>
          </cell>
          <cell r="M5519" t="str">
            <v>DISCOUNTED</v>
          </cell>
          <cell r="V5519" t="str">
            <v>First Priority</v>
          </cell>
          <cell r="Y5519">
            <v>148400.8234566008</v>
          </cell>
        </row>
        <row r="5520">
          <cell r="C5520" t="str">
            <v>Second Call To Bid</v>
          </cell>
          <cell r="M5520" t="str">
            <v>DISCOUNTED</v>
          </cell>
          <cell r="V5520" t="str">
            <v>First Priority</v>
          </cell>
          <cell r="Y5520">
            <v>0</v>
          </cell>
        </row>
        <row r="5521">
          <cell r="C5521" t="str">
            <v>Second Call To Bid</v>
          </cell>
          <cell r="M5521" t="str">
            <v>DISCOUNTED</v>
          </cell>
          <cell r="S5521" t="str">
            <v>TOTAL BENEFIT</v>
          </cell>
          <cell r="V5521" t="str">
            <v>First Priority</v>
          </cell>
          <cell r="Y5521">
            <v>172812.68061784608</v>
          </cell>
        </row>
        <row r="5522">
          <cell r="C5522" t="str">
            <v>Second Call To Bid</v>
          </cell>
          <cell r="M5522" t="str">
            <v>DISCOUNTED</v>
          </cell>
          <cell r="S5522" t="str">
            <v>Capital Required</v>
          </cell>
          <cell r="V5522" t="str">
            <v>Not Supported</v>
          </cell>
          <cell r="Y5522">
            <v>18293.909059244415</v>
          </cell>
        </row>
        <row r="5523">
          <cell r="C5523" t="str">
            <v>Second Call To Bid</v>
          </cell>
          <cell r="M5523" t="str">
            <v>DISCOUNTED</v>
          </cell>
          <cell r="V5523" t="str">
            <v>Not Supported</v>
          </cell>
          <cell r="Y5523">
            <v>0</v>
          </cell>
        </row>
        <row r="5524">
          <cell r="C5524" t="str">
            <v>Second Call To Bid</v>
          </cell>
          <cell r="M5524" t="str">
            <v>DISCOUNTED</v>
          </cell>
          <cell r="V5524" t="str">
            <v>Not Supported</v>
          </cell>
          <cell r="Y5524">
            <v>0</v>
          </cell>
        </row>
        <row r="5525">
          <cell r="C5525" t="str">
            <v>Second Call To Bid</v>
          </cell>
          <cell r="M5525" t="str">
            <v>DISCOUNTED</v>
          </cell>
          <cell r="S5525" t="str">
            <v>TOTAL COST</v>
          </cell>
          <cell r="V5525" t="str">
            <v>Not Supported</v>
          </cell>
          <cell r="Y5525">
            <v>18293.909059244415</v>
          </cell>
        </row>
        <row r="5526">
          <cell r="C5526" t="str">
            <v>Second Call To Bid</v>
          </cell>
          <cell r="M5526" t="str">
            <v>DISCOUNTED</v>
          </cell>
          <cell r="V5526" t="str">
            <v>Not Supported</v>
          </cell>
          <cell r="Y5526">
            <v>0</v>
          </cell>
        </row>
        <row r="5527">
          <cell r="C5527" t="str">
            <v>Second Call To Bid</v>
          </cell>
          <cell r="M5527" t="str">
            <v>DISCOUNTED</v>
          </cell>
          <cell r="V5527" t="str">
            <v>Not Supported</v>
          </cell>
          <cell r="Y5527">
            <v>34473.409211657046</v>
          </cell>
        </row>
        <row r="5528">
          <cell r="C5528" t="str">
            <v>Second Call To Bid</v>
          </cell>
          <cell r="M5528" t="str">
            <v>DISCOUNTED</v>
          </cell>
          <cell r="V5528" t="str">
            <v>Not Supported</v>
          </cell>
          <cell r="Y5528">
            <v>0</v>
          </cell>
        </row>
        <row r="5529">
          <cell r="C5529" t="str">
            <v>Second Call To Bid</v>
          </cell>
          <cell r="M5529" t="str">
            <v>DISCOUNTED</v>
          </cell>
          <cell r="V5529" t="str">
            <v>Not Supported</v>
          </cell>
          <cell r="Y5529">
            <v>0</v>
          </cell>
        </row>
        <row r="5530">
          <cell r="C5530" t="str">
            <v>Second Call To Bid</v>
          </cell>
          <cell r="M5530" t="str">
            <v>DISCOUNTED</v>
          </cell>
          <cell r="V5530" t="str">
            <v>Not Supported</v>
          </cell>
          <cell r="Y5530">
            <v>0</v>
          </cell>
        </row>
        <row r="5531">
          <cell r="C5531" t="str">
            <v>Second Call To Bid</v>
          </cell>
          <cell r="M5531" t="str">
            <v>DISCOUNTED</v>
          </cell>
          <cell r="S5531" t="str">
            <v>TOTAL BENEFIT</v>
          </cell>
          <cell r="V5531" t="str">
            <v>Not Supported</v>
          </cell>
          <cell r="Y5531">
            <v>34473.409211657046</v>
          </cell>
        </row>
        <row r="5532">
          <cell r="C5532" t="str">
            <v>Second Call To Bid</v>
          </cell>
          <cell r="M5532" t="str">
            <v>DISCOUNTED</v>
          </cell>
          <cell r="S5532" t="str">
            <v>Capital Required</v>
          </cell>
          <cell r="V5532" t="str">
            <v>No Score</v>
          </cell>
          <cell r="Y5532">
            <v>4636.2431933264033</v>
          </cell>
        </row>
        <row r="5533">
          <cell r="C5533" t="str">
            <v>Second Call To Bid</v>
          </cell>
          <cell r="M5533" t="str">
            <v>DISCOUNTED</v>
          </cell>
          <cell r="V5533" t="str">
            <v>No Score</v>
          </cell>
          <cell r="Y5533">
            <v>4419.3887166150907</v>
          </cell>
        </row>
        <row r="5534">
          <cell r="C5534" t="str">
            <v>Second Call To Bid</v>
          </cell>
          <cell r="M5534" t="str">
            <v>DISCOUNTED</v>
          </cell>
          <cell r="V5534" t="str">
            <v>No Score</v>
          </cell>
          <cell r="Y5534">
            <v>0</v>
          </cell>
        </row>
        <row r="5535">
          <cell r="C5535" t="str">
            <v>Second Call To Bid</v>
          </cell>
          <cell r="M5535" t="str">
            <v>DISCOUNTED</v>
          </cell>
          <cell r="S5535" t="str">
            <v>TOTAL COST</v>
          </cell>
          <cell r="V5535" t="str">
            <v>No Score</v>
          </cell>
          <cell r="Y5535">
            <v>9055.6319099414941</v>
          </cell>
        </row>
        <row r="5536">
          <cell r="C5536" t="str">
            <v>Second Call To Bid</v>
          </cell>
          <cell r="M5536" t="str">
            <v>DISCOUNTED</v>
          </cell>
          <cell r="V5536" t="str">
            <v>No Score</v>
          </cell>
          <cell r="Y5536">
            <v>0</v>
          </cell>
        </row>
        <row r="5537">
          <cell r="C5537" t="str">
            <v>Second Call To Bid</v>
          </cell>
          <cell r="M5537" t="str">
            <v>DISCOUNTED</v>
          </cell>
          <cell r="V5537" t="str">
            <v>No Score</v>
          </cell>
          <cell r="Y5537">
            <v>0</v>
          </cell>
        </row>
        <row r="5538">
          <cell r="C5538" t="str">
            <v>Second Call To Bid</v>
          </cell>
          <cell r="M5538" t="str">
            <v>DISCOUNTED</v>
          </cell>
          <cell r="V5538" t="str">
            <v>No Score</v>
          </cell>
          <cell r="Y5538">
            <v>0</v>
          </cell>
        </row>
        <row r="5539">
          <cell r="C5539" t="str">
            <v>Second Call To Bid</v>
          </cell>
          <cell r="M5539" t="str">
            <v>DISCOUNTED</v>
          </cell>
          <cell r="V5539" t="str">
            <v>No Score</v>
          </cell>
          <cell r="Y5539">
            <v>944.55694355261949</v>
          </cell>
        </row>
        <row r="5540">
          <cell r="C5540" t="str">
            <v>Second Call To Bid</v>
          </cell>
          <cell r="M5540" t="str">
            <v>DISCOUNTED</v>
          </cell>
          <cell r="V5540" t="str">
            <v>No Score</v>
          </cell>
          <cell r="Y5540">
            <v>0</v>
          </cell>
        </row>
        <row r="5541">
          <cell r="C5541" t="str">
            <v>Second Call To Bid</v>
          </cell>
          <cell r="M5541" t="str">
            <v>DISCOUNTED</v>
          </cell>
          <cell r="S5541" t="str">
            <v>TOTAL BENEFIT</v>
          </cell>
          <cell r="V5541" t="str">
            <v>No Score</v>
          </cell>
          <cell r="Y5541">
            <v>944.55694355261949</v>
          </cell>
        </row>
        <row r="5542">
          <cell r="C5542" t="str">
            <v>Second Call To Bid</v>
          </cell>
          <cell r="M5542" t="str">
            <v>DISCOUNTED</v>
          </cell>
          <cell r="S5542" t="str">
            <v>Capital Required</v>
          </cell>
          <cell r="V5542" t="str">
            <v>First Priority</v>
          </cell>
          <cell r="Y5542">
            <v>55236.788289082375</v>
          </cell>
        </row>
        <row r="5543">
          <cell r="C5543" t="str">
            <v>Second Call To Bid</v>
          </cell>
          <cell r="M5543" t="str">
            <v>DISCOUNTED</v>
          </cell>
          <cell r="V5543" t="str">
            <v>First Priority</v>
          </cell>
          <cell r="Y5543">
            <v>0</v>
          </cell>
        </row>
        <row r="5544">
          <cell r="C5544" t="str">
            <v>Second Call To Bid</v>
          </cell>
          <cell r="M5544" t="str">
            <v>DISCOUNTED</v>
          </cell>
          <cell r="V5544" t="str">
            <v>First Priority</v>
          </cell>
          <cell r="Y5544">
            <v>285.96591635479871</v>
          </cell>
        </row>
        <row r="5545">
          <cell r="C5545" t="str">
            <v>Second Call To Bid</v>
          </cell>
          <cell r="M5545" t="str">
            <v>DISCOUNTED</v>
          </cell>
          <cell r="S5545" t="str">
            <v>TOTAL COST</v>
          </cell>
          <cell r="V5545" t="str">
            <v>First Priority</v>
          </cell>
          <cell r="Y5545">
            <v>55522.754205437166</v>
          </cell>
        </row>
        <row r="5546">
          <cell r="C5546" t="str">
            <v>Second Call To Bid</v>
          </cell>
          <cell r="M5546" t="str">
            <v>DISCOUNTED</v>
          </cell>
          <cell r="V5546" t="str">
            <v>First Priority</v>
          </cell>
          <cell r="Y5546">
            <v>0</v>
          </cell>
        </row>
        <row r="5547">
          <cell r="C5547" t="str">
            <v>Second Call To Bid</v>
          </cell>
          <cell r="M5547" t="str">
            <v>DISCOUNTED</v>
          </cell>
          <cell r="V5547" t="str">
            <v>First Priority</v>
          </cell>
          <cell r="Y5547">
            <v>121561.63622980526</v>
          </cell>
        </row>
        <row r="5548">
          <cell r="C5548" t="str">
            <v>Second Call To Bid</v>
          </cell>
          <cell r="M5548" t="str">
            <v>DISCOUNTED</v>
          </cell>
          <cell r="V5548" t="str">
            <v>First Priority</v>
          </cell>
          <cell r="Y5548">
            <v>0</v>
          </cell>
        </row>
        <row r="5549">
          <cell r="C5549" t="str">
            <v>Second Call To Bid</v>
          </cell>
          <cell r="M5549" t="str">
            <v>DISCOUNTED</v>
          </cell>
          <cell r="V5549" t="str">
            <v>First Priority</v>
          </cell>
          <cell r="Y5549">
            <v>0</v>
          </cell>
        </row>
        <row r="5550">
          <cell r="C5550" t="str">
            <v>Second Call To Bid</v>
          </cell>
          <cell r="M5550" t="str">
            <v>DISCOUNTED</v>
          </cell>
          <cell r="V5550" t="str">
            <v>First Priority</v>
          </cell>
          <cell r="Y5550">
            <v>0</v>
          </cell>
        </row>
        <row r="5551">
          <cell r="C5551" t="str">
            <v>Second Call To Bid</v>
          </cell>
          <cell r="M5551" t="str">
            <v>DISCOUNTED</v>
          </cell>
          <cell r="S5551" t="str">
            <v>TOTAL BENEFIT</v>
          </cell>
          <cell r="V5551" t="str">
            <v>First Priority</v>
          </cell>
          <cell r="Y5551">
            <v>121561.63622980526</v>
          </cell>
        </row>
        <row r="5552">
          <cell r="C5552" t="str">
            <v>Second Call To Bid</v>
          </cell>
          <cell r="M5552" t="str">
            <v>DISCOUNTED</v>
          </cell>
          <cell r="S5552" t="str">
            <v>Capital Required</v>
          </cell>
          <cell r="V5552" t="str">
            <v>Not Supported</v>
          </cell>
          <cell r="Y5552">
            <v>35287.289911758824</v>
          </cell>
        </row>
        <row r="5553">
          <cell r="C5553" t="str">
            <v>Second Call To Bid</v>
          </cell>
          <cell r="M5553" t="str">
            <v>DISCOUNTED</v>
          </cell>
          <cell r="V5553" t="str">
            <v>Not Supported</v>
          </cell>
          <cell r="Y5553">
            <v>89453.129412015958</v>
          </cell>
        </row>
        <row r="5554">
          <cell r="C5554" t="str">
            <v>Second Call To Bid</v>
          </cell>
          <cell r="M5554" t="str">
            <v>DISCOUNTED</v>
          </cell>
          <cell r="V5554" t="str">
            <v>Not Supported</v>
          </cell>
          <cell r="Y5554">
            <v>1662.7276116959999</v>
          </cell>
        </row>
        <row r="5555">
          <cell r="C5555" t="str">
            <v>Second Call To Bid</v>
          </cell>
          <cell r="M5555" t="str">
            <v>DISCOUNTED</v>
          </cell>
          <cell r="S5555" t="str">
            <v>TOTAL COST</v>
          </cell>
          <cell r="V5555" t="str">
            <v>Not Supported</v>
          </cell>
          <cell r="Y5555">
            <v>126403.14693547081</v>
          </cell>
        </row>
        <row r="5556">
          <cell r="C5556" t="str">
            <v>Second Call To Bid</v>
          </cell>
          <cell r="M5556" t="str">
            <v>DISCOUNTED</v>
          </cell>
          <cell r="V5556" t="str">
            <v>Not Supported</v>
          </cell>
          <cell r="Y5556">
            <v>0</v>
          </cell>
        </row>
        <row r="5557">
          <cell r="C5557" t="str">
            <v>Second Call To Bid</v>
          </cell>
          <cell r="M5557" t="str">
            <v>DISCOUNTED</v>
          </cell>
          <cell r="V5557" t="str">
            <v>Not Supported</v>
          </cell>
          <cell r="Y5557">
            <v>0</v>
          </cell>
        </row>
        <row r="5558">
          <cell r="C5558" t="str">
            <v>Second Call To Bid</v>
          </cell>
          <cell r="M5558" t="str">
            <v>DISCOUNTED</v>
          </cell>
          <cell r="V5558" t="str">
            <v>Not Supported</v>
          </cell>
          <cell r="Y5558">
            <v>0</v>
          </cell>
        </row>
        <row r="5559">
          <cell r="C5559" t="str">
            <v>Second Call To Bid</v>
          </cell>
          <cell r="M5559" t="str">
            <v>DISCOUNTED</v>
          </cell>
          <cell r="V5559" t="str">
            <v>Not Supported</v>
          </cell>
          <cell r="Y5559">
            <v>0</v>
          </cell>
        </row>
        <row r="5560">
          <cell r="C5560" t="str">
            <v>Second Call To Bid</v>
          </cell>
          <cell r="M5560" t="str">
            <v>DISCOUNTED</v>
          </cell>
          <cell r="V5560" t="str">
            <v>Not Supported</v>
          </cell>
          <cell r="Y5560">
            <v>0</v>
          </cell>
        </row>
        <row r="5561">
          <cell r="C5561" t="str">
            <v>Second Call To Bid</v>
          </cell>
          <cell r="M5561" t="str">
            <v>DISCOUNTED</v>
          </cell>
          <cell r="S5561" t="str">
            <v>TOTAL BENEFIT</v>
          </cell>
          <cell r="V5561" t="str">
            <v>Not Supported</v>
          </cell>
          <cell r="Y5561">
            <v>0</v>
          </cell>
        </row>
        <row r="5562">
          <cell r="C5562" t="str">
            <v>Second Call To Bid</v>
          </cell>
          <cell r="M5562" t="str">
            <v>DISCOUNTED</v>
          </cell>
          <cell r="S5562" t="str">
            <v>Capital Required</v>
          </cell>
          <cell r="V5562" t="str">
            <v>First Priority</v>
          </cell>
          <cell r="Y5562">
            <v>53942.834399363208</v>
          </cell>
        </row>
        <row r="5563">
          <cell r="C5563" t="str">
            <v>Second Call To Bid</v>
          </cell>
          <cell r="M5563" t="str">
            <v>DISCOUNTED</v>
          </cell>
          <cell r="V5563" t="str">
            <v>First Priority</v>
          </cell>
          <cell r="Y5563">
            <v>53125.003547397006</v>
          </cell>
        </row>
        <row r="5564">
          <cell r="C5564" t="str">
            <v>Second Call To Bid</v>
          </cell>
          <cell r="M5564" t="str">
            <v>DISCOUNTED</v>
          </cell>
          <cell r="V5564" t="str">
            <v>First Priority</v>
          </cell>
          <cell r="Y5564">
            <v>0</v>
          </cell>
        </row>
        <row r="5565">
          <cell r="C5565" t="str">
            <v>Second Call To Bid</v>
          </cell>
          <cell r="M5565" t="str">
            <v>DISCOUNTED</v>
          </cell>
          <cell r="S5565" t="str">
            <v>TOTAL COST</v>
          </cell>
          <cell r="V5565" t="str">
            <v>First Priority</v>
          </cell>
          <cell r="Y5565">
            <v>107067.83794676022</v>
          </cell>
        </row>
        <row r="5566">
          <cell r="C5566" t="str">
            <v>Second Call To Bid</v>
          </cell>
          <cell r="M5566" t="str">
            <v>DISCOUNTED</v>
          </cell>
          <cell r="V5566" t="str">
            <v>First Priority</v>
          </cell>
          <cell r="Y5566">
            <v>0</v>
          </cell>
        </row>
        <row r="5567">
          <cell r="C5567" t="str">
            <v>Second Call To Bid</v>
          </cell>
          <cell r="M5567" t="str">
            <v>DISCOUNTED</v>
          </cell>
          <cell r="V5567" t="str">
            <v>First Priority</v>
          </cell>
          <cell r="Y5567">
            <v>0</v>
          </cell>
        </row>
        <row r="5568">
          <cell r="C5568" t="str">
            <v>Second Call To Bid</v>
          </cell>
          <cell r="M5568" t="str">
            <v>DISCOUNTED</v>
          </cell>
          <cell r="V5568" t="str">
            <v>First Priority</v>
          </cell>
          <cell r="Y5568">
            <v>0</v>
          </cell>
        </row>
        <row r="5569">
          <cell r="C5569" t="str">
            <v>Second Call To Bid</v>
          </cell>
          <cell r="M5569" t="str">
            <v>DISCOUNTED</v>
          </cell>
          <cell r="V5569" t="str">
            <v>First Priority</v>
          </cell>
          <cell r="Y5569">
            <v>170081.45555073666</v>
          </cell>
        </row>
        <row r="5570">
          <cell r="C5570" t="str">
            <v>Second Call To Bid</v>
          </cell>
          <cell r="M5570" t="str">
            <v>DISCOUNTED</v>
          </cell>
          <cell r="V5570" t="str">
            <v>First Priority</v>
          </cell>
          <cell r="Y5570">
            <v>0</v>
          </cell>
        </row>
        <row r="5571">
          <cell r="C5571" t="str">
            <v>Second Call To Bid</v>
          </cell>
          <cell r="M5571" t="str">
            <v>DISCOUNTED</v>
          </cell>
          <cell r="S5571" t="str">
            <v>TOTAL BENEFIT</v>
          </cell>
          <cell r="V5571" t="str">
            <v>First Priority</v>
          </cell>
          <cell r="Y5571">
            <v>170081.45555073666</v>
          </cell>
        </row>
        <row r="5572">
          <cell r="C5572" t="str">
            <v>Second Call To Bid</v>
          </cell>
          <cell r="M5572" t="str">
            <v>DISCOUNTED</v>
          </cell>
          <cell r="S5572" t="str">
            <v>Capital Required</v>
          </cell>
          <cell r="V5572" t="str">
            <v>No Score</v>
          </cell>
          <cell r="Y5572">
            <v>1219.2</v>
          </cell>
        </row>
        <row r="5573">
          <cell r="C5573" t="str">
            <v>Second Call To Bid</v>
          </cell>
          <cell r="M5573" t="str">
            <v>DISCOUNTED</v>
          </cell>
          <cell r="V5573" t="str">
            <v>No Score</v>
          </cell>
          <cell r="Y5573">
            <v>591.31549097601157</v>
          </cell>
        </row>
        <row r="5574">
          <cell r="C5574" t="str">
            <v>Second Call To Bid</v>
          </cell>
          <cell r="M5574" t="str">
            <v>DISCOUNTED</v>
          </cell>
          <cell r="V5574" t="str">
            <v>No Score</v>
          </cell>
          <cell r="Y5574">
            <v>0</v>
          </cell>
        </row>
        <row r="5575">
          <cell r="C5575" t="str">
            <v>Second Call To Bid</v>
          </cell>
          <cell r="M5575" t="str">
            <v>DISCOUNTED</v>
          </cell>
          <cell r="S5575" t="str">
            <v>TOTAL COST</v>
          </cell>
          <cell r="V5575" t="str">
            <v>No Score</v>
          </cell>
          <cell r="Y5575">
            <v>1810.515490976012</v>
          </cell>
        </row>
        <row r="5576">
          <cell r="C5576" t="str">
            <v>Second Call To Bid</v>
          </cell>
          <cell r="M5576" t="str">
            <v>DISCOUNTED</v>
          </cell>
          <cell r="V5576" t="str">
            <v>No Score</v>
          </cell>
          <cell r="Y5576">
            <v>1750.8434323718952</v>
          </cell>
        </row>
        <row r="5577">
          <cell r="C5577" t="str">
            <v>Second Call To Bid</v>
          </cell>
          <cell r="M5577" t="str">
            <v>DISCOUNTED</v>
          </cell>
          <cell r="V5577" t="str">
            <v>No Score</v>
          </cell>
          <cell r="Y5577">
            <v>0</v>
          </cell>
        </row>
        <row r="5578">
          <cell r="C5578" t="str">
            <v>Second Call To Bid</v>
          </cell>
          <cell r="M5578" t="str">
            <v>DISCOUNTED</v>
          </cell>
          <cell r="V5578" t="str">
            <v>No Score</v>
          </cell>
          <cell r="Y5578">
            <v>0</v>
          </cell>
        </row>
        <row r="5579">
          <cell r="C5579" t="str">
            <v>Second Call To Bid</v>
          </cell>
          <cell r="M5579" t="str">
            <v>DISCOUNTED</v>
          </cell>
          <cell r="V5579" t="str">
            <v>No Score</v>
          </cell>
          <cell r="Y5579">
            <v>732.80706591136845</v>
          </cell>
        </row>
        <row r="5580">
          <cell r="C5580" t="str">
            <v>Second Call To Bid</v>
          </cell>
          <cell r="M5580" t="str">
            <v>DISCOUNTED</v>
          </cell>
          <cell r="V5580" t="str">
            <v>No Score</v>
          </cell>
          <cell r="Y5580">
            <v>0</v>
          </cell>
        </row>
        <row r="5581">
          <cell r="C5581" t="str">
            <v>Second Call To Bid</v>
          </cell>
          <cell r="M5581" t="str">
            <v>DISCOUNTED</v>
          </cell>
          <cell r="S5581" t="str">
            <v>TOTAL BENEFIT</v>
          </cell>
          <cell r="V5581" t="str">
            <v>No Score</v>
          </cell>
          <cell r="Y5581">
            <v>2483.6504982832639</v>
          </cell>
        </row>
        <row r="5582">
          <cell r="C5582" t="str">
            <v>Second Call To Bid</v>
          </cell>
          <cell r="M5582" t="str">
            <v>DISCOUNTED</v>
          </cell>
          <cell r="S5582" t="str">
            <v>Capital Required</v>
          </cell>
          <cell r="V5582" t="str">
            <v>Not Supported</v>
          </cell>
          <cell r="Y5582">
            <v>18176.77798553462</v>
          </cell>
        </row>
        <row r="5583">
          <cell r="C5583" t="str">
            <v>Second Call To Bid</v>
          </cell>
          <cell r="M5583" t="str">
            <v>DISCOUNTED</v>
          </cell>
          <cell r="V5583" t="str">
            <v>Not Supported</v>
          </cell>
          <cell r="Y5583">
            <v>259797.60931760777</v>
          </cell>
        </row>
        <row r="5584">
          <cell r="C5584" t="str">
            <v>Second Call To Bid</v>
          </cell>
          <cell r="M5584" t="str">
            <v>DISCOUNTED</v>
          </cell>
          <cell r="V5584" t="str">
            <v>Not Supported</v>
          </cell>
          <cell r="Y5584">
            <v>0</v>
          </cell>
        </row>
        <row r="5585">
          <cell r="C5585" t="str">
            <v>Second Call To Bid</v>
          </cell>
          <cell r="M5585" t="str">
            <v>DISCOUNTED</v>
          </cell>
          <cell r="S5585" t="str">
            <v>TOTAL COST</v>
          </cell>
          <cell r="V5585" t="str">
            <v>Not Supported</v>
          </cell>
          <cell r="Y5585">
            <v>277974.38730314246</v>
          </cell>
        </row>
        <row r="5586">
          <cell r="C5586" t="str">
            <v>Second Call To Bid</v>
          </cell>
          <cell r="M5586" t="str">
            <v>DISCOUNTED</v>
          </cell>
          <cell r="V5586" t="str">
            <v>Not Supported</v>
          </cell>
          <cell r="Y5586">
            <v>1433.941628995075</v>
          </cell>
        </row>
        <row r="5587">
          <cell r="C5587" t="str">
            <v>Second Call To Bid</v>
          </cell>
          <cell r="M5587" t="str">
            <v>DISCOUNTED</v>
          </cell>
          <cell r="V5587" t="str">
            <v>Not Supported</v>
          </cell>
          <cell r="Y5587">
            <v>0</v>
          </cell>
        </row>
        <row r="5588">
          <cell r="C5588" t="str">
            <v>Second Call To Bid</v>
          </cell>
          <cell r="M5588" t="str">
            <v>DISCOUNTED</v>
          </cell>
          <cell r="V5588" t="str">
            <v>Not Supported</v>
          </cell>
          <cell r="Y5588">
            <v>0</v>
          </cell>
        </row>
        <row r="5589">
          <cell r="C5589" t="str">
            <v>Second Call To Bid</v>
          </cell>
          <cell r="M5589" t="str">
            <v>DISCOUNTED</v>
          </cell>
          <cell r="V5589" t="str">
            <v>Not Supported</v>
          </cell>
          <cell r="Y5589">
            <v>433868.93633332697</v>
          </cell>
        </row>
        <row r="5590">
          <cell r="C5590" t="str">
            <v>Second Call To Bid</v>
          </cell>
          <cell r="M5590" t="str">
            <v>DISCOUNTED</v>
          </cell>
          <cell r="V5590" t="str">
            <v>Not Supported</v>
          </cell>
          <cell r="Y5590">
            <v>0</v>
          </cell>
        </row>
        <row r="5591">
          <cell r="C5591" t="str">
            <v>Second Call To Bid</v>
          </cell>
          <cell r="M5591" t="str">
            <v>DISCOUNTED</v>
          </cell>
          <cell r="S5591" t="str">
            <v>TOTAL BENEFIT</v>
          </cell>
          <cell r="V5591" t="str">
            <v>Not Supported</v>
          </cell>
          <cell r="Y5591">
            <v>435302.87796232209</v>
          </cell>
        </row>
        <row r="5592">
          <cell r="C5592" t="str">
            <v>Second Call To Bid</v>
          </cell>
          <cell r="M5592" t="str">
            <v>DISCOUNTED</v>
          </cell>
          <cell r="S5592" t="str">
            <v>Capital Required</v>
          </cell>
          <cell r="V5592" t="str">
            <v>No Score</v>
          </cell>
          <cell r="Y5592">
            <v>22697.492066415576</v>
          </cell>
        </row>
        <row r="5593">
          <cell r="C5593" t="str">
            <v>Second Call To Bid</v>
          </cell>
          <cell r="M5593" t="str">
            <v>DISCOUNTED</v>
          </cell>
          <cell r="V5593" t="str">
            <v>No Score</v>
          </cell>
          <cell r="Y5593">
            <v>120789.36149842854</v>
          </cell>
        </row>
        <row r="5594">
          <cell r="C5594" t="str">
            <v>Second Call To Bid</v>
          </cell>
          <cell r="M5594" t="str">
            <v>DISCOUNTED</v>
          </cell>
          <cell r="V5594" t="str">
            <v>No Score</v>
          </cell>
          <cell r="Y5594">
            <v>0</v>
          </cell>
        </row>
        <row r="5595">
          <cell r="C5595" t="str">
            <v>Second Call To Bid</v>
          </cell>
          <cell r="M5595" t="str">
            <v>DISCOUNTED</v>
          </cell>
          <cell r="S5595" t="str">
            <v>TOTAL COST</v>
          </cell>
          <cell r="V5595" t="str">
            <v>No Score</v>
          </cell>
          <cell r="Y5595">
            <v>143486.85356484412</v>
          </cell>
        </row>
        <row r="5596">
          <cell r="C5596" t="str">
            <v>Second Call To Bid</v>
          </cell>
          <cell r="M5596" t="str">
            <v>DISCOUNTED</v>
          </cell>
          <cell r="V5596" t="str">
            <v>No Score</v>
          </cell>
          <cell r="Y5596">
            <v>0</v>
          </cell>
        </row>
        <row r="5597">
          <cell r="C5597" t="str">
            <v>Second Call To Bid</v>
          </cell>
          <cell r="M5597" t="str">
            <v>DISCOUNTED</v>
          </cell>
          <cell r="V5597" t="str">
            <v>No Score</v>
          </cell>
          <cell r="Y5597">
            <v>0</v>
          </cell>
        </row>
        <row r="5598">
          <cell r="C5598" t="str">
            <v>Second Call To Bid</v>
          </cell>
          <cell r="M5598" t="str">
            <v>DISCOUNTED</v>
          </cell>
          <cell r="V5598" t="str">
            <v>No Score</v>
          </cell>
          <cell r="Y5598">
            <v>0</v>
          </cell>
        </row>
        <row r="5599">
          <cell r="C5599" t="str">
            <v>Second Call To Bid</v>
          </cell>
          <cell r="M5599" t="str">
            <v>DISCOUNTED</v>
          </cell>
          <cell r="V5599" t="str">
            <v>No Score</v>
          </cell>
          <cell r="Y5599">
            <v>207685.31966430781</v>
          </cell>
        </row>
        <row r="5600">
          <cell r="C5600" t="str">
            <v>Second Call To Bid</v>
          </cell>
          <cell r="M5600" t="str">
            <v>DISCOUNTED</v>
          </cell>
          <cell r="V5600" t="str">
            <v>No Score</v>
          </cell>
          <cell r="Y5600">
            <v>0</v>
          </cell>
        </row>
        <row r="5601">
          <cell r="C5601" t="str">
            <v>Second Call To Bid</v>
          </cell>
          <cell r="M5601" t="str">
            <v>DISCOUNTED</v>
          </cell>
          <cell r="S5601" t="str">
            <v>TOTAL BENEFIT</v>
          </cell>
          <cell r="V5601" t="str">
            <v>No Score</v>
          </cell>
          <cell r="Y5601">
            <v>207685.31966430781</v>
          </cell>
        </row>
        <row r="5602">
          <cell r="C5602" t="str">
            <v>Second Call To Bid</v>
          </cell>
          <cell r="M5602" t="str">
            <v>DISCOUNTED</v>
          </cell>
          <cell r="S5602" t="str">
            <v>Capital Required</v>
          </cell>
          <cell r="V5602" t="str">
            <v>First Priority</v>
          </cell>
          <cell r="Y5602">
            <v>130114.50616206894</v>
          </cell>
        </row>
        <row r="5603">
          <cell r="C5603" t="str">
            <v>Second Call To Bid</v>
          </cell>
          <cell r="M5603" t="str">
            <v>DISCOUNTED</v>
          </cell>
          <cell r="V5603" t="str">
            <v>First Priority</v>
          </cell>
          <cell r="Y5603">
            <v>2.0008883439004421E-11</v>
          </cell>
        </row>
        <row r="5604">
          <cell r="C5604" t="str">
            <v>Second Call To Bid</v>
          </cell>
          <cell r="M5604" t="str">
            <v>DISCOUNTED</v>
          </cell>
          <cell r="V5604" t="str">
            <v>First Priority</v>
          </cell>
          <cell r="Y5604">
            <v>0</v>
          </cell>
        </row>
        <row r="5605">
          <cell r="C5605" t="str">
            <v>Second Call To Bid</v>
          </cell>
          <cell r="M5605" t="str">
            <v>DISCOUNTED</v>
          </cell>
          <cell r="S5605" t="str">
            <v>TOTAL COST</v>
          </cell>
          <cell r="V5605" t="str">
            <v>First Priority</v>
          </cell>
          <cell r="Y5605">
            <v>130114.50616206894</v>
          </cell>
        </row>
        <row r="5606">
          <cell r="C5606" t="str">
            <v>Second Call To Bid</v>
          </cell>
          <cell r="M5606" t="str">
            <v>DISCOUNTED</v>
          </cell>
          <cell r="V5606" t="str">
            <v>First Priority</v>
          </cell>
          <cell r="Y5606">
            <v>10256.899200916538</v>
          </cell>
        </row>
        <row r="5607">
          <cell r="C5607" t="str">
            <v>Second Call To Bid</v>
          </cell>
          <cell r="M5607" t="str">
            <v>DISCOUNTED</v>
          </cell>
          <cell r="V5607" t="str">
            <v>First Priority</v>
          </cell>
          <cell r="Y5607">
            <v>-1.2732925824820995E-11</v>
          </cell>
        </row>
        <row r="5608">
          <cell r="C5608" t="str">
            <v>Second Call To Bid</v>
          </cell>
          <cell r="M5608" t="str">
            <v>DISCOUNTED</v>
          </cell>
          <cell r="V5608" t="str">
            <v>First Priority</v>
          </cell>
          <cell r="Y5608">
            <v>0</v>
          </cell>
        </row>
        <row r="5609">
          <cell r="C5609" t="str">
            <v>Second Call To Bid</v>
          </cell>
          <cell r="M5609" t="str">
            <v>DISCOUNTED</v>
          </cell>
          <cell r="V5609" t="str">
            <v>First Priority</v>
          </cell>
          <cell r="Y5609">
            <v>228443.28880737774</v>
          </cell>
        </row>
        <row r="5610">
          <cell r="C5610" t="str">
            <v>Second Call To Bid</v>
          </cell>
          <cell r="M5610" t="str">
            <v>DISCOUNTED</v>
          </cell>
          <cell r="V5610" t="str">
            <v>First Priority</v>
          </cell>
          <cell r="Y5610">
            <v>0</v>
          </cell>
        </row>
        <row r="5611">
          <cell r="C5611" t="str">
            <v>Second Call To Bid</v>
          </cell>
          <cell r="M5611" t="str">
            <v>DISCOUNTED</v>
          </cell>
          <cell r="S5611" t="str">
            <v>TOTAL BENEFIT</v>
          </cell>
          <cell r="V5611" t="str">
            <v>First Priority</v>
          </cell>
          <cell r="Y5611">
            <v>238700.18800829427</v>
          </cell>
        </row>
        <row r="5612">
          <cell r="C5612" t="str">
            <v>Second Call To Bid</v>
          </cell>
          <cell r="M5612" t="str">
            <v>DISCOUNTED</v>
          </cell>
          <cell r="S5612" t="str">
            <v>Capital Required</v>
          </cell>
          <cell r="V5612" t="str">
            <v>Not Supported</v>
          </cell>
          <cell r="Y5612">
            <v>134504.26986666591</v>
          </cell>
        </row>
        <row r="5613">
          <cell r="C5613" t="str">
            <v>Second Call To Bid</v>
          </cell>
          <cell r="M5613" t="str">
            <v>DISCOUNTED</v>
          </cell>
          <cell r="V5613" t="str">
            <v>Not Supported</v>
          </cell>
          <cell r="Y5613">
            <v>100585.8073854753</v>
          </cell>
        </row>
        <row r="5614">
          <cell r="C5614" t="str">
            <v>Second Call To Bid</v>
          </cell>
          <cell r="M5614" t="str">
            <v>DISCOUNTED</v>
          </cell>
          <cell r="V5614" t="str">
            <v>Not Supported</v>
          </cell>
          <cell r="Y5614">
            <v>0</v>
          </cell>
        </row>
        <row r="5615">
          <cell r="C5615" t="str">
            <v>Second Call To Bid</v>
          </cell>
          <cell r="M5615" t="str">
            <v>DISCOUNTED</v>
          </cell>
          <cell r="S5615" t="str">
            <v>TOTAL COST</v>
          </cell>
          <cell r="V5615" t="str">
            <v>Not Supported</v>
          </cell>
          <cell r="Y5615">
            <v>235090.07725214108</v>
          </cell>
        </row>
        <row r="5616">
          <cell r="C5616" t="str">
            <v>Second Call To Bid</v>
          </cell>
          <cell r="M5616" t="str">
            <v>DISCOUNTED</v>
          </cell>
          <cell r="V5616" t="str">
            <v>Not Supported</v>
          </cell>
          <cell r="Y5616">
            <v>400.86689012774593</v>
          </cell>
        </row>
        <row r="5617">
          <cell r="C5617" t="str">
            <v>Second Call To Bid</v>
          </cell>
          <cell r="M5617" t="str">
            <v>DISCOUNTED</v>
          </cell>
          <cell r="V5617" t="str">
            <v>Not Supported</v>
          </cell>
          <cell r="Y5617">
            <v>7.2759576141834259E-12</v>
          </cell>
        </row>
        <row r="5618">
          <cell r="C5618" t="str">
            <v>Second Call To Bid</v>
          </cell>
          <cell r="M5618" t="str">
            <v>DISCOUNTED</v>
          </cell>
          <cell r="V5618" t="str">
            <v>Not Supported</v>
          </cell>
          <cell r="Y5618">
            <v>0</v>
          </cell>
        </row>
        <row r="5619">
          <cell r="C5619" t="str">
            <v>Second Call To Bid</v>
          </cell>
          <cell r="M5619" t="str">
            <v>DISCOUNTED</v>
          </cell>
          <cell r="V5619" t="str">
            <v>Not Supported</v>
          </cell>
          <cell r="Y5619">
            <v>416738.12217898085</v>
          </cell>
        </row>
        <row r="5620">
          <cell r="C5620" t="str">
            <v>Second Call To Bid</v>
          </cell>
          <cell r="M5620" t="str">
            <v>DISCOUNTED</v>
          </cell>
          <cell r="V5620" t="str">
            <v>Not Supported</v>
          </cell>
          <cell r="Y5620">
            <v>0</v>
          </cell>
        </row>
        <row r="5621">
          <cell r="C5621" t="str">
            <v>Second Call To Bid</v>
          </cell>
          <cell r="M5621" t="str">
            <v>DISCOUNTED</v>
          </cell>
          <cell r="S5621" t="str">
            <v>TOTAL BENEFIT</v>
          </cell>
          <cell r="V5621" t="str">
            <v>Not Supported</v>
          </cell>
          <cell r="Y5621">
            <v>417138.98906910856</v>
          </cell>
        </row>
        <row r="5622">
          <cell r="C5622" t="str">
            <v>Second Call To Bid</v>
          </cell>
          <cell r="M5622" t="str">
            <v>DISCOUNTED</v>
          </cell>
          <cell r="S5622" t="str">
            <v>Capital Required</v>
          </cell>
          <cell r="V5622" t="str">
            <v>No Score</v>
          </cell>
          <cell r="Y5622">
            <v>37098.346449165867</v>
          </cell>
        </row>
        <row r="5623">
          <cell r="C5623" t="str">
            <v>Second Call To Bid</v>
          </cell>
          <cell r="M5623" t="str">
            <v>DISCOUNTED</v>
          </cell>
          <cell r="V5623" t="str">
            <v>No Score</v>
          </cell>
          <cell r="Y5623">
            <v>0</v>
          </cell>
        </row>
        <row r="5624">
          <cell r="C5624" t="str">
            <v>Second Call To Bid</v>
          </cell>
          <cell r="M5624" t="str">
            <v>DISCOUNTED</v>
          </cell>
          <cell r="V5624" t="str">
            <v>No Score</v>
          </cell>
          <cell r="Y5624">
            <v>0</v>
          </cell>
        </row>
        <row r="5625">
          <cell r="C5625" t="str">
            <v>Second Call To Bid</v>
          </cell>
          <cell r="M5625" t="str">
            <v>DISCOUNTED</v>
          </cell>
          <cell r="S5625" t="str">
            <v>TOTAL COST</v>
          </cell>
          <cell r="V5625" t="str">
            <v>No Score</v>
          </cell>
          <cell r="Y5625">
            <v>37098.346449165867</v>
          </cell>
        </row>
        <row r="5626">
          <cell r="C5626" t="str">
            <v>Second Call To Bid</v>
          </cell>
          <cell r="M5626" t="str">
            <v>DISCOUNTED</v>
          </cell>
          <cell r="V5626" t="str">
            <v>No Score</v>
          </cell>
          <cell r="Y5626">
            <v>7860.0685358225919</v>
          </cell>
        </row>
        <row r="5627">
          <cell r="C5627" t="str">
            <v>Second Call To Bid</v>
          </cell>
          <cell r="M5627" t="str">
            <v>DISCOUNTED</v>
          </cell>
          <cell r="V5627" t="str">
            <v>No Score</v>
          </cell>
          <cell r="Y5627">
            <v>4597.799041653213</v>
          </cell>
        </row>
        <row r="5628">
          <cell r="C5628" t="str">
            <v>Second Call To Bid</v>
          </cell>
          <cell r="M5628" t="str">
            <v>DISCOUNTED</v>
          </cell>
          <cell r="V5628" t="str">
            <v>No Score</v>
          </cell>
          <cell r="Y5628">
            <v>0</v>
          </cell>
        </row>
        <row r="5629">
          <cell r="C5629" t="str">
            <v>Second Call To Bid</v>
          </cell>
          <cell r="M5629" t="str">
            <v>DISCOUNTED</v>
          </cell>
          <cell r="V5629" t="str">
            <v>No Score</v>
          </cell>
          <cell r="Y5629">
            <v>11853.09047594322</v>
          </cell>
        </row>
        <row r="5630">
          <cell r="C5630" t="str">
            <v>Second Call To Bid</v>
          </cell>
          <cell r="M5630" t="str">
            <v>DISCOUNTED</v>
          </cell>
          <cell r="V5630" t="str">
            <v>No Score</v>
          </cell>
          <cell r="Y5630">
            <v>0</v>
          </cell>
        </row>
        <row r="5631">
          <cell r="C5631" t="str">
            <v>Second Call To Bid</v>
          </cell>
          <cell r="M5631" t="str">
            <v>DISCOUNTED</v>
          </cell>
          <cell r="S5631" t="str">
            <v>TOTAL BENEFIT</v>
          </cell>
          <cell r="V5631" t="str">
            <v>No Score</v>
          </cell>
          <cell r="Y5631">
            <v>24310.958053419017</v>
          </cell>
        </row>
        <row r="5632">
          <cell r="C5632" t="str">
            <v>Second Call To Bid</v>
          </cell>
          <cell r="M5632" t="str">
            <v>DISCOUNTED</v>
          </cell>
          <cell r="S5632" t="str">
            <v>Capital Required</v>
          </cell>
          <cell r="V5632" t="str">
            <v>Not Supported</v>
          </cell>
          <cell r="Y5632">
            <v>31609.61799344272</v>
          </cell>
        </row>
        <row r="5633">
          <cell r="C5633" t="str">
            <v>Second Call To Bid</v>
          </cell>
          <cell r="M5633" t="str">
            <v>DISCOUNTED</v>
          </cell>
          <cell r="V5633" t="str">
            <v>Not Supported</v>
          </cell>
          <cell r="Y5633">
            <v>355183.58256456786</v>
          </cell>
        </row>
        <row r="5634">
          <cell r="C5634" t="str">
            <v>Second Call To Bid</v>
          </cell>
          <cell r="M5634" t="str">
            <v>DISCOUNTED</v>
          </cell>
          <cell r="V5634" t="str">
            <v>Not Supported</v>
          </cell>
          <cell r="Y5634">
            <v>0</v>
          </cell>
        </row>
        <row r="5635">
          <cell r="C5635" t="str">
            <v>Second Call To Bid</v>
          </cell>
          <cell r="M5635" t="str">
            <v>DISCOUNTED</v>
          </cell>
          <cell r="S5635" t="str">
            <v>TOTAL COST</v>
          </cell>
          <cell r="V5635" t="str">
            <v>Not Supported</v>
          </cell>
          <cell r="Y5635">
            <v>386793.20055801072</v>
          </cell>
        </row>
        <row r="5636">
          <cell r="C5636" t="str">
            <v>Second Call To Bid</v>
          </cell>
          <cell r="M5636" t="str">
            <v>DISCOUNTED</v>
          </cell>
          <cell r="V5636" t="str">
            <v>Not Supported</v>
          </cell>
          <cell r="Y5636">
            <v>0</v>
          </cell>
        </row>
        <row r="5637">
          <cell r="C5637" t="str">
            <v>Second Call To Bid</v>
          </cell>
          <cell r="M5637" t="str">
            <v>DISCOUNTED</v>
          </cell>
          <cell r="V5637" t="str">
            <v>Not Supported</v>
          </cell>
          <cell r="Y5637">
            <v>0</v>
          </cell>
        </row>
        <row r="5638">
          <cell r="C5638" t="str">
            <v>Second Call To Bid</v>
          </cell>
          <cell r="M5638" t="str">
            <v>DISCOUNTED</v>
          </cell>
          <cell r="V5638" t="str">
            <v>Not Supported</v>
          </cell>
          <cell r="Y5638">
            <v>0</v>
          </cell>
        </row>
        <row r="5639">
          <cell r="C5639" t="str">
            <v>Second Call To Bid</v>
          </cell>
          <cell r="M5639" t="str">
            <v>DISCOUNTED</v>
          </cell>
          <cell r="V5639" t="str">
            <v>Not Supported</v>
          </cell>
          <cell r="Y5639">
            <v>630591.55596945691</v>
          </cell>
        </row>
        <row r="5640">
          <cell r="C5640" t="str">
            <v>Second Call To Bid</v>
          </cell>
          <cell r="M5640" t="str">
            <v>DISCOUNTED</v>
          </cell>
          <cell r="V5640" t="str">
            <v>Not Supported</v>
          </cell>
          <cell r="Y5640">
            <v>0</v>
          </cell>
        </row>
        <row r="5641">
          <cell r="C5641" t="str">
            <v>Second Call To Bid</v>
          </cell>
          <cell r="M5641" t="str">
            <v>DISCOUNTED</v>
          </cell>
          <cell r="S5641" t="str">
            <v>TOTAL BENEFIT</v>
          </cell>
          <cell r="V5641" t="str">
            <v>Not Supported</v>
          </cell>
          <cell r="Y5641">
            <v>630591.55596945691</v>
          </cell>
        </row>
        <row r="5642">
          <cell r="C5642" t="str">
            <v>Second Call To Bid</v>
          </cell>
          <cell r="M5642" t="str">
            <v>DISCOUNTED</v>
          </cell>
          <cell r="S5642" t="str">
            <v>Capital Required</v>
          </cell>
          <cell r="V5642" t="str">
            <v>Not Supported</v>
          </cell>
          <cell r="Y5642">
            <v>4827.3748790357677</v>
          </cell>
        </row>
        <row r="5643">
          <cell r="C5643" t="str">
            <v>Second Call To Bid</v>
          </cell>
          <cell r="M5643" t="str">
            <v>DISCOUNTED</v>
          </cell>
          <cell r="V5643" t="str">
            <v>Not Supported</v>
          </cell>
          <cell r="Y5643">
            <v>51460.128351211839</v>
          </cell>
        </row>
        <row r="5644">
          <cell r="C5644" t="str">
            <v>Second Call To Bid</v>
          </cell>
          <cell r="M5644" t="str">
            <v>DISCOUNTED</v>
          </cell>
          <cell r="V5644" t="str">
            <v>Not Supported</v>
          </cell>
          <cell r="Y5644">
            <v>0</v>
          </cell>
        </row>
        <row r="5645">
          <cell r="C5645" t="str">
            <v>Second Call To Bid</v>
          </cell>
          <cell r="M5645" t="str">
            <v>DISCOUNTED</v>
          </cell>
          <cell r="S5645" t="str">
            <v>TOTAL COST</v>
          </cell>
          <cell r="V5645" t="str">
            <v>Not Supported</v>
          </cell>
          <cell r="Y5645">
            <v>56287.503230247603</v>
          </cell>
        </row>
        <row r="5646">
          <cell r="C5646" t="str">
            <v>Second Call To Bid</v>
          </cell>
          <cell r="M5646" t="str">
            <v>DISCOUNTED</v>
          </cell>
          <cell r="V5646" t="str">
            <v>Not Supported</v>
          </cell>
          <cell r="Y5646">
            <v>0</v>
          </cell>
        </row>
        <row r="5647">
          <cell r="C5647" t="str">
            <v>Second Call To Bid</v>
          </cell>
          <cell r="M5647" t="str">
            <v>DISCOUNTED</v>
          </cell>
          <cell r="V5647" t="str">
            <v>Not Supported</v>
          </cell>
          <cell r="Y5647">
            <v>0</v>
          </cell>
        </row>
        <row r="5648">
          <cell r="C5648" t="str">
            <v>Second Call To Bid</v>
          </cell>
          <cell r="M5648" t="str">
            <v>DISCOUNTED</v>
          </cell>
          <cell r="V5648" t="str">
            <v>Not Supported</v>
          </cell>
          <cell r="Y5648">
            <v>0</v>
          </cell>
        </row>
        <row r="5649">
          <cell r="C5649" t="str">
            <v>Second Call To Bid</v>
          </cell>
          <cell r="M5649" t="str">
            <v>DISCOUNTED</v>
          </cell>
          <cell r="V5649" t="str">
            <v>Not Supported</v>
          </cell>
          <cell r="Y5649">
            <v>103530.42128381161</v>
          </cell>
        </row>
        <row r="5650">
          <cell r="C5650" t="str">
            <v>Second Call To Bid</v>
          </cell>
          <cell r="M5650" t="str">
            <v>DISCOUNTED</v>
          </cell>
          <cell r="V5650" t="str">
            <v>Not Supported</v>
          </cell>
          <cell r="Y5650">
            <v>0</v>
          </cell>
        </row>
        <row r="5651">
          <cell r="C5651" t="str">
            <v>Second Call To Bid</v>
          </cell>
          <cell r="M5651" t="str">
            <v>DISCOUNTED</v>
          </cell>
          <cell r="S5651" t="str">
            <v>TOTAL BENEFIT</v>
          </cell>
          <cell r="V5651" t="str">
            <v>Not Supported</v>
          </cell>
          <cell r="Y5651">
            <v>103530.42128381161</v>
          </cell>
        </row>
        <row r="5652">
          <cell r="C5652" t="str">
            <v>Second Call To Bid</v>
          </cell>
          <cell r="M5652" t="str">
            <v>DISCOUNTED</v>
          </cell>
          <cell r="S5652" t="str">
            <v>Capital Required</v>
          </cell>
          <cell r="V5652" t="str">
            <v>First Priority</v>
          </cell>
          <cell r="Y5652">
            <v>7000</v>
          </cell>
        </row>
        <row r="5653">
          <cell r="C5653" t="str">
            <v>Second Call To Bid</v>
          </cell>
          <cell r="M5653" t="str">
            <v>DISCOUNTED</v>
          </cell>
          <cell r="V5653" t="str">
            <v>First Priority</v>
          </cell>
          <cell r="Y5653">
            <v>151250.24457677189</v>
          </cell>
        </row>
        <row r="5654">
          <cell r="C5654" t="str">
            <v>Second Call To Bid</v>
          </cell>
          <cell r="M5654" t="str">
            <v>DISCOUNTED</v>
          </cell>
          <cell r="V5654" t="str">
            <v>First Priority</v>
          </cell>
          <cell r="Y5654">
            <v>0</v>
          </cell>
        </row>
        <row r="5655">
          <cell r="C5655" t="str">
            <v>Second Call To Bid</v>
          </cell>
          <cell r="M5655" t="str">
            <v>DISCOUNTED</v>
          </cell>
          <cell r="S5655" t="str">
            <v>TOTAL COST</v>
          </cell>
          <cell r="V5655" t="str">
            <v>First Priority</v>
          </cell>
          <cell r="Y5655">
            <v>158250.24457677192</v>
          </cell>
        </row>
        <row r="5656">
          <cell r="C5656" t="str">
            <v>Second Call To Bid</v>
          </cell>
          <cell r="M5656" t="str">
            <v>DISCOUNTED</v>
          </cell>
          <cell r="V5656" t="str">
            <v>First Priority</v>
          </cell>
          <cell r="Y5656">
            <v>0</v>
          </cell>
        </row>
        <row r="5657">
          <cell r="C5657" t="str">
            <v>Second Call To Bid</v>
          </cell>
          <cell r="M5657" t="str">
            <v>DISCOUNTED</v>
          </cell>
          <cell r="V5657" t="str">
            <v>First Priority</v>
          </cell>
          <cell r="Y5657">
            <v>4869.7425320721886</v>
          </cell>
        </row>
        <row r="5658">
          <cell r="C5658" t="str">
            <v>Second Call To Bid</v>
          </cell>
          <cell r="M5658" t="str">
            <v>DISCOUNTED</v>
          </cell>
          <cell r="V5658" t="str">
            <v>First Priority</v>
          </cell>
          <cell r="Y5658">
            <v>0</v>
          </cell>
        </row>
        <row r="5659">
          <cell r="C5659" t="str">
            <v>Second Call To Bid</v>
          </cell>
          <cell r="M5659" t="str">
            <v>DISCOUNTED</v>
          </cell>
          <cell r="V5659" t="str">
            <v>First Priority</v>
          </cell>
          <cell r="Y5659">
            <v>222527.2091654024</v>
          </cell>
        </row>
        <row r="5660">
          <cell r="C5660" t="str">
            <v>Second Call To Bid</v>
          </cell>
          <cell r="M5660" t="str">
            <v>DISCOUNTED</v>
          </cell>
          <cell r="V5660" t="str">
            <v>First Priority</v>
          </cell>
          <cell r="Y5660">
            <v>0</v>
          </cell>
        </row>
        <row r="5661">
          <cell r="C5661" t="str">
            <v>Second Call To Bid</v>
          </cell>
          <cell r="M5661" t="str">
            <v>DISCOUNTED</v>
          </cell>
          <cell r="S5661" t="str">
            <v>TOTAL BENEFIT</v>
          </cell>
          <cell r="V5661" t="str">
            <v>First Priority</v>
          </cell>
          <cell r="Y5661">
            <v>227396.95169747458</v>
          </cell>
        </row>
        <row r="5662">
          <cell r="C5662" t="str">
            <v>Second Call To Bid</v>
          </cell>
          <cell r="M5662" t="str">
            <v>DISCOUNTED</v>
          </cell>
          <cell r="S5662" t="str">
            <v>Capital Required</v>
          </cell>
          <cell r="V5662" t="str">
            <v>First Priority</v>
          </cell>
          <cell r="Y5662">
            <v>20875.764557186467</v>
          </cell>
        </row>
        <row r="5663">
          <cell r="C5663" t="str">
            <v>Second Call To Bid</v>
          </cell>
          <cell r="M5663" t="str">
            <v>DISCOUNTED</v>
          </cell>
          <cell r="V5663" t="str">
            <v>First Priority</v>
          </cell>
          <cell r="Y5663">
            <v>0</v>
          </cell>
        </row>
        <row r="5664">
          <cell r="C5664" t="str">
            <v>Second Call To Bid</v>
          </cell>
          <cell r="M5664" t="str">
            <v>DISCOUNTED</v>
          </cell>
          <cell r="V5664" t="str">
            <v>First Priority</v>
          </cell>
          <cell r="Y5664">
            <v>0</v>
          </cell>
        </row>
        <row r="5665">
          <cell r="C5665" t="str">
            <v>Second Call To Bid</v>
          </cell>
          <cell r="M5665" t="str">
            <v>DISCOUNTED</v>
          </cell>
          <cell r="S5665" t="str">
            <v>TOTAL COST</v>
          </cell>
          <cell r="V5665" t="str">
            <v>First Priority</v>
          </cell>
          <cell r="Y5665">
            <v>20875.764557186467</v>
          </cell>
        </row>
        <row r="5666">
          <cell r="C5666" t="str">
            <v>Second Call To Bid</v>
          </cell>
          <cell r="M5666" t="str">
            <v>DISCOUNTED</v>
          </cell>
          <cell r="V5666" t="str">
            <v>First Priority</v>
          </cell>
          <cell r="Y5666">
            <v>10589.856261593799</v>
          </cell>
        </row>
        <row r="5667">
          <cell r="C5667" t="str">
            <v>Second Call To Bid</v>
          </cell>
          <cell r="M5667" t="str">
            <v>DISCOUNTED</v>
          </cell>
          <cell r="V5667" t="str">
            <v>First Priority</v>
          </cell>
          <cell r="Y5667">
            <v>11560.889567073127</v>
          </cell>
        </row>
        <row r="5668">
          <cell r="C5668" t="str">
            <v>Second Call To Bid</v>
          </cell>
          <cell r="M5668" t="str">
            <v>DISCOUNTED</v>
          </cell>
          <cell r="V5668" t="str">
            <v>First Priority</v>
          </cell>
          <cell r="Y5668">
            <v>0</v>
          </cell>
        </row>
        <row r="5669">
          <cell r="C5669" t="str">
            <v>Second Call To Bid</v>
          </cell>
          <cell r="M5669" t="str">
            <v>DISCOUNTED</v>
          </cell>
          <cell r="V5669" t="str">
            <v>First Priority</v>
          </cell>
          <cell r="Y5669">
            <v>17981.659116710209</v>
          </cell>
        </row>
        <row r="5670">
          <cell r="C5670" t="str">
            <v>Second Call To Bid</v>
          </cell>
          <cell r="M5670" t="str">
            <v>DISCOUNTED</v>
          </cell>
          <cell r="V5670" t="str">
            <v>First Priority</v>
          </cell>
          <cell r="Y5670">
            <v>0</v>
          </cell>
        </row>
        <row r="5671">
          <cell r="C5671" t="str">
            <v>Second Call To Bid</v>
          </cell>
          <cell r="M5671" t="str">
            <v>DISCOUNTED</v>
          </cell>
          <cell r="S5671" t="str">
            <v>TOTAL BENEFIT</v>
          </cell>
          <cell r="V5671" t="str">
            <v>First Priority</v>
          </cell>
          <cell r="Y5671">
            <v>40132.404945377144</v>
          </cell>
        </row>
        <row r="5672">
          <cell r="C5672" t="str">
            <v>Second Call To Bid</v>
          </cell>
          <cell r="M5672" t="str">
            <v>DISCOUNTED</v>
          </cell>
          <cell r="S5672" t="str">
            <v>Capital Required</v>
          </cell>
          <cell r="V5672" t="str">
            <v>Announced</v>
          </cell>
          <cell r="Y5672">
            <v>60286.655658300879</v>
          </cell>
        </row>
        <row r="5673">
          <cell r="C5673" t="str">
            <v>Second Call To Bid</v>
          </cell>
          <cell r="M5673" t="str">
            <v>DISCOUNTED</v>
          </cell>
          <cell r="V5673" t="str">
            <v>Announced</v>
          </cell>
          <cell r="Y5673">
            <v>0</v>
          </cell>
        </row>
        <row r="5674">
          <cell r="C5674" t="str">
            <v>Second Call To Bid</v>
          </cell>
          <cell r="M5674" t="str">
            <v>DISCOUNTED</v>
          </cell>
          <cell r="V5674" t="str">
            <v>Announced</v>
          </cell>
          <cell r="Y5674">
            <v>1627.2944993012788</v>
          </cell>
        </row>
        <row r="5675">
          <cell r="C5675" t="str">
            <v>Second Call To Bid</v>
          </cell>
          <cell r="M5675" t="str">
            <v>DISCOUNTED</v>
          </cell>
          <cell r="S5675" t="str">
            <v>TOTAL COST</v>
          </cell>
          <cell r="V5675" t="str">
            <v>Announced</v>
          </cell>
          <cell r="Y5675">
            <v>61913.950157602158</v>
          </cell>
        </row>
        <row r="5676">
          <cell r="C5676" t="str">
            <v>Second Call To Bid</v>
          </cell>
          <cell r="M5676" t="str">
            <v>DISCOUNTED</v>
          </cell>
          <cell r="V5676" t="str">
            <v>Announced</v>
          </cell>
          <cell r="Y5676">
            <v>778.42115690316825</v>
          </cell>
        </row>
        <row r="5677">
          <cell r="C5677" t="str">
            <v>Second Call To Bid</v>
          </cell>
          <cell r="M5677" t="str">
            <v>DISCOUNTED</v>
          </cell>
          <cell r="V5677" t="str">
            <v>Announced</v>
          </cell>
          <cell r="Y5677">
            <v>75627.325868096974</v>
          </cell>
        </row>
        <row r="5678">
          <cell r="C5678" t="str">
            <v>Second Call To Bid</v>
          </cell>
          <cell r="M5678" t="str">
            <v>DISCOUNTED</v>
          </cell>
          <cell r="V5678" t="str">
            <v>Announced</v>
          </cell>
          <cell r="Y5678">
            <v>0</v>
          </cell>
        </row>
        <row r="5679">
          <cell r="C5679" t="str">
            <v>Second Call To Bid</v>
          </cell>
          <cell r="M5679" t="str">
            <v>DISCOUNTED</v>
          </cell>
          <cell r="V5679" t="str">
            <v>Announced</v>
          </cell>
          <cell r="Y5679">
            <v>75291.019028089999</v>
          </cell>
        </row>
        <row r="5680">
          <cell r="C5680" t="str">
            <v>Second Call To Bid</v>
          </cell>
          <cell r="M5680" t="str">
            <v>DISCOUNTED</v>
          </cell>
          <cell r="V5680" t="str">
            <v>Announced</v>
          </cell>
          <cell r="Y5680">
            <v>8686.8166568996967</v>
          </cell>
        </row>
        <row r="5681">
          <cell r="C5681" t="str">
            <v>Second Call To Bid</v>
          </cell>
          <cell r="M5681" t="str">
            <v>DISCOUNTED</v>
          </cell>
          <cell r="S5681" t="str">
            <v>TOTAL BENEFIT</v>
          </cell>
          <cell r="V5681" t="str">
            <v>Announced</v>
          </cell>
          <cell r="Y5681">
            <v>160383.58270998992</v>
          </cell>
        </row>
        <row r="5682">
          <cell r="C5682" t="str">
            <v>Second Call To Bid</v>
          </cell>
          <cell r="M5682" t="str">
            <v>DISCOUNTED</v>
          </cell>
          <cell r="S5682" t="str">
            <v>Capital Required</v>
          </cell>
          <cell r="V5682" t="str">
            <v>First Priority</v>
          </cell>
          <cell r="Y5682">
            <v>27888.552833766087</v>
          </cell>
        </row>
        <row r="5683">
          <cell r="C5683" t="str">
            <v>Second Call To Bid</v>
          </cell>
          <cell r="M5683" t="str">
            <v>DISCOUNTED</v>
          </cell>
          <cell r="V5683" t="str">
            <v>First Priority</v>
          </cell>
          <cell r="Y5683">
            <v>0</v>
          </cell>
        </row>
        <row r="5684">
          <cell r="C5684" t="str">
            <v>Second Call To Bid</v>
          </cell>
          <cell r="M5684" t="str">
            <v>DISCOUNTED</v>
          </cell>
          <cell r="V5684" t="str">
            <v>First Priority</v>
          </cell>
          <cell r="Y5684">
            <v>0</v>
          </cell>
        </row>
        <row r="5685">
          <cell r="C5685" t="str">
            <v>Second Call To Bid</v>
          </cell>
          <cell r="M5685" t="str">
            <v>DISCOUNTED</v>
          </cell>
          <cell r="S5685" t="str">
            <v>TOTAL COST</v>
          </cell>
          <cell r="V5685" t="str">
            <v>First Priority</v>
          </cell>
          <cell r="Y5685">
            <v>27888.552833766087</v>
          </cell>
        </row>
        <row r="5686">
          <cell r="C5686" t="str">
            <v>Second Call To Bid</v>
          </cell>
          <cell r="M5686" t="str">
            <v>DISCOUNTED</v>
          </cell>
          <cell r="V5686" t="str">
            <v>First Priority</v>
          </cell>
          <cell r="Y5686">
            <v>3518.7136586465695</v>
          </cell>
        </row>
        <row r="5687">
          <cell r="C5687" t="str">
            <v>Second Call To Bid</v>
          </cell>
          <cell r="M5687" t="str">
            <v>DISCOUNTED</v>
          </cell>
          <cell r="V5687" t="str">
            <v>First Priority</v>
          </cell>
          <cell r="Y5687">
            <v>81904.326693444178</v>
          </cell>
        </row>
        <row r="5688">
          <cell r="C5688" t="str">
            <v>Second Call To Bid</v>
          </cell>
          <cell r="M5688" t="str">
            <v>DISCOUNTED</v>
          </cell>
          <cell r="V5688" t="str">
            <v>First Priority</v>
          </cell>
          <cell r="Y5688">
            <v>0</v>
          </cell>
        </row>
        <row r="5689">
          <cell r="C5689" t="str">
            <v>Second Call To Bid</v>
          </cell>
          <cell r="M5689" t="str">
            <v>DISCOUNTED</v>
          </cell>
          <cell r="V5689" t="str">
            <v>First Priority</v>
          </cell>
          <cell r="Y5689">
            <v>2000</v>
          </cell>
        </row>
        <row r="5690">
          <cell r="C5690" t="str">
            <v>Second Call To Bid</v>
          </cell>
          <cell r="M5690" t="str">
            <v>DISCOUNTED</v>
          </cell>
          <cell r="V5690" t="str">
            <v>First Priority</v>
          </cell>
          <cell r="Y5690">
            <v>0</v>
          </cell>
        </row>
        <row r="5691">
          <cell r="C5691" t="str">
            <v>Second Call To Bid</v>
          </cell>
          <cell r="M5691" t="str">
            <v>DISCOUNTED</v>
          </cell>
          <cell r="S5691" t="str">
            <v>TOTAL BENEFIT</v>
          </cell>
          <cell r="V5691" t="str">
            <v>First Priority</v>
          </cell>
          <cell r="Y5691">
            <v>87423.040352090757</v>
          </cell>
        </row>
        <row r="5692">
          <cell r="C5692" t="str">
            <v>Second Call To Bid</v>
          </cell>
          <cell r="M5692" t="str">
            <v>DISCOUNTED</v>
          </cell>
          <cell r="S5692" t="str">
            <v>Capital Required</v>
          </cell>
          <cell r="V5692" t="str">
            <v>First Priority</v>
          </cell>
          <cell r="Y5692">
            <v>20679.066297431746</v>
          </cell>
        </row>
        <row r="5693">
          <cell r="C5693" t="str">
            <v>Second Call To Bid</v>
          </cell>
          <cell r="M5693" t="str">
            <v>DISCOUNTED</v>
          </cell>
          <cell r="V5693" t="str">
            <v>First Priority</v>
          </cell>
          <cell r="Y5693">
            <v>0</v>
          </cell>
        </row>
        <row r="5694">
          <cell r="C5694" t="str">
            <v>Second Call To Bid</v>
          </cell>
          <cell r="M5694" t="str">
            <v>DISCOUNTED</v>
          </cell>
          <cell r="V5694" t="str">
            <v>First Priority</v>
          </cell>
          <cell r="Y5694">
            <v>0</v>
          </cell>
        </row>
        <row r="5695">
          <cell r="C5695" t="str">
            <v>Second Call To Bid</v>
          </cell>
          <cell r="M5695" t="str">
            <v>DISCOUNTED</v>
          </cell>
          <cell r="S5695" t="str">
            <v>TOTAL COST</v>
          </cell>
          <cell r="V5695" t="str">
            <v>First Priority</v>
          </cell>
          <cell r="Y5695">
            <v>20679.066297431746</v>
          </cell>
        </row>
        <row r="5696">
          <cell r="C5696" t="str">
            <v>Second Call To Bid</v>
          </cell>
          <cell r="M5696" t="str">
            <v>DISCOUNTED</v>
          </cell>
          <cell r="V5696" t="str">
            <v>First Priority</v>
          </cell>
          <cell r="Y5696">
            <v>5040.0896870257184</v>
          </cell>
        </row>
        <row r="5697">
          <cell r="C5697" t="str">
            <v>Second Call To Bid</v>
          </cell>
          <cell r="M5697" t="str">
            <v>DISCOUNTED</v>
          </cell>
          <cell r="V5697" t="str">
            <v>First Priority</v>
          </cell>
          <cell r="Y5697">
            <v>40217.858477936388</v>
          </cell>
        </row>
        <row r="5698">
          <cell r="C5698" t="str">
            <v>Second Call To Bid</v>
          </cell>
          <cell r="M5698" t="str">
            <v>DISCOUNTED</v>
          </cell>
          <cell r="V5698" t="str">
            <v>First Priority</v>
          </cell>
          <cell r="Y5698">
            <v>0</v>
          </cell>
        </row>
        <row r="5699">
          <cell r="C5699" t="str">
            <v>Second Call To Bid</v>
          </cell>
          <cell r="M5699" t="str">
            <v>DISCOUNTED</v>
          </cell>
          <cell r="V5699" t="str">
            <v>First Priority</v>
          </cell>
          <cell r="Y5699">
            <v>34897.793616797338</v>
          </cell>
        </row>
        <row r="5700">
          <cell r="C5700" t="str">
            <v>Second Call To Bid</v>
          </cell>
          <cell r="M5700" t="str">
            <v>DISCOUNTED</v>
          </cell>
          <cell r="V5700" t="str">
            <v>First Priority</v>
          </cell>
          <cell r="Y5700">
            <v>0</v>
          </cell>
        </row>
        <row r="5701">
          <cell r="C5701" t="str">
            <v>Second Call To Bid</v>
          </cell>
          <cell r="M5701" t="str">
            <v>DISCOUNTED</v>
          </cell>
          <cell r="S5701" t="str">
            <v>TOTAL BENEFIT</v>
          </cell>
          <cell r="V5701" t="str">
            <v>First Priority</v>
          </cell>
          <cell r="Y5701">
            <v>80155.741781759469</v>
          </cell>
        </row>
        <row r="5702">
          <cell r="C5702" t="str">
            <v>Second Call To Bid</v>
          </cell>
          <cell r="M5702" t="str">
            <v>DISCOUNTED</v>
          </cell>
          <cell r="S5702" t="str">
            <v>Capital Required</v>
          </cell>
          <cell r="V5702" t="str">
            <v>Announced</v>
          </cell>
          <cell r="Y5702">
            <v>11186.879860158077</v>
          </cell>
        </row>
        <row r="5703">
          <cell r="C5703" t="str">
            <v>Second Call To Bid</v>
          </cell>
          <cell r="M5703" t="str">
            <v>DISCOUNTED</v>
          </cell>
          <cell r="V5703" t="str">
            <v>Announced</v>
          </cell>
          <cell r="Y5703">
            <v>5007.9399634983347</v>
          </cell>
        </row>
        <row r="5704">
          <cell r="C5704" t="str">
            <v>Second Call To Bid</v>
          </cell>
          <cell r="M5704" t="str">
            <v>DISCOUNTED</v>
          </cell>
          <cell r="V5704" t="str">
            <v>Announced</v>
          </cell>
          <cell r="Y5704">
            <v>0</v>
          </cell>
        </row>
        <row r="5705">
          <cell r="C5705" t="str">
            <v>Second Call To Bid</v>
          </cell>
          <cell r="M5705" t="str">
            <v>DISCOUNTED</v>
          </cell>
          <cell r="S5705" t="str">
            <v>TOTAL COST</v>
          </cell>
          <cell r="V5705" t="str">
            <v>Announced</v>
          </cell>
          <cell r="Y5705">
            <v>16194.819823656409</v>
          </cell>
        </row>
        <row r="5706">
          <cell r="C5706" t="str">
            <v>Second Call To Bid</v>
          </cell>
          <cell r="M5706" t="str">
            <v>DISCOUNTED</v>
          </cell>
          <cell r="V5706" t="str">
            <v>Announced</v>
          </cell>
          <cell r="Y5706">
            <v>587.26691214911739</v>
          </cell>
        </row>
        <row r="5707">
          <cell r="C5707" t="str">
            <v>Second Call To Bid</v>
          </cell>
          <cell r="M5707" t="str">
            <v>DISCOUNTED</v>
          </cell>
          <cell r="V5707" t="str">
            <v>Announced</v>
          </cell>
          <cell r="Y5707">
            <v>0</v>
          </cell>
        </row>
        <row r="5708">
          <cell r="C5708" t="str">
            <v>Second Call To Bid</v>
          </cell>
          <cell r="M5708" t="str">
            <v>DISCOUNTED</v>
          </cell>
          <cell r="V5708" t="str">
            <v>Announced</v>
          </cell>
          <cell r="Y5708">
            <v>0</v>
          </cell>
        </row>
        <row r="5709">
          <cell r="C5709" t="str">
            <v>Second Call To Bid</v>
          </cell>
          <cell r="M5709" t="str">
            <v>DISCOUNTED</v>
          </cell>
          <cell r="V5709" t="str">
            <v>Announced</v>
          </cell>
          <cell r="Y5709">
            <v>98150.479319607359</v>
          </cell>
        </row>
        <row r="5710">
          <cell r="C5710" t="str">
            <v>Second Call To Bid</v>
          </cell>
          <cell r="M5710" t="str">
            <v>DISCOUNTED</v>
          </cell>
          <cell r="V5710" t="str">
            <v>Announced</v>
          </cell>
          <cell r="Y5710">
            <v>8254.7593808704223</v>
          </cell>
        </row>
        <row r="5711">
          <cell r="C5711" t="str">
            <v>Second Call To Bid</v>
          </cell>
          <cell r="M5711" t="str">
            <v>DISCOUNTED</v>
          </cell>
          <cell r="S5711" t="str">
            <v>TOTAL BENEFIT</v>
          </cell>
          <cell r="V5711" t="str">
            <v>Announced</v>
          </cell>
          <cell r="Y5711">
            <v>106992.50561262685</v>
          </cell>
        </row>
        <row r="5712">
          <cell r="C5712" t="str">
            <v>Second Call To Bid</v>
          </cell>
          <cell r="M5712" t="str">
            <v>DISCOUNTED</v>
          </cell>
          <cell r="S5712" t="str">
            <v>Capital Required</v>
          </cell>
          <cell r="V5712" t="str">
            <v>Announced</v>
          </cell>
          <cell r="Y5712">
            <v>24319.987386626995</v>
          </cell>
        </row>
        <row r="5713">
          <cell r="C5713" t="str">
            <v>Second Call To Bid</v>
          </cell>
          <cell r="M5713" t="str">
            <v>DISCOUNTED</v>
          </cell>
          <cell r="V5713" t="str">
            <v>Announced</v>
          </cell>
          <cell r="Y5713">
            <v>4525.9276484347556</v>
          </cell>
        </row>
        <row r="5714">
          <cell r="C5714" t="str">
            <v>Second Call To Bid</v>
          </cell>
          <cell r="M5714" t="str">
            <v>DISCOUNTED</v>
          </cell>
          <cell r="V5714" t="str">
            <v>Announced</v>
          </cell>
          <cell r="Y5714">
            <v>0</v>
          </cell>
        </row>
        <row r="5715">
          <cell r="C5715" t="str">
            <v>Second Call To Bid</v>
          </cell>
          <cell r="M5715" t="str">
            <v>DISCOUNTED</v>
          </cell>
          <cell r="S5715" t="str">
            <v>TOTAL COST</v>
          </cell>
          <cell r="V5715" t="str">
            <v>Announced</v>
          </cell>
          <cell r="Y5715">
            <v>28845.915035061753</v>
          </cell>
        </row>
        <row r="5716">
          <cell r="C5716" t="str">
            <v>Second Call To Bid</v>
          </cell>
          <cell r="M5716" t="str">
            <v>DISCOUNTED</v>
          </cell>
          <cell r="V5716" t="str">
            <v>Announced</v>
          </cell>
          <cell r="Y5716">
            <v>17980.83794791226</v>
          </cell>
        </row>
        <row r="5717">
          <cell r="C5717" t="str">
            <v>Second Call To Bid</v>
          </cell>
          <cell r="M5717" t="str">
            <v>DISCOUNTED</v>
          </cell>
          <cell r="V5717" t="str">
            <v>Announced</v>
          </cell>
          <cell r="Y5717">
            <v>0</v>
          </cell>
        </row>
        <row r="5718">
          <cell r="C5718" t="str">
            <v>Second Call To Bid</v>
          </cell>
          <cell r="M5718" t="str">
            <v>DISCOUNTED</v>
          </cell>
          <cell r="V5718" t="str">
            <v>Announced</v>
          </cell>
          <cell r="Y5718">
            <v>0</v>
          </cell>
        </row>
        <row r="5719">
          <cell r="C5719" t="str">
            <v>Second Call To Bid</v>
          </cell>
          <cell r="M5719" t="str">
            <v>DISCOUNTED</v>
          </cell>
          <cell r="V5719" t="str">
            <v>Announced</v>
          </cell>
          <cell r="Y5719">
            <v>71415.489484794292</v>
          </cell>
        </row>
        <row r="5720">
          <cell r="C5720" t="str">
            <v>Second Call To Bid</v>
          </cell>
          <cell r="M5720" t="str">
            <v>DISCOUNTED</v>
          </cell>
          <cell r="V5720" t="str">
            <v>Announced</v>
          </cell>
          <cell r="Y5720">
            <v>23280.156557473441</v>
          </cell>
        </row>
        <row r="5721">
          <cell r="C5721" t="str">
            <v>Second Call To Bid</v>
          </cell>
          <cell r="M5721" t="str">
            <v>DISCOUNTED</v>
          </cell>
          <cell r="S5721" t="str">
            <v>TOTAL BENEFIT</v>
          </cell>
          <cell r="V5721" t="str">
            <v>Announced</v>
          </cell>
          <cell r="Y5721">
            <v>112676.48399017999</v>
          </cell>
        </row>
        <row r="5722">
          <cell r="C5722" t="str">
            <v>Second Call To Bid</v>
          </cell>
          <cell r="M5722" t="str">
            <v>DISCOUNTED</v>
          </cell>
          <cell r="S5722" t="str">
            <v>Capital Required</v>
          </cell>
          <cell r="V5722" t="str">
            <v>First Priority</v>
          </cell>
          <cell r="Y5722">
            <v>16185.752009452759</v>
          </cell>
        </row>
        <row r="5723">
          <cell r="C5723" t="str">
            <v>Second Call To Bid</v>
          </cell>
          <cell r="M5723" t="str">
            <v>DISCOUNTED</v>
          </cell>
          <cell r="V5723" t="str">
            <v>First Priority</v>
          </cell>
          <cell r="Y5723">
            <v>187942.16467172699</v>
          </cell>
        </row>
        <row r="5724">
          <cell r="C5724" t="str">
            <v>Second Call To Bid</v>
          </cell>
          <cell r="M5724" t="str">
            <v>DISCOUNTED</v>
          </cell>
          <cell r="V5724" t="str">
            <v>First Priority</v>
          </cell>
          <cell r="Y5724">
            <v>1947266.5724104592</v>
          </cell>
        </row>
        <row r="5725">
          <cell r="C5725" t="str">
            <v>Second Call To Bid</v>
          </cell>
          <cell r="M5725" t="str">
            <v>DISCOUNTED</v>
          </cell>
          <cell r="S5725" t="str">
            <v>TOTAL COST</v>
          </cell>
          <cell r="V5725" t="str">
            <v>First Priority</v>
          </cell>
          <cell r="Y5725">
            <v>18320.960746534947</v>
          </cell>
        </row>
        <row r="5726">
          <cell r="C5726" t="str">
            <v>Second Call To Bid</v>
          </cell>
          <cell r="M5726" t="str">
            <v>DISCOUNTED</v>
          </cell>
          <cell r="V5726" t="str">
            <v>First Priority</v>
          </cell>
          <cell r="Y5726">
            <v>9137615.8106862213</v>
          </cell>
        </row>
        <row r="5727">
          <cell r="C5727" t="str">
            <v>Second Call To Bid</v>
          </cell>
          <cell r="M5727" t="str">
            <v>DISCOUNTED</v>
          </cell>
          <cell r="V5727" t="str">
            <v>First Priority</v>
          </cell>
          <cell r="Y5727">
            <v>3310084.5650659627</v>
          </cell>
        </row>
        <row r="5728">
          <cell r="C5728" t="str">
            <v>Second Call To Bid</v>
          </cell>
          <cell r="M5728" t="str">
            <v>DISCOUNTED</v>
          </cell>
          <cell r="V5728" t="str">
            <v>First Priority</v>
          </cell>
          <cell r="Y5728">
            <v>0</v>
          </cell>
        </row>
        <row r="5729">
          <cell r="C5729" t="str">
            <v>Second Call To Bid</v>
          </cell>
          <cell r="M5729" t="str">
            <v>DISCOUNTED</v>
          </cell>
          <cell r="V5729" t="str">
            <v>First Priority</v>
          </cell>
          <cell r="Y5729">
            <v>14453926.483213618</v>
          </cell>
        </row>
        <row r="5730">
          <cell r="C5730" t="str">
            <v>Second Call To Bid</v>
          </cell>
          <cell r="M5730" t="str">
            <v>DISCOUNTED</v>
          </cell>
          <cell r="V5730" t="str">
            <v>First Priority</v>
          </cell>
          <cell r="Y5730">
            <v>789462.91732325533</v>
          </cell>
        </row>
        <row r="5731">
          <cell r="C5731" t="str">
            <v>Second Call To Bid</v>
          </cell>
          <cell r="M5731" t="str">
            <v>DISCOUNTED</v>
          </cell>
          <cell r="S5731" t="str">
            <v>TOTAL BENEFIT</v>
          </cell>
          <cell r="V5731" t="str">
            <v>First Priority</v>
          </cell>
          <cell r="Y5731">
            <v>27691.089776289064</v>
          </cell>
        </row>
        <row r="5732">
          <cell r="C5732" t="str">
            <v>Second Call To Bid</v>
          </cell>
          <cell r="M5732" t="str">
            <v>DISCOUNTED</v>
          </cell>
          <cell r="S5732" t="str">
            <v>Capital Required</v>
          </cell>
          <cell r="V5732" t="str">
            <v>Announced</v>
          </cell>
          <cell r="Y5732">
            <v>61338.528370491418</v>
          </cell>
        </row>
        <row r="5733">
          <cell r="C5733" t="str">
            <v>Second Call To Bid</v>
          </cell>
          <cell r="M5733" t="str">
            <v>DISCOUNTED</v>
          </cell>
          <cell r="V5733" t="str">
            <v>Announced</v>
          </cell>
          <cell r="Y5733">
            <v>14603.250630262552</v>
          </cell>
        </row>
        <row r="5734">
          <cell r="C5734" t="str">
            <v>Second Call To Bid</v>
          </cell>
          <cell r="M5734" t="str">
            <v>DISCOUNTED</v>
          </cell>
          <cell r="V5734" t="str">
            <v>Announced</v>
          </cell>
          <cell r="Y5734">
            <v>0</v>
          </cell>
        </row>
        <row r="5735">
          <cell r="C5735" t="str">
            <v>Second Call To Bid</v>
          </cell>
          <cell r="M5735" t="str">
            <v>DISCOUNTED</v>
          </cell>
          <cell r="S5735" t="str">
            <v>TOTAL COST</v>
          </cell>
          <cell r="V5735" t="str">
            <v>Announced</v>
          </cell>
          <cell r="Y5735">
            <v>75941.779000753959</v>
          </cell>
        </row>
        <row r="5736">
          <cell r="C5736" t="str">
            <v>Second Call To Bid</v>
          </cell>
          <cell r="M5736" t="str">
            <v>DISCOUNTED</v>
          </cell>
          <cell r="V5736" t="str">
            <v>Announced</v>
          </cell>
          <cell r="Y5736">
            <v>34623</v>
          </cell>
        </row>
        <row r="5737">
          <cell r="C5737" t="str">
            <v>Second Call To Bid</v>
          </cell>
          <cell r="M5737" t="str">
            <v>DISCOUNTED</v>
          </cell>
          <cell r="V5737" t="str">
            <v>Announced</v>
          </cell>
          <cell r="Y5737">
            <v>0</v>
          </cell>
        </row>
        <row r="5738">
          <cell r="C5738" t="str">
            <v>Second Call To Bid</v>
          </cell>
          <cell r="M5738" t="str">
            <v>DISCOUNTED</v>
          </cell>
          <cell r="V5738" t="str">
            <v>Announced</v>
          </cell>
          <cell r="Y5738">
            <v>0</v>
          </cell>
        </row>
        <row r="5739">
          <cell r="C5739" t="str">
            <v>Second Call To Bid</v>
          </cell>
          <cell r="M5739" t="str">
            <v>DISCOUNTED</v>
          </cell>
          <cell r="V5739" t="str">
            <v>Announced</v>
          </cell>
          <cell r="Y5739">
            <v>503987.55481158645</v>
          </cell>
        </row>
        <row r="5740">
          <cell r="C5740" t="str">
            <v>Second Call To Bid</v>
          </cell>
          <cell r="M5740" t="str">
            <v>DISCOUNTED</v>
          </cell>
          <cell r="V5740" t="str">
            <v>Announced</v>
          </cell>
          <cell r="Y5740">
            <v>0</v>
          </cell>
        </row>
        <row r="5741">
          <cell r="C5741" t="str">
            <v>Second Call To Bid</v>
          </cell>
          <cell r="M5741" t="str">
            <v>DISCOUNTED</v>
          </cell>
          <cell r="S5741" t="str">
            <v>TOTAL BENEFIT</v>
          </cell>
          <cell r="V5741" t="str">
            <v>Announced</v>
          </cell>
          <cell r="Y5741">
            <v>538610.55481158651</v>
          </cell>
        </row>
        <row r="5742">
          <cell r="C5742" t="str">
            <v>Second Call To Bid</v>
          </cell>
          <cell r="M5742" t="str">
            <v>DISCOUNTED</v>
          </cell>
          <cell r="S5742" t="str">
            <v>Capital Required</v>
          </cell>
          <cell r="V5742" t="str">
            <v>Announced</v>
          </cell>
          <cell r="Y5742">
            <v>766</v>
          </cell>
        </row>
        <row r="5743">
          <cell r="C5743" t="str">
            <v>Second Call To Bid</v>
          </cell>
          <cell r="M5743" t="str">
            <v>DISCOUNTED</v>
          </cell>
          <cell r="V5743" t="str">
            <v>Announced</v>
          </cell>
          <cell r="Y5743">
            <v>0</v>
          </cell>
        </row>
        <row r="5744">
          <cell r="C5744" t="str">
            <v>Second Call To Bid</v>
          </cell>
          <cell r="M5744" t="str">
            <v>DISCOUNTED</v>
          </cell>
          <cell r="V5744" t="str">
            <v>Announced</v>
          </cell>
          <cell r="Y5744">
            <v>0</v>
          </cell>
        </row>
        <row r="5745">
          <cell r="C5745" t="str">
            <v>Second Call To Bid</v>
          </cell>
          <cell r="M5745" t="str">
            <v>DISCOUNTED</v>
          </cell>
          <cell r="S5745" t="str">
            <v>TOTAL COST</v>
          </cell>
          <cell r="V5745" t="str">
            <v>Announced</v>
          </cell>
          <cell r="Y5745">
            <v>766</v>
          </cell>
        </row>
        <row r="5746">
          <cell r="C5746" t="str">
            <v>Second Call To Bid</v>
          </cell>
          <cell r="M5746" t="str">
            <v>DISCOUNTED</v>
          </cell>
          <cell r="V5746" t="str">
            <v>Announced</v>
          </cell>
          <cell r="Y5746">
            <v>0</v>
          </cell>
        </row>
        <row r="5747">
          <cell r="C5747" t="str">
            <v>Second Call To Bid</v>
          </cell>
          <cell r="M5747" t="str">
            <v>DISCOUNTED</v>
          </cell>
          <cell r="V5747" t="str">
            <v>Announced</v>
          </cell>
          <cell r="Y5747">
            <v>5763.2032131599371</v>
          </cell>
        </row>
        <row r="5748">
          <cell r="C5748" t="str">
            <v>Second Call To Bid</v>
          </cell>
          <cell r="M5748" t="str">
            <v>DISCOUNTED</v>
          </cell>
          <cell r="V5748" t="str">
            <v>Announced</v>
          </cell>
          <cell r="Y5748">
            <v>0</v>
          </cell>
        </row>
        <row r="5749">
          <cell r="C5749" t="str">
            <v>Second Call To Bid</v>
          </cell>
          <cell r="M5749" t="str">
            <v>DISCOUNTED</v>
          </cell>
          <cell r="V5749" t="str">
            <v>Announced</v>
          </cell>
          <cell r="Y5749">
            <v>0</v>
          </cell>
        </row>
        <row r="5750">
          <cell r="C5750" t="str">
            <v>Second Call To Bid</v>
          </cell>
          <cell r="M5750" t="str">
            <v>DISCOUNTED</v>
          </cell>
          <cell r="V5750" t="str">
            <v>Announced</v>
          </cell>
          <cell r="Y5750">
            <v>0</v>
          </cell>
        </row>
        <row r="5751">
          <cell r="C5751" t="str">
            <v>Second Call To Bid</v>
          </cell>
          <cell r="M5751" t="str">
            <v>DISCOUNTED</v>
          </cell>
          <cell r="S5751" t="str">
            <v>TOTAL BENEFIT</v>
          </cell>
          <cell r="V5751" t="str">
            <v>Announced</v>
          </cell>
          <cell r="Y5751">
            <v>5763.2032131599371</v>
          </cell>
        </row>
        <row r="5752">
          <cell r="C5752" t="str">
            <v>Second Call To Bid</v>
          </cell>
          <cell r="M5752" t="str">
            <v>DISCOUNTED</v>
          </cell>
          <cell r="S5752" t="str">
            <v>Capital Required</v>
          </cell>
          <cell r="V5752" t="str">
            <v>First Priority</v>
          </cell>
          <cell r="Y5752">
            <v>9494.3265981075747</v>
          </cell>
        </row>
        <row r="5753">
          <cell r="C5753" t="str">
            <v>Second Call To Bid</v>
          </cell>
          <cell r="M5753" t="str">
            <v>DISCOUNTED</v>
          </cell>
          <cell r="V5753" t="str">
            <v>First Priority</v>
          </cell>
          <cell r="Y5753">
            <v>28597.075830496684</v>
          </cell>
        </row>
        <row r="5754">
          <cell r="C5754" t="str">
            <v>Second Call To Bid</v>
          </cell>
          <cell r="M5754" t="str">
            <v>DISCOUNTED</v>
          </cell>
          <cell r="V5754" t="str">
            <v>First Priority</v>
          </cell>
          <cell r="Y5754">
            <v>0</v>
          </cell>
        </row>
        <row r="5755">
          <cell r="C5755" t="str">
            <v>Second Call To Bid</v>
          </cell>
          <cell r="M5755" t="str">
            <v>DISCOUNTED</v>
          </cell>
          <cell r="S5755" t="str">
            <v>TOTAL COST</v>
          </cell>
          <cell r="V5755" t="str">
            <v>First Priority</v>
          </cell>
          <cell r="Y5755">
            <v>38091.402428604255</v>
          </cell>
        </row>
        <row r="5756">
          <cell r="C5756" t="str">
            <v>Second Call To Bid</v>
          </cell>
          <cell r="M5756" t="str">
            <v>DISCOUNTED</v>
          </cell>
          <cell r="V5756" t="str">
            <v>First Priority</v>
          </cell>
          <cell r="Y5756">
            <v>37.110482728950508</v>
          </cell>
        </row>
        <row r="5757">
          <cell r="C5757" t="str">
            <v>Second Call To Bid</v>
          </cell>
          <cell r="M5757" t="str">
            <v>DISCOUNTED</v>
          </cell>
          <cell r="V5757" t="str">
            <v>First Priority</v>
          </cell>
          <cell r="Y5757">
            <v>0</v>
          </cell>
        </row>
        <row r="5758">
          <cell r="C5758" t="str">
            <v>Second Call To Bid</v>
          </cell>
          <cell r="M5758" t="str">
            <v>DISCOUNTED</v>
          </cell>
          <cell r="V5758" t="str">
            <v>First Priority</v>
          </cell>
          <cell r="Y5758">
            <v>0</v>
          </cell>
        </row>
        <row r="5759">
          <cell r="C5759" t="str">
            <v>Second Call To Bid</v>
          </cell>
          <cell r="M5759" t="str">
            <v>DISCOUNTED</v>
          </cell>
          <cell r="V5759" t="str">
            <v>First Priority</v>
          </cell>
          <cell r="Y5759">
            <v>78485.075102440707</v>
          </cell>
        </row>
        <row r="5760">
          <cell r="C5760" t="str">
            <v>Second Call To Bid</v>
          </cell>
          <cell r="M5760" t="str">
            <v>DISCOUNTED</v>
          </cell>
          <cell r="V5760" t="str">
            <v>First Priority</v>
          </cell>
          <cell r="Y5760">
            <v>0</v>
          </cell>
        </row>
        <row r="5761">
          <cell r="C5761" t="str">
            <v>Second Call To Bid</v>
          </cell>
          <cell r="M5761" t="str">
            <v>DISCOUNTED</v>
          </cell>
          <cell r="S5761" t="str">
            <v>TOTAL BENEFIT</v>
          </cell>
          <cell r="V5761" t="str">
            <v>First Priority</v>
          </cell>
          <cell r="Y5761">
            <v>78522.18558516966</v>
          </cell>
        </row>
        <row r="5762">
          <cell r="C5762" t="str">
            <v>Second Call To Bid</v>
          </cell>
          <cell r="M5762" t="str">
            <v>DISCOUNTED</v>
          </cell>
          <cell r="S5762" t="str">
            <v>Capital Required</v>
          </cell>
          <cell r="V5762" t="str">
            <v>No Score</v>
          </cell>
          <cell r="Y5762">
            <v>10523</v>
          </cell>
        </row>
        <row r="5763">
          <cell r="C5763" t="str">
            <v>Second Call To Bid</v>
          </cell>
          <cell r="M5763" t="str">
            <v>DISCOUNTED</v>
          </cell>
          <cell r="V5763" t="str">
            <v>No Score</v>
          </cell>
          <cell r="Y5763">
            <v>5602.8439048836626</v>
          </cell>
        </row>
        <row r="5764">
          <cell r="C5764" t="str">
            <v>Second Call To Bid</v>
          </cell>
          <cell r="M5764" t="str">
            <v>DISCOUNTED</v>
          </cell>
          <cell r="V5764" t="str">
            <v>No Score</v>
          </cell>
          <cell r="Y5764">
            <v>0</v>
          </cell>
        </row>
        <row r="5765">
          <cell r="C5765" t="str">
            <v>Second Call To Bid</v>
          </cell>
          <cell r="M5765" t="str">
            <v>DISCOUNTED</v>
          </cell>
          <cell r="S5765" t="str">
            <v>TOTAL COST</v>
          </cell>
          <cell r="V5765" t="str">
            <v>No Score</v>
          </cell>
          <cell r="Y5765">
            <v>16125.843904883657</v>
          </cell>
        </row>
        <row r="5766">
          <cell r="C5766" t="str">
            <v>Second Call To Bid</v>
          </cell>
          <cell r="M5766" t="str">
            <v>DISCOUNTED</v>
          </cell>
          <cell r="V5766" t="str">
            <v>No Score</v>
          </cell>
          <cell r="Y5766">
            <v>1852.9794195002539</v>
          </cell>
        </row>
        <row r="5767">
          <cell r="C5767" t="str">
            <v>Second Call To Bid</v>
          </cell>
          <cell r="M5767" t="str">
            <v>DISCOUNTED</v>
          </cell>
          <cell r="V5767" t="str">
            <v>No Score</v>
          </cell>
          <cell r="Y5767">
            <v>0</v>
          </cell>
        </row>
        <row r="5768">
          <cell r="C5768" t="str">
            <v>Second Call To Bid</v>
          </cell>
          <cell r="M5768" t="str">
            <v>DISCOUNTED</v>
          </cell>
          <cell r="V5768" t="str">
            <v>No Score</v>
          </cell>
          <cell r="Y5768">
            <v>11018.912203408336</v>
          </cell>
        </row>
        <row r="5769">
          <cell r="C5769" t="str">
            <v>Second Call To Bid</v>
          </cell>
          <cell r="M5769" t="str">
            <v>DISCOUNTED</v>
          </cell>
          <cell r="V5769" t="str">
            <v>No Score</v>
          </cell>
          <cell r="Y5769">
            <v>12143.363771924049</v>
          </cell>
        </row>
        <row r="5770">
          <cell r="C5770" t="str">
            <v>Second Call To Bid</v>
          </cell>
          <cell r="M5770" t="str">
            <v>DISCOUNTED</v>
          </cell>
          <cell r="V5770" t="str">
            <v>No Score</v>
          </cell>
          <cell r="Y5770">
            <v>0</v>
          </cell>
        </row>
        <row r="5771">
          <cell r="C5771" t="str">
            <v>Second Call To Bid</v>
          </cell>
          <cell r="M5771" t="str">
            <v>DISCOUNTED</v>
          </cell>
          <cell r="S5771" t="str">
            <v>TOTAL BENEFIT</v>
          </cell>
          <cell r="V5771" t="str">
            <v>No Score</v>
          </cell>
          <cell r="Y5771">
            <v>25015.255394832631</v>
          </cell>
        </row>
        <row r="5772">
          <cell r="C5772" t="str">
            <v>Second Call To Bid</v>
          </cell>
          <cell r="M5772" t="str">
            <v>DISCOUNTED</v>
          </cell>
          <cell r="S5772" t="str">
            <v>Capital Required</v>
          </cell>
          <cell r="V5772" t="str">
            <v>First Priority</v>
          </cell>
          <cell r="Y5772">
            <v>21346.077870542631</v>
          </cell>
        </row>
        <row r="5773">
          <cell r="C5773" t="str">
            <v>Second Call To Bid</v>
          </cell>
          <cell r="M5773" t="str">
            <v>DISCOUNTED</v>
          </cell>
          <cell r="V5773" t="str">
            <v>First Priority</v>
          </cell>
          <cell r="Y5773">
            <v>0</v>
          </cell>
        </row>
        <row r="5774">
          <cell r="C5774" t="str">
            <v>Second Call To Bid</v>
          </cell>
          <cell r="M5774" t="str">
            <v>DISCOUNTED</v>
          </cell>
          <cell r="V5774" t="str">
            <v>First Priority</v>
          </cell>
          <cell r="Y5774">
            <v>0</v>
          </cell>
        </row>
        <row r="5775">
          <cell r="C5775" t="str">
            <v>Second Call To Bid</v>
          </cell>
          <cell r="M5775" t="str">
            <v>DISCOUNTED</v>
          </cell>
          <cell r="S5775" t="str">
            <v>TOTAL COST</v>
          </cell>
          <cell r="V5775" t="str">
            <v>First Priority</v>
          </cell>
          <cell r="Y5775">
            <v>21346.077870542631</v>
          </cell>
        </row>
        <row r="5776">
          <cell r="C5776" t="str">
            <v>Second Call To Bid</v>
          </cell>
          <cell r="M5776" t="str">
            <v>DISCOUNTED</v>
          </cell>
          <cell r="V5776" t="str">
            <v>First Priority</v>
          </cell>
          <cell r="Y5776">
            <v>0</v>
          </cell>
        </row>
        <row r="5777">
          <cell r="C5777" t="str">
            <v>Second Call To Bid</v>
          </cell>
          <cell r="M5777" t="str">
            <v>DISCOUNTED</v>
          </cell>
          <cell r="V5777" t="str">
            <v>First Priority</v>
          </cell>
          <cell r="Y5777">
            <v>8796.4987781856344</v>
          </cell>
        </row>
        <row r="5778">
          <cell r="C5778" t="str">
            <v>Second Call To Bid</v>
          </cell>
          <cell r="M5778" t="str">
            <v>DISCOUNTED</v>
          </cell>
          <cell r="V5778" t="str">
            <v>First Priority</v>
          </cell>
          <cell r="Y5778">
            <v>3248.5748908844125</v>
          </cell>
        </row>
        <row r="5779">
          <cell r="C5779" t="str">
            <v>Second Call To Bid</v>
          </cell>
          <cell r="M5779" t="str">
            <v>DISCOUNTED</v>
          </cell>
          <cell r="V5779" t="str">
            <v>First Priority</v>
          </cell>
          <cell r="Y5779">
            <v>59330.64829419439</v>
          </cell>
        </row>
        <row r="5780">
          <cell r="C5780" t="str">
            <v>Second Call To Bid</v>
          </cell>
          <cell r="M5780" t="str">
            <v>DISCOUNTED</v>
          </cell>
          <cell r="V5780" t="str">
            <v>First Priority</v>
          </cell>
          <cell r="Y5780">
            <v>17032.408031215935</v>
          </cell>
        </row>
        <row r="5781">
          <cell r="C5781" t="str">
            <v>Second Call To Bid</v>
          </cell>
          <cell r="M5781" t="str">
            <v>DISCOUNTED</v>
          </cell>
          <cell r="S5781" t="str">
            <v>TOTAL BENEFIT</v>
          </cell>
          <cell r="V5781" t="str">
            <v>First Priority</v>
          </cell>
          <cell r="Y5781">
            <v>88408.129994480347</v>
          </cell>
        </row>
        <row r="5782">
          <cell r="C5782" t="str">
            <v>Second Call To Bid</v>
          </cell>
          <cell r="M5782" t="str">
            <v>DISCOUNTED</v>
          </cell>
          <cell r="S5782" t="str">
            <v>Capital Required</v>
          </cell>
          <cell r="V5782" t="str">
            <v>No Score</v>
          </cell>
          <cell r="Y5782">
            <v>10100</v>
          </cell>
        </row>
        <row r="5783">
          <cell r="C5783" t="str">
            <v>Second Call To Bid</v>
          </cell>
          <cell r="M5783" t="str">
            <v>DISCOUNTED</v>
          </cell>
          <cell r="V5783" t="str">
            <v>No Score</v>
          </cell>
          <cell r="Y5783">
            <v>9678.5736793306023</v>
          </cell>
        </row>
        <row r="5784">
          <cell r="C5784" t="str">
            <v>Second Call To Bid</v>
          </cell>
          <cell r="M5784" t="str">
            <v>DISCOUNTED</v>
          </cell>
          <cell r="V5784" t="str">
            <v>No Score</v>
          </cell>
          <cell r="Y5784">
            <v>0</v>
          </cell>
        </row>
        <row r="5785">
          <cell r="C5785" t="str">
            <v>Second Call To Bid</v>
          </cell>
          <cell r="M5785" t="str">
            <v>DISCOUNTED</v>
          </cell>
          <cell r="S5785" t="str">
            <v>TOTAL COST</v>
          </cell>
          <cell r="V5785" t="str">
            <v>No Score</v>
          </cell>
          <cell r="Y5785">
            <v>19778.573679330599</v>
          </cell>
        </row>
        <row r="5786">
          <cell r="C5786" t="str">
            <v>Second Call To Bid</v>
          </cell>
          <cell r="M5786" t="str">
            <v>DISCOUNTED</v>
          </cell>
          <cell r="V5786" t="str">
            <v>No Score</v>
          </cell>
          <cell r="Y5786">
            <v>0</v>
          </cell>
        </row>
        <row r="5787">
          <cell r="C5787" t="str">
            <v>Second Call To Bid</v>
          </cell>
          <cell r="M5787" t="str">
            <v>DISCOUNTED</v>
          </cell>
          <cell r="V5787" t="str">
            <v>No Score</v>
          </cell>
          <cell r="Y5787">
            <v>0</v>
          </cell>
        </row>
        <row r="5788">
          <cell r="C5788" t="str">
            <v>Second Call To Bid</v>
          </cell>
          <cell r="M5788" t="str">
            <v>DISCOUNTED</v>
          </cell>
          <cell r="V5788" t="str">
            <v>No Score</v>
          </cell>
          <cell r="Y5788">
            <v>0</v>
          </cell>
        </row>
        <row r="5789">
          <cell r="C5789" t="str">
            <v>Second Call To Bid</v>
          </cell>
          <cell r="M5789" t="str">
            <v>DISCOUNTED</v>
          </cell>
          <cell r="V5789" t="str">
            <v>No Score</v>
          </cell>
          <cell r="Y5789">
            <v>28101.408304868452</v>
          </cell>
        </row>
        <row r="5790">
          <cell r="C5790" t="str">
            <v>Second Call To Bid</v>
          </cell>
          <cell r="M5790" t="str">
            <v>DISCOUNTED</v>
          </cell>
          <cell r="V5790" t="str">
            <v>No Score</v>
          </cell>
          <cell r="Y5790">
            <v>0</v>
          </cell>
        </row>
        <row r="5791">
          <cell r="C5791" t="str">
            <v>Second Call To Bid</v>
          </cell>
          <cell r="M5791" t="str">
            <v>DISCOUNTED</v>
          </cell>
          <cell r="S5791" t="str">
            <v>TOTAL BENEFIT</v>
          </cell>
          <cell r="V5791" t="str">
            <v>No Score</v>
          </cell>
          <cell r="Y5791">
            <v>28101.408304868452</v>
          </cell>
        </row>
        <row r="5792">
          <cell r="C5792" t="str">
            <v>Second Call To Bid</v>
          </cell>
          <cell r="M5792" t="str">
            <v>DISCOUNTED</v>
          </cell>
          <cell r="S5792" t="str">
            <v>Capital Required</v>
          </cell>
          <cell r="V5792" t="str">
            <v>Announced</v>
          </cell>
          <cell r="Y5792">
            <v>14952.777937428613</v>
          </cell>
        </row>
        <row r="5793">
          <cell r="C5793" t="str">
            <v>Second Call To Bid</v>
          </cell>
          <cell r="M5793" t="str">
            <v>DISCOUNTED</v>
          </cell>
          <cell r="V5793" t="str">
            <v>Announced</v>
          </cell>
          <cell r="Y5793">
            <v>0</v>
          </cell>
        </row>
        <row r="5794">
          <cell r="C5794" t="str">
            <v>Second Call To Bid</v>
          </cell>
          <cell r="M5794" t="str">
            <v>DISCOUNTED</v>
          </cell>
          <cell r="V5794" t="str">
            <v>Announced</v>
          </cell>
          <cell r="Y5794">
            <v>0</v>
          </cell>
        </row>
        <row r="5795">
          <cell r="C5795" t="str">
            <v>Second Call To Bid</v>
          </cell>
          <cell r="M5795" t="str">
            <v>DISCOUNTED</v>
          </cell>
          <cell r="S5795" t="str">
            <v>TOTAL COST</v>
          </cell>
          <cell r="V5795" t="str">
            <v>Announced</v>
          </cell>
          <cell r="Y5795">
            <v>14952.777937428613</v>
          </cell>
        </row>
        <row r="5796">
          <cell r="C5796" t="str">
            <v>Second Call To Bid</v>
          </cell>
          <cell r="M5796" t="str">
            <v>DISCOUNTED</v>
          </cell>
          <cell r="V5796" t="str">
            <v>Announced</v>
          </cell>
          <cell r="Y5796">
            <v>0</v>
          </cell>
        </row>
        <row r="5797">
          <cell r="C5797" t="str">
            <v>Second Call To Bid</v>
          </cell>
          <cell r="M5797" t="str">
            <v>DISCOUNTED</v>
          </cell>
          <cell r="V5797" t="str">
            <v>Announced</v>
          </cell>
          <cell r="Y5797">
            <v>27878.782836535611</v>
          </cell>
        </row>
        <row r="5798">
          <cell r="C5798" t="str">
            <v>Second Call To Bid</v>
          </cell>
          <cell r="M5798" t="str">
            <v>DISCOUNTED</v>
          </cell>
          <cell r="V5798" t="str">
            <v>Announced</v>
          </cell>
          <cell r="Y5798">
            <v>0</v>
          </cell>
        </row>
        <row r="5799">
          <cell r="C5799" t="str">
            <v>Second Call To Bid</v>
          </cell>
          <cell r="M5799" t="str">
            <v>DISCOUNTED</v>
          </cell>
          <cell r="V5799" t="str">
            <v>Announced</v>
          </cell>
          <cell r="Y5799">
            <v>949.69533652578889</v>
          </cell>
        </row>
        <row r="5800">
          <cell r="C5800" t="str">
            <v>Second Call To Bid</v>
          </cell>
          <cell r="M5800" t="str">
            <v>DISCOUNTED</v>
          </cell>
          <cell r="V5800" t="str">
            <v>Announced</v>
          </cell>
          <cell r="Y5800">
            <v>0</v>
          </cell>
        </row>
        <row r="5801">
          <cell r="C5801" t="str">
            <v>Second Call To Bid</v>
          </cell>
          <cell r="M5801" t="str">
            <v>DISCOUNTED</v>
          </cell>
          <cell r="S5801" t="str">
            <v>TOTAL BENEFIT</v>
          </cell>
          <cell r="V5801" t="str">
            <v>Announced</v>
          </cell>
          <cell r="Y5801">
            <v>28828.478173061398</v>
          </cell>
        </row>
        <row r="5802">
          <cell r="C5802" t="str">
            <v>Second Call To Bid</v>
          </cell>
          <cell r="M5802" t="str">
            <v>DISCOUNTED</v>
          </cell>
          <cell r="S5802" t="str">
            <v>Capital Required</v>
          </cell>
          <cell r="V5802" t="str">
            <v>No Score</v>
          </cell>
          <cell r="Y5802">
            <v>20935.634815976191</v>
          </cell>
        </row>
        <row r="5803">
          <cell r="C5803" t="str">
            <v>Second Call To Bid</v>
          </cell>
          <cell r="M5803" t="str">
            <v>DISCOUNTED</v>
          </cell>
          <cell r="V5803" t="str">
            <v>No Score</v>
          </cell>
          <cell r="Y5803">
            <v>0</v>
          </cell>
        </row>
        <row r="5804">
          <cell r="C5804" t="str">
            <v>Second Call To Bid</v>
          </cell>
          <cell r="M5804" t="str">
            <v>DISCOUNTED</v>
          </cell>
          <cell r="V5804" t="str">
            <v>No Score</v>
          </cell>
          <cell r="Y5804">
            <v>0</v>
          </cell>
        </row>
        <row r="5805">
          <cell r="C5805" t="str">
            <v>Second Call To Bid</v>
          </cell>
          <cell r="M5805" t="str">
            <v>DISCOUNTED</v>
          </cell>
          <cell r="S5805" t="str">
            <v>TOTAL COST</v>
          </cell>
          <cell r="V5805" t="str">
            <v>No Score</v>
          </cell>
          <cell r="Y5805">
            <v>20935.634815976191</v>
          </cell>
        </row>
        <row r="5806">
          <cell r="C5806" t="str">
            <v>Second Call To Bid</v>
          </cell>
          <cell r="M5806" t="str">
            <v>DISCOUNTED</v>
          </cell>
          <cell r="V5806" t="str">
            <v>No Score</v>
          </cell>
          <cell r="Y5806">
            <v>0</v>
          </cell>
        </row>
        <row r="5807">
          <cell r="C5807" t="str">
            <v>Second Call To Bid</v>
          </cell>
          <cell r="M5807" t="str">
            <v>DISCOUNTED</v>
          </cell>
          <cell r="V5807" t="str">
            <v>No Score</v>
          </cell>
          <cell r="Y5807">
            <v>22856.355492203107</v>
          </cell>
        </row>
        <row r="5808">
          <cell r="C5808" t="str">
            <v>Second Call To Bid</v>
          </cell>
          <cell r="M5808" t="str">
            <v>DISCOUNTED</v>
          </cell>
          <cell r="V5808" t="str">
            <v>No Score</v>
          </cell>
          <cell r="Y5808">
            <v>0</v>
          </cell>
        </row>
        <row r="5809">
          <cell r="C5809" t="str">
            <v>Second Call To Bid</v>
          </cell>
          <cell r="M5809" t="str">
            <v>DISCOUNTED</v>
          </cell>
          <cell r="V5809" t="str">
            <v>No Score</v>
          </cell>
          <cell r="Y5809">
            <v>500</v>
          </cell>
        </row>
        <row r="5810">
          <cell r="C5810" t="str">
            <v>Second Call To Bid</v>
          </cell>
          <cell r="M5810" t="str">
            <v>DISCOUNTED</v>
          </cell>
          <cell r="V5810" t="str">
            <v>No Score</v>
          </cell>
          <cell r="Y5810">
            <v>0</v>
          </cell>
        </row>
        <row r="5811">
          <cell r="C5811" t="str">
            <v>Second Call To Bid</v>
          </cell>
          <cell r="M5811" t="str">
            <v>DISCOUNTED</v>
          </cell>
          <cell r="S5811" t="str">
            <v>TOTAL BENEFIT</v>
          </cell>
          <cell r="V5811" t="str">
            <v>No Score</v>
          </cell>
          <cell r="Y5811">
            <v>23356.355492203107</v>
          </cell>
        </row>
        <row r="5812">
          <cell r="C5812" t="str">
            <v>Second Call To Bid</v>
          </cell>
          <cell r="M5812" t="str">
            <v>DISCOUNTED</v>
          </cell>
          <cell r="S5812" t="str">
            <v>Capital Required</v>
          </cell>
          <cell r="V5812" t="str">
            <v>First Priority</v>
          </cell>
          <cell r="Y5812">
            <v>5984.8126443851233</v>
          </cell>
        </row>
        <row r="5813">
          <cell r="C5813" t="str">
            <v>Second Call To Bid</v>
          </cell>
          <cell r="M5813" t="str">
            <v>DISCOUNTED</v>
          </cell>
          <cell r="V5813" t="str">
            <v>First Priority</v>
          </cell>
          <cell r="Y5813">
            <v>40965.130636753514</v>
          </cell>
        </row>
        <row r="5814">
          <cell r="C5814" t="str">
            <v>Second Call To Bid</v>
          </cell>
          <cell r="M5814" t="str">
            <v>DISCOUNTED</v>
          </cell>
          <cell r="V5814" t="str">
            <v>First Priority</v>
          </cell>
          <cell r="Y5814">
            <v>0</v>
          </cell>
        </row>
        <row r="5815">
          <cell r="C5815" t="str">
            <v>Second Call To Bid</v>
          </cell>
          <cell r="M5815" t="str">
            <v>DISCOUNTED</v>
          </cell>
          <cell r="S5815" t="str">
            <v>TOTAL COST</v>
          </cell>
          <cell r="V5815" t="str">
            <v>First Priority</v>
          </cell>
          <cell r="Y5815">
            <v>46949.94328113865</v>
          </cell>
        </row>
        <row r="5816">
          <cell r="C5816" t="str">
            <v>Second Call To Bid</v>
          </cell>
          <cell r="M5816" t="str">
            <v>DISCOUNTED</v>
          </cell>
          <cell r="V5816" t="str">
            <v>First Priority</v>
          </cell>
          <cell r="Y5816">
            <v>0</v>
          </cell>
        </row>
        <row r="5817">
          <cell r="C5817" t="str">
            <v>Second Call To Bid</v>
          </cell>
          <cell r="M5817" t="str">
            <v>DISCOUNTED</v>
          </cell>
          <cell r="V5817" t="str">
            <v>First Priority</v>
          </cell>
          <cell r="Y5817">
            <v>0</v>
          </cell>
        </row>
        <row r="5818">
          <cell r="C5818" t="str">
            <v>Second Call To Bid</v>
          </cell>
          <cell r="M5818" t="str">
            <v>DISCOUNTED</v>
          </cell>
          <cell r="V5818" t="str">
            <v>First Priority</v>
          </cell>
          <cell r="Y5818">
            <v>0</v>
          </cell>
        </row>
        <row r="5819">
          <cell r="C5819" t="str">
            <v>Second Call To Bid</v>
          </cell>
          <cell r="M5819" t="str">
            <v>DISCOUNTED</v>
          </cell>
          <cell r="V5819" t="str">
            <v>First Priority</v>
          </cell>
          <cell r="Y5819">
            <v>82250.52053361955</v>
          </cell>
        </row>
        <row r="5820">
          <cell r="C5820" t="str">
            <v>Second Call To Bid</v>
          </cell>
          <cell r="M5820" t="str">
            <v>DISCOUNTED</v>
          </cell>
          <cell r="V5820" t="str">
            <v>First Priority</v>
          </cell>
          <cell r="Y5820">
            <v>0</v>
          </cell>
        </row>
        <row r="5821">
          <cell r="C5821" t="str">
            <v>Second Call To Bid</v>
          </cell>
          <cell r="M5821" t="str">
            <v>DISCOUNTED</v>
          </cell>
          <cell r="S5821" t="str">
            <v>TOTAL BENEFIT</v>
          </cell>
          <cell r="V5821" t="str">
            <v>First Priority</v>
          </cell>
          <cell r="Y5821">
            <v>82250.52053361955</v>
          </cell>
        </row>
        <row r="5822">
          <cell r="C5822" t="str">
            <v>Second Call To Bid</v>
          </cell>
          <cell r="M5822" t="str">
            <v>DISCOUNTED</v>
          </cell>
          <cell r="S5822" t="str">
            <v>Capital Required</v>
          </cell>
          <cell r="V5822" t="str">
            <v>Not Supported</v>
          </cell>
          <cell r="Y5822">
            <v>7366.3477578777447</v>
          </cell>
        </row>
        <row r="5823">
          <cell r="C5823" t="str">
            <v>Second Call To Bid</v>
          </cell>
          <cell r="M5823" t="str">
            <v>DISCOUNTED</v>
          </cell>
          <cell r="V5823" t="str">
            <v>Not Supported</v>
          </cell>
          <cell r="Y5823">
            <v>32807.666566665386</v>
          </cell>
        </row>
        <row r="5824">
          <cell r="C5824" t="str">
            <v>Second Call To Bid</v>
          </cell>
          <cell r="M5824" t="str">
            <v>DISCOUNTED</v>
          </cell>
          <cell r="V5824" t="str">
            <v>Not Supported</v>
          </cell>
          <cell r="Y5824">
            <v>0</v>
          </cell>
        </row>
        <row r="5825">
          <cell r="C5825" t="str">
            <v>Second Call To Bid</v>
          </cell>
          <cell r="M5825" t="str">
            <v>DISCOUNTED</v>
          </cell>
          <cell r="S5825" t="str">
            <v>TOTAL COST</v>
          </cell>
          <cell r="V5825" t="str">
            <v>Not Supported</v>
          </cell>
          <cell r="Y5825">
            <v>40174.014324543139</v>
          </cell>
        </row>
        <row r="5826">
          <cell r="C5826" t="str">
            <v>Second Call To Bid</v>
          </cell>
          <cell r="M5826" t="str">
            <v>DISCOUNTED</v>
          </cell>
          <cell r="V5826" t="str">
            <v>Not Supported</v>
          </cell>
          <cell r="Y5826">
            <v>566.5471950193155</v>
          </cell>
        </row>
        <row r="5827">
          <cell r="C5827" t="str">
            <v>Second Call To Bid</v>
          </cell>
          <cell r="M5827" t="str">
            <v>DISCOUNTED</v>
          </cell>
          <cell r="V5827" t="str">
            <v>Not Supported</v>
          </cell>
          <cell r="Y5827">
            <v>0</v>
          </cell>
        </row>
        <row r="5828">
          <cell r="C5828" t="str">
            <v>Second Call To Bid</v>
          </cell>
          <cell r="M5828" t="str">
            <v>DISCOUNTED</v>
          </cell>
          <cell r="V5828" t="str">
            <v>Not Supported</v>
          </cell>
          <cell r="Y5828">
            <v>0</v>
          </cell>
        </row>
        <row r="5829">
          <cell r="C5829" t="str">
            <v>Second Call To Bid</v>
          </cell>
          <cell r="M5829" t="str">
            <v>DISCOUNTED</v>
          </cell>
          <cell r="V5829" t="str">
            <v>Not Supported</v>
          </cell>
          <cell r="Y5829">
            <v>53889.166242262807</v>
          </cell>
        </row>
        <row r="5830">
          <cell r="C5830" t="str">
            <v>Second Call To Bid</v>
          </cell>
          <cell r="M5830" t="str">
            <v>DISCOUNTED</v>
          </cell>
          <cell r="V5830" t="str">
            <v>Not Supported</v>
          </cell>
          <cell r="Y5830">
            <v>0</v>
          </cell>
        </row>
        <row r="5831">
          <cell r="C5831" t="str">
            <v>Second Call To Bid</v>
          </cell>
          <cell r="M5831" t="str">
            <v>DISCOUNTED</v>
          </cell>
          <cell r="S5831" t="str">
            <v>TOTAL BENEFIT</v>
          </cell>
          <cell r="V5831" t="str">
            <v>Not Supported</v>
          </cell>
          <cell r="Y5831">
            <v>54455.713437282109</v>
          </cell>
        </row>
        <row r="5832">
          <cell r="C5832" t="str">
            <v>Second Call To Bid</v>
          </cell>
          <cell r="M5832" t="str">
            <v>DISCOUNTED</v>
          </cell>
          <cell r="S5832" t="str">
            <v>Capital Required</v>
          </cell>
          <cell r="V5832" t="str">
            <v>First Priority</v>
          </cell>
          <cell r="Y5832">
            <v>8935.588623701693</v>
          </cell>
        </row>
        <row r="5833">
          <cell r="C5833" t="str">
            <v>Second Call To Bid</v>
          </cell>
          <cell r="M5833" t="str">
            <v>DISCOUNTED</v>
          </cell>
          <cell r="V5833" t="str">
            <v>First Priority</v>
          </cell>
          <cell r="Y5833">
            <v>0</v>
          </cell>
        </row>
        <row r="5834">
          <cell r="C5834" t="str">
            <v>Second Call To Bid</v>
          </cell>
          <cell r="M5834" t="str">
            <v>DISCOUNTED</v>
          </cell>
          <cell r="V5834" t="str">
            <v>First Priority</v>
          </cell>
          <cell r="Y5834">
            <v>0</v>
          </cell>
        </row>
        <row r="5835">
          <cell r="C5835" t="str">
            <v>Second Call To Bid</v>
          </cell>
          <cell r="M5835" t="str">
            <v>DISCOUNTED</v>
          </cell>
          <cell r="S5835" t="str">
            <v>TOTAL COST</v>
          </cell>
          <cell r="V5835" t="str">
            <v>First Priority</v>
          </cell>
          <cell r="Y5835">
            <v>8935.588623701693</v>
          </cell>
        </row>
        <row r="5836">
          <cell r="C5836" t="str">
            <v>Second Call To Bid</v>
          </cell>
          <cell r="M5836" t="str">
            <v>DISCOUNTED</v>
          </cell>
          <cell r="V5836" t="str">
            <v>First Priority</v>
          </cell>
          <cell r="Y5836">
            <v>0</v>
          </cell>
        </row>
        <row r="5837">
          <cell r="C5837" t="str">
            <v>Second Call To Bid</v>
          </cell>
          <cell r="M5837" t="str">
            <v>DISCOUNTED</v>
          </cell>
          <cell r="V5837" t="str">
            <v>First Priority</v>
          </cell>
          <cell r="Y5837">
            <v>0</v>
          </cell>
        </row>
        <row r="5838">
          <cell r="C5838" t="str">
            <v>Second Call To Bid</v>
          </cell>
          <cell r="M5838" t="str">
            <v>DISCOUNTED</v>
          </cell>
          <cell r="V5838" t="str">
            <v>First Priority</v>
          </cell>
          <cell r="Y5838">
            <v>0</v>
          </cell>
        </row>
        <row r="5839">
          <cell r="C5839" t="str">
            <v>Second Call To Bid</v>
          </cell>
          <cell r="M5839" t="str">
            <v>DISCOUNTED</v>
          </cell>
          <cell r="V5839" t="str">
            <v>First Priority</v>
          </cell>
          <cell r="Y5839">
            <v>27353.5688430923</v>
          </cell>
        </row>
        <row r="5840">
          <cell r="C5840" t="str">
            <v>Second Call To Bid</v>
          </cell>
          <cell r="M5840" t="str">
            <v>DISCOUNTED</v>
          </cell>
          <cell r="V5840" t="str">
            <v>First Priority</v>
          </cell>
          <cell r="Y5840">
            <v>0</v>
          </cell>
        </row>
        <row r="5841">
          <cell r="C5841" t="str">
            <v>Second Call To Bid</v>
          </cell>
          <cell r="M5841" t="str">
            <v>DISCOUNTED</v>
          </cell>
          <cell r="S5841" t="str">
            <v>TOTAL BENEFIT</v>
          </cell>
          <cell r="V5841" t="str">
            <v>First Priority</v>
          </cell>
          <cell r="Y5841">
            <v>27353.5688430923</v>
          </cell>
        </row>
        <row r="5842">
          <cell r="C5842" t="str">
            <v>Second Call To Bid</v>
          </cell>
          <cell r="M5842" t="str">
            <v>DISCOUNTED</v>
          </cell>
          <cell r="S5842" t="str">
            <v>Capital Required</v>
          </cell>
          <cell r="V5842" t="str">
            <v>No Score</v>
          </cell>
          <cell r="Y5842">
            <v>7122.2650375047579</v>
          </cell>
        </row>
        <row r="5843">
          <cell r="C5843" t="str">
            <v>Second Call To Bid</v>
          </cell>
          <cell r="M5843" t="str">
            <v>DISCOUNTED</v>
          </cell>
          <cell r="V5843" t="str">
            <v>No Score</v>
          </cell>
          <cell r="Y5843">
            <v>33911.493312867256</v>
          </cell>
        </row>
        <row r="5844">
          <cell r="C5844" t="str">
            <v>Second Call To Bid</v>
          </cell>
          <cell r="M5844" t="str">
            <v>DISCOUNTED</v>
          </cell>
          <cell r="V5844" t="str">
            <v>No Score</v>
          </cell>
          <cell r="Y5844">
            <v>731.40577113523364</v>
          </cell>
        </row>
        <row r="5845">
          <cell r="C5845" t="str">
            <v>Second Call To Bid</v>
          </cell>
          <cell r="M5845" t="str">
            <v>DISCOUNTED</v>
          </cell>
          <cell r="S5845" t="str">
            <v>TOTAL COST</v>
          </cell>
          <cell r="V5845" t="str">
            <v>No Score</v>
          </cell>
          <cell r="Y5845">
            <v>41765.16412150726</v>
          </cell>
        </row>
        <row r="5846">
          <cell r="C5846" t="str">
            <v>Second Call To Bid</v>
          </cell>
          <cell r="M5846" t="str">
            <v>DISCOUNTED</v>
          </cell>
          <cell r="V5846" t="str">
            <v>No Score</v>
          </cell>
          <cell r="Y5846">
            <v>0</v>
          </cell>
        </row>
        <row r="5847">
          <cell r="C5847" t="str">
            <v>Second Call To Bid</v>
          </cell>
          <cell r="M5847" t="str">
            <v>DISCOUNTED</v>
          </cell>
          <cell r="V5847" t="str">
            <v>No Score</v>
          </cell>
          <cell r="Y5847">
            <v>7086.2828082459791</v>
          </cell>
        </row>
        <row r="5848">
          <cell r="C5848" t="str">
            <v>Second Call To Bid</v>
          </cell>
          <cell r="M5848" t="str">
            <v>DISCOUNTED</v>
          </cell>
          <cell r="V5848" t="str">
            <v>No Score</v>
          </cell>
          <cell r="Y5848">
            <v>0</v>
          </cell>
        </row>
        <row r="5849">
          <cell r="C5849" t="str">
            <v>Second Call To Bid</v>
          </cell>
          <cell r="M5849" t="str">
            <v>DISCOUNTED</v>
          </cell>
          <cell r="V5849" t="str">
            <v>No Score</v>
          </cell>
          <cell r="Y5849">
            <v>37833.138285969959</v>
          </cell>
        </row>
        <row r="5850">
          <cell r="C5850" t="str">
            <v>Second Call To Bid</v>
          </cell>
          <cell r="M5850" t="str">
            <v>DISCOUNTED</v>
          </cell>
          <cell r="V5850" t="str">
            <v>No Score</v>
          </cell>
          <cell r="Y5850">
            <v>0</v>
          </cell>
        </row>
        <row r="5851">
          <cell r="C5851" t="str">
            <v>Second Call To Bid</v>
          </cell>
          <cell r="M5851" t="str">
            <v>DISCOUNTED</v>
          </cell>
          <cell r="S5851" t="str">
            <v>TOTAL BENEFIT</v>
          </cell>
          <cell r="V5851" t="str">
            <v>No Score</v>
          </cell>
          <cell r="Y5851">
            <v>44919.421094215933</v>
          </cell>
        </row>
        <row r="5852">
          <cell r="C5852" t="str">
            <v>Second Call To Bid</v>
          </cell>
          <cell r="M5852" t="str">
            <v>DISCOUNTED</v>
          </cell>
          <cell r="S5852" t="str">
            <v>Capital Required</v>
          </cell>
          <cell r="V5852" t="str">
            <v>First Priority</v>
          </cell>
          <cell r="Y5852">
            <v>4040.3699580543953</v>
          </cell>
        </row>
        <row r="5853">
          <cell r="C5853" t="str">
            <v>Second Call To Bid</v>
          </cell>
          <cell r="M5853" t="str">
            <v>DISCOUNTED</v>
          </cell>
          <cell r="V5853" t="str">
            <v>First Priority</v>
          </cell>
          <cell r="Y5853">
            <v>0</v>
          </cell>
        </row>
        <row r="5854">
          <cell r="C5854" t="str">
            <v>Second Call To Bid</v>
          </cell>
          <cell r="M5854" t="str">
            <v>DISCOUNTED</v>
          </cell>
          <cell r="V5854" t="str">
            <v>First Priority</v>
          </cell>
          <cell r="Y5854">
            <v>130.09207506725488</v>
          </cell>
        </row>
        <row r="5855">
          <cell r="C5855" t="str">
            <v>Second Call To Bid</v>
          </cell>
          <cell r="M5855" t="str">
            <v>DISCOUNTED</v>
          </cell>
          <cell r="S5855" t="str">
            <v>TOTAL COST</v>
          </cell>
          <cell r="V5855" t="str">
            <v>First Priority</v>
          </cell>
          <cell r="Y5855">
            <v>4170.4620331216502</v>
          </cell>
        </row>
        <row r="5856">
          <cell r="C5856" t="str">
            <v>Second Call To Bid</v>
          </cell>
          <cell r="M5856" t="str">
            <v>DISCOUNTED</v>
          </cell>
          <cell r="V5856" t="str">
            <v>First Priority</v>
          </cell>
          <cell r="Y5856">
            <v>0</v>
          </cell>
        </row>
        <row r="5857">
          <cell r="C5857" t="str">
            <v>Second Call To Bid</v>
          </cell>
          <cell r="M5857" t="str">
            <v>DISCOUNTED</v>
          </cell>
          <cell r="V5857" t="str">
            <v>First Priority</v>
          </cell>
          <cell r="Y5857">
            <v>7962.9393550752775</v>
          </cell>
        </row>
        <row r="5858">
          <cell r="C5858" t="str">
            <v>Second Call To Bid</v>
          </cell>
          <cell r="M5858" t="str">
            <v>DISCOUNTED</v>
          </cell>
          <cell r="V5858" t="str">
            <v>First Priority</v>
          </cell>
          <cell r="Y5858">
            <v>0</v>
          </cell>
        </row>
        <row r="5859">
          <cell r="C5859" t="str">
            <v>Second Call To Bid</v>
          </cell>
          <cell r="M5859" t="str">
            <v>DISCOUNTED</v>
          </cell>
          <cell r="V5859" t="str">
            <v>First Priority</v>
          </cell>
          <cell r="Y5859">
            <v>6037.0280939387594</v>
          </cell>
        </row>
        <row r="5860">
          <cell r="C5860" t="str">
            <v>Second Call To Bid</v>
          </cell>
          <cell r="M5860" t="str">
            <v>DISCOUNTED</v>
          </cell>
          <cell r="V5860" t="str">
            <v>First Priority</v>
          </cell>
          <cell r="Y5860">
            <v>0</v>
          </cell>
        </row>
        <row r="5861">
          <cell r="C5861" t="str">
            <v>Second Call To Bid</v>
          </cell>
          <cell r="M5861" t="str">
            <v>DISCOUNTED</v>
          </cell>
          <cell r="S5861" t="str">
            <v>TOTAL BENEFIT</v>
          </cell>
          <cell r="V5861" t="str">
            <v>First Priority</v>
          </cell>
          <cell r="Y5861">
            <v>13999.967449014041</v>
          </cell>
        </row>
        <row r="5862">
          <cell r="C5862" t="str">
            <v>Second Call To Bid</v>
          </cell>
          <cell r="M5862" t="str">
            <v>DISCOUNTED</v>
          </cell>
          <cell r="S5862" t="str">
            <v>Capital Required</v>
          </cell>
          <cell r="V5862" t="str">
            <v>Not Supported</v>
          </cell>
          <cell r="Y5862">
            <v>4538.530912349358</v>
          </cell>
        </row>
        <row r="5863">
          <cell r="C5863" t="str">
            <v>Second Call To Bid</v>
          </cell>
          <cell r="M5863" t="str">
            <v>DISCOUNTED</v>
          </cell>
          <cell r="V5863" t="str">
            <v>Not Supported</v>
          </cell>
          <cell r="Y5863">
            <v>1932.8145706184532</v>
          </cell>
        </row>
        <row r="5864">
          <cell r="C5864" t="str">
            <v>Second Call To Bid</v>
          </cell>
          <cell r="M5864" t="str">
            <v>DISCOUNTED</v>
          </cell>
          <cell r="V5864" t="str">
            <v>Not Supported</v>
          </cell>
          <cell r="Y5864">
            <v>0</v>
          </cell>
        </row>
        <row r="5865">
          <cell r="C5865" t="str">
            <v>Second Call To Bid</v>
          </cell>
          <cell r="M5865" t="str">
            <v>DISCOUNTED</v>
          </cell>
          <cell r="S5865" t="str">
            <v>TOTAL COST</v>
          </cell>
          <cell r="V5865" t="str">
            <v>Not Supported</v>
          </cell>
          <cell r="Y5865">
            <v>6471.3454829678103</v>
          </cell>
        </row>
        <row r="5866">
          <cell r="C5866" t="str">
            <v>Second Call To Bid</v>
          </cell>
          <cell r="M5866" t="str">
            <v>DISCOUNTED</v>
          </cell>
          <cell r="V5866" t="str">
            <v>Not Supported</v>
          </cell>
          <cell r="Y5866">
            <v>0</v>
          </cell>
        </row>
        <row r="5867">
          <cell r="C5867" t="str">
            <v>Second Call To Bid</v>
          </cell>
          <cell r="M5867" t="str">
            <v>DISCOUNTED</v>
          </cell>
          <cell r="V5867" t="str">
            <v>Not Supported</v>
          </cell>
          <cell r="Y5867">
            <v>862.60275435032406</v>
          </cell>
        </row>
        <row r="5868">
          <cell r="C5868" t="str">
            <v>Second Call To Bid</v>
          </cell>
          <cell r="M5868" t="str">
            <v>DISCOUNTED</v>
          </cell>
          <cell r="V5868" t="str">
            <v>Not Supported</v>
          </cell>
          <cell r="Y5868">
            <v>0</v>
          </cell>
        </row>
        <row r="5869">
          <cell r="C5869" t="str">
            <v>Second Call To Bid</v>
          </cell>
          <cell r="M5869" t="str">
            <v>DISCOUNTED</v>
          </cell>
          <cell r="V5869" t="str">
            <v>Not Supported</v>
          </cell>
          <cell r="Y5869">
            <v>8911.4679760603249</v>
          </cell>
        </row>
        <row r="5870">
          <cell r="C5870" t="str">
            <v>Second Call To Bid</v>
          </cell>
          <cell r="M5870" t="str">
            <v>DISCOUNTED</v>
          </cell>
          <cell r="V5870" t="str">
            <v>Not Supported</v>
          </cell>
          <cell r="Y5870">
            <v>0</v>
          </cell>
        </row>
        <row r="5871">
          <cell r="C5871" t="str">
            <v>Second Call To Bid</v>
          </cell>
          <cell r="M5871" t="str">
            <v>DISCOUNTED</v>
          </cell>
          <cell r="S5871" t="str">
            <v>TOTAL BENEFIT</v>
          </cell>
          <cell r="V5871" t="str">
            <v>Not Supported</v>
          </cell>
          <cell r="Y5871">
            <v>9774.0707304106527</v>
          </cell>
        </row>
        <row r="5872">
          <cell r="C5872" t="str">
            <v>Second Call To Bid</v>
          </cell>
          <cell r="M5872" t="str">
            <v>DISCOUNTED</v>
          </cell>
          <cell r="S5872" t="str">
            <v>Capital Required</v>
          </cell>
          <cell r="V5872" t="str">
            <v>Not Supported</v>
          </cell>
          <cell r="Y5872">
            <v>7087.438176131689</v>
          </cell>
        </row>
        <row r="5873">
          <cell r="C5873" t="str">
            <v>Second Call To Bid</v>
          </cell>
          <cell r="M5873" t="str">
            <v>DISCOUNTED</v>
          </cell>
          <cell r="V5873" t="str">
            <v>Not Supported</v>
          </cell>
          <cell r="Y5873">
            <v>0</v>
          </cell>
        </row>
        <row r="5874">
          <cell r="C5874" t="str">
            <v>Second Call To Bid</v>
          </cell>
          <cell r="M5874" t="str">
            <v>DISCOUNTED</v>
          </cell>
          <cell r="V5874" t="str">
            <v>Not Supported</v>
          </cell>
          <cell r="Y5874">
            <v>0</v>
          </cell>
        </row>
        <row r="5875">
          <cell r="C5875" t="str">
            <v>Second Call To Bid</v>
          </cell>
          <cell r="M5875" t="str">
            <v>DISCOUNTED</v>
          </cell>
          <cell r="S5875" t="str">
            <v>TOTAL COST</v>
          </cell>
          <cell r="V5875" t="str">
            <v>Not Supported</v>
          </cell>
          <cell r="Y5875">
            <v>7087.438176131689</v>
          </cell>
        </row>
        <row r="5876">
          <cell r="C5876" t="str">
            <v>Second Call To Bid</v>
          </cell>
          <cell r="M5876" t="str">
            <v>DISCOUNTED</v>
          </cell>
          <cell r="V5876" t="str">
            <v>Not Supported</v>
          </cell>
          <cell r="Y5876">
            <v>887.43806604797396</v>
          </cell>
        </row>
        <row r="5877">
          <cell r="C5877" t="str">
            <v>Second Call To Bid</v>
          </cell>
          <cell r="M5877" t="str">
            <v>DISCOUNTED</v>
          </cell>
          <cell r="V5877" t="str">
            <v>Not Supported</v>
          </cell>
          <cell r="Y5877">
            <v>12064.341856705432</v>
          </cell>
        </row>
        <row r="5878">
          <cell r="C5878" t="str">
            <v>Second Call To Bid</v>
          </cell>
          <cell r="M5878" t="str">
            <v>DISCOUNTED</v>
          </cell>
          <cell r="V5878" t="str">
            <v>Not Supported</v>
          </cell>
          <cell r="Y5878">
            <v>0</v>
          </cell>
        </row>
        <row r="5879">
          <cell r="C5879" t="str">
            <v>Second Call To Bid</v>
          </cell>
          <cell r="M5879" t="str">
            <v>DISCOUNTED</v>
          </cell>
          <cell r="V5879" t="str">
            <v>Not Supported</v>
          </cell>
          <cell r="Y5879">
            <v>0</v>
          </cell>
        </row>
        <row r="5880">
          <cell r="C5880" t="str">
            <v>Second Call To Bid</v>
          </cell>
          <cell r="M5880" t="str">
            <v>DISCOUNTED</v>
          </cell>
          <cell r="V5880" t="str">
            <v>Not Supported</v>
          </cell>
          <cell r="Y5880">
            <v>0</v>
          </cell>
        </row>
        <row r="5881">
          <cell r="C5881" t="str">
            <v>Second Call To Bid</v>
          </cell>
          <cell r="M5881" t="str">
            <v>DISCOUNTED</v>
          </cell>
          <cell r="S5881" t="str">
            <v>TOTAL BENEFIT</v>
          </cell>
          <cell r="V5881" t="str">
            <v>Not Supported</v>
          </cell>
          <cell r="Y5881">
            <v>12951.779922753405</v>
          </cell>
        </row>
        <row r="5882">
          <cell r="C5882" t="str">
            <v>Second Call To Bid</v>
          </cell>
          <cell r="M5882" t="str">
            <v>DISCOUNTED</v>
          </cell>
          <cell r="S5882" t="str">
            <v>Capital Required</v>
          </cell>
          <cell r="V5882" t="str">
            <v>No Score</v>
          </cell>
          <cell r="Y5882">
            <v>15060.463293192519</v>
          </cell>
        </row>
        <row r="5883">
          <cell r="C5883" t="str">
            <v>Second Call To Bid</v>
          </cell>
          <cell r="M5883" t="str">
            <v>DISCOUNTED</v>
          </cell>
          <cell r="V5883" t="str">
            <v>No Score</v>
          </cell>
          <cell r="Y5883">
            <v>22610.712520873411</v>
          </cell>
        </row>
        <row r="5884">
          <cell r="C5884" t="str">
            <v>Second Call To Bid</v>
          </cell>
          <cell r="M5884" t="str">
            <v>DISCOUNTED</v>
          </cell>
          <cell r="V5884" t="str">
            <v>No Score</v>
          </cell>
          <cell r="Y5884">
            <v>0</v>
          </cell>
        </row>
        <row r="5885">
          <cell r="C5885" t="str">
            <v>Second Call To Bid</v>
          </cell>
          <cell r="M5885" t="str">
            <v>DISCOUNTED</v>
          </cell>
          <cell r="S5885" t="str">
            <v>TOTAL COST</v>
          </cell>
          <cell r="V5885" t="str">
            <v>No Score</v>
          </cell>
          <cell r="Y5885">
            <v>37671.175814065929</v>
          </cell>
        </row>
        <row r="5886">
          <cell r="C5886" t="str">
            <v>Second Call To Bid</v>
          </cell>
          <cell r="M5886" t="str">
            <v>DISCOUNTED</v>
          </cell>
          <cell r="V5886" t="str">
            <v>No Score</v>
          </cell>
          <cell r="Y5886">
            <v>0</v>
          </cell>
        </row>
        <row r="5887">
          <cell r="C5887" t="str">
            <v>Second Call To Bid</v>
          </cell>
          <cell r="M5887" t="str">
            <v>DISCOUNTED</v>
          </cell>
          <cell r="V5887" t="str">
            <v>No Score</v>
          </cell>
          <cell r="Y5887">
            <v>0</v>
          </cell>
        </row>
        <row r="5888">
          <cell r="C5888" t="str">
            <v>Second Call To Bid</v>
          </cell>
          <cell r="M5888" t="str">
            <v>DISCOUNTED</v>
          </cell>
          <cell r="V5888" t="str">
            <v>No Score</v>
          </cell>
          <cell r="Y5888">
            <v>0</v>
          </cell>
        </row>
        <row r="5889">
          <cell r="C5889" t="str">
            <v>Second Call To Bid</v>
          </cell>
          <cell r="M5889" t="str">
            <v>DISCOUNTED</v>
          </cell>
          <cell r="V5889" t="str">
            <v>No Score</v>
          </cell>
          <cell r="Y5889">
            <v>0</v>
          </cell>
        </row>
        <row r="5890">
          <cell r="C5890" t="str">
            <v>Second Call To Bid</v>
          </cell>
          <cell r="M5890" t="str">
            <v>DISCOUNTED</v>
          </cell>
          <cell r="V5890" t="str">
            <v>No Score</v>
          </cell>
          <cell r="Y5890">
            <v>0</v>
          </cell>
        </row>
        <row r="5891">
          <cell r="C5891" t="str">
            <v>Second Call To Bid</v>
          </cell>
          <cell r="M5891" t="str">
            <v>DISCOUNTED</v>
          </cell>
          <cell r="S5891" t="str">
            <v>TOTAL BENEFIT</v>
          </cell>
          <cell r="V5891" t="str">
            <v>No Score</v>
          </cell>
          <cell r="Y5891">
            <v>0</v>
          </cell>
        </row>
        <row r="5892">
          <cell r="C5892" t="str">
            <v>Second Call To Bid</v>
          </cell>
          <cell r="M5892" t="str">
            <v>DISCOUNTED</v>
          </cell>
          <cell r="S5892" t="str">
            <v>Capital Required</v>
          </cell>
          <cell r="V5892" t="str">
            <v>No Score</v>
          </cell>
          <cell r="Y5892">
            <v>513279.75580026233</v>
          </cell>
        </row>
        <row r="5893">
          <cell r="C5893" t="str">
            <v>Second Call To Bid</v>
          </cell>
          <cell r="M5893" t="str">
            <v>DISCOUNTED</v>
          </cell>
          <cell r="V5893" t="str">
            <v>No Score</v>
          </cell>
          <cell r="Y5893">
            <v>0</v>
          </cell>
        </row>
        <row r="5894">
          <cell r="C5894" t="str">
            <v>Second Call To Bid</v>
          </cell>
          <cell r="M5894" t="str">
            <v>DISCOUNTED</v>
          </cell>
          <cell r="V5894" t="str">
            <v>No Score</v>
          </cell>
          <cell r="Y5894">
            <v>0</v>
          </cell>
        </row>
        <row r="5895">
          <cell r="C5895" t="str">
            <v>Second Call To Bid</v>
          </cell>
          <cell r="M5895" t="str">
            <v>DISCOUNTED</v>
          </cell>
          <cell r="S5895" t="str">
            <v>TOTAL COST</v>
          </cell>
          <cell r="V5895" t="str">
            <v>No Score</v>
          </cell>
          <cell r="Y5895">
            <v>513279.75580026233</v>
          </cell>
        </row>
        <row r="5896">
          <cell r="C5896" t="str">
            <v>Second Call To Bid</v>
          </cell>
          <cell r="M5896" t="str">
            <v>DISCOUNTED</v>
          </cell>
          <cell r="V5896" t="str">
            <v>No Score</v>
          </cell>
          <cell r="Y5896">
            <v>0</v>
          </cell>
        </row>
        <row r="5897">
          <cell r="C5897" t="str">
            <v>Second Call To Bid</v>
          </cell>
          <cell r="M5897" t="str">
            <v>DISCOUNTED</v>
          </cell>
          <cell r="V5897" t="str">
            <v>No Score</v>
          </cell>
          <cell r="Y5897">
            <v>0</v>
          </cell>
        </row>
        <row r="5898">
          <cell r="C5898" t="str">
            <v>Second Call To Bid</v>
          </cell>
          <cell r="M5898" t="str">
            <v>DISCOUNTED</v>
          </cell>
          <cell r="V5898" t="str">
            <v>No Score</v>
          </cell>
          <cell r="Y5898">
            <v>0</v>
          </cell>
        </row>
        <row r="5899">
          <cell r="C5899" t="str">
            <v>Second Call To Bid</v>
          </cell>
          <cell r="M5899" t="str">
            <v>DISCOUNTED</v>
          </cell>
          <cell r="V5899" t="str">
            <v>No Score</v>
          </cell>
          <cell r="Y5899">
            <v>315437.36148166488</v>
          </cell>
        </row>
        <row r="5900">
          <cell r="C5900" t="str">
            <v>Second Call To Bid</v>
          </cell>
          <cell r="M5900" t="str">
            <v>DISCOUNTED</v>
          </cell>
          <cell r="V5900" t="str">
            <v>No Score</v>
          </cell>
          <cell r="Y5900">
            <v>14153.114812161064</v>
          </cell>
        </row>
        <row r="5901">
          <cell r="C5901" t="str">
            <v>Second Call To Bid</v>
          </cell>
          <cell r="M5901" t="str">
            <v>DISCOUNTED</v>
          </cell>
          <cell r="S5901" t="str">
            <v>TOTAL BENEFIT</v>
          </cell>
          <cell r="V5901" t="str">
            <v>No Score</v>
          </cell>
          <cell r="Y5901">
            <v>329590.47629382584</v>
          </cell>
        </row>
        <row r="5902">
          <cell r="C5902" t="str">
            <v>Second Call To Bid</v>
          </cell>
          <cell r="M5902" t="str">
            <v>DISCOUNTED</v>
          </cell>
          <cell r="S5902" t="str">
            <v>Capital Required</v>
          </cell>
          <cell r="V5902" t="str">
            <v>Not Supported</v>
          </cell>
          <cell r="Y5902">
            <v>154025.81840802214</v>
          </cell>
        </row>
        <row r="5903">
          <cell r="C5903" t="str">
            <v>Second Call To Bid</v>
          </cell>
          <cell r="M5903" t="str">
            <v>DISCOUNTED</v>
          </cell>
          <cell r="V5903" t="str">
            <v>Not Supported</v>
          </cell>
          <cell r="Y5903">
            <v>162853.58988626476</v>
          </cell>
        </row>
        <row r="5904">
          <cell r="C5904" t="str">
            <v>Second Call To Bid</v>
          </cell>
          <cell r="M5904" t="str">
            <v>DISCOUNTED</v>
          </cell>
          <cell r="V5904" t="str">
            <v>Not Supported</v>
          </cell>
          <cell r="Y5904">
            <v>0</v>
          </cell>
        </row>
        <row r="5905">
          <cell r="C5905" t="str">
            <v>Second Call To Bid</v>
          </cell>
          <cell r="M5905" t="str">
            <v>DISCOUNTED</v>
          </cell>
          <cell r="S5905" t="str">
            <v>TOTAL COST</v>
          </cell>
          <cell r="V5905" t="str">
            <v>Not Supported</v>
          </cell>
          <cell r="Y5905">
            <v>316879.40829428699</v>
          </cell>
        </row>
        <row r="5906">
          <cell r="C5906" t="str">
            <v>Second Call To Bid</v>
          </cell>
          <cell r="M5906" t="str">
            <v>DISCOUNTED</v>
          </cell>
          <cell r="V5906" t="str">
            <v>Not Supported</v>
          </cell>
          <cell r="Y5906">
            <v>264433.05852222577</v>
          </cell>
        </row>
        <row r="5907">
          <cell r="C5907" t="str">
            <v>Second Call To Bid</v>
          </cell>
          <cell r="M5907" t="str">
            <v>DISCOUNTED</v>
          </cell>
          <cell r="V5907" t="str">
            <v>Not Supported</v>
          </cell>
          <cell r="Y5907">
            <v>0</v>
          </cell>
        </row>
        <row r="5908">
          <cell r="C5908" t="str">
            <v>Second Call To Bid</v>
          </cell>
          <cell r="M5908" t="str">
            <v>DISCOUNTED</v>
          </cell>
          <cell r="V5908" t="str">
            <v>Not Supported</v>
          </cell>
          <cell r="Y5908">
            <v>0</v>
          </cell>
        </row>
        <row r="5909">
          <cell r="C5909" t="str">
            <v>Second Call To Bid</v>
          </cell>
          <cell r="M5909" t="str">
            <v>DISCOUNTED</v>
          </cell>
          <cell r="V5909" t="str">
            <v>Not Supported</v>
          </cell>
          <cell r="Y5909">
            <v>436792.05803212285</v>
          </cell>
        </row>
        <row r="5910">
          <cell r="C5910" t="str">
            <v>Second Call To Bid</v>
          </cell>
          <cell r="M5910" t="str">
            <v>DISCOUNTED</v>
          </cell>
          <cell r="V5910" t="str">
            <v>Not Supported</v>
          </cell>
          <cell r="Y5910">
            <v>0</v>
          </cell>
        </row>
        <row r="5911">
          <cell r="C5911" t="str">
            <v>Second Call To Bid</v>
          </cell>
          <cell r="M5911" t="str">
            <v>DISCOUNTED</v>
          </cell>
          <cell r="S5911" t="str">
            <v>TOTAL BENEFIT</v>
          </cell>
          <cell r="V5911" t="str">
            <v>Not Supported</v>
          </cell>
          <cell r="Y5911">
            <v>701225.11655434861</v>
          </cell>
        </row>
        <row r="5912">
          <cell r="C5912" t="str">
            <v>Second Call To Bid</v>
          </cell>
          <cell r="M5912" t="str">
            <v>DISCOUNTED</v>
          </cell>
          <cell r="S5912" t="str">
            <v>Capital Required</v>
          </cell>
          <cell r="V5912" t="str">
            <v>No Score</v>
          </cell>
          <cell r="Y5912">
            <v>7000</v>
          </cell>
        </row>
        <row r="5913">
          <cell r="C5913" t="str">
            <v>Second Call To Bid</v>
          </cell>
          <cell r="M5913" t="str">
            <v>DISCOUNTED</v>
          </cell>
          <cell r="V5913" t="str">
            <v>No Score</v>
          </cell>
          <cell r="Y5913">
            <v>0</v>
          </cell>
        </row>
        <row r="5914">
          <cell r="C5914" t="str">
            <v>Second Call To Bid</v>
          </cell>
          <cell r="M5914" t="str">
            <v>DISCOUNTED</v>
          </cell>
          <cell r="V5914" t="str">
            <v>No Score</v>
          </cell>
          <cell r="Y5914">
            <v>0</v>
          </cell>
        </row>
        <row r="5915">
          <cell r="C5915" t="str">
            <v>Second Call To Bid</v>
          </cell>
          <cell r="M5915" t="str">
            <v>DISCOUNTED</v>
          </cell>
          <cell r="S5915" t="str">
            <v>TOTAL COST</v>
          </cell>
          <cell r="V5915" t="str">
            <v>No Score</v>
          </cell>
          <cell r="Y5915">
            <v>7000</v>
          </cell>
        </row>
        <row r="5916">
          <cell r="C5916" t="str">
            <v>Second Call To Bid</v>
          </cell>
          <cell r="M5916" t="str">
            <v>DISCOUNTED</v>
          </cell>
          <cell r="V5916" t="str">
            <v>No Score</v>
          </cell>
          <cell r="Y5916">
            <v>0</v>
          </cell>
        </row>
        <row r="5917">
          <cell r="C5917" t="str">
            <v>Second Call To Bid</v>
          </cell>
          <cell r="M5917" t="str">
            <v>DISCOUNTED</v>
          </cell>
          <cell r="V5917" t="str">
            <v>No Score</v>
          </cell>
          <cell r="Y5917">
            <v>21637.234157859715</v>
          </cell>
        </row>
        <row r="5918">
          <cell r="C5918" t="str">
            <v>Second Call To Bid</v>
          </cell>
          <cell r="M5918" t="str">
            <v>DISCOUNTED</v>
          </cell>
          <cell r="V5918" t="str">
            <v>No Score</v>
          </cell>
          <cell r="Y5918">
            <v>0</v>
          </cell>
        </row>
        <row r="5919">
          <cell r="C5919" t="str">
            <v>Second Call To Bid</v>
          </cell>
          <cell r="M5919" t="str">
            <v>DISCOUNTED</v>
          </cell>
          <cell r="V5919" t="str">
            <v>No Score</v>
          </cell>
          <cell r="Y5919">
            <v>23271.380735612038</v>
          </cell>
        </row>
        <row r="5920">
          <cell r="C5920" t="str">
            <v>Second Call To Bid</v>
          </cell>
          <cell r="M5920" t="str">
            <v>DISCOUNTED</v>
          </cell>
          <cell r="V5920" t="str">
            <v>No Score</v>
          </cell>
          <cell r="Y5920">
            <v>0</v>
          </cell>
        </row>
        <row r="5921">
          <cell r="C5921" t="str">
            <v>Second Call To Bid</v>
          </cell>
          <cell r="M5921" t="str">
            <v>DISCOUNTED</v>
          </cell>
          <cell r="S5921" t="str">
            <v>TOTAL BENEFIT</v>
          </cell>
          <cell r="V5921" t="str">
            <v>No Score</v>
          </cell>
          <cell r="Y5921">
            <v>44908.614893471757</v>
          </cell>
        </row>
        <row r="5922">
          <cell r="C5922" t="str">
            <v>Second Call To Bid</v>
          </cell>
          <cell r="M5922" t="str">
            <v>DISCOUNTED</v>
          </cell>
          <cell r="S5922" t="str">
            <v>Capital Required</v>
          </cell>
          <cell r="V5922" t="str">
            <v>First Priority</v>
          </cell>
          <cell r="Y5922">
            <v>7298</v>
          </cell>
        </row>
        <row r="5923">
          <cell r="C5923" t="str">
            <v>Second Call To Bid</v>
          </cell>
          <cell r="M5923" t="str">
            <v>DISCOUNTED</v>
          </cell>
          <cell r="V5923" t="str">
            <v>First Priority</v>
          </cell>
          <cell r="Y5923">
            <v>58883.37354783473</v>
          </cell>
        </row>
        <row r="5924">
          <cell r="C5924" t="str">
            <v>Second Call To Bid</v>
          </cell>
          <cell r="M5924" t="str">
            <v>DISCOUNTED</v>
          </cell>
          <cell r="V5924" t="str">
            <v>First Priority</v>
          </cell>
          <cell r="Y5924">
            <v>0</v>
          </cell>
        </row>
        <row r="5925">
          <cell r="C5925" t="str">
            <v>Second Call To Bid</v>
          </cell>
          <cell r="M5925" t="str">
            <v>DISCOUNTED</v>
          </cell>
          <cell r="S5925" t="str">
            <v>TOTAL COST</v>
          </cell>
          <cell r="V5925" t="str">
            <v>First Priority</v>
          </cell>
          <cell r="Y5925">
            <v>66181.373547834737</v>
          </cell>
        </row>
        <row r="5926">
          <cell r="C5926" t="str">
            <v>Second Call To Bid</v>
          </cell>
          <cell r="M5926" t="str">
            <v>DISCOUNTED</v>
          </cell>
          <cell r="V5926" t="str">
            <v>First Priority</v>
          </cell>
          <cell r="Y5926">
            <v>0</v>
          </cell>
        </row>
        <row r="5927">
          <cell r="C5927" t="str">
            <v>Second Call To Bid</v>
          </cell>
          <cell r="M5927" t="str">
            <v>DISCOUNTED</v>
          </cell>
          <cell r="V5927" t="str">
            <v>First Priority</v>
          </cell>
          <cell r="Y5927">
            <v>0</v>
          </cell>
        </row>
        <row r="5928">
          <cell r="C5928" t="str">
            <v>Second Call To Bid</v>
          </cell>
          <cell r="M5928" t="str">
            <v>DISCOUNTED</v>
          </cell>
          <cell r="V5928" t="str">
            <v>First Priority</v>
          </cell>
          <cell r="Y5928">
            <v>0</v>
          </cell>
        </row>
        <row r="5929">
          <cell r="C5929" t="str">
            <v>Second Call To Bid</v>
          </cell>
          <cell r="M5929" t="str">
            <v>DISCOUNTED</v>
          </cell>
          <cell r="V5929" t="str">
            <v>First Priority</v>
          </cell>
          <cell r="Y5929">
            <v>77015.23535712983</v>
          </cell>
        </row>
        <row r="5930">
          <cell r="C5930" t="str">
            <v>Second Call To Bid</v>
          </cell>
          <cell r="M5930" t="str">
            <v>DISCOUNTED</v>
          </cell>
          <cell r="V5930" t="str">
            <v>First Priority</v>
          </cell>
          <cell r="Y5930">
            <v>0</v>
          </cell>
        </row>
        <row r="5931">
          <cell r="C5931" t="str">
            <v>Second Call To Bid</v>
          </cell>
          <cell r="M5931" t="str">
            <v>DISCOUNTED</v>
          </cell>
          <cell r="S5931" t="str">
            <v>TOTAL BENEFIT</v>
          </cell>
          <cell r="V5931" t="str">
            <v>First Priority</v>
          </cell>
          <cell r="Y5931">
            <v>77015.23535712983</v>
          </cell>
        </row>
        <row r="5932">
          <cell r="C5932" t="str">
            <v>Second Call To Bid</v>
          </cell>
          <cell r="M5932" t="str">
            <v>DISCOUNTED</v>
          </cell>
          <cell r="S5932" t="str">
            <v>Capital Required</v>
          </cell>
          <cell r="V5932" t="str">
            <v>No Score</v>
          </cell>
          <cell r="Y5932">
            <v>12284.281168752856</v>
          </cell>
        </row>
        <row r="5933">
          <cell r="C5933" t="str">
            <v>Second Call To Bid</v>
          </cell>
          <cell r="M5933" t="str">
            <v>DISCOUNTED</v>
          </cell>
          <cell r="V5933" t="str">
            <v>No Score</v>
          </cell>
          <cell r="Y5933">
            <v>56492.253380956259</v>
          </cell>
        </row>
        <row r="5934">
          <cell r="C5934" t="str">
            <v>Second Call To Bid</v>
          </cell>
          <cell r="M5934" t="str">
            <v>DISCOUNTED</v>
          </cell>
          <cell r="V5934" t="str">
            <v>No Score</v>
          </cell>
          <cell r="Y5934">
            <v>0</v>
          </cell>
        </row>
        <row r="5935">
          <cell r="C5935" t="str">
            <v>Second Call To Bid</v>
          </cell>
          <cell r="M5935" t="str">
            <v>DISCOUNTED</v>
          </cell>
          <cell r="S5935" t="str">
            <v>TOTAL COST</v>
          </cell>
          <cell r="V5935" t="str">
            <v>No Score</v>
          </cell>
          <cell r="Y5935">
            <v>68776.534549709118</v>
          </cell>
        </row>
        <row r="5936">
          <cell r="C5936" t="str">
            <v>Second Call To Bid</v>
          </cell>
          <cell r="M5936" t="str">
            <v>DISCOUNTED</v>
          </cell>
          <cell r="V5936" t="str">
            <v>No Score</v>
          </cell>
          <cell r="Y5936">
            <v>0</v>
          </cell>
        </row>
        <row r="5937">
          <cell r="C5937" t="str">
            <v>Second Call To Bid</v>
          </cell>
          <cell r="M5937" t="str">
            <v>DISCOUNTED</v>
          </cell>
          <cell r="V5937" t="str">
            <v>No Score</v>
          </cell>
          <cell r="Y5937">
            <v>0</v>
          </cell>
        </row>
        <row r="5938">
          <cell r="C5938" t="str">
            <v>Second Call To Bid</v>
          </cell>
          <cell r="M5938" t="str">
            <v>DISCOUNTED</v>
          </cell>
          <cell r="V5938" t="str">
            <v>No Score</v>
          </cell>
          <cell r="Y5938">
            <v>0</v>
          </cell>
        </row>
        <row r="5939">
          <cell r="C5939" t="str">
            <v>Second Call To Bid</v>
          </cell>
          <cell r="M5939" t="str">
            <v>DISCOUNTED</v>
          </cell>
          <cell r="V5939" t="str">
            <v>No Score</v>
          </cell>
          <cell r="Y5939">
            <v>85869.098711275728</v>
          </cell>
        </row>
        <row r="5940">
          <cell r="C5940" t="str">
            <v>Second Call To Bid</v>
          </cell>
          <cell r="M5940" t="str">
            <v>DISCOUNTED</v>
          </cell>
          <cell r="V5940" t="str">
            <v>No Score</v>
          </cell>
          <cell r="Y5940">
            <v>0</v>
          </cell>
        </row>
        <row r="5941">
          <cell r="C5941" t="str">
            <v>Second Call To Bid</v>
          </cell>
          <cell r="M5941" t="str">
            <v>DISCOUNTED</v>
          </cell>
          <cell r="S5941" t="str">
            <v>TOTAL BENEFIT</v>
          </cell>
          <cell r="V5941" t="str">
            <v>No Score</v>
          </cell>
          <cell r="Y5941">
            <v>85869.098711275728</v>
          </cell>
        </row>
        <row r="5942">
          <cell r="C5942" t="str">
            <v>Second Call To Bid</v>
          </cell>
          <cell r="M5942" t="str">
            <v>DISCOUNTED</v>
          </cell>
          <cell r="S5942" t="str">
            <v>Capital Required</v>
          </cell>
          <cell r="V5942" t="str">
            <v>No Score</v>
          </cell>
          <cell r="Y5942">
            <v>0</v>
          </cell>
        </row>
        <row r="5943">
          <cell r="C5943" t="str">
            <v>Second Call To Bid</v>
          </cell>
          <cell r="M5943" t="str">
            <v>DISCOUNTED</v>
          </cell>
          <cell r="V5943" t="str">
            <v>No Score</v>
          </cell>
          <cell r="Y5943">
            <v>0</v>
          </cell>
        </row>
        <row r="5944">
          <cell r="C5944" t="str">
            <v>Second Call To Bid</v>
          </cell>
          <cell r="M5944" t="str">
            <v>DISCOUNTED</v>
          </cell>
          <cell r="V5944" t="str">
            <v>No Score</v>
          </cell>
          <cell r="Y5944">
            <v>0</v>
          </cell>
        </row>
        <row r="5945">
          <cell r="C5945" t="str">
            <v>Second Call To Bid</v>
          </cell>
          <cell r="M5945" t="str">
            <v>DISCOUNTED</v>
          </cell>
          <cell r="S5945" t="str">
            <v>TOTAL COST</v>
          </cell>
          <cell r="V5945" t="str">
            <v>No Score</v>
          </cell>
          <cell r="Y5945">
            <v>0</v>
          </cell>
        </row>
        <row r="5946">
          <cell r="C5946" t="str">
            <v>Second Call To Bid</v>
          </cell>
          <cell r="M5946" t="str">
            <v>DISCOUNTED</v>
          </cell>
          <cell r="V5946" t="str">
            <v>No Score</v>
          </cell>
          <cell r="Y5946">
            <v>0</v>
          </cell>
        </row>
        <row r="5947">
          <cell r="C5947" t="str">
            <v>Second Call To Bid</v>
          </cell>
          <cell r="M5947" t="str">
            <v>DISCOUNTED</v>
          </cell>
          <cell r="V5947" t="str">
            <v>No Score</v>
          </cell>
          <cell r="Y5947">
            <v>0</v>
          </cell>
        </row>
        <row r="5948">
          <cell r="C5948" t="str">
            <v>Second Call To Bid</v>
          </cell>
          <cell r="M5948" t="str">
            <v>DISCOUNTED</v>
          </cell>
          <cell r="V5948" t="str">
            <v>No Score</v>
          </cell>
          <cell r="Y5948">
            <v>0</v>
          </cell>
        </row>
        <row r="5949">
          <cell r="C5949" t="str">
            <v>Second Call To Bid</v>
          </cell>
          <cell r="M5949" t="str">
            <v>DISCOUNTED</v>
          </cell>
          <cell r="V5949" t="str">
            <v>No Score</v>
          </cell>
          <cell r="Y5949">
            <v>0</v>
          </cell>
        </row>
        <row r="5950">
          <cell r="C5950" t="str">
            <v>Second Call To Bid</v>
          </cell>
          <cell r="M5950" t="str">
            <v>DISCOUNTED</v>
          </cell>
          <cell r="V5950" t="str">
            <v>No Score</v>
          </cell>
          <cell r="Y5950">
            <v>0</v>
          </cell>
        </row>
        <row r="5951">
          <cell r="C5951" t="str">
            <v>Second Call To Bid</v>
          </cell>
          <cell r="M5951" t="str">
            <v>DISCOUNTED</v>
          </cell>
          <cell r="S5951" t="str">
            <v>TOTAL BENEFIT</v>
          </cell>
          <cell r="V5951" t="str">
            <v>No Score</v>
          </cell>
          <cell r="Y5951">
            <v>0</v>
          </cell>
        </row>
        <row r="5952">
          <cell r="C5952" t="str">
            <v>Second Call To Bid</v>
          </cell>
          <cell r="M5952" t="str">
            <v>DISCOUNTED</v>
          </cell>
          <cell r="S5952" t="str">
            <v>Capital Required</v>
          </cell>
          <cell r="V5952" t="str">
            <v>Announced</v>
          </cell>
          <cell r="Y5952">
            <v>253005.18622716528</v>
          </cell>
        </row>
        <row r="5953">
          <cell r="C5953" t="str">
            <v>Second Call To Bid</v>
          </cell>
          <cell r="M5953" t="str">
            <v>DISCOUNTED</v>
          </cell>
          <cell r="V5953" t="str">
            <v>Announced</v>
          </cell>
          <cell r="Y5953">
            <v>955</v>
          </cell>
        </row>
        <row r="5954">
          <cell r="C5954" t="str">
            <v>Second Call To Bid</v>
          </cell>
          <cell r="M5954" t="str">
            <v>DISCOUNTED</v>
          </cell>
          <cell r="V5954" t="str">
            <v>Announced</v>
          </cell>
          <cell r="Y5954">
            <v>84139.804253222377</v>
          </cell>
        </row>
        <row r="5955">
          <cell r="C5955" t="str">
            <v>Second Call To Bid</v>
          </cell>
          <cell r="M5955" t="str">
            <v>DISCOUNTED</v>
          </cell>
          <cell r="S5955" t="str">
            <v>TOTAL COST</v>
          </cell>
          <cell r="V5955" t="str">
            <v>Announced</v>
          </cell>
          <cell r="Y5955">
            <v>338099.9904803877</v>
          </cell>
        </row>
        <row r="5956">
          <cell r="C5956" t="str">
            <v>Second Call To Bid</v>
          </cell>
          <cell r="M5956" t="str">
            <v>DISCOUNTED</v>
          </cell>
          <cell r="S5956" t="str">
            <v>TOTAL BENEFIT</v>
          </cell>
          <cell r="V5956" t="str">
            <v>Announced</v>
          </cell>
          <cell r="Y5956">
            <v>27559.950198510847</v>
          </cell>
        </row>
        <row r="5957">
          <cell r="C5957" t="str">
            <v>Second Call To Bid</v>
          </cell>
          <cell r="M5957" t="str">
            <v>DISCOUNTED</v>
          </cell>
          <cell r="S5957" t="str">
            <v>TOTAL BENEFIT</v>
          </cell>
          <cell r="V5957" t="str">
            <v>Announced</v>
          </cell>
          <cell r="Y5957">
            <v>1424415.4210899104</v>
          </cell>
        </row>
        <row r="5958">
          <cell r="C5958" t="str">
            <v>Second Call To Bid</v>
          </cell>
          <cell r="M5958" t="str">
            <v>DISCOUNTED</v>
          </cell>
          <cell r="S5958" t="str">
            <v>TOTAL BENEFIT</v>
          </cell>
          <cell r="V5958" t="str">
            <v>Announced</v>
          </cell>
          <cell r="Y5958">
            <v>0</v>
          </cell>
        </row>
        <row r="5959">
          <cell r="C5959" t="str">
            <v>Second Call To Bid</v>
          </cell>
          <cell r="M5959" t="str">
            <v>DISCOUNTED</v>
          </cell>
          <cell r="S5959" t="str">
            <v>TOTAL BENEFIT</v>
          </cell>
          <cell r="V5959" t="str">
            <v>Announced</v>
          </cell>
          <cell r="Y5959">
            <v>12829.073406862</v>
          </cell>
        </row>
        <row r="5960">
          <cell r="C5960" t="str">
            <v>Second Call To Bid</v>
          </cell>
          <cell r="M5960" t="str">
            <v>DISCOUNTED</v>
          </cell>
          <cell r="V5960" t="str">
            <v>Announced</v>
          </cell>
          <cell r="Y5960">
            <v>5604235.4704023488</v>
          </cell>
        </row>
        <row r="5961">
          <cell r="C5961" t="str">
            <v>Second Call To Bid</v>
          </cell>
          <cell r="M5961" t="str">
            <v>DISCOUNTED</v>
          </cell>
          <cell r="V5961" t="str">
            <v>Announced</v>
          </cell>
          <cell r="Y5961">
            <v>7069039.9150976306</v>
          </cell>
        </row>
        <row r="5962">
          <cell r="C5962" t="str">
            <v>Second Call To Bid</v>
          </cell>
          <cell r="M5962" t="str">
            <v>DISCOUNTED</v>
          </cell>
          <cell r="S5962" t="str">
            <v>Capital Required</v>
          </cell>
          <cell r="V5962" t="str">
            <v>First Priority</v>
          </cell>
          <cell r="Y5962">
            <v>4613.4755695177319</v>
          </cell>
        </row>
        <row r="5963">
          <cell r="C5963" t="str">
            <v>Second Call To Bid</v>
          </cell>
          <cell r="M5963" t="str">
            <v>DISCOUNTED</v>
          </cell>
          <cell r="V5963" t="str">
            <v>First Priority</v>
          </cell>
          <cell r="Y5963">
            <v>176133.15918807485</v>
          </cell>
        </row>
        <row r="5964">
          <cell r="C5964" t="str">
            <v>Second Call To Bid</v>
          </cell>
          <cell r="M5964" t="str">
            <v>DISCOUNTED</v>
          </cell>
          <cell r="V5964" t="str">
            <v>First Priority</v>
          </cell>
          <cell r="Y5964">
            <v>0</v>
          </cell>
        </row>
        <row r="5965">
          <cell r="C5965" t="str">
            <v>Second Call To Bid</v>
          </cell>
          <cell r="M5965" t="str">
            <v>DISCOUNTED</v>
          </cell>
          <cell r="S5965" t="str">
            <v>TOTAL COST</v>
          </cell>
          <cell r="V5965" t="str">
            <v>First Priority</v>
          </cell>
          <cell r="Y5965">
            <v>180746.63475759258</v>
          </cell>
        </row>
        <row r="5966">
          <cell r="C5966" t="str">
            <v>Second Call To Bid</v>
          </cell>
          <cell r="M5966" t="str">
            <v>DISCOUNTED</v>
          </cell>
          <cell r="V5966" t="str">
            <v>First Priority</v>
          </cell>
          <cell r="Y5966">
            <v>0</v>
          </cell>
        </row>
        <row r="5967">
          <cell r="C5967" t="str">
            <v>Second Call To Bid</v>
          </cell>
          <cell r="M5967" t="str">
            <v>DISCOUNTED</v>
          </cell>
          <cell r="V5967" t="str">
            <v>First Priority</v>
          </cell>
          <cell r="Y5967">
            <v>0</v>
          </cell>
        </row>
        <row r="5968">
          <cell r="C5968" t="str">
            <v>Second Call To Bid</v>
          </cell>
          <cell r="M5968" t="str">
            <v>DISCOUNTED</v>
          </cell>
          <cell r="V5968" t="str">
            <v>First Priority</v>
          </cell>
          <cell r="Y5968">
            <v>0</v>
          </cell>
        </row>
        <row r="5969">
          <cell r="C5969" t="str">
            <v>Second Call To Bid</v>
          </cell>
          <cell r="M5969" t="str">
            <v>DISCOUNTED</v>
          </cell>
          <cell r="V5969" t="str">
            <v>First Priority</v>
          </cell>
          <cell r="Y5969">
            <v>195603.16391259691</v>
          </cell>
        </row>
        <row r="5970">
          <cell r="C5970" t="str">
            <v>Second Call To Bid</v>
          </cell>
          <cell r="M5970" t="str">
            <v>DISCOUNTED</v>
          </cell>
          <cell r="V5970" t="str">
            <v>First Priority</v>
          </cell>
          <cell r="Y5970">
            <v>18700</v>
          </cell>
        </row>
        <row r="5971">
          <cell r="C5971" t="str">
            <v>Second Call To Bid</v>
          </cell>
          <cell r="M5971" t="str">
            <v>DISCOUNTED</v>
          </cell>
          <cell r="S5971" t="str">
            <v>TOTAL BENEFIT</v>
          </cell>
          <cell r="V5971" t="str">
            <v>First Priority</v>
          </cell>
          <cell r="Y5971">
            <v>214303.16391259691</v>
          </cell>
        </row>
        <row r="5972">
          <cell r="C5972" t="str">
            <v>Second Call To Bid</v>
          </cell>
          <cell r="M5972" t="str">
            <v>DISCOUNTED</v>
          </cell>
          <cell r="S5972" t="str">
            <v>Capital Required</v>
          </cell>
          <cell r="V5972" t="str">
            <v>Not Supported</v>
          </cell>
          <cell r="Y5972">
            <v>20949.466776251593</v>
          </cell>
        </row>
        <row r="5973">
          <cell r="C5973" t="str">
            <v>Second Call To Bid</v>
          </cell>
          <cell r="M5973" t="str">
            <v>DISCOUNTED</v>
          </cell>
          <cell r="V5973" t="str">
            <v>Not Supported</v>
          </cell>
          <cell r="Y5973">
            <v>0</v>
          </cell>
        </row>
        <row r="5974">
          <cell r="C5974" t="str">
            <v>Second Call To Bid</v>
          </cell>
          <cell r="M5974" t="str">
            <v>DISCOUNTED</v>
          </cell>
          <cell r="V5974" t="str">
            <v>Not Supported</v>
          </cell>
          <cell r="Y5974">
            <v>0</v>
          </cell>
        </row>
        <row r="5975">
          <cell r="C5975" t="str">
            <v>Second Call To Bid</v>
          </cell>
          <cell r="M5975" t="str">
            <v>DISCOUNTED</v>
          </cell>
          <cell r="S5975" t="str">
            <v>TOTAL COST</v>
          </cell>
          <cell r="V5975" t="str">
            <v>Not Supported</v>
          </cell>
          <cell r="Y5975">
            <v>20949.466776251593</v>
          </cell>
        </row>
        <row r="5976">
          <cell r="C5976" t="str">
            <v>Second Call To Bid</v>
          </cell>
          <cell r="M5976" t="str">
            <v>DISCOUNTED</v>
          </cell>
          <cell r="V5976" t="str">
            <v>Not Supported</v>
          </cell>
          <cell r="Y5976">
            <v>0</v>
          </cell>
        </row>
        <row r="5977">
          <cell r="C5977" t="str">
            <v>Second Call To Bid</v>
          </cell>
          <cell r="M5977" t="str">
            <v>DISCOUNTED</v>
          </cell>
          <cell r="V5977" t="str">
            <v>Not Supported</v>
          </cell>
          <cell r="Y5977">
            <v>22753.300389522912</v>
          </cell>
        </row>
        <row r="5978">
          <cell r="C5978" t="str">
            <v>Second Call To Bid</v>
          </cell>
          <cell r="M5978" t="str">
            <v>DISCOUNTED</v>
          </cell>
          <cell r="V5978" t="str">
            <v>Not Supported</v>
          </cell>
          <cell r="Y5978">
            <v>0</v>
          </cell>
        </row>
        <row r="5979">
          <cell r="C5979" t="str">
            <v>Second Call To Bid</v>
          </cell>
          <cell r="M5979" t="str">
            <v>DISCOUNTED</v>
          </cell>
          <cell r="V5979" t="str">
            <v>Not Supported</v>
          </cell>
          <cell r="Y5979">
            <v>30724.654345043909</v>
          </cell>
        </row>
        <row r="5980">
          <cell r="C5980" t="str">
            <v>Second Call To Bid</v>
          </cell>
          <cell r="M5980" t="str">
            <v>DISCOUNTED</v>
          </cell>
          <cell r="V5980" t="str">
            <v>Not Supported</v>
          </cell>
          <cell r="Y5980">
            <v>84071.200158311374</v>
          </cell>
        </row>
        <row r="5981">
          <cell r="C5981" t="str">
            <v>Second Call To Bid</v>
          </cell>
          <cell r="M5981" t="str">
            <v>DISCOUNTED</v>
          </cell>
          <cell r="S5981" t="str">
            <v>TOTAL BENEFIT</v>
          </cell>
          <cell r="V5981" t="str">
            <v>Not Supported</v>
          </cell>
          <cell r="Y5981">
            <v>137549.15489287823</v>
          </cell>
        </row>
        <row r="5982">
          <cell r="C5982" t="str">
            <v>Second Call To Bid</v>
          </cell>
          <cell r="M5982" t="str">
            <v>DISCOUNTED</v>
          </cell>
          <cell r="S5982" t="str">
            <v>Capital Required</v>
          </cell>
          <cell r="V5982" t="str">
            <v>First Priority</v>
          </cell>
          <cell r="Y5982">
            <v>2725.3642927802712</v>
          </cell>
        </row>
        <row r="5983">
          <cell r="C5983" t="str">
            <v>Second Call To Bid</v>
          </cell>
          <cell r="M5983" t="str">
            <v>DISCOUNTED</v>
          </cell>
          <cell r="V5983" t="str">
            <v>First Priority</v>
          </cell>
          <cell r="Y5983">
            <v>888.07928841832313</v>
          </cell>
        </row>
        <row r="5984">
          <cell r="C5984" t="str">
            <v>Second Call To Bid</v>
          </cell>
          <cell r="M5984" t="str">
            <v>DISCOUNTED</v>
          </cell>
          <cell r="V5984" t="str">
            <v>First Priority</v>
          </cell>
          <cell r="Y5984">
            <v>58.767974582773469</v>
          </cell>
        </row>
        <row r="5985">
          <cell r="C5985" t="str">
            <v>Second Call To Bid</v>
          </cell>
          <cell r="M5985" t="str">
            <v>DISCOUNTED</v>
          </cell>
          <cell r="S5985" t="str">
            <v>TOTAL COST</v>
          </cell>
          <cell r="V5985" t="str">
            <v>First Priority</v>
          </cell>
          <cell r="Y5985">
            <v>3672.2115557813681</v>
          </cell>
        </row>
        <row r="5986">
          <cell r="C5986" t="str">
            <v>Second Call To Bid</v>
          </cell>
          <cell r="M5986" t="str">
            <v>DISCOUNTED</v>
          </cell>
          <cell r="V5986" t="str">
            <v>First Priority</v>
          </cell>
          <cell r="Y5986">
            <v>0</v>
          </cell>
        </row>
        <row r="5987">
          <cell r="C5987" t="str">
            <v>Second Call To Bid</v>
          </cell>
          <cell r="M5987" t="str">
            <v>DISCOUNTED</v>
          </cell>
          <cell r="V5987" t="str">
            <v>First Priority</v>
          </cell>
          <cell r="Y5987">
            <v>27.972629521016685</v>
          </cell>
        </row>
        <row r="5988">
          <cell r="C5988" t="str">
            <v>Second Call To Bid</v>
          </cell>
          <cell r="M5988" t="str">
            <v>DISCOUNTED</v>
          </cell>
          <cell r="V5988" t="str">
            <v>First Priority</v>
          </cell>
          <cell r="Y5988">
            <v>0</v>
          </cell>
        </row>
        <row r="5989">
          <cell r="C5989" t="str">
            <v>Second Call To Bid</v>
          </cell>
          <cell r="M5989" t="str">
            <v>DISCOUNTED</v>
          </cell>
          <cell r="V5989" t="str">
            <v>First Priority</v>
          </cell>
          <cell r="Y5989">
            <v>6514.5933214710039</v>
          </cell>
        </row>
        <row r="5990">
          <cell r="C5990" t="str">
            <v>Second Call To Bid</v>
          </cell>
          <cell r="M5990" t="str">
            <v>DISCOUNTED</v>
          </cell>
          <cell r="V5990" t="str">
            <v>First Priority</v>
          </cell>
          <cell r="Y5990">
            <v>0</v>
          </cell>
        </row>
        <row r="5991">
          <cell r="C5991" t="str">
            <v>Second Call To Bid</v>
          </cell>
          <cell r="M5991" t="str">
            <v>DISCOUNTED</v>
          </cell>
          <cell r="S5991" t="str">
            <v>TOTAL BENEFIT</v>
          </cell>
          <cell r="V5991" t="str">
            <v>First Priority</v>
          </cell>
          <cell r="Y5991">
            <v>6542.5659509920206</v>
          </cell>
        </row>
        <row r="5992">
          <cell r="C5992" t="str">
            <v>Second Call To Bid</v>
          </cell>
          <cell r="M5992" t="str">
            <v>DISCOUNTED</v>
          </cell>
          <cell r="S5992" t="str">
            <v>Capital Required</v>
          </cell>
          <cell r="V5992" t="str">
            <v>First Priority</v>
          </cell>
          <cell r="Y5992">
            <v>2341</v>
          </cell>
        </row>
        <row r="5993">
          <cell r="C5993" t="str">
            <v>Second Call To Bid</v>
          </cell>
          <cell r="M5993" t="str">
            <v>DISCOUNTED</v>
          </cell>
          <cell r="V5993" t="str">
            <v>First Priority</v>
          </cell>
          <cell r="Y5993">
            <v>7393.9245644800085</v>
          </cell>
        </row>
        <row r="5994">
          <cell r="C5994" t="str">
            <v>Second Call To Bid</v>
          </cell>
          <cell r="M5994" t="str">
            <v>DISCOUNTED</v>
          </cell>
          <cell r="V5994" t="str">
            <v>First Priority</v>
          </cell>
          <cell r="Y5994">
            <v>42</v>
          </cell>
        </row>
        <row r="5995">
          <cell r="C5995" t="str">
            <v>Second Call To Bid</v>
          </cell>
          <cell r="M5995" t="str">
            <v>DISCOUNTED</v>
          </cell>
          <cell r="S5995" t="str">
            <v>TOTAL COST</v>
          </cell>
          <cell r="V5995" t="str">
            <v>First Priority</v>
          </cell>
          <cell r="Y5995">
            <v>9776.9245644800067</v>
          </cell>
        </row>
        <row r="5996">
          <cell r="C5996" t="str">
            <v>Second Call To Bid</v>
          </cell>
          <cell r="M5996" t="str">
            <v>DISCOUNTED</v>
          </cell>
          <cell r="V5996" t="str">
            <v>First Priority</v>
          </cell>
          <cell r="Y5996">
            <v>0</v>
          </cell>
        </row>
        <row r="5997">
          <cell r="C5997" t="str">
            <v>Second Call To Bid</v>
          </cell>
          <cell r="M5997" t="str">
            <v>DISCOUNTED</v>
          </cell>
          <cell r="V5997" t="str">
            <v>First Priority</v>
          </cell>
          <cell r="Y5997">
            <v>0</v>
          </cell>
        </row>
        <row r="5998">
          <cell r="C5998" t="str">
            <v>Second Call To Bid</v>
          </cell>
          <cell r="M5998" t="str">
            <v>DISCOUNTED</v>
          </cell>
          <cell r="V5998" t="str">
            <v>First Priority</v>
          </cell>
          <cell r="Y5998">
            <v>0</v>
          </cell>
        </row>
        <row r="5999">
          <cell r="C5999" t="str">
            <v>Second Call To Bid</v>
          </cell>
          <cell r="M5999" t="str">
            <v>DISCOUNTED</v>
          </cell>
          <cell r="V5999" t="str">
            <v>First Priority</v>
          </cell>
          <cell r="Y5999">
            <v>12034.072260800012</v>
          </cell>
        </row>
        <row r="6000">
          <cell r="C6000" t="str">
            <v>Second Call To Bid</v>
          </cell>
          <cell r="M6000" t="str">
            <v>DISCOUNTED</v>
          </cell>
          <cell r="V6000" t="str">
            <v>First Priority</v>
          </cell>
          <cell r="Y6000">
            <v>0</v>
          </cell>
        </row>
        <row r="6001">
          <cell r="C6001" t="str">
            <v>Second Call To Bid</v>
          </cell>
          <cell r="M6001" t="str">
            <v>DISCOUNTED</v>
          </cell>
          <cell r="S6001" t="str">
            <v>TOTAL BENEFIT</v>
          </cell>
          <cell r="V6001" t="str">
            <v>First Priority</v>
          </cell>
          <cell r="Y6001">
            <v>12034.072260800012</v>
          </cell>
        </row>
        <row r="6002">
          <cell r="C6002" t="str">
            <v>Second Call To Bid</v>
          </cell>
          <cell r="M6002" t="str">
            <v>DISCOUNTED</v>
          </cell>
          <cell r="S6002" t="str">
            <v>Capital Required</v>
          </cell>
          <cell r="V6002" t="str">
            <v>Not Supported</v>
          </cell>
          <cell r="Y6002">
            <v>11419.66757414657</v>
          </cell>
        </row>
        <row r="6003">
          <cell r="C6003" t="str">
            <v>Second Call To Bid</v>
          </cell>
          <cell r="M6003" t="str">
            <v>DISCOUNTED</v>
          </cell>
          <cell r="V6003" t="str">
            <v>Not Supported</v>
          </cell>
          <cell r="Y6003">
            <v>244657.41147990368</v>
          </cell>
        </row>
        <row r="6004">
          <cell r="C6004" t="str">
            <v>Second Call To Bid</v>
          </cell>
          <cell r="M6004" t="str">
            <v>DISCOUNTED</v>
          </cell>
          <cell r="V6004" t="str">
            <v>Not Supported</v>
          </cell>
          <cell r="Y6004">
            <v>0</v>
          </cell>
        </row>
        <row r="6005">
          <cell r="C6005" t="str">
            <v>Second Call To Bid</v>
          </cell>
          <cell r="M6005" t="str">
            <v>DISCOUNTED</v>
          </cell>
          <cell r="S6005" t="str">
            <v>TOTAL COST</v>
          </cell>
          <cell r="V6005" t="str">
            <v>Not Supported</v>
          </cell>
          <cell r="Y6005">
            <v>256077.07905405023</v>
          </cell>
        </row>
        <row r="6006">
          <cell r="C6006" t="str">
            <v>Second Call To Bid</v>
          </cell>
          <cell r="M6006" t="str">
            <v>DISCOUNTED</v>
          </cell>
          <cell r="V6006" t="str">
            <v>Not Supported</v>
          </cell>
          <cell r="Y6006">
            <v>0</v>
          </cell>
        </row>
        <row r="6007">
          <cell r="C6007" t="str">
            <v>Second Call To Bid</v>
          </cell>
          <cell r="M6007" t="str">
            <v>DISCOUNTED</v>
          </cell>
          <cell r="V6007" t="str">
            <v>Not Supported</v>
          </cell>
          <cell r="Y6007">
            <v>0</v>
          </cell>
        </row>
        <row r="6008">
          <cell r="C6008" t="str">
            <v>Second Call To Bid</v>
          </cell>
          <cell r="M6008" t="str">
            <v>DISCOUNTED</v>
          </cell>
          <cell r="V6008" t="str">
            <v>Not Supported</v>
          </cell>
          <cell r="Y6008">
            <v>0</v>
          </cell>
        </row>
        <row r="6009">
          <cell r="C6009" t="str">
            <v>Second Call To Bid</v>
          </cell>
          <cell r="M6009" t="str">
            <v>DISCOUNTED</v>
          </cell>
          <cell r="V6009" t="str">
            <v>Not Supported</v>
          </cell>
          <cell r="Y6009">
            <v>308444.03155498375</v>
          </cell>
        </row>
        <row r="6010">
          <cell r="C6010" t="str">
            <v>Second Call To Bid</v>
          </cell>
          <cell r="M6010" t="str">
            <v>DISCOUNTED</v>
          </cell>
          <cell r="V6010" t="str">
            <v>Not Supported</v>
          </cell>
          <cell r="Y6010">
            <v>45672.00140640005</v>
          </cell>
        </row>
        <row r="6011">
          <cell r="C6011" t="str">
            <v>Second Call To Bid</v>
          </cell>
          <cell r="M6011" t="str">
            <v>DISCOUNTED</v>
          </cell>
          <cell r="S6011" t="str">
            <v>TOTAL BENEFIT</v>
          </cell>
          <cell r="V6011" t="str">
            <v>Not Supported</v>
          </cell>
          <cell r="Y6011">
            <v>354116.03296138369</v>
          </cell>
        </row>
        <row r="6012">
          <cell r="C6012" t="str">
            <v>Second Call To Bid</v>
          </cell>
          <cell r="M6012" t="str">
            <v>DISCOUNTED</v>
          </cell>
          <cell r="S6012" t="str">
            <v>Capital Required</v>
          </cell>
          <cell r="V6012" t="str">
            <v>No Score</v>
          </cell>
          <cell r="Y6012">
            <v>6810.2290268488741</v>
          </cell>
        </row>
        <row r="6013">
          <cell r="C6013" t="str">
            <v>Second Call To Bid</v>
          </cell>
          <cell r="M6013" t="str">
            <v>DISCOUNTED</v>
          </cell>
          <cell r="V6013" t="str">
            <v>No Score</v>
          </cell>
          <cell r="Y6013">
            <v>0</v>
          </cell>
        </row>
        <row r="6014">
          <cell r="C6014" t="str">
            <v>Second Call To Bid</v>
          </cell>
          <cell r="M6014" t="str">
            <v>DISCOUNTED</v>
          </cell>
          <cell r="V6014" t="str">
            <v>No Score</v>
          </cell>
          <cell r="Y6014">
            <v>0</v>
          </cell>
        </row>
        <row r="6015">
          <cell r="C6015" t="str">
            <v>Second Call To Bid</v>
          </cell>
          <cell r="M6015" t="str">
            <v>DISCOUNTED</v>
          </cell>
          <cell r="S6015" t="str">
            <v>TOTAL COST</v>
          </cell>
          <cell r="V6015" t="str">
            <v>No Score</v>
          </cell>
          <cell r="Y6015">
            <v>6810.2290268488741</v>
          </cell>
        </row>
        <row r="6016">
          <cell r="C6016" t="str">
            <v>Second Call To Bid</v>
          </cell>
          <cell r="M6016" t="str">
            <v>DISCOUNTED</v>
          </cell>
          <cell r="V6016" t="str">
            <v>No Score</v>
          </cell>
          <cell r="Y6016">
            <v>0</v>
          </cell>
        </row>
        <row r="6017">
          <cell r="C6017" t="str">
            <v>Second Call To Bid</v>
          </cell>
          <cell r="M6017" t="str">
            <v>DISCOUNTED</v>
          </cell>
          <cell r="V6017" t="str">
            <v>No Score</v>
          </cell>
          <cell r="Y6017">
            <v>0</v>
          </cell>
        </row>
        <row r="6018">
          <cell r="C6018" t="str">
            <v>Second Call To Bid</v>
          </cell>
          <cell r="M6018" t="str">
            <v>DISCOUNTED</v>
          </cell>
          <cell r="V6018" t="str">
            <v>No Score</v>
          </cell>
          <cell r="Y6018">
            <v>0</v>
          </cell>
        </row>
        <row r="6019">
          <cell r="C6019" t="str">
            <v>Second Call To Bid</v>
          </cell>
          <cell r="M6019" t="str">
            <v>DISCOUNTED</v>
          </cell>
          <cell r="V6019" t="str">
            <v>No Score</v>
          </cell>
          <cell r="Y6019">
            <v>0</v>
          </cell>
        </row>
        <row r="6020">
          <cell r="C6020" t="str">
            <v>Second Call To Bid</v>
          </cell>
          <cell r="M6020" t="str">
            <v>DISCOUNTED</v>
          </cell>
          <cell r="V6020" t="str">
            <v>No Score</v>
          </cell>
          <cell r="Y6020">
            <v>0</v>
          </cell>
        </row>
        <row r="6021">
          <cell r="C6021" t="str">
            <v>Second Call To Bid</v>
          </cell>
          <cell r="M6021" t="str">
            <v>DISCOUNTED</v>
          </cell>
          <cell r="S6021" t="str">
            <v>TOTAL BENEFIT</v>
          </cell>
          <cell r="V6021" t="str">
            <v>No Score</v>
          </cell>
          <cell r="Y6021">
            <v>0</v>
          </cell>
        </row>
        <row r="6022">
          <cell r="C6022" t="str">
            <v>Second Call To Bid</v>
          </cell>
          <cell r="M6022" t="str">
            <v>DISCOUNTED</v>
          </cell>
          <cell r="S6022" t="str">
            <v>Capital Required</v>
          </cell>
          <cell r="V6022" t="str">
            <v>No Score</v>
          </cell>
          <cell r="Y6022">
            <v>21709.544325139974</v>
          </cell>
        </row>
        <row r="6023">
          <cell r="C6023" t="str">
            <v>Second Call To Bid</v>
          </cell>
          <cell r="M6023" t="str">
            <v>DISCOUNTED</v>
          </cell>
          <cell r="V6023" t="str">
            <v>No Score</v>
          </cell>
          <cell r="Y6023">
            <v>0</v>
          </cell>
        </row>
        <row r="6024">
          <cell r="C6024" t="str">
            <v>Second Call To Bid</v>
          </cell>
          <cell r="M6024" t="str">
            <v>DISCOUNTED</v>
          </cell>
          <cell r="V6024" t="str">
            <v>No Score</v>
          </cell>
          <cell r="Y6024">
            <v>0</v>
          </cell>
        </row>
        <row r="6025">
          <cell r="C6025" t="str">
            <v>Second Call To Bid</v>
          </cell>
          <cell r="M6025" t="str">
            <v>DISCOUNTED</v>
          </cell>
          <cell r="S6025" t="str">
            <v>TOTAL COST</v>
          </cell>
          <cell r="V6025" t="str">
            <v>No Score</v>
          </cell>
          <cell r="Y6025">
            <v>21709.544325139974</v>
          </cell>
        </row>
        <row r="6026">
          <cell r="C6026" t="str">
            <v>Second Call To Bid</v>
          </cell>
          <cell r="M6026" t="str">
            <v>DISCOUNTED</v>
          </cell>
          <cell r="V6026" t="str">
            <v>No Score</v>
          </cell>
          <cell r="Y6026">
            <v>2907.9295254007852</v>
          </cell>
        </row>
        <row r="6027">
          <cell r="C6027" t="str">
            <v>Second Call To Bid</v>
          </cell>
          <cell r="M6027" t="str">
            <v>DISCOUNTED</v>
          </cell>
          <cell r="V6027" t="str">
            <v>No Score</v>
          </cell>
          <cell r="Y6027">
            <v>24.513612248702429</v>
          </cell>
        </row>
        <row r="6028">
          <cell r="C6028" t="str">
            <v>Second Call To Bid</v>
          </cell>
          <cell r="M6028" t="str">
            <v>DISCOUNTED</v>
          </cell>
          <cell r="V6028" t="str">
            <v>No Score</v>
          </cell>
          <cell r="Y6028">
            <v>0</v>
          </cell>
        </row>
        <row r="6029">
          <cell r="C6029" t="str">
            <v>Second Call To Bid</v>
          </cell>
          <cell r="M6029" t="str">
            <v>DISCOUNTED</v>
          </cell>
          <cell r="V6029" t="str">
            <v>No Score</v>
          </cell>
          <cell r="Y6029">
            <v>5846.7685215581096</v>
          </cell>
        </row>
        <row r="6030">
          <cell r="C6030" t="str">
            <v>Second Call To Bid</v>
          </cell>
          <cell r="M6030" t="str">
            <v>DISCOUNTED</v>
          </cell>
          <cell r="V6030" t="str">
            <v>No Score</v>
          </cell>
          <cell r="Y6030">
            <v>0</v>
          </cell>
        </row>
        <row r="6031">
          <cell r="C6031" t="str">
            <v>Second Call To Bid</v>
          </cell>
          <cell r="M6031" t="str">
            <v>DISCOUNTED</v>
          </cell>
          <cell r="S6031" t="str">
            <v>TOTAL BENEFIT</v>
          </cell>
          <cell r="V6031" t="str">
            <v>No Score</v>
          </cell>
          <cell r="Y6031">
            <v>8779.2116592076</v>
          </cell>
        </row>
        <row r="6032">
          <cell r="C6032" t="str">
            <v>Second Call To Bid</v>
          </cell>
          <cell r="M6032" t="str">
            <v>DISCOUNTED</v>
          </cell>
          <cell r="S6032" t="str">
            <v>Capital Required</v>
          </cell>
          <cell r="V6032" t="str">
            <v>First Priority</v>
          </cell>
          <cell r="Y6032">
            <v>433</v>
          </cell>
        </row>
        <row r="6033">
          <cell r="C6033" t="str">
            <v>Second Call To Bid</v>
          </cell>
          <cell r="M6033" t="str">
            <v>DISCOUNTED</v>
          </cell>
          <cell r="V6033" t="str">
            <v>First Priority</v>
          </cell>
          <cell r="Y6033">
            <v>0</v>
          </cell>
        </row>
        <row r="6034">
          <cell r="C6034" t="str">
            <v>Second Call To Bid</v>
          </cell>
          <cell r="M6034" t="str">
            <v>DISCOUNTED</v>
          </cell>
          <cell r="V6034" t="str">
            <v>First Priority</v>
          </cell>
          <cell r="Y6034">
            <v>0</v>
          </cell>
        </row>
        <row r="6035">
          <cell r="C6035" t="str">
            <v>Second Call To Bid</v>
          </cell>
          <cell r="M6035" t="str">
            <v>DISCOUNTED</v>
          </cell>
          <cell r="S6035" t="str">
            <v>TOTAL COST</v>
          </cell>
          <cell r="V6035" t="str">
            <v>First Priority</v>
          </cell>
          <cell r="Y6035">
            <v>433</v>
          </cell>
        </row>
        <row r="6036">
          <cell r="C6036" t="str">
            <v>Second Call To Bid</v>
          </cell>
          <cell r="M6036" t="str">
            <v>DISCOUNTED</v>
          </cell>
          <cell r="V6036" t="str">
            <v>First Priority</v>
          </cell>
          <cell r="Y6036">
            <v>0</v>
          </cell>
        </row>
        <row r="6037">
          <cell r="C6037" t="str">
            <v>Second Call To Bid</v>
          </cell>
          <cell r="M6037" t="str">
            <v>DISCOUNTED</v>
          </cell>
          <cell r="V6037" t="str">
            <v>First Priority</v>
          </cell>
          <cell r="Y6037">
            <v>0</v>
          </cell>
        </row>
        <row r="6038">
          <cell r="C6038" t="str">
            <v>Second Call To Bid</v>
          </cell>
          <cell r="M6038" t="str">
            <v>DISCOUNTED</v>
          </cell>
          <cell r="V6038" t="str">
            <v>First Priority</v>
          </cell>
          <cell r="Y6038">
            <v>0</v>
          </cell>
        </row>
        <row r="6039">
          <cell r="C6039" t="str">
            <v>Second Call To Bid</v>
          </cell>
          <cell r="M6039" t="str">
            <v>DISCOUNTED</v>
          </cell>
          <cell r="V6039" t="str">
            <v>First Priority</v>
          </cell>
          <cell r="Y6039">
            <v>1069.4970455505452</v>
          </cell>
        </row>
        <row r="6040">
          <cell r="C6040" t="str">
            <v>Second Call To Bid</v>
          </cell>
          <cell r="M6040" t="str">
            <v>DISCOUNTED</v>
          </cell>
          <cell r="V6040" t="str">
            <v>First Priority</v>
          </cell>
          <cell r="Y6040">
            <v>339.8323485168483</v>
          </cell>
        </row>
        <row r="6041">
          <cell r="C6041" t="str">
            <v>Second Call To Bid</v>
          </cell>
          <cell r="M6041" t="str">
            <v>DISCOUNTED</v>
          </cell>
          <cell r="S6041" t="str">
            <v>TOTAL BENEFIT</v>
          </cell>
          <cell r="V6041" t="str">
            <v>First Priority</v>
          </cell>
          <cell r="Y6041">
            <v>1409.3293940673932</v>
          </cell>
        </row>
        <row r="6042">
          <cell r="C6042" t="str">
            <v>Second Call To Bid</v>
          </cell>
          <cell r="M6042" t="str">
            <v>DISCOUNTED</v>
          </cell>
          <cell r="S6042" t="str">
            <v>Capital Required</v>
          </cell>
          <cell r="V6042" t="str">
            <v>Announced</v>
          </cell>
          <cell r="Y6042">
            <v>418</v>
          </cell>
        </row>
        <row r="6043">
          <cell r="C6043" t="str">
            <v>Second Call To Bid</v>
          </cell>
          <cell r="M6043" t="str">
            <v>DISCOUNTED</v>
          </cell>
          <cell r="V6043" t="str">
            <v>Announced</v>
          </cell>
          <cell r="Y6043">
            <v>0</v>
          </cell>
        </row>
        <row r="6044">
          <cell r="C6044" t="str">
            <v>Second Call To Bid</v>
          </cell>
          <cell r="M6044" t="str">
            <v>DISCOUNTED</v>
          </cell>
          <cell r="V6044" t="str">
            <v>Announced</v>
          </cell>
          <cell r="Y6044">
            <v>0</v>
          </cell>
        </row>
        <row r="6045">
          <cell r="C6045" t="str">
            <v>Second Call To Bid</v>
          </cell>
          <cell r="M6045" t="str">
            <v>DISCOUNTED</v>
          </cell>
          <cell r="S6045" t="str">
            <v>TOTAL COST</v>
          </cell>
          <cell r="V6045" t="str">
            <v>Announced</v>
          </cell>
          <cell r="Y6045">
            <v>418</v>
          </cell>
        </row>
        <row r="6046">
          <cell r="C6046" t="str">
            <v>Second Call To Bid</v>
          </cell>
          <cell r="M6046" t="str">
            <v>DISCOUNTED</v>
          </cell>
          <cell r="V6046" t="str">
            <v>Announced</v>
          </cell>
          <cell r="Y6046">
            <v>0</v>
          </cell>
        </row>
        <row r="6047">
          <cell r="C6047" t="str">
            <v>Second Call To Bid</v>
          </cell>
          <cell r="M6047" t="str">
            <v>DISCOUNTED</v>
          </cell>
          <cell r="V6047" t="str">
            <v>Announced</v>
          </cell>
          <cell r="Y6047">
            <v>0</v>
          </cell>
        </row>
        <row r="6048">
          <cell r="C6048" t="str">
            <v>Second Call To Bid</v>
          </cell>
          <cell r="M6048" t="str">
            <v>DISCOUNTED</v>
          </cell>
          <cell r="V6048" t="str">
            <v>Announced</v>
          </cell>
          <cell r="Y6048">
            <v>0</v>
          </cell>
        </row>
        <row r="6049">
          <cell r="C6049" t="str">
            <v>Second Call To Bid</v>
          </cell>
          <cell r="M6049" t="str">
            <v>DISCOUNTED</v>
          </cell>
          <cell r="V6049" t="str">
            <v>Announced</v>
          </cell>
          <cell r="Y6049">
            <v>984.53895842133284</v>
          </cell>
        </row>
        <row r="6050">
          <cell r="C6050" t="str">
            <v>Second Call To Bid</v>
          </cell>
          <cell r="M6050" t="str">
            <v>DISCOUNTED</v>
          </cell>
          <cell r="V6050" t="str">
            <v>Announced</v>
          </cell>
          <cell r="Y6050">
            <v>339.8323485168483</v>
          </cell>
        </row>
        <row r="6051">
          <cell r="C6051" t="str">
            <v>Second Call To Bid</v>
          </cell>
          <cell r="M6051" t="str">
            <v>DISCOUNTED</v>
          </cell>
          <cell r="S6051" t="str">
            <v>TOTAL BENEFIT</v>
          </cell>
          <cell r="V6051" t="str">
            <v>Announced</v>
          </cell>
          <cell r="Y6051">
            <v>1324.3713069381811</v>
          </cell>
        </row>
        <row r="6052">
          <cell r="C6052" t="str">
            <v>Second Call To Bid</v>
          </cell>
          <cell r="M6052" t="str">
            <v>DISCOUNTED</v>
          </cell>
          <cell r="S6052" t="str">
            <v>Capital Required</v>
          </cell>
          <cell r="V6052" t="str">
            <v>Announced</v>
          </cell>
          <cell r="Y6052">
            <v>1958</v>
          </cell>
        </row>
        <row r="6053">
          <cell r="C6053" t="str">
            <v>Second Call To Bid</v>
          </cell>
          <cell r="M6053" t="str">
            <v>DISCOUNTED</v>
          </cell>
          <cell r="V6053" t="str">
            <v>Announced</v>
          </cell>
          <cell r="Y6053">
            <v>0</v>
          </cell>
        </row>
        <row r="6054">
          <cell r="C6054" t="str">
            <v>Second Call To Bid</v>
          </cell>
          <cell r="M6054" t="str">
            <v>DISCOUNTED</v>
          </cell>
          <cell r="V6054" t="str">
            <v>Announced</v>
          </cell>
          <cell r="Y6054">
            <v>0</v>
          </cell>
        </row>
        <row r="6055">
          <cell r="C6055" t="str">
            <v>Second Call To Bid</v>
          </cell>
          <cell r="M6055" t="str">
            <v>DISCOUNTED</v>
          </cell>
          <cell r="S6055" t="str">
            <v>TOTAL COST</v>
          </cell>
          <cell r="V6055" t="str">
            <v>Announced</v>
          </cell>
          <cell r="Y6055">
            <v>1958</v>
          </cell>
        </row>
        <row r="6056">
          <cell r="C6056" t="str">
            <v>Second Call To Bid</v>
          </cell>
          <cell r="M6056" t="str">
            <v>DISCOUNTED</v>
          </cell>
          <cell r="V6056" t="str">
            <v>Announced</v>
          </cell>
          <cell r="Y6056">
            <v>0</v>
          </cell>
        </row>
        <row r="6057">
          <cell r="C6057" t="str">
            <v>Second Call To Bid</v>
          </cell>
          <cell r="M6057" t="str">
            <v>DISCOUNTED</v>
          </cell>
          <cell r="V6057" t="str">
            <v>Announced</v>
          </cell>
          <cell r="Y6057">
            <v>0</v>
          </cell>
        </row>
        <row r="6058">
          <cell r="C6058" t="str">
            <v>Second Call To Bid</v>
          </cell>
          <cell r="M6058" t="str">
            <v>DISCOUNTED</v>
          </cell>
          <cell r="V6058" t="str">
            <v>Announced</v>
          </cell>
          <cell r="Y6058">
            <v>0</v>
          </cell>
        </row>
        <row r="6059">
          <cell r="C6059" t="str">
            <v>Second Call To Bid</v>
          </cell>
          <cell r="M6059" t="str">
            <v>DISCOUNTED</v>
          </cell>
          <cell r="V6059" t="str">
            <v>Announced</v>
          </cell>
          <cell r="Y6059">
            <v>4617.8205307190246</v>
          </cell>
        </row>
        <row r="6060">
          <cell r="C6060" t="str">
            <v>Second Call To Bid</v>
          </cell>
          <cell r="M6060" t="str">
            <v>DISCOUNTED</v>
          </cell>
          <cell r="V6060" t="str">
            <v>Announced</v>
          </cell>
          <cell r="Y6060">
            <v>1699.1617425842419</v>
          </cell>
        </row>
        <row r="6061">
          <cell r="C6061" t="str">
            <v>Second Call To Bid</v>
          </cell>
          <cell r="M6061" t="str">
            <v>DISCOUNTED</v>
          </cell>
          <cell r="S6061" t="str">
            <v>TOTAL BENEFIT</v>
          </cell>
          <cell r="V6061" t="str">
            <v>Announced</v>
          </cell>
          <cell r="Y6061">
            <v>6316.9822733032697</v>
          </cell>
        </row>
        <row r="6062">
          <cell r="C6062" t="str">
            <v>Second Call To Bid</v>
          </cell>
          <cell r="M6062" t="str">
            <v>DISCOUNTED</v>
          </cell>
          <cell r="S6062" t="str">
            <v>Capital Required</v>
          </cell>
          <cell r="V6062" t="str">
            <v>Announced</v>
          </cell>
          <cell r="Y6062">
            <v>67322.45563899129</v>
          </cell>
        </row>
        <row r="6063">
          <cell r="C6063" t="str">
            <v>Second Call To Bid</v>
          </cell>
          <cell r="M6063" t="str">
            <v>DISCOUNTED</v>
          </cell>
          <cell r="V6063" t="str">
            <v>Announced</v>
          </cell>
          <cell r="Y6063">
            <v>3311.2853647577722</v>
          </cell>
        </row>
        <row r="6064">
          <cell r="C6064" t="str">
            <v>Second Call To Bid</v>
          </cell>
          <cell r="M6064" t="str">
            <v>DISCOUNTED</v>
          </cell>
          <cell r="V6064" t="str">
            <v>Announced</v>
          </cell>
          <cell r="Y6064">
            <v>7297.6191065570965</v>
          </cell>
        </row>
        <row r="6065">
          <cell r="C6065" t="str">
            <v>Second Call To Bid</v>
          </cell>
          <cell r="M6065" t="str">
            <v>DISCOUNTED</v>
          </cell>
          <cell r="S6065" t="str">
            <v>TOTAL COST</v>
          </cell>
          <cell r="V6065" t="str">
            <v>Announced</v>
          </cell>
          <cell r="Y6065">
            <v>77931.360110306166</v>
          </cell>
        </row>
        <row r="6066">
          <cell r="C6066" t="str">
            <v>Second Call To Bid</v>
          </cell>
          <cell r="M6066" t="str">
            <v>DISCOUNTED</v>
          </cell>
          <cell r="V6066" t="str">
            <v>Announced</v>
          </cell>
          <cell r="Y6066">
            <v>64856.073622651253</v>
          </cell>
        </row>
        <row r="6067">
          <cell r="C6067" t="str">
            <v>Second Call To Bid</v>
          </cell>
          <cell r="M6067" t="str">
            <v>DISCOUNTED</v>
          </cell>
          <cell r="V6067" t="str">
            <v>Announced</v>
          </cell>
          <cell r="Y6067">
            <v>94087.671705885543</v>
          </cell>
        </row>
        <row r="6068">
          <cell r="C6068" t="str">
            <v>Second Call To Bid</v>
          </cell>
          <cell r="M6068" t="str">
            <v>DISCOUNTED</v>
          </cell>
          <cell r="V6068" t="str">
            <v>Announced</v>
          </cell>
          <cell r="Y6068">
            <v>0</v>
          </cell>
        </row>
        <row r="6069">
          <cell r="C6069" t="str">
            <v>Second Call To Bid</v>
          </cell>
          <cell r="M6069" t="str">
            <v>DISCOUNTED</v>
          </cell>
          <cell r="V6069" t="str">
            <v>Announced</v>
          </cell>
          <cell r="Y6069">
            <v>170556.9898352875</v>
          </cell>
        </row>
        <row r="6070">
          <cell r="C6070" t="str">
            <v>Second Call To Bid</v>
          </cell>
          <cell r="M6070" t="str">
            <v>DISCOUNTED</v>
          </cell>
          <cell r="V6070" t="str">
            <v>Announced</v>
          </cell>
          <cell r="Y6070">
            <v>0</v>
          </cell>
        </row>
        <row r="6071">
          <cell r="C6071" t="str">
            <v>Second Call To Bid</v>
          </cell>
          <cell r="M6071" t="str">
            <v>DISCOUNTED</v>
          </cell>
          <cell r="S6071" t="str">
            <v>TOTAL BENEFIT</v>
          </cell>
          <cell r="V6071" t="str">
            <v>Announced</v>
          </cell>
          <cell r="Y6071">
            <v>329500.73516382428</v>
          </cell>
        </row>
        <row r="6072">
          <cell r="C6072" t="str">
            <v>Second Call To Bid</v>
          </cell>
          <cell r="M6072" t="str">
            <v>DISCOUNTED</v>
          </cell>
          <cell r="S6072" t="str">
            <v>Capital Required</v>
          </cell>
          <cell r="V6072" t="str">
            <v>Announced</v>
          </cell>
          <cell r="Y6072">
            <v>296500.15944026283</v>
          </cell>
        </row>
        <row r="6073">
          <cell r="C6073" t="str">
            <v>Second Call To Bid</v>
          </cell>
          <cell r="M6073" t="str">
            <v>DISCOUNTED</v>
          </cell>
          <cell r="V6073" t="str">
            <v>Announced</v>
          </cell>
          <cell r="Y6073">
            <v>2905.3872941927984</v>
          </cell>
        </row>
        <row r="6074">
          <cell r="C6074" t="str">
            <v>Second Call To Bid</v>
          </cell>
          <cell r="M6074" t="str">
            <v>DISCOUNTED</v>
          </cell>
          <cell r="V6074" t="str">
            <v>Announced</v>
          </cell>
          <cell r="Y6074">
            <v>11852.463045249717</v>
          </cell>
        </row>
        <row r="6075">
          <cell r="C6075" t="str">
            <v>Second Call To Bid</v>
          </cell>
          <cell r="M6075" t="str">
            <v>DISCOUNTED</v>
          </cell>
          <cell r="S6075" t="str">
            <v>TOTAL COST</v>
          </cell>
          <cell r="V6075" t="str">
            <v>Announced</v>
          </cell>
          <cell r="Y6075">
            <v>311258.00977970532</v>
          </cell>
        </row>
        <row r="6076">
          <cell r="C6076" t="str">
            <v>Second Call To Bid</v>
          </cell>
          <cell r="M6076" t="str">
            <v>DISCOUNTED</v>
          </cell>
          <cell r="V6076" t="str">
            <v>Announced</v>
          </cell>
          <cell r="Y6076">
            <v>126276.54292535945</v>
          </cell>
        </row>
        <row r="6077">
          <cell r="C6077" t="str">
            <v>Second Call To Bid</v>
          </cell>
          <cell r="M6077" t="str">
            <v>DISCOUNTED</v>
          </cell>
          <cell r="V6077" t="str">
            <v>Announced</v>
          </cell>
          <cell r="Y6077">
            <v>27736.05851620184</v>
          </cell>
        </row>
        <row r="6078">
          <cell r="C6078" t="str">
            <v>Second Call To Bid</v>
          </cell>
          <cell r="M6078" t="str">
            <v>DISCOUNTED</v>
          </cell>
          <cell r="V6078" t="str">
            <v>Announced</v>
          </cell>
          <cell r="Y6078">
            <v>0</v>
          </cell>
        </row>
        <row r="6079">
          <cell r="C6079" t="str">
            <v>Second Call To Bid</v>
          </cell>
          <cell r="M6079" t="str">
            <v>DISCOUNTED</v>
          </cell>
          <cell r="V6079" t="str">
            <v>Announced</v>
          </cell>
          <cell r="Y6079">
            <v>395433.2123630959</v>
          </cell>
        </row>
        <row r="6080">
          <cell r="C6080" t="str">
            <v>Second Call To Bid</v>
          </cell>
          <cell r="M6080" t="str">
            <v>DISCOUNTED</v>
          </cell>
          <cell r="V6080" t="str">
            <v>Announced</v>
          </cell>
          <cell r="Y6080">
            <v>287909.8309966994</v>
          </cell>
        </row>
        <row r="6081">
          <cell r="C6081" t="str">
            <v>Second Call To Bid</v>
          </cell>
          <cell r="M6081" t="str">
            <v>DISCOUNTED</v>
          </cell>
          <cell r="S6081" t="str">
            <v>TOTAL BENEFIT</v>
          </cell>
          <cell r="V6081" t="str">
            <v>Announced</v>
          </cell>
          <cell r="Y6081">
            <v>837355.64480135648</v>
          </cell>
        </row>
        <row r="6082">
          <cell r="C6082" t="str">
            <v>Second Call To Bid</v>
          </cell>
          <cell r="M6082" t="str">
            <v>DISCOUNTED</v>
          </cell>
          <cell r="S6082" t="str">
            <v>Capital Required</v>
          </cell>
          <cell r="V6082" t="str">
            <v>First Priority</v>
          </cell>
          <cell r="Y6082">
            <v>17325.898019828779</v>
          </cell>
        </row>
        <row r="6083">
          <cell r="C6083" t="str">
            <v>Second Call To Bid</v>
          </cell>
          <cell r="M6083" t="str">
            <v>DISCOUNTED</v>
          </cell>
          <cell r="V6083" t="str">
            <v>First Priority</v>
          </cell>
          <cell r="Y6083">
            <v>136.52907727857695</v>
          </cell>
        </row>
        <row r="6084">
          <cell r="C6084" t="str">
            <v>Second Call To Bid</v>
          </cell>
          <cell r="M6084" t="str">
            <v>DISCOUNTED</v>
          </cell>
          <cell r="V6084" t="str">
            <v>First Priority</v>
          </cell>
          <cell r="Y6084">
            <v>112.69685959949884</v>
          </cell>
        </row>
        <row r="6085">
          <cell r="C6085" t="str">
            <v>Second Call To Bid</v>
          </cell>
          <cell r="M6085" t="str">
            <v>DISCOUNTED</v>
          </cell>
          <cell r="S6085" t="str">
            <v>TOTAL COST</v>
          </cell>
          <cell r="V6085" t="str">
            <v>First Priority</v>
          </cell>
          <cell r="Y6085">
            <v>17575.123956706851</v>
          </cell>
        </row>
        <row r="6086">
          <cell r="C6086" t="str">
            <v>Second Call To Bid</v>
          </cell>
          <cell r="M6086" t="str">
            <v>DISCOUNTED</v>
          </cell>
          <cell r="V6086" t="str">
            <v>First Priority</v>
          </cell>
          <cell r="Y6086">
            <v>283.76226619029899</v>
          </cell>
        </row>
        <row r="6087">
          <cell r="C6087" t="str">
            <v>Second Call To Bid</v>
          </cell>
          <cell r="M6087" t="str">
            <v>DISCOUNTED</v>
          </cell>
          <cell r="V6087" t="str">
            <v>First Priority</v>
          </cell>
          <cell r="Y6087">
            <v>16032.082474417886</v>
          </cell>
        </row>
        <row r="6088">
          <cell r="C6088" t="str">
            <v>Second Call To Bid</v>
          </cell>
          <cell r="M6088" t="str">
            <v>DISCOUNTED</v>
          </cell>
          <cell r="V6088" t="str">
            <v>First Priority</v>
          </cell>
          <cell r="Y6088">
            <v>0</v>
          </cell>
        </row>
        <row r="6089">
          <cell r="C6089" t="str">
            <v>Second Call To Bid</v>
          </cell>
          <cell r="M6089" t="str">
            <v>DISCOUNTED</v>
          </cell>
          <cell r="V6089" t="str">
            <v>First Priority</v>
          </cell>
          <cell r="Y6089">
            <v>9090.7106538667285</v>
          </cell>
        </row>
        <row r="6090">
          <cell r="C6090" t="str">
            <v>Second Call To Bid</v>
          </cell>
          <cell r="M6090" t="str">
            <v>DISCOUNTED</v>
          </cell>
          <cell r="V6090" t="str">
            <v>First Priority</v>
          </cell>
          <cell r="Y6090">
            <v>14244.118671768805</v>
          </cell>
        </row>
        <row r="6091">
          <cell r="C6091" t="str">
            <v>Second Call To Bid</v>
          </cell>
          <cell r="M6091" t="str">
            <v>DISCOUNTED</v>
          </cell>
          <cell r="S6091" t="str">
            <v>TOTAL BENEFIT</v>
          </cell>
          <cell r="V6091" t="str">
            <v>First Priority</v>
          </cell>
          <cell r="Y6091">
            <v>39650.674066243708</v>
          </cell>
        </row>
        <row r="6092">
          <cell r="C6092" t="str">
            <v>Second Call To Bid</v>
          </cell>
          <cell r="M6092" t="str">
            <v>DISCOUNTED</v>
          </cell>
          <cell r="S6092" t="str">
            <v>Capital Required</v>
          </cell>
          <cell r="V6092" t="str">
            <v>Not Supported</v>
          </cell>
          <cell r="Y6092">
            <v>271289.59196994157</v>
          </cell>
        </row>
        <row r="6093">
          <cell r="C6093" t="str">
            <v>Second Call To Bid</v>
          </cell>
          <cell r="M6093" t="str">
            <v>DISCOUNTED</v>
          </cell>
          <cell r="V6093" t="str">
            <v>Not Supported</v>
          </cell>
          <cell r="Y6093">
            <v>7.2759576141834259E-12</v>
          </cell>
        </row>
        <row r="6094">
          <cell r="C6094" t="str">
            <v>Second Call To Bid</v>
          </cell>
          <cell r="M6094" t="str">
            <v>DISCOUNTED</v>
          </cell>
          <cell r="V6094" t="str">
            <v>Not Supported</v>
          </cell>
          <cell r="Y6094">
            <v>0</v>
          </cell>
        </row>
        <row r="6095">
          <cell r="C6095" t="str">
            <v>Second Call To Bid</v>
          </cell>
          <cell r="M6095" t="str">
            <v>DISCOUNTED</v>
          </cell>
          <cell r="S6095" t="str">
            <v>TOTAL COST</v>
          </cell>
          <cell r="V6095" t="str">
            <v>Not Supported</v>
          </cell>
          <cell r="Y6095">
            <v>271289.59196994157</v>
          </cell>
        </row>
        <row r="6096">
          <cell r="C6096" t="str">
            <v>Second Call To Bid</v>
          </cell>
          <cell r="M6096" t="str">
            <v>DISCOUNTED</v>
          </cell>
          <cell r="V6096" t="str">
            <v>Not Supported</v>
          </cell>
          <cell r="Y6096">
            <v>31041.247604200453</v>
          </cell>
        </row>
        <row r="6097">
          <cell r="C6097" t="str">
            <v>Second Call To Bid</v>
          </cell>
          <cell r="M6097" t="str">
            <v>DISCOUNTED</v>
          </cell>
          <cell r="V6097" t="str">
            <v>Not Supported</v>
          </cell>
          <cell r="Y6097">
            <v>-7.2759576141834259E-12</v>
          </cell>
        </row>
        <row r="6098">
          <cell r="C6098" t="str">
            <v>Second Call To Bid</v>
          </cell>
          <cell r="M6098" t="str">
            <v>DISCOUNTED</v>
          </cell>
          <cell r="V6098" t="str">
            <v>Not Supported</v>
          </cell>
          <cell r="Y6098">
            <v>0</v>
          </cell>
        </row>
        <row r="6099">
          <cell r="C6099" t="str">
            <v>Second Call To Bid</v>
          </cell>
          <cell r="M6099" t="str">
            <v>DISCOUNTED</v>
          </cell>
          <cell r="V6099" t="str">
            <v>Not Supported</v>
          </cell>
          <cell r="Y6099">
            <v>359329.33785088424</v>
          </cell>
        </row>
        <row r="6100">
          <cell r="C6100" t="str">
            <v>Second Call To Bid</v>
          </cell>
          <cell r="M6100" t="str">
            <v>DISCOUNTED</v>
          </cell>
          <cell r="V6100" t="str">
            <v>Not Supported</v>
          </cell>
          <cell r="Y6100">
            <v>0</v>
          </cell>
        </row>
        <row r="6101">
          <cell r="C6101" t="str">
            <v>Second Call To Bid</v>
          </cell>
          <cell r="M6101" t="str">
            <v>DISCOUNTED</v>
          </cell>
          <cell r="S6101" t="str">
            <v>TOTAL BENEFIT</v>
          </cell>
          <cell r="V6101" t="str">
            <v>Not Supported</v>
          </cell>
          <cell r="Y6101">
            <v>390370.5854550848</v>
          </cell>
        </row>
        <row r="6102">
          <cell r="C6102" t="str">
            <v>Second Call To Bid</v>
          </cell>
          <cell r="M6102" t="str">
            <v>DISCOUNTED</v>
          </cell>
          <cell r="S6102" t="str">
            <v>Capital Required</v>
          </cell>
          <cell r="V6102" t="str">
            <v>No Score</v>
          </cell>
          <cell r="Y6102">
            <v>4134.2476691295233</v>
          </cell>
        </row>
        <row r="6103">
          <cell r="C6103" t="str">
            <v>Second Call To Bid</v>
          </cell>
          <cell r="M6103" t="str">
            <v>DISCOUNTED</v>
          </cell>
          <cell r="V6103" t="str">
            <v>No Score</v>
          </cell>
          <cell r="Y6103">
            <v>0</v>
          </cell>
        </row>
        <row r="6104">
          <cell r="C6104" t="str">
            <v>Second Call To Bid</v>
          </cell>
          <cell r="M6104" t="str">
            <v>DISCOUNTED</v>
          </cell>
          <cell r="V6104" t="str">
            <v>No Score</v>
          </cell>
          <cell r="Y6104">
            <v>0</v>
          </cell>
        </row>
        <row r="6105">
          <cell r="C6105" t="str">
            <v>Second Call To Bid</v>
          </cell>
          <cell r="M6105" t="str">
            <v>DISCOUNTED</v>
          </cell>
          <cell r="S6105" t="str">
            <v>TOTAL COST</v>
          </cell>
          <cell r="V6105" t="str">
            <v>No Score</v>
          </cell>
          <cell r="Y6105">
            <v>4134.2476691295233</v>
          </cell>
        </row>
        <row r="6106">
          <cell r="C6106" t="str">
            <v>Second Call To Bid</v>
          </cell>
          <cell r="M6106" t="str">
            <v>DISCOUNTED</v>
          </cell>
          <cell r="V6106" t="str">
            <v>No Score</v>
          </cell>
          <cell r="Y6106">
            <v>786.58910362647225</v>
          </cell>
        </row>
        <row r="6107">
          <cell r="C6107" t="str">
            <v>Second Call To Bid</v>
          </cell>
          <cell r="M6107" t="str">
            <v>DISCOUNTED</v>
          </cell>
          <cell r="V6107" t="str">
            <v>No Score</v>
          </cell>
          <cell r="Y6107">
            <v>3405.1533927480291</v>
          </cell>
        </row>
        <row r="6108">
          <cell r="C6108" t="str">
            <v>Second Call To Bid</v>
          </cell>
          <cell r="M6108" t="str">
            <v>DISCOUNTED</v>
          </cell>
          <cell r="V6108" t="str">
            <v>No Score</v>
          </cell>
          <cell r="Y6108">
            <v>0</v>
          </cell>
        </row>
        <row r="6109">
          <cell r="C6109" t="str">
            <v>Second Call To Bid</v>
          </cell>
          <cell r="M6109" t="str">
            <v>DISCOUNTED</v>
          </cell>
          <cell r="V6109" t="str">
            <v>No Score</v>
          </cell>
          <cell r="Y6109">
            <v>1625.5010468706455</v>
          </cell>
        </row>
        <row r="6110">
          <cell r="C6110" t="str">
            <v>Second Call To Bid</v>
          </cell>
          <cell r="M6110" t="str">
            <v>DISCOUNTED</v>
          </cell>
          <cell r="V6110" t="str">
            <v>No Score</v>
          </cell>
          <cell r="Y6110">
            <v>1894.5740773765147</v>
          </cell>
        </row>
        <row r="6111">
          <cell r="C6111" t="str">
            <v>Second Call To Bid</v>
          </cell>
          <cell r="M6111" t="str">
            <v>DISCOUNTED</v>
          </cell>
          <cell r="S6111" t="str">
            <v>TOTAL BENEFIT</v>
          </cell>
          <cell r="V6111" t="str">
            <v>No Score</v>
          </cell>
          <cell r="Y6111">
            <v>7711.8176206216613</v>
          </cell>
        </row>
        <row r="6112">
          <cell r="C6112" t="str">
            <v>Second Call To Bid</v>
          </cell>
          <cell r="M6112" t="str">
            <v>DISCOUNTED</v>
          </cell>
          <cell r="S6112" t="str">
            <v>Capital Required</v>
          </cell>
          <cell r="V6112" t="str">
            <v>First Priority</v>
          </cell>
          <cell r="Y6112">
            <v>44668.265188335754</v>
          </cell>
        </row>
        <row r="6113">
          <cell r="C6113" t="str">
            <v>Second Call To Bid</v>
          </cell>
          <cell r="M6113" t="str">
            <v>DISCOUNTED</v>
          </cell>
          <cell r="V6113" t="str">
            <v>First Priority</v>
          </cell>
          <cell r="Y6113">
            <v>0</v>
          </cell>
        </row>
        <row r="6114">
          <cell r="C6114" t="str">
            <v>Second Call To Bid</v>
          </cell>
          <cell r="M6114" t="str">
            <v>DISCOUNTED</v>
          </cell>
          <cell r="V6114" t="str">
            <v>First Priority</v>
          </cell>
          <cell r="Y6114">
            <v>0</v>
          </cell>
        </row>
        <row r="6115">
          <cell r="C6115" t="str">
            <v>Second Call To Bid</v>
          </cell>
          <cell r="M6115" t="str">
            <v>DISCOUNTED</v>
          </cell>
          <cell r="S6115" t="str">
            <v>TOTAL COST</v>
          </cell>
          <cell r="V6115" t="str">
            <v>First Priority</v>
          </cell>
          <cell r="Y6115">
            <v>44668.265188335754</v>
          </cell>
        </row>
        <row r="6116">
          <cell r="C6116" t="str">
            <v>Second Call To Bid</v>
          </cell>
          <cell r="M6116" t="str">
            <v>DISCOUNTED</v>
          </cell>
          <cell r="V6116" t="str">
            <v>First Priority</v>
          </cell>
          <cell r="Y6116">
            <v>0</v>
          </cell>
        </row>
        <row r="6117">
          <cell r="C6117" t="str">
            <v>Second Call To Bid</v>
          </cell>
          <cell r="M6117" t="str">
            <v>DISCOUNTED</v>
          </cell>
          <cell r="V6117" t="str">
            <v>First Priority</v>
          </cell>
          <cell r="Y6117">
            <v>0</v>
          </cell>
        </row>
        <row r="6118">
          <cell r="C6118" t="str">
            <v>Second Call To Bid</v>
          </cell>
          <cell r="M6118" t="str">
            <v>DISCOUNTED</v>
          </cell>
          <cell r="V6118" t="str">
            <v>First Priority</v>
          </cell>
          <cell r="Y6118">
            <v>0</v>
          </cell>
        </row>
        <row r="6119">
          <cell r="C6119" t="str">
            <v>Second Call To Bid</v>
          </cell>
          <cell r="M6119" t="str">
            <v>DISCOUNTED</v>
          </cell>
          <cell r="V6119" t="str">
            <v>First Priority</v>
          </cell>
          <cell r="Y6119">
            <v>66884.606341598032</v>
          </cell>
        </row>
        <row r="6120">
          <cell r="C6120" t="str">
            <v>Second Call To Bid</v>
          </cell>
          <cell r="M6120" t="str">
            <v>DISCOUNTED</v>
          </cell>
          <cell r="V6120" t="str">
            <v>First Priority</v>
          </cell>
          <cell r="Y6120">
            <v>0</v>
          </cell>
        </row>
        <row r="6121">
          <cell r="C6121" t="str">
            <v>Second Call To Bid</v>
          </cell>
          <cell r="M6121" t="str">
            <v>DISCOUNTED</v>
          </cell>
          <cell r="S6121" t="str">
            <v>TOTAL BENEFIT</v>
          </cell>
          <cell r="V6121" t="str">
            <v>First Priority</v>
          </cell>
          <cell r="Y6121">
            <v>66884.606341598032</v>
          </cell>
        </row>
        <row r="6122">
          <cell r="C6122" t="str">
            <v>Second Call To Bid</v>
          </cell>
          <cell r="M6122" t="str">
            <v>DISCOUNTED</v>
          </cell>
          <cell r="S6122" t="str">
            <v>Capital Required</v>
          </cell>
          <cell r="V6122" t="str">
            <v>First Priority</v>
          </cell>
          <cell r="Y6122">
            <v>17114.721978475238</v>
          </cell>
        </row>
        <row r="6123">
          <cell r="C6123" t="str">
            <v>Second Call To Bid</v>
          </cell>
          <cell r="M6123" t="str">
            <v>DISCOUNTED</v>
          </cell>
          <cell r="V6123" t="str">
            <v>First Priority</v>
          </cell>
          <cell r="Y6123">
            <v>0</v>
          </cell>
        </row>
        <row r="6124">
          <cell r="C6124" t="str">
            <v>Second Call To Bid</v>
          </cell>
          <cell r="M6124" t="str">
            <v>DISCOUNTED</v>
          </cell>
          <cell r="V6124" t="str">
            <v>First Priority</v>
          </cell>
          <cell r="Y6124">
            <v>661.79069679979261</v>
          </cell>
        </row>
        <row r="6125">
          <cell r="C6125" t="str">
            <v>Second Call To Bid</v>
          </cell>
          <cell r="M6125" t="str">
            <v>DISCOUNTED</v>
          </cell>
          <cell r="S6125" t="str">
            <v>TOTAL COST</v>
          </cell>
          <cell r="V6125" t="str">
            <v>First Priority</v>
          </cell>
          <cell r="Y6125">
            <v>17776.512675275029</v>
          </cell>
        </row>
        <row r="6126">
          <cell r="C6126" t="str">
            <v>Second Call To Bid</v>
          </cell>
          <cell r="M6126" t="str">
            <v>DISCOUNTED</v>
          </cell>
          <cell r="V6126" t="str">
            <v>First Priority</v>
          </cell>
          <cell r="Y6126">
            <v>1642.6254206077294</v>
          </cell>
        </row>
        <row r="6127">
          <cell r="C6127" t="str">
            <v>Second Call To Bid</v>
          </cell>
          <cell r="M6127" t="str">
            <v>DISCOUNTED</v>
          </cell>
          <cell r="V6127" t="str">
            <v>First Priority</v>
          </cell>
          <cell r="Y6127">
            <v>8266.7469916748705</v>
          </cell>
        </row>
        <row r="6128">
          <cell r="C6128" t="str">
            <v>Second Call To Bid</v>
          </cell>
          <cell r="M6128" t="str">
            <v>DISCOUNTED</v>
          </cell>
          <cell r="V6128" t="str">
            <v>First Priority</v>
          </cell>
          <cell r="Y6128">
            <v>0</v>
          </cell>
        </row>
        <row r="6129">
          <cell r="C6129" t="str">
            <v>Second Call To Bid</v>
          </cell>
          <cell r="M6129" t="str">
            <v>DISCOUNTED</v>
          </cell>
          <cell r="V6129" t="str">
            <v>First Priority</v>
          </cell>
          <cell r="Y6129">
            <v>10658.650338394809</v>
          </cell>
        </row>
        <row r="6130">
          <cell r="C6130" t="str">
            <v>Second Call To Bid</v>
          </cell>
          <cell r="M6130" t="str">
            <v>DISCOUNTED</v>
          </cell>
          <cell r="V6130" t="str">
            <v>First Priority</v>
          </cell>
          <cell r="Y6130">
            <v>0</v>
          </cell>
        </row>
        <row r="6131">
          <cell r="C6131" t="str">
            <v>Second Call To Bid</v>
          </cell>
          <cell r="M6131" t="str">
            <v>DISCOUNTED</v>
          </cell>
          <cell r="S6131" t="str">
            <v>TOTAL BENEFIT</v>
          </cell>
          <cell r="V6131" t="str">
            <v>First Priority</v>
          </cell>
          <cell r="Y6131">
            <v>20568.022750677403</v>
          </cell>
        </row>
        <row r="6132">
          <cell r="C6132" t="str">
            <v>Second Call To Bid</v>
          </cell>
          <cell r="M6132" t="str">
            <v>DISCOUNTED</v>
          </cell>
          <cell r="S6132" t="str">
            <v>Capital Required</v>
          </cell>
          <cell r="V6132" t="str">
            <v>Not Supported</v>
          </cell>
          <cell r="Y6132">
            <v>11653.17780521006</v>
          </cell>
        </row>
        <row r="6133">
          <cell r="C6133" t="str">
            <v>Second Call To Bid</v>
          </cell>
          <cell r="M6133" t="str">
            <v>DISCOUNTED</v>
          </cell>
          <cell r="V6133" t="str">
            <v>Not Supported</v>
          </cell>
          <cell r="Y6133">
            <v>85076.777458325756</v>
          </cell>
        </row>
        <row r="6134">
          <cell r="C6134" t="str">
            <v>Second Call To Bid</v>
          </cell>
          <cell r="M6134" t="str">
            <v>DISCOUNTED</v>
          </cell>
          <cell r="V6134" t="str">
            <v>Not Supported</v>
          </cell>
          <cell r="Y6134">
            <v>0</v>
          </cell>
        </row>
        <row r="6135">
          <cell r="C6135" t="str">
            <v>Second Call To Bid</v>
          </cell>
          <cell r="M6135" t="str">
            <v>DISCOUNTED</v>
          </cell>
          <cell r="S6135" t="str">
            <v>TOTAL COST</v>
          </cell>
          <cell r="V6135" t="str">
            <v>Not Supported</v>
          </cell>
          <cell r="Y6135">
            <v>96729.955263535856</v>
          </cell>
        </row>
        <row r="6136">
          <cell r="C6136" t="str">
            <v>Second Call To Bid</v>
          </cell>
          <cell r="M6136" t="str">
            <v>DISCOUNTED</v>
          </cell>
          <cell r="V6136" t="str">
            <v>Not Supported</v>
          </cell>
          <cell r="Y6136">
            <v>0</v>
          </cell>
        </row>
        <row r="6137">
          <cell r="C6137" t="str">
            <v>Second Call To Bid</v>
          </cell>
          <cell r="M6137" t="str">
            <v>DISCOUNTED</v>
          </cell>
          <cell r="V6137" t="str">
            <v>Not Supported</v>
          </cell>
          <cell r="Y6137">
            <v>0</v>
          </cell>
        </row>
        <row r="6138">
          <cell r="C6138" t="str">
            <v>Second Call To Bid</v>
          </cell>
          <cell r="M6138" t="str">
            <v>DISCOUNTED</v>
          </cell>
          <cell r="V6138" t="str">
            <v>Not Supported</v>
          </cell>
          <cell r="Y6138">
            <v>0</v>
          </cell>
        </row>
        <row r="6139">
          <cell r="C6139" t="str">
            <v>Second Call To Bid</v>
          </cell>
          <cell r="M6139" t="str">
            <v>DISCOUNTED</v>
          </cell>
          <cell r="V6139" t="str">
            <v>Not Supported</v>
          </cell>
          <cell r="Y6139">
            <v>102264.53871101679</v>
          </cell>
        </row>
        <row r="6140">
          <cell r="C6140" t="str">
            <v>Second Call To Bid</v>
          </cell>
          <cell r="M6140" t="str">
            <v>DISCOUNTED</v>
          </cell>
          <cell r="V6140" t="str">
            <v>Not Supported</v>
          </cell>
          <cell r="Y6140">
            <v>0</v>
          </cell>
        </row>
        <row r="6141">
          <cell r="C6141" t="str">
            <v>Second Call To Bid</v>
          </cell>
          <cell r="M6141" t="str">
            <v>DISCOUNTED</v>
          </cell>
          <cell r="S6141" t="str">
            <v>TOTAL BENEFIT</v>
          </cell>
          <cell r="V6141" t="str">
            <v>Not Supported</v>
          </cell>
          <cell r="Y6141">
            <v>102264.53871101679</v>
          </cell>
        </row>
        <row r="6142">
          <cell r="C6142" t="str">
            <v>Second Call To Bid</v>
          </cell>
          <cell r="M6142" t="str">
            <v>DISCOUNTED</v>
          </cell>
          <cell r="S6142" t="str">
            <v>Capital Required</v>
          </cell>
          <cell r="V6142" t="str">
            <v>Not Supported</v>
          </cell>
          <cell r="Y6142">
            <v>7372.5756781564696</v>
          </cell>
        </row>
        <row r="6143">
          <cell r="C6143" t="str">
            <v>Second Call To Bid</v>
          </cell>
          <cell r="M6143" t="str">
            <v>DISCOUNTED</v>
          </cell>
          <cell r="V6143" t="str">
            <v>Not Supported</v>
          </cell>
          <cell r="Y6143">
            <v>18627.050493398401</v>
          </cell>
        </row>
        <row r="6144">
          <cell r="C6144" t="str">
            <v>Second Call To Bid</v>
          </cell>
          <cell r="M6144" t="str">
            <v>DISCOUNTED</v>
          </cell>
          <cell r="V6144" t="str">
            <v>Not Supported</v>
          </cell>
          <cell r="Y6144">
            <v>0</v>
          </cell>
        </row>
        <row r="6145">
          <cell r="C6145" t="str">
            <v>Second Call To Bid</v>
          </cell>
          <cell r="M6145" t="str">
            <v>DISCOUNTED</v>
          </cell>
          <cell r="S6145" t="str">
            <v>TOTAL COST</v>
          </cell>
          <cell r="V6145" t="str">
            <v>Not Supported</v>
          </cell>
          <cell r="Y6145">
            <v>25999.626171554872</v>
          </cell>
        </row>
        <row r="6146">
          <cell r="C6146" t="str">
            <v>Second Call To Bid</v>
          </cell>
          <cell r="M6146" t="str">
            <v>DISCOUNTED</v>
          </cell>
          <cell r="V6146" t="str">
            <v>Not Supported</v>
          </cell>
          <cell r="Y6146">
            <v>0</v>
          </cell>
        </row>
        <row r="6147">
          <cell r="C6147" t="str">
            <v>Second Call To Bid</v>
          </cell>
          <cell r="M6147" t="str">
            <v>DISCOUNTED</v>
          </cell>
          <cell r="V6147" t="str">
            <v>Not Supported</v>
          </cell>
          <cell r="Y6147">
            <v>0</v>
          </cell>
        </row>
        <row r="6148">
          <cell r="C6148" t="str">
            <v>Second Call To Bid</v>
          </cell>
          <cell r="M6148" t="str">
            <v>DISCOUNTED</v>
          </cell>
          <cell r="V6148" t="str">
            <v>Not Supported</v>
          </cell>
          <cell r="Y6148">
            <v>0</v>
          </cell>
        </row>
        <row r="6149">
          <cell r="C6149" t="str">
            <v>Second Call To Bid</v>
          </cell>
          <cell r="M6149" t="str">
            <v>DISCOUNTED</v>
          </cell>
          <cell r="V6149" t="str">
            <v>Not Supported</v>
          </cell>
          <cell r="Y6149">
            <v>31285.703683151602</v>
          </cell>
        </row>
        <row r="6150">
          <cell r="C6150" t="str">
            <v>Second Call To Bid</v>
          </cell>
          <cell r="M6150" t="str">
            <v>DISCOUNTED</v>
          </cell>
          <cell r="V6150" t="str">
            <v>Not Supported</v>
          </cell>
          <cell r="Y6150">
            <v>0</v>
          </cell>
        </row>
        <row r="6151">
          <cell r="C6151" t="str">
            <v>Second Call To Bid</v>
          </cell>
          <cell r="M6151" t="str">
            <v>DISCOUNTED</v>
          </cell>
          <cell r="S6151" t="str">
            <v>TOTAL BENEFIT</v>
          </cell>
          <cell r="V6151" t="str">
            <v>Not Supported</v>
          </cell>
          <cell r="Y6151">
            <v>31285.703683151602</v>
          </cell>
        </row>
        <row r="6152">
          <cell r="C6152" t="str">
            <v>Second Call To Bid</v>
          </cell>
          <cell r="M6152" t="str">
            <v>DISCOUNTED</v>
          </cell>
          <cell r="S6152" t="str">
            <v>Capital Required</v>
          </cell>
          <cell r="V6152" t="str">
            <v>First Priority</v>
          </cell>
          <cell r="Y6152">
            <v>4242.0331231814507</v>
          </cell>
        </row>
        <row r="6153">
          <cell r="C6153" t="str">
            <v>Second Call To Bid</v>
          </cell>
          <cell r="M6153" t="str">
            <v>DISCOUNTED</v>
          </cell>
          <cell r="V6153" t="str">
            <v>First Priority</v>
          </cell>
          <cell r="Y6153">
            <v>62877.522502159271</v>
          </cell>
        </row>
        <row r="6154">
          <cell r="C6154" t="str">
            <v>Second Call To Bid</v>
          </cell>
          <cell r="M6154" t="str">
            <v>DISCOUNTED</v>
          </cell>
          <cell r="V6154" t="str">
            <v>First Priority</v>
          </cell>
          <cell r="Y6154">
            <v>0</v>
          </cell>
        </row>
        <row r="6155">
          <cell r="C6155" t="str">
            <v>Second Call To Bid</v>
          </cell>
          <cell r="M6155" t="str">
            <v>DISCOUNTED</v>
          </cell>
          <cell r="S6155" t="str">
            <v>TOTAL COST</v>
          </cell>
          <cell r="V6155" t="str">
            <v>First Priority</v>
          </cell>
          <cell r="Y6155">
            <v>67119.555625340727</v>
          </cell>
        </row>
        <row r="6156">
          <cell r="C6156" t="str">
            <v>Second Call To Bid</v>
          </cell>
          <cell r="M6156" t="str">
            <v>DISCOUNTED</v>
          </cell>
          <cell r="V6156" t="str">
            <v>First Priority</v>
          </cell>
          <cell r="Y6156">
            <v>0</v>
          </cell>
        </row>
        <row r="6157">
          <cell r="C6157" t="str">
            <v>Second Call To Bid</v>
          </cell>
          <cell r="M6157" t="str">
            <v>DISCOUNTED</v>
          </cell>
          <cell r="V6157" t="str">
            <v>First Priority</v>
          </cell>
          <cell r="Y6157">
            <v>0</v>
          </cell>
        </row>
        <row r="6158">
          <cell r="C6158" t="str">
            <v>Second Call To Bid</v>
          </cell>
          <cell r="M6158" t="str">
            <v>DISCOUNTED</v>
          </cell>
          <cell r="V6158" t="str">
            <v>First Priority</v>
          </cell>
          <cell r="Y6158">
            <v>0</v>
          </cell>
        </row>
        <row r="6159">
          <cell r="C6159" t="str">
            <v>Second Call To Bid</v>
          </cell>
          <cell r="M6159" t="str">
            <v>DISCOUNTED</v>
          </cell>
          <cell r="V6159" t="str">
            <v>First Priority</v>
          </cell>
          <cell r="Y6159">
            <v>98500.093383339248</v>
          </cell>
        </row>
        <row r="6160">
          <cell r="C6160" t="str">
            <v>Second Call To Bid</v>
          </cell>
          <cell r="M6160" t="str">
            <v>DISCOUNTED</v>
          </cell>
          <cell r="V6160" t="str">
            <v>First Priority</v>
          </cell>
          <cell r="Y6160">
            <v>0</v>
          </cell>
        </row>
        <row r="6161">
          <cell r="C6161" t="str">
            <v>Second Call To Bid</v>
          </cell>
          <cell r="M6161" t="str">
            <v>DISCOUNTED</v>
          </cell>
          <cell r="S6161" t="str">
            <v>TOTAL BENEFIT</v>
          </cell>
          <cell r="V6161" t="str">
            <v>First Priority</v>
          </cell>
          <cell r="Y6161">
            <v>98500.093383339248</v>
          </cell>
        </row>
        <row r="6162">
          <cell r="C6162" t="str">
            <v>Second Call To Bid</v>
          </cell>
          <cell r="M6162" t="str">
            <v>DISCOUNTED</v>
          </cell>
          <cell r="S6162" t="str">
            <v>Capital Required</v>
          </cell>
          <cell r="V6162" t="str">
            <v>First Priority</v>
          </cell>
          <cell r="Y6162">
            <v>8916.2018443645138</v>
          </cell>
        </row>
        <row r="6163">
          <cell r="C6163" t="str">
            <v>Second Call To Bid</v>
          </cell>
          <cell r="M6163" t="str">
            <v>DISCOUNTED</v>
          </cell>
          <cell r="V6163" t="str">
            <v>First Priority</v>
          </cell>
          <cell r="Y6163">
            <v>2837.0591140004753</v>
          </cell>
        </row>
        <row r="6164">
          <cell r="C6164" t="str">
            <v>Second Call To Bid</v>
          </cell>
          <cell r="M6164" t="str">
            <v>DISCOUNTED</v>
          </cell>
          <cell r="V6164" t="str">
            <v>First Priority</v>
          </cell>
          <cell r="Y6164">
            <v>0</v>
          </cell>
        </row>
        <row r="6165">
          <cell r="C6165" t="str">
            <v>Second Call To Bid</v>
          </cell>
          <cell r="M6165" t="str">
            <v>DISCOUNTED</v>
          </cell>
          <cell r="S6165" t="str">
            <v>TOTAL COST</v>
          </cell>
          <cell r="V6165" t="str">
            <v>First Priority</v>
          </cell>
          <cell r="Y6165">
            <v>11753.26095836499</v>
          </cell>
        </row>
        <row r="6166">
          <cell r="C6166" t="str">
            <v>Second Call To Bid</v>
          </cell>
          <cell r="M6166" t="str">
            <v>DISCOUNTED</v>
          </cell>
          <cell r="V6166" t="str">
            <v>First Priority</v>
          </cell>
          <cell r="Y6166">
            <v>0</v>
          </cell>
        </row>
        <row r="6167">
          <cell r="C6167" t="str">
            <v>Second Call To Bid</v>
          </cell>
          <cell r="M6167" t="str">
            <v>DISCOUNTED</v>
          </cell>
          <cell r="V6167" t="str">
            <v>First Priority</v>
          </cell>
          <cell r="Y6167">
            <v>226.74024748665443</v>
          </cell>
        </row>
        <row r="6168">
          <cell r="C6168" t="str">
            <v>Second Call To Bid</v>
          </cell>
          <cell r="M6168" t="str">
            <v>DISCOUNTED</v>
          </cell>
          <cell r="V6168" t="str">
            <v>First Priority</v>
          </cell>
          <cell r="Y6168">
            <v>0</v>
          </cell>
        </row>
        <row r="6169">
          <cell r="C6169" t="str">
            <v>Second Call To Bid</v>
          </cell>
          <cell r="M6169" t="str">
            <v>DISCOUNTED</v>
          </cell>
          <cell r="V6169" t="str">
            <v>First Priority</v>
          </cell>
          <cell r="Y6169">
            <v>15874.082418434842</v>
          </cell>
        </row>
        <row r="6170">
          <cell r="C6170" t="str">
            <v>Second Call To Bid</v>
          </cell>
          <cell r="M6170" t="str">
            <v>DISCOUNTED</v>
          </cell>
          <cell r="V6170" t="str">
            <v>First Priority</v>
          </cell>
          <cell r="Y6170">
            <v>2497.7017836098107</v>
          </cell>
        </row>
        <row r="6171">
          <cell r="C6171" t="str">
            <v>Second Call To Bid</v>
          </cell>
          <cell r="M6171" t="str">
            <v>DISCOUNTED</v>
          </cell>
          <cell r="S6171" t="str">
            <v>TOTAL BENEFIT</v>
          </cell>
          <cell r="V6171" t="str">
            <v>First Priority</v>
          </cell>
          <cell r="Y6171">
            <v>18598.524449531313</v>
          </cell>
        </row>
        <row r="6172">
          <cell r="C6172" t="str">
            <v>Second Call To Bid</v>
          </cell>
          <cell r="M6172" t="str">
            <v>DISCOUNTED</v>
          </cell>
          <cell r="S6172" t="str">
            <v>Capital Required</v>
          </cell>
          <cell r="V6172" t="str">
            <v>Not Supported</v>
          </cell>
          <cell r="Y6172">
            <v>6932.8172019154736</v>
          </cell>
        </row>
        <row r="6173">
          <cell r="C6173" t="str">
            <v>Second Call To Bid</v>
          </cell>
          <cell r="M6173" t="str">
            <v>DISCOUNTED</v>
          </cell>
          <cell r="V6173" t="str">
            <v>Not Supported</v>
          </cell>
          <cell r="Y6173">
            <v>383.69116308875147</v>
          </cell>
        </row>
        <row r="6174">
          <cell r="C6174" t="str">
            <v>Second Call To Bid</v>
          </cell>
          <cell r="M6174" t="str">
            <v>DISCOUNTED</v>
          </cell>
          <cell r="V6174" t="str">
            <v>Not Supported</v>
          </cell>
          <cell r="Y6174">
            <v>0</v>
          </cell>
        </row>
        <row r="6175">
          <cell r="C6175" t="str">
            <v>Second Call To Bid</v>
          </cell>
          <cell r="M6175" t="str">
            <v>DISCOUNTED</v>
          </cell>
          <cell r="S6175" t="str">
            <v>TOTAL COST</v>
          </cell>
          <cell r="V6175" t="str">
            <v>Not Supported</v>
          </cell>
          <cell r="Y6175">
            <v>7316.5083650042252</v>
          </cell>
        </row>
        <row r="6176">
          <cell r="C6176" t="str">
            <v>Second Call To Bid</v>
          </cell>
          <cell r="M6176" t="str">
            <v>DISCOUNTED</v>
          </cell>
          <cell r="V6176" t="str">
            <v>Not Supported</v>
          </cell>
          <cell r="Y6176">
            <v>0</v>
          </cell>
        </row>
        <row r="6177">
          <cell r="C6177" t="str">
            <v>Second Call To Bid</v>
          </cell>
          <cell r="M6177" t="str">
            <v>DISCOUNTED</v>
          </cell>
          <cell r="V6177" t="str">
            <v>Not Supported</v>
          </cell>
          <cell r="Y6177">
            <v>45.986192939458817</v>
          </cell>
        </row>
        <row r="6178">
          <cell r="C6178" t="str">
            <v>Second Call To Bid</v>
          </cell>
          <cell r="M6178" t="str">
            <v>DISCOUNTED</v>
          </cell>
          <cell r="V6178" t="str">
            <v>Not Supported</v>
          </cell>
          <cell r="Y6178">
            <v>0</v>
          </cell>
        </row>
        <row r="6179">
          <cell r="C6179" t="str">
            <v>Second Call To Bid</v>
          </cell>
          <cell r="M6179" t="str">
            <v>DISCOUNTED</v>
          </cell>
          <cell r="V6179" t="str">
            <v>Not Supported</v>
          </cell>
          <cell r="Y6179">
            <v>12243.765784949501</v>
          </cell>
        </row>
        <row r="6180">
          <cell r="C6180" t="str">
            <v>Second Call To Bid</v>
          </cell>
          <cell r="M6180" t="str">
            <v>DISCOUNTED</v>
          </cell>
          <cell r="V6180" t="str">
            <v>Not Supported</v>
          </cell>
          <cell r="Y6180">
            <v>0</v>
          </cell>
        </row>
        <row r="6181">
          <cell r="C6181" t="str">
            <v>Second Call To Bid</v>
          </cell>
          <cell r="M6181" t="str">
            <v>DISCOUNTED</v>
          </cell>
          <cell r="S6181" t="str">
            <v>TOTAL BENEFIT</v>
          </cell>
          <cell r="V6181" t="str">
            <v>Not Supported</v>
          </cell>
          <cell r="Y6181">
            <v>12289.75197788896</v>
          </cell>
        </row>
        <row r="6182">
          <cell r="C6182" t="str">
            <v>Second Call To Bid</v>
          </cell>
          <cell r="M6182" t="str">
            <v>DISCOUNTED</v>
          </cell>
          <cell r="S6182" t="str">
            <v>Capital Required</v>
          </cell>
          <cell r="V6182" t="str">
            <v>No Score</v>
          </cell>
          <cell r="Y6182">
            <v>1988.4387318469733</v>
          </cell>
        </row>
        <row r="6183">
          <cell r="C6183" t="str">
            <v>Second Call To Bid</v>
          </cell>
          <cell r="M6183" t="str">
            <v>DISCOUNTED</v>
          </cell>
          <cell r="V6183" t="str">
            <v>No Score</v>
          </cell>
          <cell r="Y6183">
            <v>19.958723183573056</v>
          </cell>
        </row>
        <row r="6184">
          <cell r="C6184" t="str">
            <v>Second Call To Bid</v>
          </cell>
          <cell r="M6184" t="str">
            <v>DISCOUNTED</v>
          </cell>
          <cell r="V6184" t="str">
            <v>No Score</v>
          </cell>
          <cell r="Y6184">
            <v>315.62020085827862</v>
          </cell>
        </row>
        <row r="6185">
          <cell r="C6185" t="str">
            <v>Second Call To Bid</v>
          </cell>
          <cell r="M6185" t="str">
            <v>DISCOUNTED</v>
          </cell>
          <cell r="S6185" t="str">
            <v>TOTAL COST</v>
          </cell>
          <cell r="V6185" t="str">
            <v>No Score</v>
          </cell>
          <cell r="Y6185">
            <v>2324.0176558888238</v>
          </cell>
        </row>
        <row r="6186">
          <cell r="C6186" t="str">
            <v>Second Call To Bid</v>
          </cell>
          <cell r="M6186" t="str">
            <v>DISCOUNTED</v>
          </cell>
          <cell r="V6186" t="str">
            <v>No Score</v>
          </cell>
          <cell r="Y6186">
            <v>0</v>
          </cell>
        </row>
        <row r="6187">
          <cell r="C6187" t="str">
            <v>Second Call To Bid</v>
          </cell>
          <cell r="M6187" t="str">
            <v>DISCOUNTED</v>
          </cell>
          <cell r="V6187" t="str">
            <v>No Score</v>
          </cell>
          <cell r="Y6187">
            <v>212.14463277876231</v>
          </cell>
        </row>
        <row r="6188">
          <cell r="C6188" t="str">
            <v>Second Call To Bid</v>
          </cell>
          <cell r="M6188" t="str">
            <v>DISCOUNTED</v>
          </cell>
          <cell r="V6188" t="str">
            <v>No Score</v>
          </cell>
          <cell r="Y6188">
            <v>0</v>
          </cell>
        </row>
        <row r="6189">
          <cell r="C6189" t="str">
            <v>Second Call To Bid</v>
          </cell>
          <cell r="M6189" t="str">
            <v>DISCOUNTED</v>
          </cell>
          <cell r="V6189" t="str">
            <v>No Score</v>
          </cell>
          <cell r="Y6189">
            <v>2435.6421617414699</v>
          </cell>
        </row>
        <row r="6190">
          <cell r="C6190" t="str">
            <v>Second Call To Bid</v>
          </cell>
          <cell r="M6190" t="str">
            <v>DISCOUNTED</v>
          </cell>
          <cell r="V6190" t="str">
            <v>No Score</v>
          </cell>
          <cell r="Y6190">
            <v>608.91054043536747</v>
          </cell>
        </row>
        <row r="6191">
          <cell r="C6191" t="str">
            <v>Second Call To Bid</v>
          </cell>
          <cell r="M6191" t="str">
            <v>DISCOUNTED</v>
          </cell>
          <cell r="S6191" t="str">
            <v>TOTAL BENEFIT</v>
          </cell>
          <cell r="V6191" t="str">
            <v>No Score</v>
          </cell>
          <cell r="Y6191">
            <v>3256.6973349556001</v>
          </cell>
        </row>
        <row r="6192">
          <cell r="C6192" t="str">
            <v>Second Call To Bid</v>
          </cell>
          <cell r="M6192" t="str">
            <v>DISCOUNTED</v>
          </cell>
          <cell r="S6192" t="str">
            <v>Capital Required</v>
          </cell>
          <cell r="V6192" t="str">
            <v>No Score</v>
          </cell>
          <cell r="Y6192">
            <v>2025</v>
          </cell>
        </row>
        <row r="6193">
          <cell r="C6193" t="str">
            <v>Second Call To Bid</v>
          </cell>
          <cell r="M6193" t="str">
            <v>DISCOUNTED</v>
          </cell>
          <cell r="V6193" t="str">
            <v>No Score</v>
          </cell>
          <cell r="Y6193">
            <v>2</v>
          </cell>
        </row>
        <row r="6194">
          <cell r="C6194" t="str">
            <v>Second Call To Bid</v>
          </cell>
          <cell r="M6194" t="str">
            <v>DISCOUNTED</v>
          </cell>
          <cell r="V6194" t="str">
            <v>No Score</v>
          </cell>
          <cell r="Y6194">
            <v>12</v>
          </cell>
        </row>
        <row r="6195">
          <cell r="C6195" t="str">
            <v>Second Call To Bid</v>
          </cell>
          <cell r="M6195" t="str">
            <v>DISCOUNTED</v>
          </cell>
          <cell r="S6195" t="str">
            <v>TOTAL COST</v>
          </cell>
          <cell r="V6195" t="str">
            <v>No Score</v>
          </cell>
          <cell r="Y6195">
            <v>2039</v>
          </cell>
        </row>
        <row r="6196">
          <cell r="C6196" t="str">
            <v>Second Call To Bid</v>
          </cell>
          <cell r="M6196" t="str">
            <v>DISCOUNTED</v>
          </cell>
          <cell r="V6196" t="str">
            <v>No Score</v>
          </cell>
          <cell r="Y6196">
            <v>0</v>
          </cell>
        </row>
        <row r="6197">
          <cell r="C6197" t="str">
            <v>Second Call To Bid</v>
          </cell>
          <cell r="M6197" t="str">
            <v>DISCOUNTED</v>
          </cell>
          <cell r="V6197" t="str">
            <v>No Score</v>
          </cell>
          <cell r="Y6197">
            <v>539.74287823978716</v>
          </cell>
        </row>
        <row r="6198">
          <cell r="C6198" t="str">
            <v>Second Call To Bid</v>
          </cell>
          <cell r="M6198" t="str">
            <v>DISCOUNTED</v>
          </cell>
          <cell r="V6198" t="str">
            <v>No Score</v>
          </cell>
          <cell r="Y6198">
            <v>0</v>
          </cell>
        </row>
        <row r="6199">
          <cell r="C6199" t="str">
            <v>Second Call To Bid</v>
          </cell>
          <cell r="M6199" t="str">
            <v>DISCOUNTED</v>
          </cell>
          <cell r="V6199" t="str">
            <v>No Score</v>
          </cell>
          <cell r="Y6199">
            <v>3089.0807953254571</v>
          </cell>
        </row>
        <row r="6200">
          <cell r="C6200" t="str">
            <v>Second Call To Bid</v>
          </cell>
          <cell r="M6200" t="str">
            <v>DISCOUNTED</v>
          </cell>
          <cell r="V6200" t="str">
            <v>No Score</v>
          </cell>
          <cell r="Y6200">
            <v>0</v>
          </cell>
        </row>
        <row r="6201">
          <cell r="C6201" t="str">
            <v>Second Call To Bid</v>
          </cell>
          <cell r="M6201" t="str">
            <v>DISCOUNTED</v>
          </cell>
          <cell r="S6201" t="str">
            <v>TOTAL BENEFIT</v>
          </cell>
          <cell r="V6201" t="str">
            <v>No Score</v>
          </cell>
          <cell r="Y6201">
            <v>3628.8236735652445</v>
          </cell>
        </row>
        <row r="6202">
          <cell r="C6202" t="str">
            <v>Second Call To Bid</v>
          </cell>
          <cell r="M6202" t="str">
            <v>DISCOUNTED</v>
          </cell>
          <cell r="S6202" t="str">
            <v>Capital Required</v>
          </cell>
          <cell r="V6202" t="str">
            <v>No Score</v>
          </cell>
          <cell r="Y6202">
            <v>705.03395539571045</v>
          </cell>
        </row>
        <row r="6203">
          <cell r="C6203" t="str">
            <v>Second Call To Bid</v>
          </cell>
          <cell r="M6203" t="str">
            <v>DISCOUNTED</v>
          </cell>
          <cell r="V6203" t="str">
            <v>No Score</v>
          </cell>
          <cell r="Y6203">
            <v>1</v>
          </cell>
        </row>
        <row r="6204">
          <cell r="C6204" t="str">
            <v>Second Call To Bid</v>
          </cell>
          <cell r="M6204" t="str">
            <v>DISCOUNTED</v>
          </cell>
          <cell r="V6204" t="str">
            <v>No Score</v>
          </cell>
          <cell r="Y6204">
            <v>0</v>
          </cell>
        </row>
        <row r="6205">
          <cell r="C6205" t="str">
            <v>Second Call To Bid</v>
          </cell>
          <cell r="M6205" t="str">
            <v>DISCOUNTED</v>
          </cell>
          <cell r="S6205" t="str">
            <v>TOTAL COST</v>
          </cell>
          <cell r="V6205" t="str">
            <v>No Score</v>
          </cell>
          <cell r="Y6205">
            <v>706.03395539571045</v>
          </cell>
        </row>
        <row r="6206">
          <cell r="C6206" t="str">
            <v>Second Call To Bid</v>
          </cell>
          <cell r="M6206" t="str">
            <v>DISCOUNTED</v>
          </cell>
          <cell r="V6206" t="str">
            <v>No Score</v>
          </cell>
          <cell r="Y6206">
            <v>0</v>
          </cell>
        </row>
        <row r="6207">
          <cell r="C6207" t="str">
            <v>Second Call To Bid</v>
          </cell>
          <cell r="M6207" t="str">
            <v>DISCOUNTED</v>
          </cell>
          <cell r="V6207" t="str">
            <v>No Score</v>
          </cell>
          <cell r="Y6207">
            <v>1340.0984638493965</v>
          </cell>
        </row>
        <row r="6208">
          <cell r="C6208" t="str">
            <v>Second Call To Bid</v>
          </cell>
          <cell r="M6208" t="str">
            <v>DISCOUNTED</v>
          </cell>
          <cell r="V6208" t="str">
            <v>No Score</v>
          </cell>
          <cell r="Y6208">
            <v>0</v>
          </cell>
        </row>
        <row r="6209">
          <cell r="C6209" t="str">
            <v>Second Call To Bid</v>
          </cell>
          <cell r="M6209" t="str">
            <v>DISCOUNTED</v>
          </cell>
          <cell r="V6209" t="str">
            <v>No Score</v>
          </cell>
          <cell r="Y6209">
            <v>100.04244424463806</v>
          </cell>
        </row>
        <row r="6210">
          <cell r="C6210" t="str">
            <v>Second Call To Bid</v>
          </cell>
          <cell r="M6210" t="str">
            <v>DISCOUNTED</v>
          </cell>
          <cell r="V6210" t="str">
            <v>No Score</v>
          </cell>
          <cell r="Y6210">
            <v>0</v>
          </cell>
        </row>
        <row r="6211">
          <cell r="C6211" t="str">
            <v>Second Call To Bid</v>
          </cell>
          <cell r="M6211" t="str">
            <v>DISCOUNTED</v>
          </cell>
          <cell r="S6211" t="str">
            <v>TOTAL BENEFIT</v>
          </cell>
          <cell r="V6211" t="str">
            <v>No Score</v>
          </cell>
          <cell r="Y6211">
            <v>1440.1409080940348</v>
          </cell>
        </row>
        <row r="6212">
          <cell r="C6212" t="str">
            <v>Second Call To Bid</v>
          </cell>
          <cell r="M6212" t="str">
            <v>DISCOUNTED</v>
          </cell>
          <cell r="S6212" t="str">
            <v>Capital Required</v>
          </cell>
          <cell r="V6212" t="str">
            <v>No Score</v>
          </cell>
          <cell r="Y6212">
            <v>2171.1619999999998</v>
          </cell>
        </row>
        <row r="6213">
          <cell r="C6213" t="str">
            <v>Second Call To Bid</v>
          </cell>
          <cell r="M6213" t="str">
            <v>DISCOUNTED</v>
          </cell>
          <cell r="V6213" t="str">
            <v>No Score</v>
          </cell>
          <cell r="Y6213">
            <v>3879.1820984712913</v>
          </cell>
        </row>
        <row r="6214">
          <cell r="C6214" t="str">
            <v>Second Call To Bid</v>
          </cell>
          <cell r="M6214" t="str">
            <v>DISCOUNTED</v>
          </cell>
          <cell r="V6214" t="str">
            <v>No Score</v>
          </cell>
          <cell r="Y6214">
            <v>0</v>
          </cell>
        </row>
        <row r="6215">
          <cell r="C6215" t="str">
            <v>Second Call To Bid</v>
          </cell>
          <cell r="M6215" t="str">
            <v>DISCOUNTED</v>
          </cell>
          <cell r="S6215" t="str">
            <v>TOTAL COST</v>
          </cell>
          <cell r="V6215" t="str">
            <v>No Score</v>
          </cell>
          <cell r="Y6215">
            <v>6050.3440984712906</v>
          </cell>
        </row>
        <row r="6216">
          <cell r="C6216" t="str">
            <v>Second Call To Bid</v>
          </cell>
          <cell r="M6216" t="str">
            <v>DISCOUNTED</v>
          </cell>
          <cell r="V6216" t="str">
            <v>No Score</v>
          </cell>
          <cell r="Y6216">
            <v>0</v>
          </cell>
        </row>
        <row r="6217">
          <cell r="C6217" t="str">
            <v>Second Call To Bid</v>
          </cell>
          <cell r="M6217" t="str">
            <v>DISCOUNTED</v>
          </cell>
          <cell r="V6217" t="str">
            <v>No Score</v>
          </cell>
          <cell r="Y6217">
            <v>0</v>
          </cell>
        </row>
        <row r="6218">
          <cell r="C6218" t="str">
            <v>Second Call To Bid</v>
          </cell>
          <cell r="M6218" t="str">
            <v>DISCOUNTED</v>
          </cell>
          <cell r="V6218" t="str">
            <v>No Score</v>
          </cell>
          <cell r="Y6218">
            <v>0</v>
          </cell>
        </row>
        <row r="6219">
          <cell r="C6219" t="str">
            <v>Second Call To Bid</v>
          </cell>
          <cell r="M6219" t="str">
            <v>DISCOUNTED</v>
          </cell>
          <cell r="V6219" t="str">
            <v>No Score</v>
          </cell>
          <cell r="Y6219">
            <v>424.49280839737992</v>
          </cell>
        </row>
        <row r="6220">
          <cell r="C6220" t="str">
            <v>Second Call To Bid</v>
          </cell>
          <cell r="M6220" t="str">
            <v>DISCOUNTED</v>
          </cell>
          <cell r="V6220" t="str">
            <v>No Score</v>
          </cell>
          <cell r="Y6220">
            <v>1305.3001388597138</v>
          </cell>
        </row>
        <row r="6221">
          <cell r="C6221" t="str">
            <v>Second Call To Bid</v>
          </cell>
          <cell r="M6221" t="str">
            <v>DISCOUNTED</v>
          </cell>
          <cell r="S6221" t="str">
            <v>TOTAL BENEFIT</v>
          </cell>
          <cell r="V6221" t="str">
            <v>No Score</v>
          </cell>
          <cell r="Y6221">
            <v>1729.7929472570936</v>
          </cell>
        </row>
        <row r="6222">
          <cell r="C6222" t="str">
            <v>Second Call To Bid</v>
          </cell>
          <cell r="M6222" t="str">
            <v>DISCOUNTED</v>
          </cell>
          <cell r="S6222" t="str">
            <v>Capital Required</v>
          </cell>
          <cell r="V6222" t="str">
            <v>No Score</v>
          </cell>
          <cell r="Y6222">
            <v>6988.7790468908079</v>
          </cell>
        </row>
        <row r="6223">
          <cell r="C6223" t="str">
            <v>Second Call To Bid</v>
          </cell>
          <cell r="M6223" t="str">
            <v>DISCOUNTED</v>
          </cell>
          <cell r="V6223" t="str">
            <v>No Score</v>
          </cell>
          <cell r="Y6223">
            <v>2239.4994331307207</v>
          </cell>
        </row>
        <row r="6224">
          <cell r="C6224" t="str">
            <v>Second Call To Bid</v>
          </cell>
          <cell r="M6224" t="str">
            <v>DISCOUNTED</v>
          </cell>
          <cell r="V6224" t="str">
            <v>No Score</v>
          </cell>
          <cell r="Y6224">
            <v>19.025230665132785</v>
          </cell>
        </row>
        <row r="6225">
          <cell r="C6225" t="str">
            <v>Second Call To Bid</v>
          </cell>
          <cell r="M6225" t="str">
            <v>DISCOUNTED</v>
          </cell>
          <cell r="S6225" t="str">
            <v>TOTAL COST</v>
          </cell>
          <cell r="V6225" t="str">
            <v>No Score</v>
          </cell>
          <cell r="Y6225">
            <v>9247.3037106866614</v>
          </cell>
        </row>
        <row r="6226">
          <cell r="C6226" t="str">
            <v>Second Call To Bid</v>
          </cell>
          <cell r="M6226" t="str">
            <v>DISCOUNTED</v>
          </cell>
          <cell r="V6226" t="str">
            <v>No Score</v>
          </cell>
          <cell r="Y6226">
            <v>0</v>
          </cell>
        </row>
        <row r="6227">
          <cell r="C6227" t="str">
            <v>Second Call To Bid</v>
          </cell>
          <cell r="M6227" t="str">
            <v>DISCOUNTED</v>
          </cell>
          <cell r="V6227" t="str">
            <v>No Score</v>
          </cell>
          <cell r="Y6227">
            <v>1.5219839978963135E-3</v>
          </cell>
        </row>
        <row r="6228">
          <cell r="C6228" t="str">
            <v>Second Call To Bid</v>
          </cell>
          <cell r="M6228" t="str">
            <v>DISCOUNTED</v>
          </cell>
          <cell r="V6228" t="str">
            <v>No Score</v>
          </cell>
          <cell r="Y6228">
            <v>0</v>
          </cell>
        </row>
        <row r="6229">
          <cell r="C6229" t="str">
            <v>Second Call To Bid</v>
          </cell>
          <cell r="M6229" t="str">
            <v>DISCOUNTED</v>
          </cell>
          <cell r="V6229" t="str">
            <v>No Score</v>
          </cell>
          <cell r="Y6229">
            <v>457.90988138149339</v>
          </cell>
        </row>
        <row r="6230">
          <cell r="C6230" t="str">
            <v>Second Call To Bid</v>
          </cell>
          <cell r="M6230" t="str">
            <v>DISCOUNTED</v>
          </cell>
          <cell r="V6230" t="str">
            <v>No Score</v>
          </cell>
          <cell r="Y6230">
            <v>0</v>
          </cell>
        </row>
        <row r="6231">
          <cell r="C6231" t="str">
            <v>Second Call To Bid</v>
          </cell>
          <cell r="M6231" t="str">
            <v>DISCOUNTED</v>
          </cell>
          <cell r="S6231" t="str">
            <v>TOTAL BENEFIT</v>
          </cell>
          <cell r="V6231" t="str">
            <v>No Score</v>
          </cell>
          <cell r="Y6231">
            <v>457.91140336549131</v>
          </cell>
        </row>
        <row r="6232">
          <cell r="C6232" t="str">
            <v>Second Call To Bid</v>
          </cell>
          <cell r="M6232" t="str">
            <v>DISCOUNTED</v>
          </cell>
          <cell r="S6232" t="str">
            <v>Capital Required</v>
          </cell>
          <cell r="V6232" t="str">
            <v>No Score</v>
          </cell>
          <cell r="Y6232">
            <v>196324.15355231738</v>
          </cell>
        </row>
        <row r="6233">
          <cell r="C6233" t="str">
            <v>Second Call To Bid</v>
          </cell>
          <cell r="M6233" t="str">
            <v>DISCOUNTED</v>
          </cell>
          <cell r="V6233" t="str">
            <v>No Score</v>
          </cell>
          <cell r="Y6233">
            <v>166883.11410929976</v>
          </cell>
        </row>
        <row r="6234">
          <cell r="C6234" t="str">
            <v>Second Call To Bid</v>
          </cell>
          <cell r="M6234" t="str">
            <v>DISCOUNTED</v>
          </cell>
          <cell r="V6234" t="str">
            <v>No Score</v>
          </cell>
          <cell r="Y6234">
            <v>0</v>
          </cell>
        </row>
        <row r="6235">
          <cell r="C6235" t="str">
            <v>Second Call To Bid</v>
          </cell>
          <cell r="M6235" t="str">
            <v>DISCOUNTED</v>
          </cell>
          <cell r="S6235" t="str">
            <v>TOTAL COST</v>
          </cell>
          <cell r="V6235" t="str">
            <v>No Score</v>
          </cell>
          <cell r="Y6235">
            <v>186515.52946453146</v>
          </cell>
        </row>
        <row r="6236">
          <cell r="C6236" t="str">
            <v>Second Call To Bid</v>
          </cell>
          <cell r="M6236" t="str">
            <v>DISCOUNTED</v>
          </cell>
          <cell r="V6236" t="str">
            <v>No Score</v>
          </cell>
          <cell r="Y6236">
            <v>0</v>
          </cell>
        </row>
        <row r="6237">
          <cell r="C6237" t="str">
            <v>Second Call To Bid</v>
          </cell>
          <cell r="M6237" t="str">
            <v>DISCOUNTED</v>
          </cell>
          <cell r="V6237" t="str">
            <v>No Score</v>
          </cell>
          <cell r="Y6237">
            <v>0</v>
          </cell>
        </row>
        <row r="6238">
          <cell r="C6238" t="str">
            <v>Second Call To Bid</v>
          </cell>
          <cell r="M6238" t="str">
            <v>DISCOUNTED</v>
          </cell>
          <cell r="V6238" t="str">
            <v>No Score</v>
          </cell>
          <cell r="Y6238">
            <v>0</v>
          </cell>
        </row>
        <row r="6239">
          <cell r="C6239" t="str">
            <v>Second Call To Bid</v>
          </cell>
          <cell r="M6239" t="str">
            <v>DISCOUNTED</v>
          </cell>
          <cell r="V6239" t="str">
            <v>No Score</v>
          </cell>
          <cell r="Y6239">
            <v>213581.52952473977</v>
          </cell>
        </row>
        <row r="6240">
          <cell r="C6240" t="str">
            <v>Second Call To Bid</v>
          </cell>
          <cell r="M6240" t="str">
            <v>DISCOUNTED</v>
          </cell>
          <cell r="V6240" t="str">
            <v>No Score</v>
          </cell>
          <cell r="Y6240">
            <v>265639.0077299999</v>
          </cell>
        </row>
        <row r="6241">
          <cell r="C6241" t="str">
            <v>Second Call To Bid</v>
          </cell>
          <cell r="M6241" t="str">
            <v>DISCOUNTED</v>
          </cell>
          <cell r="S6241" t="str">
            <v>TOTAL BENEFIT</v>
          </cell>
          <cell r="V6241" t="str">
            <v>No Score</v>
          </cell>
          <cell r="Y6241">
            <v>479220.53725473996</v>
          </cell>
        </row>
        <row r="6242">
          <cell r="C6242" t="str">
            <v>Second Call To Bid</v>
          </cell>
          <cell r="M6242" t="str">
            <v>DISCOUNTED</v>
          </cell>
          <cell r="S6242" t="str">
            <v>Capital Required</v>
          </cell>
          <cell r="V6242" t="str">
            <v>No Score</v>
          </cell>
          <cell r="Y6242">
            <v>1327</v>
          </cell>
        </row>
        <row r="6243">
          <cell r="C6243" t="str">
            <v>Second Call To Bid</v>
          </cell>
          <cell r="M6243" t="str">
            <v>DISCOUNTED</v>
          </cell>
          <cell r="V6243" t="str">
            <v>No Score</v>
          </cell>
          <cell r="Y6243">
            <v>0</v>
          </cell>
        </row>
        <row r="6244">
          <cell r="C6244" t="str">
            <v>Second Call To Bid</v>
          </cell>
          <cell r="M6244" t="str">
            <v>DISCOUNTED</v>
          </cell>
          <cell r="V6244" t="str">
            <v>No Score</v>
          </cell>
          <cell r="Y6244">
            <v>0</v>
          </cell>
        </row>
        <row r="6245">
          <cell r="C6245" t="str">
            <v>Second Call To Bid</v>
          </cell>
          <cell r="M6245" t="str">
            <v>DISCOUNTED</v>
          </cell>
          <cell r="S6245" t="str">
            <v>TOTAL COST</v>
          </cell>
          <cell r="V6245" t="str">
            <v>No Score</v>
          </cell>
          <cell r="Y6245">
            <v>1327</v>
          </cell>
        </row>
        <row r="6246">
          <cell r="C6246" t="str">
            <v>Second Call To Bid</v>
          </cell>
          <cell r="M6246" t="str">
            <v>DISCOUNTED</v>
          </cell>
          <cell r="V6246" t="str">
            <v>No Score</v>
          </cell>
          <cell r="Y6246">
            <v>0</v>
          </cell>
        </row>
        <row r="6247">
          <cell r="C6247" t="str">
            <v>Second Call To Bid</v>
          </cell>
          <cell r="M6247" t="str">
            <v>DISCOUNTED</v>
          </cell>
          <cell r="V6247" t="str">
            <v>No Score</v>
          </cell>
          <cell r="Y6247">
            <v>0</v>
          </cell>
        </row>
        <row r="6248">
          <cell r="C6248" t="str">
            <v>Second Call To Bid</v>
          </cell>
          <cell r="M6248" t="str">
            <v>DISCOUNTED</v>
          </cell>
          <cell r="V6248" t="str">
            <v>No Score</v>
          </cell>
          <cell r="Y6248">
            <v>0</v>
          </cell>
        </row>
        <row r="6249">
          <cell r="C6249" t="str">
            <v>Second Call To Bid</v>
          </cell>
          <cell r="M6249" t="str">
            <v>DISCOUNTED</v>
          </cell>
          <cell r="V6249" t="str">
            <v>No Score</v>
          </cell>
          <cell r="Y6249">
            <v>0</v>
          </cell>
        </row>
        <row r="6250">
          <cell r="C6250" t="str">
            <v>Second Call To Bid</v>
          </cell>
          <cell r="M6250" t="str">
            <v>DISCOUNTED</v>
          </cell>
          <cell r="V6250" t="str">
            <v>No Score</v>
          </cell>
          <cell r="Y6250">
            <v>0</v>
          </cell>
        </row>
        <row r="6251">
          <cell r="C6251" t="str">
            <v>Second Call To Bid</v>
          </cell>
          <cell r="M6251" t="str">
            <v>DISCOUNTED</v>
          </cell>
          <cell r="S6251" t="str">
            <v>TOTAL BENEFIT</v>
          </cell>
          <cell r="V6251" t="str">
            <v>No Score</v>
          </cell>
          <cell r="Y6251">
            <v>0</v>
          </cell>
        </row>
        <row r="6252">
          <cell r="C6252" t="str">
            <v>Second Call To Bid</v>
          </cell>
          <cell r="M6252" t="str">
            <v>DISCOUNTED</v>
          </cell>
          <cell r="S6252" t="str">
            <v>Capital Required</v>
          </cell>
          <cell r="V6252" t="str">
            <v>Announced</v>
          </cell>
          <cell r="Y6252">
            <v>10500</v>
          </cell>
        </row>
        <row r="6253">
          <cell r="C6253" t="str">
            <v>Second Call To Bid</v>
          </cell>
          <cell r="M6253" t="str">
            <v>DISCOUNTED</v>
          </cell>
          <cell r="V6253" t="str">
            <v>Announced</v>
          </cell>
          <cell r="Y6253">
            <v>0</v>
          </cell>
        </row>
        <row r="6254">
          <cell r="C6254" t="str">
            <v>Second Call To Bid</v>
          </cell>
          <cell r="M6254" t="str">
            <v>DISCOUNTED</v>
          </cell>
          <cell r="V6254" t="str">
            <v>Announced</v>
          </cell>
          <cell r="Y6254">
            <v>1426.4897097501271</v>
          </cell>
        </row>
        <row r="6255">
          <cell r="C6255" t="str">
            <v>Second Call To Bid</v>
          </cell>
          <cell r="M6255" t="str">
            <v>DISCOUNTED</v>
          </cell>
          <cell r="S6255" t="str">
            <v>TOTAL COST</v>
          </cell>
          <cell r="V6255" t="str">
            <v>Announced</v>
          </cell>
          <cell r="Y6255">
            <v>11926.489709750127</v>
          </cell>
        </row>
        <row r="6256">
          <cell r="C6256" t="str">
            <v>Second Call To Bid</v>
          </cell>
          <cell r="M6256" t="str">
            <v>DISCOUNTED</v>
          </cell>
          <cell r="V6256" t="str">
            <v>Announced</v>
          </cell>
          <cell r="Y6256">
            <v>0</v>
          </cell>
        </row>
        <row r="6257">
          <cell r="C6257" t="str">
            <v>Second Call To Bid</v>
          </cell>
          <cell r="M6257" t="str">
            <v>DISCOUNTED</v>
          </cell>
          <cell r="V6257" t="str">
            <v>Announced</v>
          </cell>
          <cell r="Y6257">
            <v>770941.18925879849</v>
          </cell>
        </row>
        <row r="6258">
          <cell r="C6258" t="str">
            <v>Second Call To Bid</v>
          </cell>
          <cell r="M6258" t="str">
            <v>DISCOUNTED</v>
          </cell>
          <cell r="V6258" t="str">
            <v>Announced</v>
          </cell>
          <cell r="Y6258">
            <v>0</v>
          </cell>
        </row>
        <row r="6259">
          <cell r="C6259" t="str">
            <v>Second Call To Bid</v>
          </cell>
          <cell r="M6259" t="str">
            <v>DISCOUNTED</v>
          </cell>
          <cell r="V6259" t="str">
            <v>Announced</v>
          </cell>
          <cell r="Y6259">
            <v>187992.96780653697</v>
          </cell>
        </row>
        <row r="6260">
          <cell r="C6260" t="str">
            <v>Second Call To Bid</v>
          </cell>
          <cell r="M6260" t="str">
            <v>DISCOUNTED</v>
          </cell>
          <cell r="V6260" t="str">
            <v>Announced</v>
          </cell>
          <cell r="Y6260">
            <v>0</v>
          </cell>
        </row>
        <row r="6261">
          <cell r="C6261" t="str">
            <v>Second Call To Bid</v>
          </cell>
          <cell r="M6261" t="str">
            <v>DISCOUNTED</v>
          </cell>
          <cell r="S6261" t="str">
            <v>TOTAL BENEFIT</v>
          </cell>
          <cell r="V6261" t="str">
            <v>Announced</v>
          </cell>
          <cell r="Y6261">
            <v>958934.15706533531</v>
          </cell>
        </row>
        <row r="6262">
          <cell r="C6262" t="str">
            <v>Second Call To Bid</v>
          </cell>
          <cell r="M6262" t="str">
            <v>DISCOUNTED</v>
          </cell>
          <cell r="S6262" t="str">
            <v>Capital Required</v>
          </cell>
          <cell r="V6262" t="str">
            <v>No Score</v>
          </cell>
          <cell r="Y6262">
            <v>10811.152505073598</v>
          </cell>
        </row>
        <row r="6263">
          <cell r="C6263" t="str">
            <v>Second Call To Bid</v>
          </cell>
          <cell r="M6263" t="str">
            <v>DISCOUNTED</v>
          </cell>
          <cell r="V6263" t="str">
            <v>No Score</v>
          </cell>
          <cell r="Y6263">
            <v>0</v>
          </cell>
        </row>
        <row r="6264">
          <cell r="C6264" t="str">
            <v>Second Call To Bid</v>
          </cell>
          <cell r="M6264" t="str">
            <v>DISCOUNTED</v>
          </cell>
          <cell r="V6264" t="str">
            <v>No Score</v>
          </cell>
          <cell r="Y6264">
            <v>0</v>
          </cell>
        </row>
        <row r="6265">
          <cell r="C6265" t="str">
            <v>Second Call To Bid</v>
          </cell>
          <cell r="M6265" t="str">
            <v>DISCOUNTED</v>
          </cell>
          <cell r="S6265" t="str">
            <v>TOTAL COST</v>
          </cell>
          <cell r="V6265" t="str">
            <v>No Score</v>
          </cell>
          <cell r="Y6265">
            <v>10811.152505073598</v>
          </cell>
        </row>
        <row r="6266">
          <cell r="C6266" t="str">
            <v>Second Call To Bid</v>
          </cell>
          <cell r="M6266" t="str">
            <v>DISCOUNTED</v>
          </cell>
          <cell r="V6266" t="str">
            <v>No Score</v>
          </cell>
          <cell r="Y6266">
            <v>5228.406686315051</v>
          </cell>
        </row>
        <row r="6267">
          <cell r="C6267" t="str">
            <v>Second Call To Bid</v>
          </cell>
          <cell r="M6267" t="str">
            <v>DISCOUNTED</v>
          </cell>
          <cell r="V6267" t="str">
            <v>No Score</v>
          </cell>
          <cell r="Y6267">
            <v>4618.6286450298976</v>
          </cell>
        </row>
        <row r="6268">
          <cell r="C6268" t="str">
            <v>Second Call To Bid</v>
          </cell>
          <cell r="M6268" t="str">
            <v>DISCOUNTED</v>
          </cell>
          <cell r="V6268" t="str">
            <v>No Score</v>
          </cell>
          <cell r="Y6268">
            <v>0</v>
          </cell>
        </row>
        <row r="6269">
          <cell r="C6269" t="str">
            <v>Second Call To Bid</v>
          </cell>
          <cell r="M6269" t="str">
            <v>DISCOUNTED</v>
          </cell>
          <cell r="V6269" t="str">
            <v>No Score</v>
          </cell>
          <cell r="Y6269">
            <v>9125.8171455444717</v>
          </cell>
        </row>
        <row r="6270">
          <cell r="C6270" t="str">
            <v>Second Call To Bid</v>
          </cell>
          <cell r="M6270" t="str">
            <v>DISCOUNTED</v>
          </cell>
          <cell r="V6270" t="str">
            <v>No Score</v>
          </cell>
          <cell r="Y6270">
            <v>0</v>
          </cell>
        </row>
        <row r="6271">
          <cell r="C6271" t="str">
            <v>Second Call To Bid</v>
          </cell>
          <cell r="M6271" t="str">
            <v>DISCOUNTED</v>
          </cell>
          <cell r="S6271" t="str">
            <v>TOTAL BENEFIT</v>
          </cell>
          <cell r="V6271" t="str">
            <v>No Score</v>
          </cell>
          <cell r="Y6271">
            <v>18972.852476889413</v>
          </cell>
        </row>
        <row r="6272">
          <cell r="C6272" t="str">
            <v>Second Call To Bid</v>
          </cell>
          <cell r="M6272" t="str">
            <v>DISCOUNTED</v>
          </cell>
          <cell r="S6272" t="str">
            <v>Capital Required</v>
          </cell>
          <cell r="V6272" t="str">
            <v>First Priority</v>
          </cell>
          <cell r="Y6272">
            <v>5897.8232169717976</v>
          </cell>
        </row>
        <row r="6273">
          <cell r="C6273" t="str">
            <v>Second Call To Bid</v>
          </cell>
          <cell r="M6273" t="str">
            <v>DISCOUNTED</v>
          </cell>
          <cell r="V6273" t="str">
            <v>First Priority</v>
          </cell>
          <cell r="Y6273">
            <v>0</v>
          </cell>
        </row>
        <row r="6274">
          <cell r="C6274" t="str">
            <v>Second Call To Bid</v>
          </cell>
          <cell r="M6274" t="str">
            <v>DISCOUNTED</v>
          </cell>
          <cell r="V6274" t="str">
            <v>First Priority</v>
          </cell>
          <cell r="Y6274">
            <v>0</v>
          </cell>
        </row>
        <row r="6275">
          <cell r="C6275" t="str">
            <v>Second Call To Bid</v>
          </cell>
          <cell r="M6275" t="str">
            <v>DISCOUNTED</v>
          </cell>
          <cell r="S6275" t="str">
            <v>TOTAL COST</v>
          </cell>
          <cell r="V6275" t="str">
            <v>First Priority</v>
          </cell>
          <cell r="Y6275">
            <v>5897.8232169717976</v>
          </cell>
        </row>
        <row r="6276">
          <cell r="C6276" t="str">
            <v>Second Call To Bid</v>
          </cell>
          <cell r="M6276" t="str">
            <v>DISCOUNTED</v>
          </cell>
          <cell r="V6276" t="str">
            <v>First Priority</v>
          </cell>
          <cell r="Y6276">
            <v>0</v>
          </cell>
        </row>
        <row r="6277">
          <cell r="C6277" t="str">
            <v>Second Call To Bid</v>
          </cell>
          <cell r="M6277" t="str">
            <v>DISCOUNTED</v>
          </cell>
          <cell r="V6277" t="str">
            <v>First Priority</v>
          </cell>
          <cell r="Y6277">
            <v>10571.844764932668</v>
          </cell>
        </row>
        <row r="6278">
          <cell r="C6278" t="str">
            <v>Second Call To Bid</v>
          </cell>
          <cell r="M6278" t="str">
            <v>DISCOUNTED</v>
          </cell>
          <cell r="V6278" t="str">
            <v>First Priority</v>
          </cell>
          <cell r="Y6278">
            <v>0</v>
          </cell>
        </row>
        <row r="6279">
          <cell r="C6279" t="str">
            <v>Second Call To Bid</v>
          </cell>
          <cell r="M6279" t="str">
            <v>DISCOUNTED</v>
          </cell>
          <cell r="V6279" t="str">
            <v>First Priority</v>
          </cell>
          <cell r="Y6279">
            <v>2825.2405636330454</v>
          </cell>
        </row>
        <row r="6280">
          <cell r="C6280" t="str">
            <v>Second Call To Bid</v>
          </cell>
          <cell r="M6280" t="str">
            <v>DISCOUNTED</v>
          </cell>
          <cell r="V6280" t="str">
            <v>First Priority</v>
          </cell>
          <cell r="Y6280">
            <v>0</v>
          </cell>
        </row>
        <row r="6281">
          <cell r="C6281" t="str">
            <v>Second Call To Bid</v>
          </cell>
          <cell r="M6281" t="str">
            <v>DISCOUNTED</v>
          </cell>
          <cell r="S6281" t="str">
            <v>TOTAL BENEFIT</v>
          </cell>
          <cell r="V6281" t="str">
            <v>First Priority</v>
          </cell>
          <cell r="Y6281">
            <v>13397.08532856571</v>
          </cell>
        </row>
        <row r="6282">
          <cell r="C6282" t="str">
            <v>Second Call To Bid</v>
          </cell>
          <cell r="M6282" t="str">
            <v>DISCOUNTED</v>
          </cell>
          <cell r="S6282" t="str">
            <v>Capital Required</v>
          </cell>
          <cell r="V6282" t="str">
            <v>Not Supported</v>
          </cell>
          <cell r="Y6282">
            <v>1063</v>
          </cell>
        </row>
        <row r="6283">
          <cell r="C6283" t="str">
            <v>Second Call To Bid</v>
          </cell>
          <cell r="M6283" t="str">
            <v>DISCOUNTED</v>
          </cell>
          <cell r="V6283" t="str">
            <v>Not Supported</v>
          </cell>
          <cell r="Y6283">
            <v>0</v>
          </cell>
        </row>
        <row r="6284">
          <cell r="C6284" t="str">
            <v>Second Call To Bid</v>
          </cell>
          <cell r="M6284" t="str">
            <v>DISCOUNTED</v>
          </cell>
          <cell r="V6284" t="str">
            <v>Not Supported</v>
          </cell>
          <cell r="Y6284">
            <v>2.2000000000000028</v>
          </cell>
        </row>
        <row r="6285">
          <cell r="C6285" t="str">
            <v>Second Call To Bid</v>
          </cell>
          <cell r="M6285" t="str">
            <v>DISCOUNTED</v>
          </cell>
          <cell r="S6285" t="str">
            <v>TOTAL COST</v>
          </cell>
          <cell r="V6285" t="str">
            <v>Not Supported</v>
          </cell>
          <cell r="Y6285">
            <v>1065.2</v>
          </cell>
        </row>
        <row r="6286">
          <cell r="C6286" t="str">
            <v>Second Call To Bid</v>
          </cell>
          <cell r="M6286" t="str">
            <v>DISCOUNTED</v>
          </cell>
          <cell r="V6286" t="str">
            <v>Not Supported</v>
          </cell>
          <cell r="Y6286">
            <v>1230.8178572348645</v>
          </cell>
        </row>
        <row r="6287">
          <cell r="C6287" t="str">
            <v>Second Call To Bid</v>
          </cell>
          <cell r="M6287" t="str">
            <v>DISCOUNTED</v>
          </cell>
          <cell r="V6287" t="str">
            <v>Not Supported</v>
          </cell>
          <cell r="Y6287">
            <v>1701.4510805481484</v>
          </cell>
        </row>
        <row r="6288">
          <cell r="C6288" t="str">
            <v>Second Call To Bid</v>
          </cell>
          <cell r="M6288" t="str">
            <v>DISCOUNTED</v>
          </cell>
          <cell r="V6288" t="str">
            <v>Not Supported</v>
          </cell>
          <cell r="Y6288">
            <v>0</v>
          </cell>
        </row>
        <row r="6289">
          <cell r="C6289" t="str">
            <v>Second Call To Bid</v>
          </cell>
          <cell r="M6289" t="str">
            <v>DISCOUNTED</v>
          </cell>
          <cell r="V6289" t="str">
            <v>Not Supported</v>
          </cell>
          <cell r="Y6289">
            <v>1191.015756383704</v>
          </cell>
        </row>
        <row r="6290">
          <cell r="C6290" t="str">
            <v>Second Call To Bid</v>
          </cell>
          <cell r="M6290" t="str">
            <v>DISCOUNTED</v>
          </cell>
          <cell r="V6290" t="str">
            <v>Not Supported</v>
          </cell>
          <cell r="Y6290">
            <v>0</v>
          </cell>
        </row>
        <row r="6291">
          <cell r="C6291" t="str">
            <v>Second Call To Bid</v>
          </cell>
          <cell r="M6291" t="str">
            <v>DISCOUNTED</v>
          </cell>
          <cell r="S6291" t="str">
            <v>TOTAL BENEFIT</v>
          </cell>
          <cell r="V6291" t="str">
            <v>Not Supported</v>
          </cell>
          <cell r="Y6291">
            <v>4123.2846941667176</v>
          </cell>
        </row>
        <row r="6292">
          <cell r="C6292" t="str">
            <v>Second Call To Bid</v>
          </cell>
          <cell r="M6292" t="str">
            <v>DISCOUNTED</v>
          </cell>
          <cell r="S6292" t="str">
            <v>Capital Required</v>
          </cell>
          <cell r="V6292" t="str">
            <v>No Score</v>
          </cell>
          <cell r="Y6292">
            <v>42491.524303258258</v>
          </cell>
        </row>
        <row r="6293">
          <cell r="C6293" t="str">
            <v>Second Call To Bid</v>
          </cell>
          <cell r="M6293" t="str">
            <v>DISCOUNTED</v>
          </cell>
          <cell r="V6293" t="str">
            <v>No Score</v>
          </cell>
          <cell r="Y6293">
            <v>0</v>
          </cell>
        </row>
        <row r="6294">
          <cell r="C6294" t="str">
            <v>Second Call To Bid</v>
          </cell>
          <cell r="M6294" t="str">
            <v>DISCOUNTED</v>
          </cell>
          <cell r="V6294" t="str">
            <v>No Score</v>
          </cell>
          <cell r="Y6294">
            <v>1663.6212048594691</v>
          </cell>
        </row>
        <row r="6295">
          <cell r="C6295" t="str">
            <v>Second Call To Bid</v>
          </cell>
          <cell r="M6295" t="str">
            <v>DISCOUNTED</v>
          </cell>
          <cell r="S6295" t="str">
            <v>TOTAL COST</v>
          </cell>
          <cell r="V6295" t="str">
            <v>No Score</v>
          </cell>
          <cell r="Y6295">
            <v>44155.145508117726</v>
          </cell>
        </row>
        <row r="6296">
          <cell r="C6296" t="str">
            <v>Second Call To Bid</v>
          </cell>
          <cell r="M6296" t="str">
            <v>DISCOUNTED</v>
          </cell>
          <cell r="V6296" t="str">
            <v>No Score</v>
          </cell>
          <cell r="Y6296">
            <v>37593.044183022328</v>
          </cell>
        </row>
        <row r="6297">
          <cell r="C6297" t="str">
            <v>Second Call To Bid</v>
          </cell>
          <cell r="M6297" t="str">
            <v>DISCOUNTED</v>
          </cell>
          <cell r="V6297" t="str">
            <v>No Score</v>
          </cell>
          <cell r="Y6297">
            <v>3438.340675926278</v>
          </cell>
        </row>
        <row r="6298">
          <cell r="C6298" t="str">
            <v>Second Call To Bid</v>
          </cell>
          <cell r="M6298" t="str">
            <v>DISCOUNTED</v>
          </cell>
          <cell r="V6298" t="str">
            <v>No Score</v>
          </cell>
          <cell r="Y6298">
            <v>1926.3060585610192</v>
          </cell>
        </row>
        <row r="6299">
          <cell r="C6299" t="str">
            <v>Second Call To Bid</v>
          </cell>
          <cell r="M6299" t="str">
            <v>DISCOUNTED</v>
          </cell>
          <cell r="V6299" t="str">
            <v>No Score</v>
          </cell>
          <cell r="Y6299">
            <v>134899.09575712471</v>
          </cell>
        </row>
        <row r="6300">
          <cell r="C6300" t="str">
            <v>Second Call To Bid</v>
          </cell>
          <cell r="M6300" t="str">
            <v>DISCOUNTED</v>
          </cell>
          <cell r="V6300" t="str">
            <v>No Score</v>
          </cell>
          <cell r="Y6300">
            <v>30398.385977578186</v>
          </cell>
        </row>
        <row r="6301">
          <cell r="C6301" t="str">
            <v>Second Call To Bid</v>
          </cell>
          <cell r="M6301" t="str">
            <v>DISCOUNTED</v>
          </cell>
          <cell r="S6301" t="str">
            <v>TOTAL BENEFIT</v>
          </cell>
          <cell r="V6301" t="str">
            <v>No Score</v>
          </cell>
          <cell r="Y6301">
            <v>208255.17265221255</v>
          </cell>
        </row>
        <row r="6302">
          <cell r="C6302" t="str">
            <v>Second Call To Bid</v>
          </cell>
          <cell r="M6302" t="str">
            <v>DISCOUNTED</v>
          </cell>
          <cell r="S6302" t="str">
            <v>Capital Required</v>
          </cell>
          <cell r="V6302" t="str">
            <v>First Priority</v>
          </cell>
          <cell r="Y6302">
            <v>10132.114224326275</v>
          </cell>
        </row>
        <row r="6303">
          <cell r="C6303" t="str">
            <v>Second Call To Bid</v>
          </cell>
          <cell r="M6303" t="str">
            <v>DISCOUNTED</v>
          </cell>
          <cell r="V6303" t="str">
            <v>First Priority</v>
          </cell>
          <cell r="Y6303">
            <v>0</v>
          </cell>
        </row>
        <row r="6304">
          <cell r="C6304" t="str">
            <v>Second Call To Bid</v>
          </cell>
          <cell r="M6304" t="str">
            <v>DISCOUNTED</v>
          </cell>
          <cell r="V6304" t="str">
            <v>First Priority</v>
          </cell>
          <cell r="Y6304">
            <v>0</v>
          </cell>
        </row>
        <row r="6305">
          <cell r="C6305" t="str">
            <v>Second Call To Bid</v>
          </cell>
          <cell r="M6305" t="str">
            <v>DISCOUNTED</v>
          </cell>
          <cell r="S6305" t="str">
            <v>TOTAL COST</v>
          </cell>
          <cell r="V6305" t="str">
            <v>First Priority</v>
          </cell>
          <cell r="Y6305">
            <v>10132.114224326275</v>
          </cell>
        </row>
        <row r="6306">
          <cell r="C6306" t="str">
            <v>Second Call To Bid</v>
          </cell>
          <cell r="M6306" t="str">
            <v>DISCOUNTED</v>
          </cell>
          <cell r="V6306" t="str">
            <v>First Priority</v>
          </cell>
          <cell r="Y6306">
            <v>1083.9100200239948</v>
          </cell>
        </row>
        <row r="6307">
          <cell r="C6307" t="str">
            <v>Second Call To Bid</v>
          </cell>
          <cell r="M6307" t="str">
            <v>DISCOUNTED</v>
          </cell>
          <cell r="V6307" t="str">
            <v>First Priority</v>
          </cell>
          <cell r="Y6307">
            <v>7265.1730729470128</v>
          </cell>
        </row>
        <row r="6308">
          <cell r="C6308" t="str">
            <v>Second Call To Bid</v>
          </cell>
          <cell r="M6308" t="str">
            <v>DISCOUNTED</v>
          </cell>
          <cell r="V6308" t="str">
            <v>First Priority</v>
          </cell>
          <cell r="Y6308">
            <v>0</v>
          </cell>
        </row>
        <row r="6309">
          <cell r="C6309" t="str">
            <v>Second Call To Bid</v>
          </cell>
          <cell r="M6309" t="str">
            <v>DISCOUNTED</v>
          </cell>
          <cell r="V6309" t="str">
            <v>First Priority</v>
          </cell>
          <cell r="Y6309">
            <v>2284.4032918025582</v>
          </cell>
        </row>
        <row r="6310">
          <cell r="C6310" t="str">
            <v>Second Call To Bid</v>
          </cell>
          <cell r="M6310" t="str">
            <v>DISCOUNTED</v>
          </cell>
          <cell r="V6310" t="str">
            <v>First Priority</v>
          </cell>
          <cell r="Y6310">
            <v>2676.936491927735</v>
          </cell>
        </row>
        <row r="6311">
          <cell r="C6311" t="str">
            <v>Second Call To Bid</v>
          </cell>
          <cell r="M6311" t="str">
            <v>DISCOUNTED</v>
          </cell>
          <cell r="S6311" t="str">
            <v>TOTAL BENEFIT</v>
          </cell>
          <cell r="V6311" t="str">
            <v>First Priority</v>
          </cell>
          <cell r="Y6311">
            <v>13310.422876701301</v>
          </cell>
        </row>
        <row r="6312">
          <cell r="C6312" t="str">
            <v>Second Call To Bid</v>
          </cell>
          <cell r="M6312" t="str">
            <v>DISCOUNTED</v>
          </cell>
          <cell r="S6312" t="str">
            <v>Capital Required</v>
          </cell>
          <cell r="V6312" t="str">
            <v>No Score</v>
          </cell>
          <cell r="Y6312">
            <v>9534.4179999999997</v>
          </cell>
        </row>
        <row r="6313">
          <cell r="C6313" t="str">
            <v>Second Call To Bid</v>
          </cell>
          <cell r="M6313" t="str">
            <v>DISCOUNTED</v>
          </cell>
          <cell r="V6313" t="str">
            <v>No Score</v>
          </cell>
          <cell r="Y6313">
            <v>0</v>
          </cell>
        </row>
        <row r="6314">
          <cell r="C6314" t="str">
            <v>Second Call To Bid</v>
          </cell>
          <cell r="M6314" t="str">
            <v>DISCOUNTED</v>
          </cell>
          <cell r="V6314" t="str">
            <v>No Score</v>
          </cell>
          <cell r="Y6314">
            <v>0</v>
          </cell>
        </row>
        <row r="6315">
          <cell r="C6315" t="str">
            <v>Second Call To Bid</v>
          </cell>
          <cell r="M6315" t="str">
            <v>DISCOUNTED</v>
          </cell>
          <cell r="S6315" t="str">
            <v>TOTAL COST</v>
          </cell>
          <cell r="V6315" t="str">
            <v>No Score</v>
          </cell>
          <cell r="Y6315">
            <v>9534.4179999999997</v>
          </cell>
        </row>
        <row r="6316">
          <cell r="C6316" t="str">
            <v>Second Call To Bid</v>
          </cell>
          <cell r="M6316" t="str">
            <v>DISCOUNTED</v>
          </cell>
          <cell r="V6316" t="str">
            <v>No Score</v>
          </cell>
          <cell r="Y6316">
            <v>0</v>
          </cell>
        </row>
        <row r="6317">
          <cell r="C6317" t="str">
            <v>Second Call To Bid</v>
          </cell>
          <cell r="M6317" t="str">
            <v>DISCOUNTED</v>
          </cell>
          <cell r="V6317" t="str">
            <v>No Score</v>
          </cell>
          <cell r="Y6317">
            <v>0</v>
          </cell>
        </row>
        <row r="6318">
          <cell r="C6318" t="str">
            <v>Second Call To Bid</v>
          </cell>
          <cell r="M6318" t="str">
            <v>DISCOUNTED</v>
          </cell>
          <cell r="V6318" t="str">
            <v>No Score</v>
          </cell>
          <cell r="Y6318">
            <v>0</v>
          </cell>
        </row>
        <row r="6319">
          <cell r="C6319" t="str">
            <v>Second Call To Bid</v>
          </cell>
          <cell r="M6319" t="str">
            <v>DISCOUNTED</v>
          </cell>
          <cell r="V6319" t="str">
            <v>No Score</v>
          </cell>
          <cell r="Y6319">
            <v>9284.7743089777359</v>
          </cell>
        </row>
        <row r="6320">
          <cell r="C6320" t="str">
            <v>Second Call To Bid</v>
          </cell>
          <cell r="M6320" t="str">
            <v>DISCOUNTED</v>
          </cell>
          <cell r="V6320" t="str">
            <v>No Score</v>
          </cell>
          <cell r="Y6320">
            <v>0</v>
          </cell>
        </row>
        <row r="6321">
          <cell r="C6321" t="str">
            <v>Second Call To Bid</v>
          </cell>
          <cell r="M6321" t="str">
            <v>DISCOUNTED</v>
          </cell>
          <cell r="S6321" t="str">
            <v>TOTAL BENEFIT</v>
          </cell>
          <cell r="V6321" t="str">
            <v>No Score</v>
          </cell>
          <cell r="Y6321">
            <v>9284.7743089777359</v>
          </cell>
        </row>
        <row r="6322">
          <cell r="C6322" t="str">
            <v>Second Call To Bid</v>
          </cell>
          <cell r="M6322" t="str">
            <v>DISCOUNTED</v>
          </cell>
          <cell r="S6322" t="str">
            <v>Capital Required</v>
          </cell>
          <cell r="V6322" t="str">
            <v>Not Supported</v>
          </cell>
          <cell r="Y6322">
            <v>4947</v>
          </cell>
        </row>
        <row r="6323">
          <cell r="C6323" t="str">
            <v>Second Call To Bid</v>
          </cell>
          <cell r="M6323" t="str">
            <v>DISCOUNTED</v>
          </cell>
          <cell r="V6323" t="str">
            <v>Not Supported</v>
          </cell>
          <cell r="Y6323">
            <v>0</v>
          </cell>
        </row>
        <row r="6324">
          <cell r="C6324" t="str">
            <v>Second Call To Bid</v>
          </cell>
          <cell r="M6324" t="str">
            <v>DISCOUNTED</v>
          </cell>
          <cell r="V6324" t="str">
            <v>Not Supported</v>
          </cell>
          <cell r="Y6324">
            <v>0</v>
          </cell>
        </row>
        <row r="6325">
          <cell r="C6325" t="str">
            <v>Second Call To Bid</v>
          </cell>
          <cell r="M6325" t="str">
            <v>DISCOUNTED</v>
          </cell>
          <cell r="S6325" t="str">
            <v>TOTAL COST</v>
          </cell>
          <cell r="V6325" t="str">
            <v>Not Supported</v>
          </cell>
          <cell r="Y6325">
            <v>4947</v>
          </cell>
        </row>
        <row r="6326">
          <cell r="C6326" t="str">
            <v>Second Call To Bid</v>
          </cell>
          <cell r="M6326" t="str">
            <v>DISCOUNTED</v>
          </cell>
          <cell r="V6326" t="str">
            <v>Not Supported</v>
          </cell>
          <cell r="Y6326">
            <v>0</v>
          </cell>
        </row>
        <row r="6327">
          <cell r="C6327" t="str">
            <v>Second Call To Bid</v>
          </cell>
          <cell r="M6327" t="str">
            <v>DISCOUNTED</v>
          </cell>
          <cell r="V6327" t="str">
            <v>Not Supported</v>
          </cell>
          <cell r="Y6327">
            <v>7101.2617411191968</v>
          </cell>
        </row>
        <row r="6328">
          <cell r="C6328" t="str">
            <v>Second Call To Bid</v>
          </cell>
          <cell r="M6328" t="str">
            <v>DISCOUNTED</v>
          </cell>
          <cell r="V6328" t="str">
            <v>Not Supported</v>
          </cell>
          <cell r="Y6328">
            <v>0</v>
          </cell>
        </row>
        <row r="6329">
          <cell r="C6329" t="str">
            <v>Second Call To Bid</v>
          </cell>
          <cell r="M6329" t="str">
            <v>DISCOUNTED</v>
          </cell>
          <cell r="V6329" t="str">
            <v>Not Supported</v>
          </cell>
          <cell r="Y6329">
            <v>0</v>
          </cell>
        </row>
        <row r="6330">
          <cell r="C6330" t="str">
            <v>Second Call To Bid</v>
          </cell>
          <cell r="M6330" t="str">
            <v>DISCOUNTED</v>
          </cell>
          <cell r="V6330" t="str">
            <v>Not Supported</v>
          </cell>
          <cell r="Y6330">
            <v>0</v>
          </cell>
        </row>
        <row r="6331">
          <cell r="C6331" t="str">
            <v>Second Call To Bid</v>
          </cell>
          <cell r="M6331" t="str">
            <v>DISCOUNTED</v>
          </cell>
          <cell r="S6331" t="str">
            <v>TOTAL BENEFIT</v>
          </cell>
          <cell r="V6331" t="str">
            <v>Not Supported</v>
          </cell>
          <cell r="Y6331">
            <v>7101.2617411191968</v>
          </cell>
        </row>
        <row r="6332">
          <cell r="C6332" t="str">
            <v>Second Call To Bid</v>
          </cell>
          <cell r="M6332" t="str">
            <v>DISCOUNTED</v>
          </cell>
          <cell r="S6332" t="str">
            <v>Capital Required</v>
          </cell>
          <cell r="V6332" t="str">
            <v>Announced</v>
          </cell>
          <cell r="Y6332">
            <v>2918.45</v>
          </cell>
        </row>
        <row r="6333">
          <cell r="C6333" t="str">
            <v>Second Call To Bid</v>
          </cell>
          <cell r="M6333" t="str">
            <v>DISCOUNTED</v>
          </cell>
          <cell r="V6333" t="str">
            <v>Announced</v>
          </cell>
          <cell r="Y6333">
            <v>0</v>
          </cell>
        </row>
        <row r="6334">
          <cell r="C6334" t="str">
            <v>Second Call To Bid</v>
          </cell>
          <cell r="M6334" t="str">
            <v>DISCOUNTED</v>
          </cell>
          <cell r="V6334" t="str">
            <v>Announced</v>
          </cell>
          <cell r="Y6334">
            <v>0</v>
          </cell>
        </row>
        <row r="6335">
          <cell r="C6335" t="str">
            <v>Second Call To Bid</v>
          </cell>
          <cell r="M6335" t="str">
            <v>DISCOUNTED</v>
          </cell>
          <cell r="S6335" t="str">
            <v>TOTAL COST</v>
          </cell>
          <cell r="V6335" t="str">
            <v>Announced</v>
          </cell>
          <cell r="Y6335">
            <v>2918.45</v>
          </cell>
        </row>
        <row r="6336">
          <cell r="C6336" t="str">
            <v>Second Call To Bid</v>
          </cell>
          <cell r="M6336" t="str">
            <v>DISCOUNTED</v>
          </cell>
          <cell r="V6336" t="str">
            <v>Announced</v>
          </cell>
          <cell r="Y6336">
            <v>0</v>
          </cell>
        </row>
        <row r="6337">
          <cell r="C6337" t="str">
            <v>Second Call To Bid</v>
          </cell>
          <cell r="M6337" t="str">
            <v>DISCOUNTED</v>
          </cell>
          <cell r="V6337" t="str">
            <v>Announced</v>
          </cell>
          <cell r="Y6337">
            <v>0</v>
          </cell>
        </row>
        <row r="6338">
          <cell r="C6338" t="str">
            <v>Second Call To Bid</v>
          </cell>
          <cell r="M6338" t="str">
            <v>DISCOUNTED</v>
          </cell>
          <cell r="V6338" t="str">
            <v>Announced</v>
          </cell>
          <cell r="Y6338">
            <v>0</v>
          </cell>
        </row>
        <row r="6339">
          <cell r="C6339" t="str">
            <v>Second Call To Bid</v>
          </cell>
          <cell r="M6339" t="str">
            <v>DISCOUNTED</v>
          </cell>
          <cell r="V6339" t="str">
            <v>Announced</v>
          </cell>
          <cell r="Y6339">
            <v>24219.207884490661</v>
          </cell>
        </row>
        <row r="6340">
          <cell r="C6340" t="str">
            <v>Second Call To Bid</v>
          </cell>
          <cell r="M6340" t="str">
            <v>DISCOUNTED</v>
          </cell>
          <cell r="V6340" t="str">
            <v>Announced</v>
          </cell>
          <cell r="Y6340">
            <v>0</v>
          </cell>
        </row>
        <row r="6341">
          <cell r="C6341" t="str">
            <v>Second Call To Bid</v>
          </cell>
          <cell r="M6341" t="str">
            <v>DISCOUNTED</v>
          </cell>
          <cell r="S6341" t="str">
            <v>TOTAL BENEFIT</v>
          </cell>
          <cell r="V6341" t="str">
            <v>Announced</v>
          </cell>
          <cell r="Y6341">
            <v>24219.207884490661</v>
          </cell>
        </row>
        <row r="6342">
          <cell r="C6342" t="str">
            <v>Second Call To Bid</v>
          </cell>
          <cell r="M6342" t="str">
            <v>DISCOUNTED</v>
          </cell>
          <cell r="S6342" t="str">
            <v>Capital Required</v>
          </cell>
          <cell r="V6342" t="str">
            <v>Not Supported</v>
          </cell>
          <cell r="Y6342">
            <v>8992.6932194088458</v>
          </cell>
        </row>
        <row r="6343">
          <cell r="C6343" t="str">
            <v>Second Call To Bid</v>
          </cell>
          <cell r="M6343" t="str">
            <v>DISCOUNTED</v>
          </cell>
          <cell r="V6343" t="str">
            <v>Not Supported</v>
          </cell>
          <cell r="Y6343">
            <v>16083.009962389002</v>
          </cell>
        </row>
        <row r="6344">
          <cell r="C6344" t="str">
            <v>Second Call To Bid</v>
          </cell>
          <cell r="M6344" t="str">
            <v>DISCOUNTED</v>
          </cell>
          <cell r="V6344" t="str">
            <v>Not Supported</v>
          </cell>
          <cell r="Y6344">
            <v>1249.9997816980208</v>
          </cell>
        </row>
        <row r="6345">
          <cell r="C6345" t="str">
            <v>Second Call To Bid</v>
          </cell>
          <cell r="M6345" t="str">
            <v>DISCOUNTED</v>
          </cell>
          <cell r="S6345" t="str">
            <v>TOTAL COST</v>
          </cell>
          <cell r="V6345" t="str">
            <v>Not Supported</v>
          </cell>
          <cell r="Y6345">
            <v>26325.702963495878</v>
          </cell>
        </row>
        <row r="6346">
          <cell r="C6346" t="str">
            <v>Second Call To Bid</v>
          </cell>
          <cell r="M6346" t="str">
            <v>DISCOUNTED</v>
          </cell>
          <cell r="V6346" t="str">
            <v>Not Supported</v>
          </cell>
          <cell r="Y6346">
            <v>3288.9994931374667</v>
          </cell>
        </row>
        <row r="6347">
          <cell r="C6347" t="str">
            <v>Second Call To Bid</v>
          </cell>
          <cell r="M6347" t="str">
            <v>DISCOUNTED</v>
          </cell>
          <cell r="V6347" t="str">
            <v>Not Supported</v>
          </cell>
          <cell r="Y6347">
            <v>2499.2492720973796</v>
          </cell>
        </row>
        <row r="6348">
          <cell r="C6348" t="str">
            <v>Second Call To Bid</v>
          </cell>
          <cell r="M6348" t="str">
            <v>DISCOUNTED</v>
          </cell>
          <cell r="V6348" t="str">
            <v>Not Supported</v>
          </cell>
          <cell r="Y6348">
            <v>0</v>
          </cell>
        </row>
        <row r="6349">
          <cell r="C6349" t="str">
            <v>Second Call To Bid</v>
          </cell>
          <cell r="M6349" t="str">
            <v>DISCOUNTED</v>
          </cell>
          <cell r="V6349" t="str">
            <v>Not Supported</v>
          </cell>
          <cell r="Y6349">
            <v>72378.875425367223</v>
          </cell>
        </row>
        <row r="6350">
          <cell r="C6350" t="str">
            <v>Second Call To Bid</v>
          </cell>
          <cell r="M6350" t="str">
            <v>DISCOUNTED</v>
          </cell>
          <cell r="V6350" t="str">
            <v>Not Supported</v>
          </cell>
          <cell r="Y6350">
            <v>0</v>
          </cell>
        </row>
        <row r="6351">
          <cell r="C6351" t="str">
            <v>Second Call To Bid</v>
          </cell>
          <cell r="M6351" t="str">
            <v>DISCOUNTED</v>
          </cell>
          <cell r="S6351" t="str">
            <v>TOTAL BENEFIT</v>
          </cell>
          <cell r="V6351" t="str">
            <v>Not Supported</v>
          </cell>
          <cell r="Y6351">
            <v>78167.124190602102</v>
          </cell>
        </row>
        <row r="6352">
          <cell r="C6352" t="str">
            <v>Second Call To Bid</v>
          </cell>
          <cell r="M6352" t="str">
            <v>DISCOUNTED</v>
          </cell>
          <cell r="S6352" t="str">
            <v>Capital Required</v>
          </cell>
          <cell r="V6352" t="str">
            <v>Not Supported</v>
          </cell>
          <cell r="Y6352">
            <v>5227.2846433167597</v>
          </cell>
        </row>
        <row r="6353">
          <cell r="C6353" t="str">
            <v>Second Call To Bid</v>
          </cell>
          <cell r="M6353" t="str">
            <v>DISCOUNTED</v>
          </cell>
          <cell r="V6353" t="str">
            <v>Not Supported</v>
          </cell>
          <cell r="Y6353">
            <v>2808.7007225943166</v>
          </cell>
        </row>
        <row r="6354">
          <cell r="C6354" t="str">
            <v>Second Call To Bid</v>
          </cell>
          <cell r="M6354" t="str">
            <v>DISCOUNTED</v>
          </cell>
          <cell r="V6354" t="str">
            <v>Not Supported</v>
          </cell>
          <cell r="Y6354">
            <v>0</v>
          </cell>
        </row>
        <row r="6355">
          <cell r="C6355" t="str">
            <v>Second Call To Bid</v>
          </cell>
          <cell r="M6355" t="str">
            <v>DISCOUNTED</v>
          </cell>
          <cell r="S6355" t="str">
            <v>TOTAL COST</v>
          </cell>
          <cell r="V6355" t="str">
            <v>Not Supported</v>
          </cell>
          <cell r="Y6355">
            <v>8035.985365911074</v>
          </cell>
        </row>
        <row r="6356">
          <cell r="C6356" t="str">
            <v>Second Call To Bid</v>
          </cell>
          <cell r="M6356" t="str">
            <v>DISCOUNTED</v>
          </cell>
          <cell r="V6356" t="str">
            <v>Not Supported</v>
          </cell>
          <cell r="Y6356">
            <v>0</v>
          </cell>
        </row>
        <row r="6357">
          <cell r="C6357" t="str">
            <v>Second Call To Bid</v>
          </cell>
          <cell r="M6357" t="str">
            <v>DISCOUNTED</v>
          </cell>
          <cell r="V6357" t="str">
            <v>Not Supported</v>
          </cell>
          <cell r="Y6357">
            <v>0</v>
          </cell>
        </row>
        <row r="6358">
          <cell r="C6358" t="str">
            <v>Second Call To Bid</v>
          </cell>
          <cell r="M6358" t="str">
            <v>DISCOUNTED</v>
          </cell>
          <cell r="V6358" t="str">
            <v>Not Supported</v>
          </cell>
          <cell r="Y6358">
            <v>0</v>
          </cell>
        </row>
        <row r="6359">
          <cell r="C6359" t="str">
            <v>Second Call To Bid</v>
          </cell>
          <cell r="M6359" t="str">
            <v>DISCOUNTED</v>
          </cell>
          <cell r="V6359" t="str">
            <v>Not Supported</v>
          </cell>
          <cell r="Y6359">
            <v>8030.3503818844092</v>
          </cell>
        </row>
        <row r="6360">
          <cell r="C6360" t="str">
            <v>Second Call To Bid</v>
          </cell>
          <cell r="M6360" t="str">
            <v>DISCOUNTED</v>
          </cell>
          <cell r="V6360" t="str">
            <v>Not Supported</v>
          </cell>
          <cell r="Y6360">
            <v>0</v>
          </cell>
        </row>
        <row r="6361">
          <cell r="C6361" t="str">
            <v>Second Call To Bid</v>
          </cell>
          <cell r="M6361" t="str">
            <v>DISCOUNTED</v>
          </cell>
          <cell r="S6361" t="str">
            <v>TOTAL BENEFIT</v>
          </cell>
          <cell r="V6361" t="str">
            <v>Not Supported</v>
          </cell>
          <cell r="Y6361">
            <v>8030.3503818844092</v>
          </cell>
        </row>
        <row r="6362">
          <cell r="C6362" t="str">
            <v>Second Call To Bid</v>
          </cell>
          <cell r="M6362" t="str">
            <v>DISCOUNTED</v>
          </cell>
          <cell r="S6362" t="str">
            <v>Capital Required</v>
          </cell>
          <cell r="V6362" t="str">
            <v>No Score</v>
          </cell>
          <cell r="Y6362">
            <v>38382.972762039266</v>
          </cell>
        </row>
        <row r="6363">
          <cell r="C6363" t="str">
            <v>Second Call To Bid</v>
          </cell>
          <cell r="M6363" t="str">
            <v>DISCOUNTED</v>
          </cell>
          <cell r="V6363" t="str">
            <v>No Score</v>
          </cell>
          <cell r="Y6363">
            <v>49</v>
          </cell>
        </row>
        <row r="6364">
          <cell r="C6364" t="str">
            <v>Second Call To Bid</v>
          </cell>
          <cell r="M6364" t="str">
            <v>DISCOUNTED</v>
          </cell>
          <cell r="V6364" t="str">
            <v>No Score</v>
          </cell>
          <cell r="Y6364">
            <v>0</v>
          </cell>
        </row>
        <row r="6365">
          <cell r="C6365" t="str">
            <v>Second Call To Bid</v>
          </cell>
          <cell r="M6365" t="str">
            <v>DISCOUNTED</v>
          </cell>
          <cell r="S6365" t="str">
            <v>TOTAL COST</v>
          </cell>
          <cell r="V6365" t="str">
            <v>No Score</v>
          </cell>
          <cell r="Y6365">
            <v>38431.972762039266</v>
          </cell>
        </row>
        <row r="6366">
          <cell r="C6366" t="str">
            <v>Second Call To Bid</v>
          </cell>
          <cell r="M6366" t="str">
            <v>DISCOUNTED</v>
          </cell>
          <cell r="V6366" t="str">
            <v>No Score</v>
          </cell>
          <cell r="Y6366">
            <v>792.72144569058889</v>
          </cell>
        </row>
        <row r="6367">
          <cell r="C6367" t="str">
            <v>Second Call To Bid</v>
          </cell>
          <cell r="M6367" t="str">
            <v>DISCOUNTED</v>
          </cell>
          <cell r="V6367" t="str">
            <v>No Score</v>
          </cell>
          <cell r="Y6367">
            <v>7162.6844432152648</v>
          </cell>
        </row>
        <row r="6368">
          <cell r="C6368" t="str">
            <v>Second Call To Bid</v>
          </cell>
          <cell r="M6368" t="str">
            <v>DISCOUNTED</v>
          </cell>
          <cell r="V6368" t="str">
            <v>No Score</v>
          </cell>
          <cell r="Y6368">
            <v>0</v>
          </cell>
        </row>
        <row r="6369">
          <cell r="C6369" t="str">
            <v>Second Call To Bid</v>
          </cell>
          <cell r="M6369" t="str">
            <v>DISCOUNTED</v>
          </cell>
          <cell r="V6369" t="str">
            <v>No Score</v>
          </cell>
          <cell r="Y6369">
            <v>0</v>
          </cell>
        </row>
        <row r="6370">
          <cell r="C6370" t="str">
            <v>Second Call To Bid</v>
          </cell>
          <cell r="M6370" t="str">
            <v>DISCOUNTED</v>
          </cell>
          <cell r="V6370" t="str">
            <v>No Score</v>
          </cell>
          <cell r="Y6370">
            <v>83012.320468412974</v>
          </cell>
        </row>
        <row r="6371">
          <cell r="C6371" t="str">
            <v>Second Call To Bid</v>
          </cell>
          <cell r="M6371" t="str">
            <v>DISCOUNTED</v>
          </cell>
          <cell r="S6371" t="str">
            <v>TOTAL BENEFIT</v>
          </cell>
          <cell r="V6371" t="str">
            <v>No Score</v>
          </cell>
          <cell r="Y6371">
            <v>90967.726357318854</v>
          </cell>
        </row>
        <row r="6372">
          <cell r="C6372" t="str">
            <v>Second Call To Bid</v>
          </cell>
          <cell r="M6372" t="str">
            <v>DISCOUNTED</v>
          </cell>
          <cell r="S6372" t="str">
            <v>Capital Required</v>
          </cell>
          <cell r="V6372" t="str">
            <v>No Score</v>
          </cell>
          <cell r="Y6372">
            <v>5349.9761079098462</v>
          </cell>
        </row>
        <row r="6373">
          <cell r="C6373" t="str">
            <v>Second Call To Bid</v>
          </cell>
          <cell r="M6373" t="str">
            <v>DISCOUNTED</v>
          </cell>
          <cell r="V6373" t="str">
            <v>No Score</v>
          </cell>
          <cell r="Y6373">
            <v>0</v>
          </cell>
        </row>
        <row r="6374">
          <cell r="C6374" t="str">
            <v>Second Call To Bid</v>
          </cell>
          <cell r="M6374" t="str">
            <v>DISCOUNTED</v>
          </cell>
          <cell r="V6374" t="str">
            <v>No Score</v>
          </cell>
          <cell r="Y6374">
            <v>75.031412748088201</v>
          </cell>
        </row>
        <row r="6375">
          <cell r="C6375" t="str">
            <v>Second Call To Bid</v>
          </cell>
          <cell r="M6375" t="str">
            <v>DISCOUNTED</v>
          </cell>
          <cell r="S6375" t="str">
            <v>TOTAL COST</v>
          </cell>
          <cell r="V6375" t="str">
            <v>No Score</v>
          </cell>
          <cell r="Y6375">
            <v>5425.0075206579349</v>
          </cell>
        </row>
        <row r="6376">
          <cell r="C6376" t="str">
            <v>Second Call To Bid</v>
          </cell>
          <cell r="M6376" t="str">
            <v>DISCOUNTED</v>
          </cell>
          <cell r="V6376" t="str">
            <v>No Score</v>
          </cell>
          <cell r="Y6376">
            <v>0</v>
          </cell>
        </row>
        <row r="6377">
          <cell r="C6377" t="str">
            <v>Second Call To Bid</v>
          </cell>
          <cell r="M6377" t="str">
            <v>DISCOUNTED</v>
          </cell>
          <cell r="V6377" t="str">
            <v>No Score</v>
          </cell>
          <cell r="Y6377">
            <v>7602.5172241447981</v>
          </cell>
        </row>
        <row r="6378">
          <cell r="C6378" t="str">
            <v>Second Call To Bid</v>
          </cell>
          <cell r="M6378" t="str">
            <v>DISCOUNTED</v>
          </cell>
          <cell r="V6378" t="str">
            <v>No Score</v>
          </cell>
          <cell r="Y6378">
            <v>0</v>
          </cell>
        </row>
        <row r="6379">
          <cell r="C6379" t="str">
            <v>Second Call To Bid</v>
          </cell>
          <cell r="M6379" t="str">
            <v>DISCOUNTED</v>
          </cell>
          <cell r="V6379" t="str">
            <v>No Score</v>
          </cell>
          <cell r="Y6379">
            <v>1073.1111800653284</v>
          </cell>
        </row>
        <row r="6380">
          <cell r="C6380" t="str">
            <v>Second Call To Bid</v>
          </cell>
          <cell r="M6380" t="str">
            <v>DISCOUNTED</v>
          </cell>
          <cell r="V6380" t="str">
            <v>No Score</v>
          </cell>
          <cell r="Y6380">
            <v>0</v>
          </cell>
        </row>
        <row r="6381">
          <cell r="C6381" t="str">
            <v>Second Call To Bid</v>
          </cell>
          <cell r="M6381" t="str">
            <v>DISCOUNTED</v>
          </cell>
          <cell r="S6381" t="str">
            <v>TOTAL BENEFIT</v>
          </cell>
          <cell r="V6381" t="str">
            <v>No Score</v>
          </cell>
          <cell r="Y6381">
            <v>8675.628404210127</v>
          </cell>
        </row>
        <row r="6382">
          <cell r="C6382" t="str">
            <v>Second Call To Bid</v>
          </cell>
          <cell r="M6382" t="str">
            <v>DISCOUNTED</v>
          </cell>
          <cell r="S6382" t="str">
            <v>Capital Required</v>
          </cell>
          <cell r="V6382" t="str">
            <v>Not Supported</v>
          </cell>
          <cell r="Y6382">
            <v>286480.27484529838</v>
          </cell>
        </row>
        <row r="6383">
          <cell r="C6383" t="str">
            <v>Second Call To Bid</v>
          </cell>
          <cell r="M6383" t="str">
            <v>DISCOUNTED</v>
          </cell>
          <cell r="V6383" t="str">
            <v>Not Supported</v>
          </cell>
          <cell r="Y6383">
            <v>3707.1332740568905</v>
          </cell>
        </row>
        <row r="6384">
          <cell r="C6384" t="str">
            <v>Second Call To Bid</v>
          </cell>
          <cell r="M6384" t="str">
            <v>DISCOUNTED</v>
          </cell>
          <cell r="V6384" t="str">
            <v>Not Supported</v>
          </cell>
          <cell r="Y6384">
            <v>0</v>
          </cell>
        </row>
        <row r="6385">
          <cell r="C6385" t="str">
            <v>Second Call To Bid</v>
          </cell>
          <cell r="M6385" t="str">
            <v>DISCOUNTED</v>
          </cell>
          <cell r="S6385" t="str">
            <v>TOTAL COST</v>
          </cell>
          <cell r="V6385" t="str">
            <v>Not Supported</v>
          </cell>
          <cell r="Y6385">
            <v>290187.40811935527</v>
          </cell>
        </row>
        <row r="6386">
          <cell r="C6386" t="str">
            <v>Second Call To Bid</v>
          </cell>
          <cell r="M6386" t="str">
            <v>DISCOUNTED</v>
          </cell>
          <cell r="V6386" t="str">
            <v>Not Supported</v>
          </cell>
          <cell r="Y6386">
            <v>131795.96936818399</v>
          </cell>
        </row>
        <row r="6387">
          <cell r="C6387" t="str">
            <v>Second Call To Bid</v>
          </cell>
          <cell r="M6387" t="str">
            <v>DISCOUNTED</v>
          </cell>
          <cell r="V6387" t="str">
            <v>Not Supported</v>
          </cell>
          <cell r="Y6387">
            <v>476503.56214999472</v>
          </cell>
        </row>
        <row r="6388">
          <cell r="C6388" t="str">
            <v>Second Call To Bid</v>
          </cell>
          <cell r="M6388" t="str">
            <v>DISCOUNTED</v>
          </cell>
          <cell r="V6388" t="str">
            <v>Not Supported</v>
          </cell>
          <cell r="Y6388">
            <v>0</v>
          </cell>
        </row>
        <row r="6389">
          <cell r="C6389" t="str">
            <v>Second Call To Bid</v>
          </cell>
          <cell r="M6389" t="str">
            <v>DISCOUNTED</v>
          </cell>
          <cell r="V6389" t="str">
            <v>Not Supported</v>
          </cell>
          <cell r="Y6389">
            <v>0</v>
          </cell>
        </row>
        <row r="6390">
          <cell r="C6390" t="str">
            <v>Second Call To Bid</v>
          </cell>
          <cell r="M6390" t="str">
            <v>DISCOUNTED</v>
          </cell>
          <cell r="V6390" t="str">
            <v>Not Supported</v>
          </cell>
          <cell r="Y6390">
            <v>79205.542044161368</v>
          </cell>
        </row>
        <row r="6391">
          <cell r="C6391" t="str">
            <v>Second Call To Bid</v>
          </cell>
          <cell r="M6391" t="str">
            <v>DISCOUNTED</v>
          </cell>
          <cell r="S6391" t="str">
            <v>TOTAL BENEFIT</v>
          </cell>
          <cell r="V6391" t="str">
            <v>Not Supported</v>
          </cell>
          <cell r="Y6391">
            <v>687505.07356234</v>
          </cell>
        </row>
        <row r="6392">
          <cell r="C6392" t="str">
            <v>Second Call To Bid</v>
          </cell>
          <cell r="M6392" t="str">
            <v>DISCOUNTED</v>
          </cell>
          <cell r="S6392" t="str">
            <v>Capital Required</v>
          </cell>
          <cell r="V6392" t="str">
            <v>Announced</v>
          </cell>
          <cell r="Y6392">
            <v>6112.0111914765348</v>
          </cell>
        </row>
        <row r="6393">
          <cell r="C6393" t="str">
            <v>Second Call To Bid</v>
          </cell>
          <cell r="M6393" t="str">
            <v>DISCOUNTED</v>
          </cell>
          <cell r="V6393" t="str">
            <v>Announced</v>
          </cell>
          <cell r="Y6393">
            <v>136.37999999999738</v>
          </cell>
        </row>
        <row r="6394">
          <cell r="C6394" t="str">
            <v>Second Call To Bid</v>
          </cell>
          <cell r="M6394" t="str">
            <v>DISCOUNTED</v>
          </cell>
          <cell r="V6394" t="str">
            <v>Announced</v>
          </cell>
          <cell r="Y6394">
            <v>0</v>
          </cell>
        </row>
        <row r="6395">
          <cell r="C6395" t="str">
            <v>Second Call To Bid</v>
          </cell>
          <cell r="M6395" t="str">
            <v>DISCOUNTED</v>
          </cell>
          <cell r="S6395" t="str">
            <v>TOTAL COST</v>
          </cell>
          <cell r="V6395" t="str">
            <v>Announced</v>
          </cell>
          <cell r="Y6395">
            <v>6248.3911914765322</v>
          </cell>
        </row>
        <row r="6396">
          <cell r="C6396" t="str">
            <v>Second Call To Bid</v>
          </cell>
          <cell r="M6396" t="str">
            <v>DISCOUNTED</v>
          </cell>
          <cell r="V6396" t="str">
            <v>Announced</v>
          </cell>
          <cell r="Y6396">
            <v>0</v>
          </cell>
        </row>
        <row r="6397">
          <cell r="C6397" t="str">
            <v>Second Call To Bid</v>
          </cell>
          <cell r="M6397" t="str">
            <v>DISCOUNTED</v>
          </cell>
          <cell r="V6397" t="str">
            <v>Announced</v>
          </cell>
          <cell r="Y6397">
            <v>27898.135312077422</v>
          </cell>
        </row>
        <row r="6398">
          <cell r="C6398" t="str">
            <v>Second Call To Bid</v>
          </cell>
          <cell r="M6398" t="str">
            <v>DISCOUNTED</v>
          </cell>
          <cell r="V6398" t="str">
            <v>Announced</v>
          </cell>
          <cell r="Y6398">
            <v>0</v>
          </cell>
        </row>
        <row r="6399">
          <cell r="C6399" t="str">
            <v>Second Call To Bid</v>
          </cell>
          <cell r="M6399" t="str">
            <v>DISCOUNTED</v>
          </cell>
          <cell r="V6399" t="str">
            <v>Announced</v>
          </cell>
          <cell r="Y6399">
            <v>29799.348717290894</v>
          </cell>
        </row>
        <row r="6400">
          <cell r="C6400" t="str">
            <v>Second Call To Bid</v>
          </cell>
          <cell r="M6400" t="str">
            <v>DISCOUNTED</v>
          </cell>
          <cell r="V6400" t="str">
            <v>Announced</v>
          </cell>
          <cell r="Y6400">
            <v>0</v>
          </cell>
        </row>
        <row r="6401">
          <cell r="C6401" t="str">
            <v>Second Call To Bid</v>
          </cell>
          <cell r="M6401" t="str">
            <v>DISCOUNTED</v>
          </cell>
          <cell r="S6401" t="str">
            <v>TOTAL BENEFIT</v>
          </cell>
          <cell r="V6401" t="str">
            <v>Announced</v>
          </cell>
          <cell r="Y6401">
            <v>57697.484029368316</v>
          </cell>
        </row>
        <row r="6402">
          <cell r="C6402" t="str">
            <v>Second Call To Bid</v>
          </cell>
          <cell r="M6402" t="str">
            <v>DISCOUNTED</v>
          </cell>
          <cell r="S6402" t="str">
            <v>Capital Required</v>
          </cell>
          <cell r="V6402" t="str">
            <v>Not Supported</v>
          </cell>
          <cell r="Y6402">
            <v>10512.062499327225</v>
          </cell>
        </row>
        <row r="6403">
          <cell r="C6403" t="str">
            <v>Second Call To Bid</v>
          </cell>
          <cell r="M6403" t="str">
            <v>DISCOUNTED</v>
          </cell>
          <cell r="V6403" t="str">
            <v>Not Supported</v>
          </cell>
          <cell r="Y6403">
            <v>0</v>
          </cell>
        </row>
        <row r="6404">
          <cell r="C6404" t="str">
            <v>Second Call To Bid</v>
          </cell>
          <cell r="M6404" t="str">
            <v>DISCOUNTED</v>
          </cell>
          <cell r="V6404" t="str">
            <v>Not Supported</v>
          </cell>
          <cell r="Y6404">
            <v>0</v>
          </cell>
        </row>
        <row r="6405">
          <cell r="C6405" t="str">
            <v>Second Call To Bid</v>
          </cell>
          <cell r="M6405" t="str">
            <v>DISCOUNTED</v>
          </cell>
          <cell r="S6405" t="str">
            <v>TOTAL COST</v>
          </cell>
          <cell r="V6405" t="str">
            <v>Not Supported</v>
          </cell>
          <cell r="Y6405">
            <v>10512.062499327225</v>
          </cell>
        </row>
        <row r="6406">
          <cell r="C6406" t="str">
            <v>Second Call To Bid</v>
          </cell>
          <cell r="M6406" t="str">
            <v>DISCOUNTED</v>
          </cell>
          <cell r="V6406" t="str">
            <v>Not Supported</v>
          </cell>
          <cell r="Y6406">
            <v>378.86047931255939</v>
          </cell>
        </row>
        <row r="6407">
          <cell r="C6407" t="str">
            <v>Second Call To Bid</v>
          </cell>
          <cell r="M6407" t="str">
            <v>DISCOUNTED</v>
          </cell>
          <cell r="V6407" t="str">
            <v>Not Supported</v>
          </cell>
          <cell r="Y6407">
            <v>10905.868705253435</v>
          </cell>
        </row>
        <row r="6408">
          <cell r="C6408" t="str">
            <v>Second Call To Bid</v>
          </cell>
          <cell r="M6408" t="str">
            <v>DISCOUNTED</v>
          </cell>
          <cell r="V6408" t="str">
            <v>Not Supported</v>
          </cell>
          <cell r="Y6408">
            <v>0</v>
          </cell>
        </row>
        <row r="6409">
          <cell r="C6409" t="str">
            <v>Second Call To Bid</v>
          </cell>
          <cell r="M6409" t="str">
            <v>DISCOUNTED</v>
          </cell>
          <cell r="V6409" t="str">
            <v>Not Supported</v>
          </cell>
          <cell r="Y6409">
            <v>0</v>
          </cell>
        </row>
        <row r="6410">
          <cell r="C6410" t="str">
            <v>Second Call To Bid</v>
          </cell>
          <cell r="M6410" t="str">
            <v>DISCOUNTED</v>
          </cell>
          <cell r="V6410" t="str">
            <v>Not Supported</v>
          </cell>
          <cell r="Y6410">
            <v>0</v>
          </cell>
        </row>
        <row r="6411">
          <cell r="C6411" t="str">
            <v>Second Call To Bid</v>
          </cell>
          <cell r="M6411" t="str">
            <v>DISCOUNTED</v>
          </cell>
          <cell r="S6411" t="str">
            <v>TOTAL BENEFIT</v>
          </cell>
          <cell r="V6411" t="str">
            <v>Not Supported</v>
          </cell>
          <cell r="Y6411">
            <v>11284.729184565995</v>
          </cell>
        </row>
        <row r="6412">
          <cell r="C6412" t="str">
            <v>Second Call To Bid</v>
          </cell>
          <cell r="M6412" t="str">
            <v>DISCOUNTED</v>
          </cell>
          <cell r="S6412" t="str">
            <v>Capital Required</v>
          </cell>
          <cell r="V6412" t="str">
            <v>No Score</v>
          </cell>
          <cell r="Y6412">
            <v>11839.971830832008</v>
          </cell>
        </row>
        <row r="6413">
          <cell r="C6413" t="str">
            <v>Second Call To Bid</v>
          </cell>
          <cell r="M6413" t="str">
            <v>DISCOUNTED</v>
          </cell>
          <cell r="V6413" t="str">
            <v>No Score</v>
          </cell>
          <cell r="Y6413">
            <v>2055.4408655933689</v>
          </cell>
        </row>
        <row r="6414">
          <cell r="C6414" t="str">
            <v>Second Call To Bid</v>
          </cell>
          <cell r="M6414" t="str">
            <v>DISCOUNTED</v>
          </cell>
          <cell r="V6414" t="str">
            <v>No Score</v>
          </cell>
          <cell r="Y6414">
            <v>0</v>
          </cell>
        </row>
        <row r="6415">
          <cell r="C6415" t="str">
            <v>Second Call To Bid</v>
          </cell>
          <cell r="M6415" t="str">
            <v>DISCOUNTED</v>
          </cell>
          <cell r="S6415" t="str">
            <v>TOTAL COST</v>
          </cell>
          <cell r="V6415" t="str">
            <v>No Score</v>
          </cell>
          <cell r="Y6415">
            <v>13895.412696425374</v>
          </cell>
        </row>
        <row r="6416">
          <cell r="C6416" t="str">
            <v>Second Call To Bid</v>
          </cell>
          <cell r="M6416" t="str">
            <v>DISCOUNTED</v>
          </cell>
          <cell r="V6416" t="str">
            <v>No Score</v>
          </cell>
          <cell r="Y6416">
            <v>0</v>
          </cell>
        </row>
        <row r="6417">
          <cell r="C6417" t="str">
            <v>Second Call To Bid</v>
          </cell>
          <cell r="M6417" t="str">
            <v>DISCOUNTED</v>
          </cell>
          <cell r="V6417" t="str">
            <v>No Score</v>
          </cell>
          <cell r="Y6417">
            <v>3676.2592571135069</v>
          </cell>
        </row>
        <row r="6418">
          <cell r="C6418" t="str">
            <v>Second Call To Bid</v>
          </cell>
          <cell r="M6418" t="str">
            <v>DISCOUNTED</v>
          </cell>
          <cell r="V6418" t="str">
            <v>No Score</v>
          </cell>
          <cell r="Y6418">
            <v>120</v>
          </cell>
        </row>
        <row r="6419">
          <cell r="C6419" t="str">
            <v>Second Call To Bid</v>
          </cell>
          <cell r="M6419" t="str">
            <v>DISCOUNTED</v>
          </cell>
          <cell r="V6419" t="str">
            <v>No Score</v>
          </cell>
          <cell r="Y6419">
            <v>0</v>
          </cell>
        </row>
        <row r="6420">
          <cell r="C6420" t="str">
            <v>Second Call To Bid</v>
          </cell>
          <cell r="M6420" t="str">
            <v>DISCOUNTED</v>
          </cell>
          <cell r="V6420" t="str">
            <v>No Score</v>
          </cell>
          <cell r="Y6420">
            <v>0</v>
          </cell>
        </row>
        <row r="6421">
          <cell r="C6421" t="str">
            <v>Second Call To Bid</v>
          </cell>
          <cell r="M6421" t="str">
            <v>DISCOUNTED</v>
          </cell>
          <cell r="S6421" t="str">
            <v>TOTAL BENEFIT</v>
          </cell>
          <cell r="V6421" t="str">
            <v>No Score</v>
          </cell>
          <cell r="Y6421">
            <v>3796.2592571135069</v>
          </cell>
        </row>
        <row r="6422">
          <cell r="C6422" t="str">
            <v>Second Call To Bid</v>
          </cell>
          <cell r="M6422" t="str">
            <v>DISCOUNTED</v>
          </cell>
          <cell r="S6422" t="str">
            <v>Capital Required</v>
          </cell>
          <cell r="V6422" t="str">
            <v>First Priority</v>
          </cell>
          <cell r="Y6422">
            <v>31551</v>
          </cell>
        </row>
        <row r="6423">
          <cell r="C6423" t="str">
            <v>Second Call To Bid</v>
          </cell>
          <cell r="M6423" t="str">
            <v>DISCOUNTED</v>
          </cell>
          <cell r="V6423" t="str">
            <v>First Priority</v>
          </cell>
          <cell r="Y6423">
            <v>6639.8061063717259</v>
          </cell>
        </row>
        <row r="6424">
          <cell r="C6424" t="str">
            <v>Second Call To Bid</v>
          </cell>
          <cell r="M6424" t="str">
            <v>DISCOUNTED</v>
          </cell>
          <cell r="V6424" t="str">
            <v>First Priority</v>
          </cell>
          <cell r="Y6424">
            <v>2548</v>
          </cell>
        </row>
        <row r="6425">
          <cell r="C6425" t="str">
            <v>Second Call To Bid</v>
          </cell>
          <cell r="M6425" t="str">
            <v>DISCOUNTED</v>
          </cell>
          <cell r="S6425" t="str">
            <v>TOTAL COST</v>
          </cell>
          <cell r="V6425" t="str">
            <v>First Priority</v>
          </cell>
          <cell r="Y6425">
            <v>40738.806106371732</v>
          </cell>
        </row>
        <row r="6426">
          <cell r="C6426" t="str">
            <v>Second Call To Bid</v>
          </cell>
          <cell r="M6426" t="str">
            <v>DISCOUNTED</v>
          </cell>
          <cell r="V6426" t="str">
            <v>First Priority</v>
          </cell>
          <cell r="Y6426">
            <v>0</v>
          </cell>
        </row>
        <row r="6427">
          <cell r="C6427" t="str">
            <v>Second Call To Bid</v>
          </cell>
          <cell r="M6427" t="str">
            <v>DISCOUNTED</v>
          </cell>
          <cell r="V6427" t="str">
            <v>First Priority</v>
          </cell>
          <cell r="Y6427">
            <v>0</v>
          </cell>
        </row>
        <row r="6428">
          <cell r="C6428" t="str">
            <v>Second Call To Bid</v>
          </cell>
          <cell r="M6428" t="str">
            <v>DISCOUNTED</v>
          </cell>
          <cell r="V6428" t="str">
            <v>First Priority</v>
          </cell>
          <cell r="Y6428">
            <v>0</v>
          </cell>
        </row>
        <row r="6429">
          <cell r="C6429" t="str">
            <v>Second Call To Bid</v>
          </cell>
          <cell r="M6429" t="str">
            <v>DISCOUNTED</v>
          </cell>
          <cell r="V6429" t="str">
            <v>First Priority</v>
          </cell>
          <cell r="Y6429">
            <v>82421.863249110145</v>
          </cell>
        </row>
        <row r="6430">
          <cell r="C6430" t="str">
            <v>Second Call To Bid</v>
          </cell>
          <cell r="M6430" t="str">
            <v>DISCOUNTED</v>
          </cell>
          <cell r="V6430" t="str">
            <v>First Priority</v>
          </cell>
          <cell r="Y6430">
            <v>0</v>
          </cell>
        </row>
        <row r="6431">
          <cell r="C6431" t="str">
            <v>Second Call To Bid</v>
          </cell>
          <cell r="M6431" t="str">
            <v>DISCOUNTED</v>
          </cell>
          <cell r="S6431" t="str">
            <v>TOTAL BENEFIT</v>
          </cell>
          <cell r="V6431" t="str">
            <v>First Priority</v>
          </cell>
          <cell r="Y6431">
            <v>82421.863249110145</v>
          </cell>
        </row>
        <row r="6432">
          <cell r="C6432" t="str">
            <v>Second Call To Bid</v>
          </cell>
          <cell r="M6432" t="str">
            <v>DISCOUNTED</v>
          </cell>
          <cell r="S6432" t="str">
            <v>Capital Required</v>
          </cell>
          <cell r="V6432" t="str">
            <v>Not Supported</v>
          </cell>
          <cell r="Y6432">
            <v>13328.998264607008</v>
          </cell>
        </row>
        <row r="6433">
          <cell r="C6433" t="str">
            <v>Second Call To Bid</v>
          </cell>
          <cell r="M6433" t="str">
            <v>DISCOUNTED</v>
          </cell>
          <cell r="V6433" t="str">
            <v>Not Supported</v>
          </cell>
          <cell r="Y6433">
            <v>95514.200978889799</v>
          </cell>
        </row>
        <row r="6434">
          <cell r="C6434" t="str">
            <v>Second Call To Bid</v>
          </cell>
          <cell r="M6434" t="str">
            <v>DISCOUNTED</v>
          </cell>
          <cell r="V6434" t="str">
            <v>Not Supported</v>
          </cell>
          <cell r="Y6434">
            <v>0</v>
          </cell>
        </row>
        <row r="6435">
          <cell r="C6435" t="str">
            <v>Second Call To Bid</v>
          </cell>
          <cell r="M6435" t="str">
            <v>DISCOUNTED</v>
          </cell>
          <cell r="S6435" t="str">
            <v>TOTAL COST</v>
          </cell>
          <cell r="V6435" t="str">
            <v>Not Supported</v>
          </cell>
          <cell r="Y6435">
            <v>108843.1992434968</v>
          </cell>
        </row>
        <row r="6436">
          <cell r="C6436" t="str">
            <v>Second Call To Bid</v>
          </cell>
          <cell r="M6436" t="str">
            <v>DISCOUNTED</v>
          </cell>
          <cell r="V6436" t="str">
            <v>Not Supported</v>
          </cell>
          <cell r="Y6436">
            <v>1767.7138847290257</v>
          </cell>
        </row>
        <row r="6437">
          <cell r="C6437" t="str">
            <v>Second Call To Bid</v>
          </cell>
          <cell r="M6437" t="str">
            <v>DISCOUNTED</v>
          </cell>
          <cell r="V6437" t="str">
            <v>Not Supported</v>
          </cell>
          <cell r="Y6437">
            <v>0</v>
          </cell>
        </row>
        <row r="6438">
          <cell r="C6438" t="str">
            <v>Second Call To Bid</v>
          </cell>
          <cell r="M6438" t="str">
            <v>DISCOUNTED</v>
          </cell>
          <cell r="V6438" t="str">
            <v>Not Supported</v>
          </cell>
          <cell r="Y6438">
            <v>0</v>
          </cell>
        </row>
        <row r="6439">
          <cell r="C6439" t="str">
            <v>Second Call To Bid</v>
          </cell>
          <cell r="M6439" t="str">
            <v>DISCOUNTED</v>
          </cell>
          <cell r="V6439" t="str">
            <v>Not Supported</v>
          </cell>
          <cell r="Y6439">
            <v>172290.1807105522</v>
          </cell>
        </row>
        <row r="6440">
          <cell r="C6440" t="str">
            <v>Second Call To Bid</v>
          </cell>
          <cell r="M6440" t="str">
            <v>DISCOUNTED</v>
          </cell>
          <cell r="V6440" t="str">
            <v>Not Supported</v>
          </cell>
          <cell r="Y6440">
            <v>1802.8041262366423</v>
          </cell>
        </row>
        <row r="6441">
          <cell r="C6441" t="str">
            <v>Second Call To Bid</v>
          </cell>
          <cell r="M6441" t="str">
            <v>DISCOUNTED</v>
          </cell>
          <cell r="S6441" t="str">
            <v>TOTAL BENEFIT</v>
          </cell>
          <cell r="V6441" t="str">
            <v>Not Supported</v>
          </cell>
          <cell r="Y6441">
            <v>175860.69872151787</v>
          </cell>
        </row>
        <row r="6442">
          <cell r="C6442" t="str">
            <v>Second Call To Bid</v>
          </cell>
          <cell r="M6442" t="str">
            <v>DISCOUNTED</v>
          </cell>
          <cell r="S6442" t="str">
            <v>Capital Required</v>
          </cell>
          <cell r="V6442" t="str">
            <v>No Score</v>
          </cell>
          <cell r="Y6442">
            <v>6489.34</v>
          </cell>
        </row>
        <row r="6443">
          <cell r="C6443" t="str">
            <v>Second Call To Bid</v>
          </cell>
          <cell r="M6443" t="str">
            <v>DISCOUNTED</v>
          </cell>
          <cell r="V6443" t="str">
            <v>No Score</v>
          </cell>
          <cell r="Y6443">
            <v>0</v>
          </cell>
        </row>
        <row r="6444">
          <cell r="C6444" t="str">
            <v>Second Call To Bid</v>
          </cell>
          <cell r="M6444" t="str">
            <v>DISCOUNTED</v>
          </cell>
          <cell r="V6444" t="str">
            <v>No Score</v>
          </cell>
          <cell r="Y6444">
            <v>0</v>
          </cell>
        </row>
        <row r="6445">
          <cell r="C6445" t="str">
            <v>Second Call To Bid</v>
          </cell>
          <cell r="M6445" t="str">
            <v>DISCOUNTED</v>
          </cell>
          <cell r="S6445" t="str">
            <v>TOTAL COST</v>
          </cell>
          <cell r="V6445" t="str">
            <v>No Score</v>
          </cell>
          <cell r="Y6445">
            <v>6489.34</v>
          </cell>
        </row>
        <row r="6446">
          <cell r="C6446" t="str">
            <v>Second Call To Bid</v>
          </cell>
          <cell r="M6446" t="str">
            <v>DISCOUNTED</v>
          </cell>
          <cell r="V6446" t="str">
            <v>No Score</v>
          </cell>
          <cell r="Y6446">
            <v>0</v>
          </cell>
        </row>
        <row r="6447">
          <cell r="C6447" t="str">
            <v>Second Call To Bid</v>
          </cell>
          <cell r="M6447" t="str">
            <v>DISCOUNTED</v>
          </cell>
          <cell r="V6447" t="str">
            <v>No Score</v>
          </cell>
          <cell r="Y6447">
            <v>0</v>
          </cell>
        </row>
        <row r="6448">
          <cell r="C6448" t="str">
            <v>Second Call To Bid</v>
          </cell>
          <cell r="M6448" t="str">
            <v>DISCOUNTED</v>
          </cell>
          <cell r="V6448" t="str">
            <v>No Score</v>
          </cell>
          <cell r="Y6448">
            <v>0</v>
          </cell>
        </row>
        <row r="6449">
          <cell r="C6449" t="str">
            <v>Second Call To Bid</v>
          </cell>
          <cell r="M6449" t="str">
            <v>DISCOUNTED</v>
          </cell>
          <cell r="V6449" t="str">
            <v>No Score</v>
          </cell>
          <cell r="Y6449">
            <v>0</v>
          </cell>
        </row>
        <row r="6450">
          <cell r="C6450" t="str">
            <v>Second Call To Bid</v>
          </cell>
          <cell r="M6450" t="str">
            <v>DISCOUNTED</v>
          </cell>
          <cell r="V6450" t="str">
            <v>No Score</v>
          </cell>
          <cell r="Y6450">
            <v>0</v>
          </cell>
        </row>
        <row r="6451">
          <cell r="C6451" t="str">
            <v>Second Call To Bid</v>
          </cell>
          <cell r="M6451" t="str">
            <v>DISCOUNTED</v>
          </cell>
          <cell r="S6451" t="str">
            <v>TOTAL BENEFIT</v>
          </cell>
          <cell r="V6451" t="str">
            <v>No Score</v>
          </cell>
          <cell r="Y6451">
            <v>0</v>
          </cell>
        </row>
        <row r="6452">
          <cell r="C6452" t="str">
            <v>Second Call To Bid</v>
          </cell>
          <cell r="M6452" t="str">
            <v>DISCOUNTED</v>
          </cell>
          <cell r="S6452" t="str">
            <v>Capital Required</v>
          </cell>
          <cell r="V6452" t="str">
            <v>Not Supported</v>
          </cell>
          <cell r="Y6452">
            <v>11890.76916570799</v>
          </cell>
        </row>
        <row r="6453">
          <cell r="C6453" t="str">
            <v>Second Call To Bid</v>
          </cell>
          <cell r="M6453" t="str">
            <v>DISCOUNTED</v>
          </cell>
          <cell r="V6453" t="str">
            <v>Not Supported</v>
          </cell>
          <cell r="Y6453">
            <v>42329.580369601303</v>
          </cell>
        </row>
        <row r="6454">
          <cell r="C6454" t="str">
            <v>Second Call To Bid</v>
          </cell>
          <cell r="M6454" t="str">
            <v>DISCOUNTED</v>
          </cell>
          <cell r="V6454" t="str">
            <v>Not Supported</v>
          </cell>
          <cell r="Y6454">
            <v>214699.1294629937</v>
          </cell>
        </row>
        <row r="6455">
          <cell r="C6455" t="str">
            <v>Second Call To Bid</v>
          </cell>
          <cell r="M6455" t="str">
            <v>DISCOUNTED</v>
          </cell>
          <cell r="S6455" t="str">
            <v>TOTAL COST</v>
          </cell>
          <cell r="V6455" t="str">
            <v>Not Supported</v>
          </cell>
          <cell r="Y6455">
            <v>42556.170268230009</v>
          </cell>
        </row>
        <row r="6456">
          <cell r="C6456" t="str">
            <v>Second Call To Bid</v>
          </cell>
          <cell r="M6456" t="str">
            <v>DISCOUNTED</v>
          </cell>
          <cell r="V6456" t="str">
            <v>Not Supported</v>
          </cell>
          <cell r="Y6456">
            <v>2759.9470000000001</v>
          </cell>
        </row>
        <row r="6457">
          <cell r="C6457" t="str">
            <v>Second Call To Bid</v>
          </cell>
          <cell r="M6457" t="str">
            <v>DISCOUNTED</v>
          </cell>
          <cell r="V6457" t="str">
            <v>Not Supported</v>
          </cell>
          <cell r="Y6457">
            <v>0</v>
          </cell>
        </row>
        <row r="6458">
          <cell r="C6458" t="str">
            <v>Second Call To Bid</v>
          </cell>
          <cell r="M6458" t="str">
            <v>DISCOUNTED</v>
          </cell>
          <cell r="V6458" t="str">
            <v>Not Supported</v>
          </cell>
          <cell r="Y6458">
            <v>0</v>
          </cell>
        </row>
        <row r="6459">
          <cell r="C6459" t="str">
            <v>Second Call To Bid</v>
          </cell>
          <cell r="M6459" t="str">
            <v>DISCOUNTED</v>
          </cell>
          <cell r="V6459" t="str">
            <v>Not Supported</v>
          </cell>
          <cell r="Y6459">
            <v>73955.615850657545</v>
          </cell>
        </row>
        <row r="6460">
          <cell r="C6460" t="str">
            <v>Second Call To Bid</v>
          </cell>
          <cell r="M6460" t="str">
            <v>DISCOUNTED</v>
          </cell>
          <cell r="V6460" t="str">
            <v>Not Supported</v>
          </cell>
          <cell r="Y6460">
            <v>0</v>
          </cell>
        </row>
        <row r="6461">
          <cell r="C6461" t="str">
            <v>Second Call To Bid</v>
          </cell>
          <cell r="M6461" t="str">
            <v>DISCOUNTED</v>
          </cell>
          <cell r="S6461" t="str">
            <v>TOTAL BENEFIT</v>
          </cell>
          <cell r="V6461" t="str">
            <v>Not Supported</v>
          </cell>
          <cell r="Y6461">
            <v>76715.562850657545</v>
          </cell>
        </row>
        <row r="6462">
          <cell r="C6462" t="str">
            <v>Second Call To Bid</v>
          </cell>
          <cell r="M6462" t="str">
            <v>DISCOUNTED</v>
          </cell>
          <cell r="S6462" t="str">
            <v>Capital Required</v>
          </cell>
          <cell r="V6462" t="str">
            <v>Not Supported</v>
          </cell>
          <cell r="Y6462">
            <v>221449.37065771999</v>
          </cell>
        </row>
        <row r="6463">
          <cell r="C6463" t="str">
            <v>Second Call To Bid</v>
          </cell>
          <cell r="M6463" t="str">
            <v>DISCOUNTED</v>
          </cell>
          <cell r="V6463" t="str">
            <v>Not Supported</v>
          </cell>
          <cell r="Y6463">
            <v>0</v>
          </cell>
        </row>
        <row r="6464">
          <cell r="C6464" t="str">
            <v>Second Call To Bid</v>
          </cell>
          <cell r="M6464" t="str">
            <v>DISCOUNTED</v>
          </cell>
          <cell r="V6464" t="str">
            <v>Not Supported</v>
          </cell>
          <cell r="Y6464">
            <v>0</v>
          </cell>
        </row>
        <row r="6465">
          <cell r="C6465" t="str">
            <v>Second Call To Bid</v>
          </cell>
          <cell r="M6465" t="str">
            <v>DISCOUNTED</v>
          </cell>
          <cell r="S6465" t="str">
            <v>TOTAL COST</v>
          </cell>
          <cell r="V6465" t="str">
            <v>Not Supported</v>
          </cell>
          <cell r="Y6465">
            <v>221449.37065771999</v>
          </cell>
        </row>
        <row r="6466">
          <cell r="C6466" t="str">
            <v>Second Call To Bid</v>
          </cell>
          <cell r="M6466" t="str">
            <v>DISCOUNTED</v>
          </cell>
          <cell r="V6466" t="str">
            <v>Not Supported</v>
          </cell>
          <cell r="Y6466">
            <v>0</v>
          </cell>
        </row>
        <row r="6467">
          <cell r="C6467" t="str">
            <v>Second Call To Bid</v>
          </cell>
          <cell r="M6467" t="str">
            <v>DISCOUNTED</v>
          </cell>
          <cell r="V6467" t="str">
            <v>Not Supported</v>
          </cell>
          <cell r="Y6467">
            <v>0</v>
          </cell>
        </row>
        <row r="6468">
          <cell r="C6468" t="str">
            <v>Second Call To Bid</v>
          </cell>
          <cell r="M6468" t="str">
            <v>DISCOUNTED</v>
          </cell>
          <cell r="V6468" t="str">
            <v>Not Supported</v>
          </cell>
          <cell r="Y6468">
            <v>0</v>
          </cell>
        </row>
        <row r="6469">
          <cell r="C6469" t="str">
            <v>Second Call To Bid</v>
          </cell>
          <cell r="M6469" t="str">
            <v>DISCOUNTED</v>
          </cell>
          <cell r="V6469" t="str">
            <v>Not Supported</v>
          </cell>
          <cell r="Y6469">
            <v>205273.77678901475</v>
          </cell>
        </row>
        <row r="6470">
          <cell r="C6470" t="str">
            <v>Second Call To Bid</v>
          </cell>
          <cell r="M6470" t="str">
            <v>DISCOUNTED</v>
          </cell>
          <cell r="V6470" t="str">
            <v>Not Supported</v>
          </cell>
          <cell r="Y6470">
            <v>0</v>
          </cell>
        </row>
        <row r="6471">
          <cell r="C6471" t="str">
            <v>Second Call To Bid</v>
          </cell>
          <cell r="M6471" t="str">
            <v>DISCOUNTED</v>
          </cell>
          <cell r="S6471" t="str">
            <v>TOTAL BENEFIT</v>
          </cell>
          <cell r="V6471" t="str">
            <v>Not Supported</v>
          </cell>
          <cell r="Y6471">
            <v>205273.77678901475</v>
          </cell>
        </row>
        <row r="6472">
          <cell r="C6472" t="str">
            <v>Second Call To Bid</v>
          </cell>
          <cell r="M6472" t="str">
            <v>DISCOUNTED</v>
          </cell>
          <cell r="S6472" t="str">
            <v>Capital Required</v>
          </cell>
          <cell r="V6472" t="str">
            <v>No Score</v>
          </cell>
          <cell r="Y6472">
            <v>10098.700810583137</v>
          </cell>
        </row>
        <row r="6473">
          <cell r="C6473" t="str">
            <v>Second Call To Bid</v>
          </cell>
          <cell r="M6473" t="str">
            <v>DISCOUNTED</v>
          </cell>
          <cell r="V6473" t="str">
            <v>No Score</v>
          </cell>
          <cell r="Y6473">
            <v>0</v>
          </cell>
        </row>
        <row r="6474">
          <cell r="C6474" t="str">
            <v>Second Call To Bid</v>
          </cell>
          <cell r="M6474" t="str">
            <v>DISCOUNTED</v>
          </cell>
          <cell r="V6474" t="str">
            <v>No Score</v>
          </cell>
          <cell r="Y6474">
            <v>0</v>
          </cell>
        </row>
        <row r="6475">
          <cell r="C6475" t="str">
            <v>Second Call To Bid</v>
          </cell>
          <cell r="M6475" t="str">
            <v>DISCOUNTED</v>
          </cell>
          <cell r="S6475" t="str">
            <v>TOTAL COST</v>
          </cell>
          <cell r="V6475" t="str">
            <v>No Score</v>
          </cell>
          <cell r="Y6475">
            <v>10098.700810583137</v>
          </cell>
        </row>
        <row r="6476">
          <cell r="C6476" t="str">
            <v>Second Call To Bid</v>
          </cell>
          <cell r="M6476" t="str">
            <v>DISCOUNTED</v>
          </cell>
          <cell r="V6476" t="str">
            <v>No Score</v>
          </cell>
          <cell r="Y6476">
            <v>0</v>
          </cell>
        </row>
        <row r="6477">
          <cell r="C6477" t="str">
            <v>Second Call To Bid</v>
          </cell>
          <cell r="M6477" t="str">
            <v>DISCOUNTED</v>
          </cell>
          <cell r="V6477" t="str">
            <v>No Score</v>
          </cell>
          <cell r="Y6477">
            <v>0</v>
          </cell>
        </row>
        <row r="6478">
          <cell r="C6478" t="str">
            <v>Second Call To Bid</v>
          </cell>
          <cell r="M6478" t="str">
            <v>DISCOUNTED</v>
          </cell>
          <cell r="V6478" t="str">
            <v>No Score</v>
          </cell>
          <cell r="Y6478">
            <v>0</v>
          </cell>
        </row>
        <row r="6479">
          <cell r="C6479" t="str">
            <v>Second Call To Bid</v>
          </cell>
          <cell r="M6479" t="str">
            <v>DISCOUNTED</v>
          </cell>
          <cell r="V6479" t="str">
            <v>No Score</v>
          </cell>
          <cell r="Y6479">
            <v>0</v>
          </cell>
        </row>
        <row r="6480">
          <cell r="C6480" t="str">
            <v>Second Call To Bid</v>
          </cell>
          <cell r="M6480" t="str">
            <v>DISCOUNTED</v>
          </cell>
          <cell r="V6480" t="str">
            <v>No Score</v>
          </cell>
          <cell r="Y6480">
            <v>0</v>
          </cell>
        </row>
        <row r="6481">
          <cell r="C6481" t="str">
            <v>Second Call To Bid</v>
          </cell>
          <cell r="M6481" t="str">
            <v>DISCOUNTED</v>
          </cell>
          <cell r="S6481" t="str">
            <v>TOTAL BENEFIT</v>
          </cell>
          <cell r="V6481" t="str">
            <v>No Score</v>
          </cell>
          <cell r="Y6481">
            <v>0</v>
          </cell>
        </row>
        <row r="6482">
          <cell r="C6482" t="str">
            <v>Second Call To Bid</v>
          </cell>
          <cell r="M6482" t="str">
            <v>DISCOUNTED</v>
          </cell>
          <cell r="S6482" t="str">
            <v>Capital Required</v>
          </cell>
          <cell r="V6482" t="str">
            <v>Not Supported</v>
          </cell>
          <cell r="Y6482">
            <v>3379.0241260813209</v>
          </cell>
        </row>
        <row r="6483">
          <cell r="C6483" t="str">
            <v>Second Call To Bid</v>
          </cell>
          <cell r="M6483" t="str">
            <v>DISCOUNTED</v>
          </cell>
          <cell r="V6483" t="str">
            <v>Not Supported</v>
          </cell>
          <cell r="Y6483">
            <v>0</v>
          </cell>
        </row>
        <row r="6484">
          <cell r="C6484" t="str">
            <v>Second Call To Bid</v>
          </cell>
          <cell r="M6484" t="str">
            <v>DISCOUNTED</v>
          </cell>
          <cell r="V6484" t="str">
            <v>Not Supported</v>
          </cell>
          <cell r="Y6484">
            <v>0</v>
          </cell>
        </row>
        <row r="6485">
          <cell r="C6485" t="str">
            <v>Second Call To Bid</v>
          </cell>
          <cell r="M6485" t="str">
            <v>DISCOUNTED</v>
          </cell>
          <cell r="S6485" t="str">
            <v>TOTAL COST</v>
          </cell>
          <cell r="V6485" t="str">
            <v>Not Supported</v>
          </cell>
          <cell r="Y6485">
            <v>3379.0241260813209</v>
          </cell>
        </row>
        <row r="6486">
          <cell r="C6486" t="str">
            <v>Second Call To Bid</v>
          </cell>
          <cell r="M6486" t="str">
            <v>DISCOUNTED</v>
          </cell>
          <cell r="V6486" t="str">
            <v>Not Supported</v>
          </cell>
          <cell r="Y6486">
            <v>0</v>
          </cell>
        </row>
        <row r="6487">
          <cell r="C6487" t="str">
            <v>Second Call To Bid</v>
          </cell>
          <cell r="M6487" t="str">
            <v>DISCOUNTED</v>
          </cell>
          <cell r="V6487" t="str">
            <v>Not Supported</v>
          </cell>
          <cell r="Y6487">
            <v>0</v>
          </cell>
        </row>
        <row r="6488">
          <cell r="C6488" t="str">
            <v>Second Call To Bid</v>
          </cell>
          <cell r="M6488" t="str">
            <v>DISCOUNTED</v>
          </cell>
          <cell r="V6488" t="str">
            <v>Not Supported</v>
          </cell>
          <cell r="Y6488">
            <v>0</v>
          </cell>
        </row>
        <row r="6489">
          <cell r="C6489" t="str">
            <v>Second Call To Bid</v>
          </cell>
          <cell r="M6489" t="str">
            <v>DISCOUNTED</v>
          </cell>
          <cell r="V6489" t="str">
            <v>Not Supported</v>
          </cell>
          <cell r="Y6489">
            <v>935.56410614380582</v>
          </cell>
        </row>
        <row r="6490">
          <cell r="C6490" t="str">
            <v>Second Call To Bid</v>
          </cell>
          <cell r="M6490" t="str">
            <v>DISCOUNTED</v>
          </cell>
          <cell r="V6490" t="str">
            <v>Not Supported</v>
          </cell>
          <cell r="Y6490">
            <v>0</v>
          </cell>
        </row>
        <row r="6491">
          <cell r="C6491" t="str">
            <v>Second Call To Bid</v>
          </cell>
          <cell r="M6491" t="str">
            <v>DISCOUNTED</v>
          </cell>
          <cell r="S6491" t="str">
            <v>TOTAL BENEFIT</v>
          </cell>
          <cell r="V6491" t="str">
            <v>Not Supported</v>
          </cell>
          <cell r="Y6491">
            <v>935.56410614380582</v>
          </cell>
        </row>
        <row r="6492">
          <cell r="C6492" t="str">
            <v>Second Call To Bid</v>
          </cell>
          <cell r="M6492" t="str">
            <v>DISCOUNTED</v>
          </cell>
          <cell r="S6492" t="str">
            <v>Capital Required</v>
          </cell>
          <cell r="V6492" t="str">
            <v>No Score</v>
          </cell>
          <cell r="Y6492">
            <v>11736.61470347582</v>
          </cell>
        </row>
        <row r="6493">
          <cell r="C6493" t="str">
            <v>Second Call To Bid</v>
          </cell>
          <cell r="M6493" t="str">
            <v>DISCOUNTED</v>
          </cell>
          <cell r="V6493" t="str">
            <v>No Score</v>
          </cell>
          <cell r="Y6493">
            <v>171.04925032204119</v>
          </cell>
        </row>
        <row r="6494">
          <cell r="C6494" t="str">
            <v>Second Call To Bid</v>
          </cell>
          <cell r="M6494" t="str">
            <v>DISCOUNTED</v>
          </cell>
          <cell r="V6494" t="str">
            <v>No Score</v>
          </cell>
          <cell r="Y6494">
            <v>31.375438991618616</v>
          </cell>
        </row>
        <row r="6495">
          <cell r="C6495" t="str">
            <v>Second Call To Bid</v>
          </cell>
          <cell r="M6495" t="str">
            <v>DISCOUNTED</v>
          </cell>
          <cell r="S6495" t="str">
            <v>TOTAL COST</v>
          </cell>
          <cell r="V6495" t="str">
            <v>No Score</v>
          </cell>
          <cell r="Y6495">
            <v>11939.03939278948</v>
          </cell>
        </row>
        <row r="6496">
          <cell r="C6496" t="str">
            <v>Second Call To Bid</v>
          </cell>
          <cell r="M6496" t="str">
            <v>DISCOUNTED</v>
          </cell>
          <cell r="V6496" t="str">
            <v>No Score</v>
          </cell>
          <cell r="Y6496">
            <v>28.508208387006885</v>
          </cell>
        </row>
        <row r="6497">
          <cell r="C6497" t="str">
            <v>Second Call To Bid</v>
          </cell>
          <cell r="M6497" t="str">
            <v>DISCOUNTED</v>
          </cell>
          <cell r="V6497" t="str">
            <v>No Score</v>
          </cell>
          <cell r="Y6497">
            <v>360.11531526486397</v>
          </cell>
        </row>
        <row r="6498">
          <cell r="C6498" t="str">
            <v>Second Call To Bid</v>
          </cell>
          <cell r="M6498" t="str">
            <v>DISCOUNTED</v>
          </cell>
          <cell r="V6498" t="str">
            <v>No Score</v>
          </cell>
          <cell r="Y6498">
            <v>0</v>
          </cell>
        </row>
        <row r="6499">
          <cell r="C6499" t="str">
            <v>Second Call To Bid</v>
          </cell>
          <cell r="M6499" t="str">
            <v>DISCOUNTED</v>
          </cell>
          <cell r="V6499" t="str">
            <v>No Score</v>
          </cell>
          <cell r="Y6499">
            <v>42.744406459005432</v>
          </cell>
        </row>
        <row r="6500">
          <cell r="C6500" t="str">
            <v>Second Call To Bid</v>
          </cell>
          <cell r="M6500" t="str">
            <v>DISCOUNTED</v>
          </cell>
          <cell r="V6500" t="str">
            <v>No Score</v>
          </cell>
          <cell r="Y6500">
            <v>0</v>
          </cell>
        </row>
        <row r="6501">
          <cell r="C6501" t="str">
            <v>Second Call To Bid</v>
          </cell>
          <cell r="M6501" t="str">
            <v>DISCOUNTED</v>
          </cell>
          <cell r="S6501" t="str">
            <v>TOTAL BENEFIT</v>
          </cell>
          <cell r="V6501" t="str">
            <v>No Score</v>
          </cell>
          <cell r="Y6501">
            <v>431.36793011087627</v>
          </cell>
        </row>
        <row r="6502">
          <cell r="C6502" t="str">
            <v>Second Call To Bid</v>
          </cell>
          <cell r="M6502" t="str">
            <v>DISCOUNTED</v>
          </cell>
          <cell r="S6502" t="str">
            <v>Capital Required</v>
          </cell>
          <cell r="V6502" t="str">
            <v>No Score</v>
          </cell>
          <cell r="Y6502">
            <v>5614.9024584003328</v>
          </cell>
        </row>
        <row r="6503">
          <cell r="C6503" t="str">
            <v>Second Call To Bid</v>
          </cell>
          <cell r="M6503" t="str">
            <v>DISCOUNTED</v>
          </cell>
          <cell r="V6503" t="str">
            <v>No Score</v>
          </cell>
          <cell r="Y6503">
            <v>0</v>
          </cell>
        </row>
        <row r="6504">
          <cell r="C6504" t="str">
            <v>Second Call To Bid</v>
          </cell>
          <cell r="M6504" t="str">
            <v>DISCOUNTED</v>
          </cell>
          <cell r="V6504" t="str">
            <v>No Score</v>
          </cell>
          <cell r="Y6504">
            <v>0</v>
          </cell>
        </row>
        <row r="6505">
          <cell r="C6505" t="str">
            <v>Second Call To Bid</v>
          </cell>
          <cell r="M6505" t="str">
            <v>DISCOUNTED</v>
          </cell>
          <cell r="S6505" t="str">
            <v>TOTAL COST</v>
          </cell>
          <cell r="V6505" t="str">
            <v>No Score</v>
          </cell>
          <cell r="Y6505">
            <v>5614.9024584003328</v>
          </cell>
        </row>
        <row r="6506">
          <cell r="C6506" t="str">
            <v>Second Call To Bid</v>
          </cell>
          <cell r="M6506" t="str">
            <v>DISCOUNTED</v>
          </cell>
          <cell r="V6506" t="str">
            <v>No Score</v>
          </cell>
          <cell r="Y6506">
            <v>0</v>
          </cell>
        </row>
        <row r="6507">
          <cell r="C6507" t="str">
            <v>Second Call To Bid</v>
          </cell>
          <cell r="M6507" t="str">
            <v>DISCOUNTED</v>
          </cell>
          <cell r="V6507" t="str">
            <v>No Score</v>
          </cell>
          <cell r="Y6507">
            <v>0</v>
          </cell>
        </row>
        <row r="6508">
          <cell r="C6508" t="str">
            <v>Second Call To Bid</v>
          </cell>
          <cell r="M6508" t="str">
            <v>DISCOUNTED</v>
          </cell>
          <cell r="V6508" t="str">
            <v>No Score</v>
          </cell>
          <cell r="Y6508">
            <v>0</v>
          </cell>
        </row>
        <row r="6509">
          <cell r="C6509" t="str">
            <v>Second Call To Bid</v>
          </cell>
          <cell r="M6509" t="str">
            <v>DISCOUNTED</v>
          </cell>
          <cell r="V6509" t="str">
            <v>No Score</v>
          </cell>
          <cell r="Y6509">
            <v>1007.530575847175</v>
          </cell>
        </row>
        <row r="6510">
          <cell r="C6510" t="str">
            <v>Second Call To Bid</v>
          </cell>
          <cell r="M6510" t="str">
            <v>DISCOUNTED</v>
          </cell>
          <cell r="V6510" t="str">
            <v>No Score</v>
          </cell>
          <cell r="Y6510">
            <v>0</v>
          </cell>
        </row>
        <row r="6511">
          <cell r="C6511" t="str">
            <v>Second Call To Bid</v>
          </cell>
          <cell r="M6511" t="str">
            <v>DISCOUNTED</v>
          </cell>
          <cell r="S6511" t="str">
            <v>TOTAL BENEFIT</v>
          </cell>
          <cell r="V6511" t="str">
            <v>No Score</v>
          </cell>
          <cell r="Y6511">
            <v>1007.530575847175</v>
          </cell>
        </row>
        <row r="6512">
          <cell r="C6512" t="str">
            <v>Second Call To Bid</v>
          </cell>
          <cell r="M6512" t="str">
            <v>DISCOUNTED</v>
          </cell>
          <cell r="S6512" t="str">
            <v>Capital Required</v>
          </cell>
          <cell r="V6512" t="str">
            <v>No Score</v>
          </cell>
          <cell r="Y6512">
            <v>506200</v>
          </cell>
        </row>
        <row r="6513">
          <cell r="C6513" t="str">
            <v>Second Call To Bid</v>
          </cell>
          <cell r="M6513" t="str">
            <v>DISCOUNTED</v>
          </cell>
          <cell r="V6513" t="str">
            <v>No Score</v>
          </cell>
          <cell r="Y6513">
            <v>0</v>
          </cell>
        </row>
        <row r="6514">
          <cell r="C6514" t="str">
            <v>Second Call To Bid</v>
          </cell>
          <cell r="M6514" t="str">
            <v>DISCOUNTED</v>
          </cell>
          <cell r="V6514" t="str">
            <v>No Score</v>
          </cell>
          <cell r="Y6514">
            <v>0</v>
          </cell>
        </row>
        <row r="6515">
          <cell r="C6515" t="str">
            <v>Second Call To Bid</v>
          </cell>
          <cell r="M6515" t="str">
            <v>DISCOUNTED</v>
          </cell>
          <cell r="S6515" t="str">
            <v>TOTAL COST</v>
          </cell>
          <cell r="V6515" t="str">
            <v>No Score</v>
          </cell>
          <cell r="Y6515">
            <v>506200</v>
          </cell>
        </row>
        <row r="6516">
          <cell r="C6516" t="str">
            <v>Second Call To Bid</v>
          </cell>
          <cell r="M6516" t="str">
            <v>DISCOUNTED</v>
          </cell>
          <cell r="V6516" t="str">
            <v>No Score</v>
          </cell>
          <cell r="Y6516">
            <v>0</v>
          </cell>
        </row>
        <row r="6517">
          <cell r="C6517" t="str">
            <v>Second Call To Bid</v>
          </cell>
          <cell r="M6517" t="str">
            <v>DISCOUNTED</v>
          </cell>
          <cell r="V6517" t="str">
            <v>No Score</v>
          </cell>
          <cell r="Y6517">
            <v>0</v>
          </cell>
        </row>
        <row r="6518">
          <cell r="C6518" t="str">
            <v>Second Call To Bid</v>
          </cell>
          <cell r="M6518" t="str">
            <v>DISCOUNTED</v>
          </cell>
          <cell r="V6518" t="str">
            <v>No Score</v>
          </cell>
          <cell r="Y6518">
            <v>0</v>
          </cell>
        </row>
        <row r="6519">
          <cell r="C6519" t="str">
            <v>Second Call To Bid</v>
          </cell>
          <cell r="M6519" t="str">
            <v>DISCOUNTED</v>
          </cell>
          <cell r="V6519" t="str">
            <v>No Score</v>
          </cell>
          <cell r="Y6519">
            <v>253200</v>
          </cell>
        </row>
        <row r="6520">
          <cell r="C6520" t="str">
            <v>Second Call To Bid</v>
          </cell>
          <cell r="M6520" t="str">
            <v>DISCOUNTED</v>
          </cell>
          <cell r="V6520" t="str">
            <v>No Score</v>
          </cell>
          <cell r="Y6520">
            <v>0</v>
          </cell>
        </row>
        <row r="6521">
          <cell r="C6521" t="str">
            <v>Second Call To Bid</v>
          </cell>
          <cell r="M6521" t="str">
            <v>DISCOUNTED</v>
          </cell>
          <cell r="S6521" t="str">
            <v>TOTAL BENEFIT</v>
          </cell>
          <cell r="V6521" t="str">
            <v>No Score</v>
          </cell>
          <cell r="Y6521">
            <v>253200</v>
          </cell>
        </row>
        <row r="6522">
          <cell r="C6522" t="str">
            <v>Second Call To Bid</v>
          </cell>
          <cell r="M6522" t="str">
            <v>DISCOUNTED</v>
          </cell>
          <cell r="S6522" t="str">
            <v>Capital Required</v>
          </cell>
          <cell r="V6522" t="str">
            <v>No Score</v>
          </cell>
          <cell r="Y6522">
            <v>5477.5582500710016</v>
          </cell>
        </row>
        <row r="6523">
          <cell r="C6523" t="str">
            <v>Second Call To Bid</v>
          </cell>
          <cell r="M6523" t="str">
            <v>DISCOUNTED</v>
          </cell>
          <cell r="V6523" t="str">
            <v>No Score</v>
          </cell>
          <cell r="Y6523">
            <v>0</v>
          </cell>
        </row>
        <row r="6524">
          <cell r="C6524" t="str">
            <v>Second Call To Bid</v>
          </cell>
          <cell r="M6524" t="str">
            <v>DISCOUNTED</v>
          </cell>
          <cell r="V6524" t="str">
            <v>No Score</v>
          </cell>
          <cell r="Y6524">
            <v>31.87788265463784</v>
          </cell>
        </row>
        <row r="6525">
          <cell r="C6525" t="str">
            <v>Second Call To Bid</v>
          </cell>
          <cell r="M6525" t="str">
            <v>DISCOUNTED</v>
          </cell>
          <cell r="S6525" t="str">
            <v>TOTAL COST</v>
          </cell>
          <cell r="V6525" t="str">
            <v>No Score</v>
          </cell>
          <cell r="Y6525">
            <v>5509.4361327256402</v>
          </cell>
        </row>
        <row r="6526">
          <cell r="C6526" t="str">
            <v>Second Call To Bid</v>
          </cell>
          <cell r="M6526" t="str">
            <v>DISCOUNTED</v>
          </cell>
          <cell r="V6526" t="str">
            <v>No Score</v>
          </cell>
          <cell r="Y6526">
            <v>74.735951501534117</v>
          </cell>
        </row>
        <row r="6527">
          <cell r="C6527" t="str">
            <v>Second Call To Bid</v>
          </cell>
          <cell r="M6527" t="str">
            <v>DISCOUNTED</v>
          </cell>
          <cell r="V6527" t="str">
            <v>No Score</v>
          </cell>
          <cell r="Y6527">
            <v>0</v>
          </cell>
        </row>
        <row r="6528">
          <cell r="C6528" t="str">
            <v>Second Call To Bid</v>
          </cell>
          <cell r="M6528" t="str">
            <v>DISCOUNTED</v>
          </cell>
          <cell r="V6528" t="str">
            <v>No Score</v>
          </cell>
          <cell r="Y6528">
            <v>0</v>
          </cell>
        </row>
        <row r="6529">
          <cell r="C6529" t="str">
            <v>Second Call To Bid</v>
          </cell>
          <cell r="M6529" t="str">
            <v>DISCOUNTED</v>
          </cell>
          <cell r="V6529" t="str">
            <v>No Score</v>
          </cell>
          <cell r="Y6529">
            <v>0</v>
          </cell>
        </row>
        <row r="6530">
          <cell r="C6530" t="str">
            <v>Second Call To Bid</v>
          </cell>
          <cell r="M6530" t="str">
            <v>DISCOUNTED</v>
          </cell>
          <cell r="V6530" t="str">
            <v>No Score</v>
          </cell>
          <cell r="Y6530">
            <v>0</v>
          </cell>
        </row>
        <row r="6531">
          <cell r="C6531" t="str">
            <v>Second Call To Bid</v>
          </cell>
          <cell r="M6531" t="str">
            <v>DISCOUNTED</v>
          </cell>
          <cell r="S6531" t="str">
            <v>TOTAL BENEFIT</v>
          </cell>
          <cell r="V6531" t="str">
            <v>No Score</v>
          </cell>
          <cell r="Y6531">
            <v>74.735951501534117</v>
          </cell>
        </row>
        <row r="6532">
          <cell r="C6532" t="str">
            <v>Second Call To Bid</v>
          </cell>
          <cell r="M6532" t="str">
            <v>DISCOUNTED</v>
          </cell>
          <cell r="S6532" t="str">
            <v>Capital Required</v>
          </cell>
          <cell r="V6532" t="str">
            <v>No Score</v>
          </cell>
          <cell r="Y6532">
            <v>7738.9780936625766</v>
          </cell>
        </row>
        <row r="6533">
          <cell r="C6533" t="str">
            <v>Second Call To Bid</v>
          </cell>
          <cell r="M6533" t="str">
            <v>DISCOUNTED</v>
          </cell>
          <cell r="V6533" t="str">
            <v>No Score</v>
          </cell>
          <cell r="Y6533">
            <v>137.62614688060026</v>
          </cell>
        </row>
        <row r="6534">
          <cell r="C6534" t="str">
            <v>Second Call To Bid</v>
          </cell>
          <cell r="M6534" t="str">
            <v>DISCOUNTED</v>
          </cell>
          <cell r="V6534" t="str">
            <v>No Score</v>
          </cell>
          <cell r="Y6534">
            <v>0</v>
          </cell>
        </row>
        <row r="6535">
          <cell r="C6535" t="str">
            <v>Second Call To Bid</v>
          </cell>
          <cell r="M6535" t="str">
            <v>DISCOUNTED</v>
          </cell>
          <cell r="S6535" t="str">
            <v>TOTAL COST</v>
          </cell>
          <cell r="V6535" t="str">
            <v>No Score</v>
          </cell>
          <cell r="Y6535">
            <v>7876.6042405431763</v>
          </cell>
        </row>
        <row r="6536">
          <cell r="C6536" t="str">
            <v>Second Call To Bid</v>
          </cell>
          <cell r="M6536" t="str">
            <v>DISCOUNTED</v>
          </cell>
          <cell r="V6536" t="str">
            <v>No Score</v>
          </cell>
          <cell r="Y6536">
            <v>6172.2341755030939</v>
          </cell>
        </row>
        <row r="6537">
          <cell r="C6537" t="str">
            <v>Second Call To Bid</v>
          </cell>
          <cell r="M6537" t="str">
            <v>DISCOUNTED</v>
          </cell>
          <cell r="V6537" t="str">
            <v>No Score</v>
          </cell>
          <cell r="Y6537">
            <v>3222.2008454194342</v>
          </cell>
        </row>
        <row r="6538">
          <cell r="C6538" t="str">
            <v>Second Call To Bid</v>
          </cell>
          <cell r="M6538" t="str">
            <v>DISCOUNTED</v>
          </cell>
          <cell r="V6538" t="str">
            <v>No Score</v>
          </cell>
          <cell r="Y6538">
            <v>0</v>
          </cell>
        </row>
        <row r="6539">
          <cell r="C6539" t="str">
            <v>Second Call To Bid</v>
          </cell>
          <cell r="M6539" t="str">
            <v>DISCOUNTED</v>
          </cell>
          <cell r="V6539" t="str">
            <v>No Score</v>
          </cell>
          <cell r="Y6539">
            <v>0</v>
          </cell>
        </row>
        <row r="6540">
          <cell r="C6540" t="str">
            <v>Second Call To Bid</v>
          </cell>
          <cell r="M6540" t="str">
            <v>DISCOUNTED</v>
          </cell>
          <cell r="V6540" t="str">
            <v>No Score</v>
          </cell>
          <cell r="Y6540">
            <v>0</v>
          </cell>
        </row>
        <row r="6541">
          <cell r="C6541" t="str">
            <v>Second Call To Bid</v>
          </cell>
          <cell r="M6541" t="str">
            <v>DISCOUNTED</v>
          </cell>
          <cell r="S6541" t="str">
            <v>TOTAL BENEFIT</v>
          </cell>
          <cell r="V6541" t="str">
            <v>No Score</v>
          </cell>
          <cell r="Y6541">
            <v>9394.4350209225322</v>
          </cell>
        </row>
        <row r="6542">
          <cell r="C6542" t="str">
            <v>Second Call To Bid</v>
          </cell>
          <cell r="M6542" t="str">
            <v>DISCOUNTED</v>
          </cell>
          <cell r="S6542" t="str">
            <v>Capital Required</v>
          </cell>
          <cell r="V6542" t="str">
            <v>Not Supported</v>
          </cell>
          <cell r="Y6542">
            <v>6100</v>
          </cell>
        </row>
        <row r="6543">
          <cell r="C6543" t="str">
            <v>Second Call To Bid</v>
          </cell>
          <cell r="M6543" t="str">
            <v>DISCOUNTED</v>
          </cell>
          <cell r="V6543" t="str">
            <v>Not Supported</v>
          </cell>
          <cell r="Y6543">
            <v>0</v>
          </cell>
        </row>
        <row r="6544">
          <cell r="C6544" t="str">
            <v>Second Call To Bid</v>
          </cell>
          <cell r="M6544" t="str">
            <v>DISCOUNTED</v>
          </cell>
          <cell r="V6544" t="str">
            <v>Not Supported</v>
          </cell>
          <cell r="Y6544">
            <v>0</v>
          </cell>
        </row>
        <row r="6545">
          <cell r="C6545" t="str">
            <v>Second Call To Bid</v>
          </cell>
          <cell r="M6545" t="str">
            <v>DISCOUNTED</v>
          </cell>
          <cell r="S6545" t="str">
            <v>TOTAL COST</v>
          </cell>
          <cell r="V6545" t="str">
            <v>Not Supported</v>
          </cell>
          <cell r="Y6545">
            <v>6100</v>
          </cell>
        </row>
        <row r="6546">
          <cell r="C6546" t="str">
            <v>Second Call To Bid</v>
          </cell>
          <cell r="M6546" t="str">
            <v>DISCOUNTED</v>
          </cell>
          <cell r="V6546" t="str">
            <v>Not Supported</v>
          </cell>
          <cell r="Y6546">
            <v>0</v>
          </cell>
        </row>
        <row r="6547">
          <cell r="C6547" t="str">
            <v>Second Call To Bid</v>
          </cell>
          <cell r="M6547" t="str">
            <v>DISCOUNTED</v>
          </cell>
          <cell r="V6547" t="str">
            <v>Not Supported</v>
          </cell>
          <cell r="Y6547">
            <v>20428.998655548505</v>
          </cell>
        </row>
        <row r="6548">
          <cell r="C6548" t="str">
            <v>Second Call To Bid</v>
          </cell>
          <cell r="M6548" t="str">
            <v>DISCOUNTED</v>
          </cell>
          <cell r="V6548" t="str">
            <v>Not Supported</v>
          </cell>
          <cell r="Y6548">
            <v>0</v>
          </cell>
        </row>
        <row r="6549">
          <cell r="C6549" t="str">
            <v>Second Call To Bid</v>
          </cell>
          <cell r="M6549" t="str">
            <v>DISCOUNTED</v>
          </cell>
          <cell r="V6549" t="str">
            <v>Not Supported</v>
          </cell>
          <cell r="Y6549">
            <v>0</v>
          </cell>
        </row>
        <row r="6550">
          <cell r="C6550" t="str">
            <v>Second Call To Bid</v>
          </cell>
          <cell r="M6550" t="str">
            <v>DISCOUNTED</v>
          </cell>
          <cell r="V6550" t="str">
            <v>Not Supported</v>
          </cell>
          <cell r="Y6550">
            <v>0</v>
          </cell>
        </row>
        <row r="6551">
          <cell r="C6551" t="str">
            <v>Second Call To Bid</v>
          </cell>
          <cell r="M6551" t="str">
            <v>DISCOUNTED</v>
          </cell>
          <cell r="S6551" t="str">
            <v>TOTAL BENEFIT</v>
          </cell>
          <cell r="V6551" t="str">
            <v>Not Supported</v>
          </cell>
          <cell r="Y6551">
            <v>20428.998655548505</v>
          </cell>
        </row>
        <row r="6552">
          <cell r="C6552" t="str">
            <v>Second Call To Bid</v>
          </cell>
          <cell r="M6552" t="str">
            <v>DISCOUNTED</v>
          </cell>
          <cell r="S6552" t="str">
            <v>Capital Required</v>
          </cell>
          <cell r="V6552" t="str">
            <v>First Priority</v>
          </cell>
          <cell r="Y6552">
            <v>936.41914641130472</v>
          </cell>
        </row>
        <row r="6553">
          <cell r="C6553" t="str">
            <v>Second Call To Bid</v>
          </cell>
          <cell r="M6553" t="str">
            <v>DISCOUNTED</v>
          </cell>
          <cell r="V6553" t="str">
            <v>First Priority</v>
          </cell>
          <cell r="Y6553">
            <v>0</v>
          </cell>
        </row>
        <row r="6554">
          <cell r="C6554" t="str">
            <v>Second Call To Bid</v>
          </cell>
          <cell r="M6554" t="str">
            <v>DISCOUNTED</v>
          </cell>
          <cell r="V6554" t="str">
            <v>First Priority</v>
          </cell>
          <cell r="Y6554">
            <v>0</v>
          </cell>
        </row>
        <row r="6555">
          <cell r="C6555" t="str">
            <v>Second Call To Bid</v>
          </cell>
          <cell r="M6555" t="str">
            <v>DISCOUNTED</v>
          </cell>
          <cell r="S6555" t="str">
            <v>TOTAL COST</v>
          </cell>
          <cell r="V6555" t="str">
            <v>First Priority</v>
          </cell>
          <cell r="Y6555">
            <v>936.41914641130472</v>
          </cell>
        </row>
        <row r="6556">
          <cell r="C6556" t="str">
            <v>Second Call To Bid</v>
          </cell>
          <cell r="M6556" t="str">
            <v>DISCOUNTED</v>
          </cell>
          <cell r="V6556" t="str">
            <v>First Priority</v>
          </cell>
          <cell r="Y6556">
            <v>0</v>
          </cell>
        </row>
        <row r="6557">
          <cell r="C6557" t="str">
            <v>Second Call To Bid</v>
          </cell>
          <cell r="M6557" t="str">
            <v>DISCOUNTED</v>
          </cell>
          <cell r="V6557" t="str">
            <v>First Priority</v>
          </cell>
          <cell r="Y6557">
            <v>4463.4944223030898</v>
          </cell>
        </row>
        <row r="6558">
          <cell r="C6558" t="str">
            <v>Second Call To Bid</v>
          </cell>
          <cell r="M6558" t="str">
            <v>DISCOUNTED</v>
          </cell>
          <cell r="V6558" t="str">
            <v>First Priority</v>
          </cell>
          <cell r="Y6558">
            <v>0</v>
          </cell>
        </row>
        <row r="6559">
          <cell r="C6559" t="str">
            <v>Second Call To Bid</v>
          </cell>
          <cell r="M6559" t="str">
            <v>DISCOUNTED</v>
          </cell>
          <cell r="V6559" t="str">
            <v>First Priority</v>
          </cell>
          <cell r="Y6559">
            <v>0</v>
          </cell>
        </row>
        <row r="6560">
          <cell r="C6560" t="str">
            <v>Second Call To Bid</v>
          </cell>
          <cell r="M6560" t="str">
            <v>DISCOUNTED</v>
          </cell>
          <cell r="V6560" t="str">
            <v>First Priority</v>
          </cell>
          <cell r="Y6560">
            <v>10616.2528346175</v>
          </cell>
        </row>
        <row r="6561">
          <cell r="C6561" t="str">
            <v>Second Call To Bid</v>
          </cell>
          <cell r="M6561" t="str">
            <v>DISCOUNTED</v>
          </cell>
          <cell r="S6561" t="str">
            <v>TOTAL BENEFIT</v>
          </cell>
          <cell r="V6561" t="str">
            <v>First Priority</v>
          </cell>
          <cell r="Y6561">
            <v>15079.747256920591</v>
          </cell>
        </row>
        <row r="6562">
          <cell r="C6562" t="str">
            <v>Second Call To Bid</v>
          </cell>
          <cell r="M6562" t="str">
            <v>DISCOUNTED</v>
          </cell>
          <cell r="S6562" t="str">
            <v>Capital Required</v>
          </cell>
          <cell r="V6562" t="str">
            <v>No Score</v>
          </cell>
          <cell r="Y6562">
            <v>580.16615587758247</v>
          </cell>
        </row>
        <row r="6563">
          <cell r="C6563" t="str">
            <v>Second Call To Bid</v>
          </cell>
          <cell r="M6563" t="str">
            <v>DISCOUNTED</v>
          </cell>
          <cell r="V6563" t="str">
            <v>No Score</v>
          </cell>
          <cell r="Y6563">
            <v>0</v>
          </cell>
        </row>
        <row r="6564">
          <cell r="C6564" t="str">
            <v>Second Call To Bid</v>
          </cell>
          <cell r="M6564" t="str">
            <v>DISCOUNTED</v>
          </cell>
          <cell r="V6564" t="str">
            <v>No Score</v>
          </cell>
          <cell r="Y6564">
            <v>0</v>
          </cell>
        </row>
        <row r="6565">
          <cell r="C6565" t="str">
            <v>Second Call To Bid</v>
          </cell>
          <cell r="M6565" t="str">
            <v>DISCOUNTED</v>
          </cell>
          <cell r="S6565" t="str">
            <v>TOTAL COST</v>
          </cell>
          <cell r="V6565" t="str">
            <v>No Score</v>
          </cell>
          <cell r="Y6565">
            <v>580.16615587758247</v>
          </cell>
        </row>
        <row r="6566">
          <cell r="C6566" t="str">
            <v>Second Call To Bid</v>
          </cell>
          <cell r="M6566" t="str">
            <v>DISCOUNTED</v>
          </cell>
          <cell r="V6566" t="str">
            <v>No Score</v>
          </cell>
          <cell r="Y6566">
            <v>0</v>
          </cell>
        </row>
        <row r="6567">
          <cell r="C6567" t="str">
            <v>Second Call To Bid</v>
          </cell>
          <cell r="M6567" t="str">
            <v>DISCOUNTED</v>
          </cell>
          <cell r="V6567" t="str">
            <v>No Score</v>
          </cell>
          <cell r="Y6567">
            <v>2106.9010888958624</v>
          </cell>
        </row>
        <row r="6568">
          <cell r="C6568" t="str">
            <v>Second Call To Bid</v>
          </cell>
          <cell r="M6568" t="str">
            <v>DISCOUNTED</v>
          </cell>
          <cell r="V6568" t="str">
            <v>No Score</v>
          </cell>
          <cell r="Y6568">
            <v>0</v>
          </cell>
        </row>
        <row r="6569">
          <cell r="C6569" t="str">
            <v>Second Call To Bid</v>
          </cell>
          <cell r="M6569" t="str">
            <v>DISCOUNTED</v>
          </cell>
          <cell r="V6569" t="str">
            <v>No Score</v>
          </cell>
          <cell r="Y6569">
            <v>2106.9010888958624</v>
          </cell>
        </row>
        <row r="6570">
          <cell r="C6570" t="str">
            <v>Second Call To Bid</v>
          </cell>
          <cell r="M6570" t="str">
            <v>DISCOUNTED</v>
          </cell>
          <cell r="V6570" t="str">
            <v>No Score</v>
          </cell>
          <cell r="Y6570">
            <v>0</v>
          </cell>
        </row>
        <row r="6571">
          <cell r="C6571" t="str">
            <v>Second Call To Bid</v>
          </cell>
          <cell r="M6571" t="str">
            <v>DISCOUNTED</v>
          </cell>
          <cell r="S6571" t="str">
            <v>TOTAL BENEFIT</v>
          </cell>
          <cell r="V6571" t="str">
            <v>No Score</v>
          </cell>
          <cell r="Y6571">
            <v>4213.8021777917247</v>
          </cell>
        </row>
        <row r="6572">
          <cell r="C6572" t="str">
            <v>Second Call To Bid</v>
          </cell>
          <cell r="M6572" t="str">
            <v>DISCOUNTED</v>
          </cell>
          <cell r="S6572" t="str">
            <v>Capital Required</v>
          </cell>
          <cell r="V6572" t="str">
            <v>Not Supported</v>
          </cell>
          <cell r="Y6572">
            <v>3430.4044940698523</v>
          </cell>
        </row>
        <row r="6573">
          <cell r="C6573" t="str">
            <v>Second Call To Bid</v>
          </cell>
          <cell r="M6573" t="str">
            <v>DISCOUNTED</v>
          </cell>
          <cell r="V6573" t="str">
            <v>Not Supported</v>
          </cell>
          <cell r="Y6573">
            <v>8912.9387376834839</v>
          </cell>
        </row>
        <row r="6574">
          <cell r="C6574" t="str">
            <v>Second Call To Bid</v>
          </cell>
          <cell r="M6574" t="str">
            <v>DISCOUNTED</v>
          </cell>
          <cell r="V6574" t="str">
            <v>Not Supported</v>
          </cell>
          <cell r="Y6574">
            <v>0</v>
          </cell>
        </row>
        <row r="6575">
          <cell r="C6575" t="str">
            <v>Second Call To Bid</v>
          </cell>
          <cell r="M6575" t="str">
            <v>DISCOUNTED</v>
          </cell>
          <cell r="S6575" t="str">
            <v>TOTAL COST</v>
          </cell>
          <cell r="V6575" t="str">
            <v>Not Supported</v>
          </cell>
          <cell r="Y6575">
            <v>12343.343231753339</v>
          </cell>
        </row>
        <row r="6576">
          <cell r="C6576" t="str">
            <v>Second Call To Bid</v>
          </cell>
          <cell r="M6576" t="str">
            <v>DISCOUNTED</v>
          </cell>
          <cell r="V6576" t="str">
            <v>Not Supported</v>
          </cell>
          <cell r="Y6576">
            <v>1657.2658278274496</v>
          </cell>
        </row>
        <row r="6577">
          <cell r="C6577" t="str">
            <v>Second Call To Bid</v>
          </cell>
          <cell r="M6577" t="str">
            <v>DISCOUNTED</v>
          </cell>
          <cell r="V6577" t="str">
            <v>Not Supported</v>
          </cell>
          <cell r="Y6577">
            <v>0</v>
          </cell>
        </row>
        <row r="6578">
          <cell r="C6578" t="str">
            <v>Second Call To Bid</v>
          </cell>
          <cell r="M6578" t="str">
            <v>DISCOUNTED</v>
          </cell>
          <cell r="V6578" t="str">
            <v>Not Supported</v>
          </cell>
          <cell r="Y6578">
            <v>0</v>
          </cell>
        </row>
        <row r="6579">
          <cell r="C6579" t="str">
            <v>Second Call To Bid</v>
          </cell>
          <cell r="M6579" t="str">
            <v>DISCOUNTED</v>
          </cell>
          <cell r="V6579" t="str">
            <v>Not Supported</v>
          </cell>
          <cell r="Y6579">
            <v>15156.450393668516</v>
          </cell>
        </row>
        <row r="6580">
          <cell r="C6580" t="str">
            <v>Second Call To Bid</v>
          </cell>
          <cell r="M6580" t="str">
            <v>DISCOUNTED</v>
          </cell>
          <cell r="V6580" t="str">
            <v>Not Supported</v>
          </cell>
          <cell r="Y6580">
            <v>0</v>
          </cell>
        </row>
        <row r="6581">
          <cell r="C6581" t="str">
            <v>Second Call To Bid</v>
          </cell>
          <cell r="M6581" t="str">
            <v>DISCOUNTED</v>
          </cell>
          <cell r="S6581" t="str">
            <v>TOTAL BENEFIT</v>
          </cell>
          <cell r="V6581" t="str">
            <v>Not Supported</v>
          </cell>
          <cell r="Y6581">
            <v>16813.716221495964</v>
          </cell>
        </row>
        <row r="6582">
          <cell r="C6582" t="str">
            <v>Second Call To Bid</v>
          </cell>
          <cell r="M6582" t="str">
            <v>DISCOUNTED</v>
          </cell>
          <cell r="S6582" t="str">
            <v>Capital Required</v>
          </cell>
          <cell r="V6582" t="str">
            <v>Announced</v>
          </cell>
          <cell r="Y6582">
            <v>7185.1834604022042</v>
          </cell>
        </row>
        <row r="6583">
          <cell r="C6583" t="str">
            <v>Second Call To Bid</v>
          </cell>
          <cell r="M6583" t="str">
            <v>DISCOUNTED</v>
          </cell>
          <cell r="V6583" t="str">
            <v>Announced</v>
          </cell>
          <cell r="Y6583">
            <v>0</v>
          </cell>
        </row>
        <row r="6584">
          <cell r="C6584" t="str">
            <v>Second Call To Bid</v>
          </cell>
          <cell r="M6584" t="str">
            <v>DISCOUNTED</v>
          </cell>
          <cell r="V6584" t="str">
            <v>Announced</v>
          </cell>
          <cell r="Y6584">
            <v>26</v>
          </cell>
        </row>
        <row r="6585">
          <cell r="C6585" t="str">
            <v>Second Call To Bid</v>
          </cell>
          <cell r="M6585" t="str">
            <v>DISCOUNTED</v>
          </cell>
          <cell r="S6585" t="str">
            <v>TOTAL COST</v>
          </cell>
          <cell r="V6585" t="str">
            <v>Announced</v>
          </cell>
          <cell r="Y6585">
            <v>7211.1834604022042</v>
          </cell>
        </row>
        <row r="6586">
          <cell r="C6586" t="str">
            <v>Second Call To Bid</v>
          </cell>
          <cell r="M6586" t="str">
            <v>DISCOUNTED</v>
          </cell>
          <cell r="V6586" t="str">
            <v>Announced</v>
          </cell>
          <cell r="Y6586">
            <v>1068.571216204298</v>
          </cell>
        </row>
        <row r="6587">
          <cell r="C6587" t="str">
            <v>Second Call To Bid</v>
          </cell>
          <cell r="M6587" t="str">
            <v>DISCOUNTED</v>
          </cell>
          <cell r="V6587" t="str">
            <v>Announced</v>
          </cell>
          <cell r="Y6587">
            <v>8050.8488742779027</v>
          </cell>
        </row>
        <row r="6588">
          <cell r="C6588" t="str">
            <v>Second Call To Bid</v>
          </cell>
          <cell r="M6588" t="str">
            <v>DISCOUNTED</v>
          </cell>
          <cell r="V6588" t="str">
            <v>Announced</v>
          </cell>
          <cell r="Y6588">
            <v>0</v>
          </cell>
        </row>
        <row r="6589">
          <cell r="C6589" t="str">
            <v>Second Call To Bid</v>
          </cell>
          <cell r="M6589" t="str">
            <v>DISCOUNTED</v>
          </cell>
          <cell r="V6589" t="str">
            <v>Announced</v>
          </cell>
          <cell r="Y6589">
            <v>10995.222733219864</v>
          </cell>
        </row>
        <row r="6590">
          <cell r="C6590" t="str">
            <v>Second Call To Bid</v>
          </cell>
          <cell r="M6590" t="str">
            <v>DISCOUNTED</v>
          </cell>
          <cell r="V6590" t="str">
            <v>Announced</v>
          </cell>
          <cell r="Y6590">
            <v>0</v>
          </cell>
        </row>
        <row r="6591">
          <cell r="C6591" t="str">
            <v>Second Call To Bid</v>
          </cell>
          <cell r="M6591" t="str">
            <v>DISCOUNTED</v>
          </cell>
          <cell r="S6591" t="str">
            <v>TOTAL BENEFIT</v>
          </cell>
          <cell r="V6591" t="str">
            <v>Announced</v>
          </cell>
          <cell r="Y6591">
            <v>20114.642823702055</v>
          </cell>
        </row>
        <row r="6592">
          <cell r="C6592" t="str">
            <v>Second Call To Bid</v>
          </cell>
          <cell r="M6592" t="str">
            <v>DISCOUNTED</v>
          </cell>
          <cell r="S6592" t="str">
            <v>Capital Required</v>
          </cell>
          <cell r="V6592" t="str">
            <v>No Score</v>
          </cell>
          <cell r="Y6592">
            <v>5238</v>
          </cell>
        </row>
        <row r="6593">
          <cell r="C6593" t="str">
            <v>Second Call To Bid</v>
          </cell>
          <cell r="M6593" t="str">
            <v>DISCOUNTED</v>
          </cell>
          <cell r="V6593" t="str">
            <v>No Score</v>
          </cell>
          <cell r="Y6593">
            <v>1207.2396386952889</v>
          </cell>
        </row>
        <row r="6594">
          <cell r="C6594" t="str">
            <v>Second Call To Bid</v>
          </cell>
          <cell r="M6594" t="str">
            <v>DISCOUNTED</v>
          </cell>
          <cell r="V6594" t="str">
            <v>No Score</v>
          </cell>
          <cell r="Y6594">
            <v>40.56</v>
          </cell>
        </row>
        <row r="6595">
          <cell r="C6595" t="str">
            <v>Second Call To Bid</v>
          </cell>
          <cell r="M6595" t="str">
            <v>DISCOUNTED</v>
          </cell>
          <cell r="S6595" t="str">
            <v>TOTAL COST</v>
          </cell>
          <cell r="V6595" t="str">
            <v>No Score</v>
          </cell>
          <cell r="Y6595">
            <v>6485.79963869529</v>
          </cell>
        </row>
        <row r="6596">
          <cell r="C6596" t="str">
            <v>Second Call To Bid</v>
          </cell>
          <cell r="M6596" t="str">
            <v>DISCOUNTED</v>
          </cell>
          <cell r="V6596" t="str">
            <v>No Score</v>
          </cell>
          <cell r="Y6596">
            <v>0</v>
          </cell>
        </row>
        <row r="6597">
          <cell r="C6597" t="str">
            <v>Second Call To Bid</v>
          </cell>
          <cell r="M6597" t="str">
            <v>DISCOUNTED</v>
          </cell>
          <cell r="V6597" t="str">
            <v>No Score</v>
          </cell>
          <cell r="Y6597">
            <v>2107.9659983089546</v>
          </cell>
        </row>
        <row r="6598">
          <cell r="C6598" t="str">
            <v>Second Call To Bid</v>
          </cell>
          <cell r="M6598" t="str">
            <v>DISCOUNTED</v>
          </cell>
          <cell r="V6598" t="str">
            <v>No Score</v>
          </cell>
          <cell r="Y6598">
            <v>0</v>
          </cell>
        </row>
        <row r="6599">
          <cell r="C6599" t="str">
            <v>Second Call To Bid</v>
          </cell>
          <cell r="M6599" t="str">
            <v>DISCOUNTED</v>
          </cell>
          <cell r="V6599" t="str">
            <v>No Score</v>
          </cell>
          <cell r="Y6599">
            <v>2007.7595012316933</v>
          </cell>
        </row>
        <row r="6600">
          <cell r="C6600" t="str">
            <v>Second Call To Bid</v>
          </cell>
          <cell r="M6600" t="str">
            <v>DISCOUNTED</v>
          </cell>
          <cell r="V6600" t="str">
            <v>No Score</v>
          </cell>
          <cell r="Y6600">
            <v>47.614849831581658</v>
          </cell>
        </row>
        <row r="6601">
          <cell r="C6601" t="str">
            <v>Second Call To Bid</v>
          </cell>
          <cell r="M6601" t="str">
            <v>DISCOUNTED</v>
          </cell>
          <cell r="S6601" t="str">
            <v>TOTAL BENEFIT</v>
          </cell>
          <cell r="V6601" t="str">
            <v>No Score</v>
          </cell>
          <cell r="Y6601">
            <v>4163.3403493722299</v>
          </cell>
        </row>
        <row r="6602">
          <cell r="C6602" t="str">
            <v>Second Call To Bid</v>
          </cell>
          <cell r="M6602" t="str">
            <v>DISCOUNTED</v>
          </cell>
          <cell r="S6602" t="str">
            <v>Capital Required</v>
          </cell>
          <cell r="V6602" t="str">
            <v>Not Supported</v>
          </cell>
          <cell r="Y6602">
            <v>49939.680837075124</v>
          </cell>
        </row>
        <row r="6603">
          <cell r="C6603" t="str">
            <v>Second Call To Bid</v>
          </cell>
          <cell r="M6603" t="str">
            <v>DISCOUNTED</v>
          </cell>
          <cell r="V6603" t="str">
            <v>Not Supported</v>
          </cell>
          <cell r="Y6603">
            <v>0</v>
          </cell>
        </row>
        <row r="6604">
          <cell r="C6604" t="str">
            <v>Second Call To Bid</v>
          </cell>
          <cell r="M6604" t="str">
            <v>DISCOUNTED</v>
          </cell>
          <cell r="V6604" t="str">
            <v>Not Supported</v>
          </cell>
          <cell r="Y6604">
            <v>0</v>
          </cell>
        </row>
        <row r="6605">
          <cell r="C6605" t="str">
            <v>Second Call To Bid</v>
          </cell>
          <cell r="M6605" t="str">
            <v>DISCOUNTED</v>
          </cell>
          <cell r="S6605" t="str">
            <v>TOTAL COST</v>
          </cell>
          <cell r="V6605" t="str">
            <v>Not Supported</v>
          </cell>
          <cell r="Y6605">
            <v>49939.680837075124</v>
          </cell>
        </row>
        <row r="6606">
          <cell r="C6606" t="str">
            <v>Second Call To Bid</v>
          </cell>
          <cell r="M6606" t="str">
            <v>DISCOUNTED</v>
          </cell>
          <cell r="V6606" t="str">
            <v>Not Supported</v>
          </cell>
          <cell r="Y6606">
            <v>0</v>
          </cell>
        </row>
        <row r="6607">
          <cell r="C6607" t="str">
            <v>Second Call To Bid</v>
          </cell>
          <cell r="M6607" t="str">
            <v>DISCOUNTED</v>
          </cell>
          <cell r="V6607" t="str">
            <v>Not Supported</v>
          </cell>
          <cell r="Y6607">
            <v>67715.762800000011</v>
          </cell>
        </row>
        <row r="6608">
          <cell r="C6608" t="str">
            <v>Second Call To Bid</v>
          </cell>
          <cell r="M6608" t="str">
            <v>DISCOUNTED</v>
          </cell>
          <cell r="V6608" t="str">
            <v>Not Supported</v>
          </cell>
          <cell r="Y6608">
            <v>0</v>
          </cell>
        </row>
        <row r="6609">
          <cell r="C6609" t="str">
            <v>Second Call To Bid</v>
          </cell>
          <cell r="M6609" t="str">
            <v>DISCOUNTED</v>
          </cell>
          <cell r="V6609" t="str">
            <v>Not Supported</v>
          </cell>
          <cell r="Y6609">
            <v>0</v>
          </cell>
        </row>
        <row r="6610">
          <cell r="C6610" t="str">
            <v>Second Call To Bid</v>
          </cell>
          <cell r="M6610" t="str">
            <v>DISCOUNTED</v>
          </cell>
          <cell r="V6610" t="str">
            <v>Not Supported</v>
          </cell>
          <cell r="Y6610">
            <v>0</v>
          </cell>
        </row>
        <row r="6611">
          <cell r="C6611" t="str">
            <v>Second Call To Bid</v>
          </cell>
          <cell r="M6611" t="str">
            <v>DISCOUNTED</v>
          </cell>
          <cell r="S6611" t="str">
            <v>TOTAL BENEFIT</v>
          </cell>
          <cell r="V6611" t="str">
            <v>Not Supported</v>
          </cell>
          <cell r="Y6611">
            <v>67715.762800000011</v>
          </cell>
        </row>
        <row r="6612">
          <cell r="C6612" t="str">
            <v>Second Call To Bid</v>
          </cell>
          <cell r="M6612" t="str">
            <v>DISCOUNTED</v>
          </cell>
          <cell r="S6612" t="str">
            <v>Capital Required</v>
          </cell>
          <cell r="V6612" t="str">
            <v>No Score</v>
          </cell>
          <cell r="Y6612">
            <v>4603.5536667960087</v>
          </cell>
        </row>
        <row r="6613">
          <cell r="C6613" t="str">
            <v>Second Call To Bid</v>
          </cell>
          <cell r="M6613" t="str">
            <v>DISCOUNTED</v>
          </cell>
          <cell r="V6613" t="str">
            <v>No Score</v>
          </cell>
          <cell r="Y6613">
            <v>2478.2257899939796</v>
          </cell>
        </row>
        <row r="6614">
          <cell r="C6614" t="str">
            <v>Second Call To Bid</v>
          </cell>
          <cell r="M6614" t="str">
            <v>DISCOUNTED</v>
          </cell>
          <cell r="V6614" t="str">
            <v>No Score</v>
          </cell>
          <cell r="Y6614">
            <v>0</v>
          </cell>
        </row>
        <row r="6615">
          <cell r="C6615" t="str">
            <v>Second Call To Bid</v>
          </cell>
          <cell r="M6615" t="str">
            <v>DISCOUNTED</v>
          </cell>
          <cell r="S6615" t="str">
            <v>TOTAL COST</v>
          </cell>
          <cell r="V6615" t="str">
            <v>No Score</v>
          </cell>
          <cell r="Y6615">
            <v>7081.7794567899882</v>
          </cell>
        </row>
        <row r="6616">
          <cell r="C6616" t="str">
            <v>Second Call To Bid</v>
          </cell>
          <cell r="M6616" t="str">
            <v>DISCOUNTED</v>
          </cell>
          <cell r="V6616" t="str">
            <v>No Score</v>
          </cell>
          <cell r="Y6616">
            <v>0</v>
          </cell>
        </row>
        <row r="6617">
          <cell r="C6617" t="str">
            <v>Second Call To Bid</v>
          </cell>
          <cell r="M6617" t="str">
            <v>DISCOUNTED</v>
          </cell>
          <cell r="V6617" t="str">
            <v>No Score</v>
          </cell>
          <cell r="Y6617">
            <v>0</v>
          </cell>
        </row>
        <row r="6618">
          <cell r="C6618" t="str">
            <v>Second Call To Bid</v>
          </cell>
          <cell r="M6618" t="str">
            <v>DISCOUNTED</v>
          </cell>
          <cell r="V6618" t="str">
            <v>No Score</v>
          </cell>
          <cell r="Y6618">
            <v>0</v>
          </cell>
        </row>
        <row r="6619">
          <cell r="C6619" t="str">
            <v>Second Call To Bid</v>
          </cell>
          <cell r="M6619" t="str">
            <v>DISCOUNTED</v>
          </cell>
          <cell r="V6619" t="str">
            <v>No Score</v>
          </cell>
          <cell r="Y6619">
            <v>199.8096815127389</v>
          </cell>
        </row>
        <row r="6620">
          <cell r="C6620" t="str">
            <v>Second Call To Bid</v>
          </cell>
          <cell r="M6620" t="str">
            <v>DISCOUNTED</v>
          </cell>
          <cell r="V6620" t="str">
            <v>No Score</v>
          </cell>
          <cell r="Y6620">
            <v>0</v>
          </cell>
        </row>
        <row r="6621">
          <cell r="C6621" t="str">
            <v>Second Call To Bid</v>
          </cell>
          <cell r="M6621" t="str">
            <v>DISCOUNTED</v>
          </cell>
          <cell r="S6621" t="str">
            <v>TOTAL BENEFIT</v>
          </cell>
          <cell r="V6621" t="str">
            <v>No Score</v>
          </cell>
          <cell r="Y6621">
            <v>199.8096815127389</v>
          </cell>
        </row>
        <row r="6622">
          <cell r="C6622" t="str">
            <v>Second Call To Bid</v>
          </cell>
          <cell r="M6622" t="str">
            <v>DISCOUNTED</v>
          </cell>
          <cell r="S6622" t="str">
            <v>Capital Required</v>
          </cell>
          <cell r="V6622" t="str">
            <v>No Score</v>
          </cell>
          <cell r="Y6622">
            <v>5262.6660000000002</v>
          </cell>
        </row>
        <row r="6623">
          <cell r="C6623" t="str">
            <v>Second Call To Bid</v>
          </cell>
          <cell r="M6623" t="str">
            <v>DISCOUNTED</v>
          </cell>
          <cell r="V6623" t="str">
            <v>No Score</v>
          </cell>
          <cell r="Y6623">
            <v>7972.6862275319172</v>
          </cell>
        </row>
        <row r="6624">
          <cell r="C6624" t="str">
            <v>Second Call To Bid</v>
          </cell>
          <cell r="M6624" t="str">
            <v>DISCOUNTED</v>
          </cell>
          <cell r="V6624" t="str">
            <v>No Score</v>
          </cell>
          <cell r="Y6624">
            <v>0</v>
          </cell>
        </row>
        <row r="6625">
          <cell r="C6625" t="str">
            <v>Second Call To Bid</v>
          </cell>
          <cell r="M6625" t="str">
            <v>DISCOUNTED</v>
          </cell>
          <cell r="S6625" t="str">
            <v>TOTAL COST</v>
          </cell>
          <cell r="V6625" t="str">
            <v>No Score</v>
          </cell>
          <cell r="Y6625">
            <v>13235.352227531916</v>
          </cell>
        </row>
        <row r="6626">
          <cell r="C6626" t="str">
            <v>Second Call To Bid</v>
          </cell>
          <cell r="M6626" t="str">
            <v>DISCOUNTED</v>
          </cell>
          <cell r="V6626" t="str">
            <v>No Score</v>
          </cell>
          <cell r="Y6626">
            <v>0</v>
          </cell>
        </row>
        <row r="6627">
          <cell r="C6627" t="str">
            <v>Second Call To Bid</v>
          </cell>
          <cell r="M6627" t="str">
            <v>DISCOUNTED</v>
          </cell>
          <cell r="V6627" t="str">
            <v>No Score</v>
          </cell>
          <cell r="Y6627">
            <v>10702.711878435683</v>
          </cell>
        </row>
        <row r="6628">
          <cell r="C6628" t="str">
            <v>Second Call To Bid</v>
          </cell>
          <cell r="M6628" t="str">
            <v>DISCOUNTED</v>
          </cell>
          <cell r="V6628" t="str">
            <v>No Score</v>
          </cell>
          <cell r="Y6628">
            <v>0</v>
          </cell>
        </row>
        <row r="6629">
          <cell r="C6629" t="str">
            <v>Second Call To Bid</v>
          </cell>
          <cell r="M6629" t="str">
            <v>DISCOUNTED</v>
          </cell>
          <cell r="V6629" t="str">
            <v>No Score</v>
          </cell>
          <cell r="Y6629">
            <v>0</v>
          </cell>
        </row>
        <row r="6630">
          <cell r="C6630" t="str">
            <v>Second Call To Bid</v>
          </cell>
          <cell r="M6630" t="str">
            <v>DISCOUNTED</v>
          </cell>
          <cell r="V6630" t="str">
            <v>No Score</v>
          </cell>
          <cell r="Y6630">
            <v>0</v>
          </cell>
        </row>
        <row r="6631">
          <cell r="C6631" t="str">
            <v>Second Call To Bid</v>
          </cell>
          <cell r="M6631" t="str">
            <v>DISCOUNTED</v>
          </cell>
          <cell r="S6631" t="str">
            <v>TOTAL BENEFIT</v>
          </cell>
          <cell r="V6631" t="str">
            <v>No Score</v>
          </cell>
          <cell r="Y6631">
            <v>10702.711878435683</v>
          </cell>
        </row>
        <row r="6632">
          <cell r="C6632" t="str">
            <v>Second Call To Bid</v>
          </cell>
          <cell r="M6632" t="str">
            <v>DISCOUNTED</v>
          </cell>
          <cell r="S6632" t="str">
            <v>Capital Required</v>
          </cell>
          <cell r="V6632" t="str">
            <v>No Score</v>
          </cell>
          <cell r="Y6632">
            <v>500</v>
          </cell>
        </row>
        <row r="6633">
          <cell r="C6633" t="str">
            <v>Second Call To Bid</v>
          </cell>
          <cell r="M6633" t="str">
            <v>DISCOUNTED</v>
          </cell>
          <cell r="V6633" t="str">
            <v>No Score</v>
          </cell>
          <cell r="Y6633">
            <v>495.17024251712462</v>
          </cell>
        </row>
        <row r="6634">
          <cell r="C6634" t="str">
            <v>Second Call To Bid</v>
          </cell>
          <cell r="M6634" t="str">
            <v>DISCOUNTED</v>
          </cell>
          <cell r="V6634" t="str">
            <v>No Score</v>
          </cell>
          <cell r="Y6634">
            <v>0</v>
          </cell>
        </row>
        <row r="6635">
          <cell r="C6635" t="str">
            <v>Second Call To Bid</v>
          </cell>
          <cell r="M6635" t="str">
            <v>DISCOUNTED</v>
          </cell>
          <cell r="S6635" t="str">
            <v>TOTAL COST</v>
          </cell>
          <cell r="V6635" t="str">
            <v>No Score</v>
          </cell>
          <cell r="Y6635">
            <v>995.17024251712451</v>
          </cell>
        </row>
        <row r="6636">
          <cell r="C6636" t="str">
            <v>Second Call To Bid</v>
          </cell>
          <cell r="M6636" t="str">
            <v>DISCOUNTED</v>
          </cell>
          <cell r="V6636" t="str">
            <v>No Score</v>
          </cell>
          <cell r="Y6636">
            <v>0</v>
          </cell>
        </row>
        <row r="6637">
          <cell r="C6637" t="str">
            <v>Second Call To Bid</v>
          </cell>
          <cell r="M6637" t="str">
            <v>DISCOUNTED</v>
          </cell>
          <cell r="V6637" t="str">
            <v>No Score</v>
          </cell>
          <cell r="Y6637">
            <v>0</v>
          </cell>
        </row>
        <row r="6638">
          <cell r="C6638" t="str">
            <v>Second Call To Bid</v>
          </cell>
          <cell r="M6638" t="str">
            <v>DISCOUNTED</v>
          </cell>
          <cell r="V6638" t="str">
            <v>No Score</v>
          </cell>
          <cell r="Y6638">
            <v>0</v>
          </cell>
        </row>
        <row r="6639">
          <cell r="C6639" t="str">
            <v>Second Call To Bid</v>
          </cell>
          <cell r="M6639" t="str">
            <v>DISCOUNTED</v>
          </cell>
          <cell r="V6639" t="str">
            <v>No Score</v>
          </cell>
          <cell r="Y6639">
            <v>1268.9084576511455</v>
          </cell>
        </row>
        <row r="6640">
          <cell r="C6640" t="str">
            <v>Second Call To Bid</v>
          </cell>
          <cell r="M6640" t="str">
            <v>DISCOUNTED</v>
          </cell>
          <cell r="V6640" t="str">
            <v>No Score</v>
          </cell>
          <cell r="Y6640">
            <v>0</v>
          </cell>
        </row>
        <row r="6641">
          <cell r="C6641" t="str">
            <v>Second Call To Bid</v>
          </cell>
          <cell r="M6641" t="str">
            <v>DISCOUNTED</v>
          </cell>
          <cell r="S6641" t="str">
            <v>TOTAL BENEFIT</v>
          </cell>
          <cell r="V6641" t="str">
            <v>No Score</v>
          </cell>
          <cell r="Y6641">
            <v>1268.9084576511455</v>
          </cell>
        </row>
        <row r="6642">
          <cell r="C6642" t="str">
            <v>Second Call To Bid</v>
          </cell>
          <cell r="M6642" t="str">
            <v>DISCOUNTED</v>
          </cell>
          <cell r="S6642" t="str">
            <v>Capital Required</v>
          </cell>
          <cell r="V6642" t="str">
            <v>Not Supported</v>
          </cell>
          <cell r="Y6642">
            <v>13920.601761135977</v>
          </cell>
        </row>
        <row r="6643">
          <cell r="C6643" t="str">
            <v>Second Call To Bid</v>
          </cell>
          <cell r="M6643" t="str">
            <v>DISCOUNTED</v>
          </cell>
          <cell r="V6643" t="str">
            <v>Not Supported</v>
          </cell>
          <cell r="Y6643">
            <v>3916.5241344830797</v>
          </cell>
        </row>
        <row r="6644">
          <cell r="C6644" t="str">
            <v>Second Call To Bid</v>
          </cell>
          <cell r="M6644" t="str">
            <v>DISCOUNTED</v>
          </cell>
          <cell r="V6644" t="str">
            <v>Not Supported</v>
          </cell>
          <cell r="Y6644">
            <v>42</v>
          </cell>
        </row>
        <row r="6645">
          <cell r="C6645" t="str">
            <v>Second Call To Bid</v>
          </cell>
          <cell r="M6645" t="str">
            <v>DISCOUNTED</v>
          </cell>
          <cell r="S6645" t="str">
            <v>TOTAL COST</v>
          </cell>
          <cell r="V6645" t="str">
            <v>Not Supported</v>
          </cell>
          <cell r="Y6645">
            <v>17879.125895619061</v>
          </cell>
        </row>
        <row r="6646">
          <cell r="C6646" t="str">
            <v>Second Call To Bid</v>
          </cell>
          <cell r="M6646" t="str">
            <v>DISCOUNTED</v>
          </cell>
          <cell r="V6646" t="str">
            <v>Not Supported</v>
          </cell>
          <cell r="Y6646">
            <v>7206.9876777588752</v>
          </cell>
        </row>
        <row r="6647">
          <cell r="C6647" t="str">
            <v>Second Call To Bid</v>
          </cell>
          <cell r="M6647" t="str">
            <v>DISCOUNTED</v>
          </cell>
          <cell r="V6647" t="str">
            <v>Not Supported</v>
          </cell>
          <cell r="Y6647">
            <v>0</v>
          </cell>
        </row>
        <row r="6648">
          <cell r="C6648" t="str">
            <v>Second Call To Bid</v>
          </cell>
          <cell r="M6648" t="str">
            <v>DISCOUNTED</v>
          </cell>
          <cell r="V6648" t="str">
            <v>Not Supported</v>
          </cell>
          <cell r="Y6648">
            <v>256.61215521736824</v>
          </cell>
        </row>
        <row r="6649">
          <cell r="C6649" t="str">
            <v>Second Call To Bid</v>
          </cell>
          <cell r="M6649" t="str">
            <v>DISCOUNTED</v>
          </cell>
          <cell r="V6649" t="str">
            <v>Not Supported</v>
          </cell>
          <cell r="Y6649">
            <v>11151.480297338072</v>
          </cell>
        </row>
        <row r="6650">
          <cell r="C6650" t="str">
            <v>Second Call To Bid</v>
          </cell>
          <cell r="M6650" t="str">
            <v>DISCOUNTED</v>
          </cell>
          <cell r="V6650" t="str">
            <v>Not Supported</v>
          </cell>
          <cell r="Y6650">
            <v>20405.457402720724</v>
          </cell>
        </row>
        <row r="6651">
          <cell r="C6651" t="str">
            <v>Second Call To Bid</v>
          </cell>
          <cell r="M6651" t="str">
            <v>DISCOUNTED</v>
          </cell>
          <cell r="S6651" t="str">
            <v>TOTAL BENEFIT</v>
          </cell>
          <cell r="V6651" t="str">
            <v>Not Supported</v>
          </cell>
          <cell r="Y6651">
            <v>39020.537533035029</v>
          </cell>
        </row>
        <row r="6652">
          <cell r="C6652" t="str">
            <v>Second Call To Bid</v>
          </cell>
          <cell r="M6652" t="str">
            <v>DISCOUNTED</v>
          </cell>
          <cell r="S6652" t="str">
            <v>Capital Required</v>
          </cell>
          <cell r="V6652" t="str">
            <v>No Score</v>
          </cell>
          <cell r="Y6652">
            <v>48199.74889262746</v>
          </cell>
        </row>
        <row r="6653">
          <cell r="C6653" t="str">
            <v>Second Call To Bid</v>
          </cell>
          <cell r="M6653" t="str">
            <v>DISCOUNTED</v>
          </cell>
          <cell r="V6653" t="str">
            <v>No Score</v>
          </cell>
          <cell r="Y6653">
            <v>0</v>
          </cell>
        </row>
        <row r="6654">
          <cell r="C6654" t="str">
            <v>Second Call To Bid</v>
          </cell>
          <cell r="M6654" t="str">
            <v>DISCOUNTED</v>
          </cell>
          <cell r="V6654" t="str">
            <v>No Score</v>
          </cell>
          <cell r="Y6654">
            <v>0</v>
          </cell>
        </row>
        <row r="6655">
          <cell r="C6655" t="str">
            <v>Second Call To Bid</v>
          </cell>
          <cell r="M6655" t="str">
            <v>DISCOUNTED</v>
          </cell>
          <cell r="S6655" t="str">
            <v>TOTAL COST</v>
          </cell>
          <cell r="V6655" t="str">
            <v>No Score</v>
          </cell>
          <cell r="Y6655">
            <v>48199.74889262746</v>
          </cell>
        </row>
        <row r="6656">
          <cell r="C6656" t="str">
            <v>Second Call To Bid</v>
          </cell>
          <cell r="M6656" t="str">
            <v>DISCOUNTED</v>
          </cell>
          <cell r="V6656" t="str">
            <v>No Score</v>
          </cell>
          <cell r="Y6656">
            <v>26530.190794986953</v>
          </cell>
        </row>
        <row r="6657">
          <cell r="C6657" t="str">
            <v>Second Call To Bid</v>
          </cell>
          <cell r="M6657" t="str">
            <v>DISCOUNTED</v>
          </cell>
          <cell r="V6657" t="str">
            <v>No Score</v>
          </cell>
          <cell r="Y6657">
            <v>0</v>
          </cell>
        </row>
        <row r="6658">
          <cell r="C6658" t="str">
            <v>Second Call To Bid</v>
          </cell>
          <cell r="M6658" t="str">
            <v>DISCOUNTED</v>
          </cell>
          <cell r="V6658" t="str">
            <v>No Score</v>
          </cell>
          <cell r="Y6658">
            <v>0</v>
          </cell>
        </row>
        <row r="6659">
          <cell r="C6659" t="str">
            <v>Second Call To Bid</v>
          </cell>
          <cell r="M6659" t="str">
            <v>DISCOUNTED</v>
          </cell>
          <cell r="V6659" t="str">
            <v>No Score</v>
          </cell>
          <cell r="Y6659">
            <v>21121.069981093729</v>
          </cell>
        </row>
        <row r="6660">
          <cell r="C6660" t="str">
            <v>Second Call To Bid</v>
          </cell>
          <cell r="M6660" t="str">
            <v>DISCOUNTED</v>
          </cell>
          <cell r="V6660" t="str">
            <v>No Score</v>
          </cell>
          <cell r="Y6660">
            <v>11061.892478722935</v>
          </cell>
        </row>
        <row r="6661">
          <cell r="C6661" t="str">
            <v>Second Call To Bid</v>
          </cell>
          <cell r="M6661" t="str">
            <v>DISCOUNTED</v>
          </cell>
          <cell r="S6661" t="str">
            <v>TOTAL BENEFIT</v>
          </cell>
          <cell r="V6661" t="str">
            <v>No Score</v>
          </cell>
          <cell r="Y6661">
            <v>58713.153254803605</v>
          </cell>
        </row>
        <row r="6662">
          <cell r="C6662" t="str">
            <v>Second Call To Bid</v>
          </cell>
          <cell r="M6662" t="str">
            <v>DISCOUNTED</v>
          </cell>
          <cell r="S6662" t="str">
            <v>Capital Required</v>
          </cell>
          <cell r="V6662" t="str">
            <v>First Priority</v>
          </cell>
          <cell r="Y6662">
            <v>1786.5804969596643</v>
          </cell>
        </row>
        <row r="6663">
          <cell r="C6663" t="str">
            <v>Second Call To Bid</v>
          </cell>
          <cell r="M6663" t="str">
            <v>DISCOUNTED</v>
          </cell>
          <cell r="V6663" t="str">
            <v>First Priority</v>
          </cell>
          <cell r="Y6663">
            <v>0</v>
          </cell>
        </row>
        <row r="6664">
          <cell r="C6664" t="str">
            <v>Second Call To Bid</v>
          </cell>
          <cell r="M6664" t="str">
            <v>DISCOUNTED</v>
          </cell>
          <cell r="V6664" t="str">
            <v>First Priority</v>
          </cell>
          <cell r="Y6664">
            <v>0</v>
          </cell>
        </row>
        <row r="6665">
          <cell r="C6665" t="str">
            <v>Second Call To Bid</v>
          </cell>
          <cell r="M6665" t="str">
            <v>DISCOUNTED</v>
          </cell>
          <cell r="S6665" t="str">
            <v>TOTAL COST</v>
          </cell>
          <cell r="V6665" t="str">
            <v>First Priority</v>
          </cell>
          <cell r="Y6665">
            <v>1786.5804969596643</v>
          </cell>
        </row>
        <row r="6666">
          <cell r="C6666" t="str">
            <v>Second Call To Bid</v>
          </cell>
          <cell r="M6666" t="str">
            <v>DISCOUNTED</v>
          </cell>
          <cell r="V6666" t="str">
            <v>First Priority</v>
          </cell>
          <cell r="Y6666">
            <v>1311.5909981443422</v>
          </cell>
        </row>
        <row r="6667">
          <cell r="C6667" t="str">
            <v>Second Call To Bid</v>
          </cell>
          <cell r="M6667" t="str">
            <v>DISCOUNTED</v>
          </cell>
          <cell r="V6667" t="str">
            <v>First Priority</v>
          </cell>
          <cell r="Y6667">
            <v>11036.578057497207</v>
          </cell>
        </row>
        <row r="6668">
          <cell r="C6668" t="str">
            <v>Second Call To Bid</v>
          </cell>
          <cell r="M6668" t="str">
            <v>DISCOUNTED</v>
          </cell>
          <cell r="V6668" t="str">
            <v>First Priority</v>
          </cell>
          <cell r="Y6668">
            <v>0</v>
          </cell>
        </row>
        <row r="6669">
          <cell r="C6669" t="str">
            <v>Second Call To Bid</v>
          </cell>
          <cell r="M6669" t="str">
            <v>DISCOUNTED</v>
          </cell>
          <cell r="V6669" t="str">
            <v>First Priority</v>
          </cell>
          <cell r="Y6669">
            <v>1714.8716566319656</v>
          </cell>
        </row>
        <row r="6670">
          <cell r="C6670" t="str">
            <v>Second Call To Bid</v>
          </cell>
          <cell r="M6670" t="str">
            <v>DISCOUNTED</v>
          </cell>
          <cell r="V6670" t="str">
            <v>First Priority</v>
          </cell>
          <cell r="Y6670">
            <v>0</v>
          </cell>
        </row>
        <row r="6671">
          <cell r="C6671" t="str">
            <v>Second Call To Bid</v>
          </cell>
          <cell r="M6671" t="str">
            <v>DISCOUNTED</v>
          </cell>
          <cell r="S6671" t="str">
            <v>TOTAL BENEFIT</v>
          </cell>
          <cell r="V6671" t="str">
            <v>First Priority</v>
          </cell>
          <cell r="Y6671">
            <v>14063.040712273512</v>
          </cell>
        </row>
        <row r="6672">
          <cell r="C6672" t="str">
            <v>Second Call To Bid</v>
          </cell>
          <cell r="M6672" t="str">
            <v>DISCOUNTED</v>
          </cell>
          <cell r="S6672" t="str">
            <v>Capital Required</v>
          </cell>
          <cell r="V6672" t="str">
            <v>First Priority</v>
          </cell>
          <cell r="Y6672">
            <v>12109.34471780821</v>
          </cell>
        </row>
        <row r="6673">
          <cell r="C6673" t="str">
            <v>Second Call To Bid</v>
          </cell>
          <cell r="M6673" t="str">
            <v>DISCOUNTED</v>
          </cell>
          <cell r="V6673" t="str">
            <v>First Priority</v>
          </cell>
          <cell r="Y6673">
            <v>189.03895883833047</v>
          </cell>
        </row>
        <row r="6674">
          <cell r="C6674" t="str">
            <v>Second Call To Bid</v>
          </cell>
          <cell r="M6674" t="str">
            <v>DISCOUNTED</v>
          </cell>
          <cell r="V6674" t="str">
            <v>First Priority</v>
          </cell>
          <cell r="Y6674">
            <v>0</v>
          </cell>
        </row>
        <row r="6675">
          <cell r="C6675" t="str">
            <v>Second Call To Bid</v>
          </cell>
          <cell r="M6675" t="str">
            <v>DISCOUNTED</v>
          </cell>
          <cell r="S6675" t="str">
            <v>TOTAL COST</v>
          </cell>
          <cell r="V6675" t="str">
            <v>First Priority</v>
          </cell>
          <cell r="Y6675">
            <v>12298.383676646539</v>
          </cell>
        </row>
        <row r="6676">
          <cell r="C6676" t="str">
            <v>Second Call To Bid</v>
          </cell>
          <cell r="M6676" t="str">
            <v>DISCOUNTED</v>
          </cell>
          <cell r="V6676" t="str">
            <v>First Priority</v>
          </cell>
          <cell r="Y6676">
            <v>17883.17974962368</v>
          </cell>
        </row>
        <row r="6677">
          <cell r="C6677" t="str">
            <v>Second Call To Bid</v>
          </cell>
          <cell r="M6677" t="str">
            <v>DISCOUNTED</v>
          </cell>
          <cell r="V6677" t="str">
            <v>First Priority</v>
          </cell>
          <cell r="Y6677">
            <v>0</v>
          </cell>
        </row>
        <row r="6678">
          <cell r="C6678" t="str">
            <v>Second Call To Bid</v>
          </cell>
          <cell r="M6678" t="str">
            <v>DISCOUNTED</v>
          </cell>
          <cell r="V6678" t="str">
            <v>First Priority</v>
          </cell>
          <cell r="Y6678">
            <v>0</v>
          </cell>
        </row>
        <row r="6679">
          <cell r="C6679" t="str">
            <v>Second Call To Bid</v>
          </cell>
          <cell r="M6679" t="str">
            <v>DISCOUNTED</v>
          </cell>
          <cell r="V6679" t="str">
            <v>First Priority</v>
          </cell>
          <cell r="Y6679">
            <v>19501.612615467278</v>
          </cell>
        </row>
        <row r="6680">
          <cell r="C6680" t="str">
            <v>Second Call To Bid</v>
          </cell>
          <cell r="M6680" t="str">
            <v>DISCOUNTED</v>
          </cell>
          <cell r="V6680" t="str">
            <v>First Priority</v>
          </cell>
          <cell r="Y6680">
            <v>0</v>
          </cell>
        </row>
        <row r="6681">
          <cell r="C6681" t="str">
            <v>Second Call To Bid</v>
          </cell>
          <cell r="M6681" t="str">
            <v>DISCOUNTED</v>
          </cell>
          <cell r="S6681" t="str">
            <v>TOTAL BENEFIT</v>
          </cell>
          <cell r="V6681" t="str">
            <v>First Priority</v>
          </cell>
          <cell r="Y6681">
            <v>37384.792365090965</v>
          </cell>
        </row>
        <row r="6682">
          <cell r="C6682" t="str">
            <v>Second Call To Bid</v>
          </cell>
          <cell r="M6682" t="str">
            <v>DISCOUNTED</v>
          </cell>
          <cell r="S6682" t="str">
            <v>Capital Required</v>
          </cell>
          <cell r="V6682" t="str">
            <v>No Score</v>
          </cell>
          <cell r="Y6682">
            <v>7677.5706973490924</v>
          </cell>
        </row>
        <row r="6683">
          <cell r="C6683" t="str">
            <v>Second Call To Bid</v>
          </cell>
          <cell r="M6683" t="str">
            <v>DISCOUNTED</v>
          </cell>
          <cell r="V6683" t="str">
            <v>No Score</v>
          </cell>
          <cell r="Y6683">
            <v>1924.5816308047406</v>
          </cell>
        </row>
        <row r="6684">
          <cell r="C6684" t="str">
            <v>Second Call To Bid</v>
          </cell>
          <cell r="M6684" t="str">
            <v>DISCOUNTED</v>
          </cell>
          <cell r="V6684" t="str">
            <v>No Score</v>
          </cell>
          <cell r="Y6684">
            <v>0</v>
          </cell>
        </row>
        <row r="6685">
          <cell r="C6685" t="str">
            <v>Second Call To Bid</v>
          </cell>
          <cell r="M6685" t="str">
            <v>DISCOUNTED</v>
          </cell>
          <cell r="S6685" t="str">
            <v>TOTAL COST</v>
          </cell>
          <cell r="V6685" t="str">
            <v>No Score</v>
          </cell>
          <cell r="Y6685">
            <v>9602.1523281538339</v>
          </cell>
        </row>
        <row r="6686">
          <cell r="C6686" t="str">
            <v>Second Call To Bid</v>
          </cell>
          <cell r="M6686" t="str">
            <v>DISCOUNTED</v>
          </cell>
          <cell r="V6686" t="str">
            <v>No Score</v>
          </cell>
          <cell r="Y6686">
            <v>0</v>
          </cell>
        </row>
        <row r="6687">
          <cell r="C6687" t="str">
            <v>Second Call To Bid</v>
          </cell>
          <cell r="M6687" t="str">
            <v>DISCOUNTED</v>
          </cell>
          <cell r="V6687" t="str">
            <v>No Score</v>
          </cell>
          <cell r="Y6687">
            <v>0</v>
          </cell>
        </row>
        <row r="6688">
          <cell r="C6688" t="str">
            <v>Second Call To Bid</v>
          </cell>
          <cell r="M6688" t="str">
            <v>DISCOUNTED</v>
          </cell>
          <cell r="V6688" t="str">
            <v>No Score</v>
          </cell>
          <cell r="Y6688">
            <v>0</v>
          </cell>
        </row>
        <row r="6689">
          <cell r="C6689" t="str">
            <v>Second Call To Bid</v>
          </cell>
          <cell r="M6689" t="str">
            <v>DISCOUNTED</v>
          </cell>
          <cell r="V6689" t="str">
            <v>No Score</v>
          </cell>
          <cell r="Y6689">
            <v>1587.1045974937213</v>
          </cell>
        </row>
        <row r="6690">
          <cell r="C6690" t="str">
            <v>Second Call To Bid</v>
          </cell>
          <cell r="M6690" t="str">
            <v>DISCOUNTED</v>
          </cell>
          <cell r="V6690" t="str">
            <v>No Score</v>
          </cell>
          <cell r="Y6690">
            <v>9559.4640414963415</v>
          </cell>
        </row>
        <row r="6691">
          <cell r="C6691" t="str">
            <v>Second Call To Bid</v>
          </cell>
          <cell r="M6691" t="str">
            <v>DISCOUNTED</v>
          </cell>
          <cell r="S6691" t="str">
            <v>TOTAL BENEFIT</v>
          </cell>
          <cell r="V6691" t="str">
            <v>No Score</v>
          </cell>
          <cell r="Y6691">
            <v>11146.568638990062</v>
          </cell>
        </row>
        <row r="6692">
          <cell r="C6692" t="str">
            <v>Second Call To Bid</v>
          </cell>
          <cell r="M6692" t="str">
            <v>DISCOUNTED</v>
          </cell>
          <cell r="S6692" t="str">
            <v>Capital Required</v>
          </cell>
          <cell r="V6692" t="str">
            <v>Announced</v>
          </cell>
          <cell r="Y6692">
            <v>23890.638108361269</v>
          </cell>
        </row>
        <row r="6693">
          <cell r="C6693" t="str">
            <v>Second Call To Bid</v>
          </cell>
          <cell r="M6693" t="str">
            <v>DISCOUNTED</v>
          </cell>
          <cell r="V6693" t="str">
            <v>Announced</v>
          </cell>
          <cell r="Y6693">
            <v>0</v>
          </cell>
        </row>
        <row r="6694">
          <cell r="C6694" t="str">
            <v>Second Call To Bid</v>
          </cell>
          <cell r="M6694" t="str">
            <v>DISCOUNTED</v>
          </cell>
          <cell r="V6694" t="str">
            <v>Announced</v>
          </cell>
          <cell r="Y6694">
            <v>0</v>
          </cell>
        </row>
        <row r="6695">
          <cell r="C6695" t="str">
            <v>Second Call To Bid</v>
          </cell>
          <cell r="M6695" t="str">
            <v>DISCOUNTED</v>
          </cell>
          <cell r="S6695" t="str">
            <v>TOTAL COST</v>
          </cell>
          <cell r="V6695" t="str">
            <v>Announced</v>
          </cell>
          <cell r="Y6695">
            <v>23890.638108361269</v>
          </cell>
        </row>
        <row r="6696">
          <cell r="C6696" t="str">
            <v>Second Call To Bid</v>
          </cell>
          <cell r="M6696" t="str">
            <v>DISCOUNTED</v>
          </cell>
          <cell r="V6696" t="str">
            <v>Announced</v>
          </cell>
          <cell r="Y6696">
            <v>0</v>
          </cell>
        </row>
        <row r="6697">
          <cell r="C6697" t="str">
            <v>Second Call To Bid</v>
          </cell>
          <cell r="M6697" t="str">
            <v>DISCOUNTED</v>
          </cell>
          <cell r="V6697" t="str">
            <v>Announced</v>
          </cell>
          <cell r="Y6697">
            <v>36064.175994155019</v>
          </cell>
        </row>
        <row r="6698">
          <cell r="C6698" t="str">
            <v>Second Call To Bid</v>
          </cell>
          <cell r="M6698" t="str">
            <v>DISCOUNTED</v>
          </cell>
          <cell r="V6698" t="str">
            <v>Announced</v>
          </cell>
          <cell r="Y6698">
            <v>0</v>
          </cell>
        </row>
        <row r="6699">
          <cell r="C6699" t="str">
            <v>Second Call To Bid</v>
          </cell>
          <cell r="M6699" t="str">
            <v>DISCOUNTED</v>
          </cell>
          <cell r="V6699" t="str">
            <v>Announced</v>
          </cell>
          <cell r="Y6699">
            <v>90391.214560088396</v>
          </cell>
        </row>
        <row r="6700">
          <cell r="C6700" t="str">
            <v>Second Call To Bid</v>
          </cell>
          <cell r="M6700" t="str">
            <v>DISCOUNTED</v>
          </cell>
          <cell r="V6700" t="str">
            <v>Announced</v>
          </cell>
          <cell r="Y6700">
            <v>0</v>
          </cell>
        </row>
        <row r="6701">
          <cell r="C6701" t="str">
            <v>Second Call To Bid</v>
          </cell>
          <cell r="M6701" t="str">
            <v>DISCOUNTED</v>
          </cell>
          <cell r="S6701" t="str">
            <v>TOTAL BENEFIT</v>
          </cell>
          <cell r="V6701" t="str">
            <v>Announced</v>
          </cell>
          <cell r="Y6701">
            <v>126455.39055424339</v>
          </cell>
        </row>
        <row r="6702">
          <cell r="C6702" t="str">
            <v>Second Call To Bid</v>
          </cell>
          <cell r="M6702" t="str">
            <v>DISCOUNTED</v>
          </cell>
          <cell r="S6702" t="str">
            <v>Capital Required</v>
          </cell>
          <cell r="V6702" t="str">
            <v>No Score</v>
          </cell>
          <cell r="Y6702">
            <v>8808.61168</v>
          </cell>
        </row>
        <row r="6703">
          <cell r="C6703" t="str">
            <v>Second Call To Bid</v>
          </cell>
          <cell r="M6703" t="str">
            <v>DISCOUNTED</v>
          </cell>
          <cell r="V6703" t="str">
            <v>No Score</v>
          </cell>
          <cell r="Y6703">
            <v>0</v>
          </cell>
        </row>
        <row r="6704">
          <cell r="C6704" t="str">
            <v>Second Call To Bid</v>
          </cell>
          <cell r="M6704" t="str">
            <v>DISCOUNTED</v>
          </cell>
          <cell r="V6704" t="str">
            <v>No Score</v>
          </cell>
          <cell r="Y6704">
            <v>0</v>
          </cell>
        </row>
        <row r="6705">
          <cell r="C6705" t="str">
            <v>Second Call To Bid</v>
          </cell>
          <cell r="M6705" t="str">
            <v>DISCOUNTED</v>
          </cell>
          <cell r="S6705" t="str">
            <v>TOTAL COST</v>
          </cell>
          <cell r="V6705" t="str">
            <v>No Score</v>
          </cell>
          <cell r="Y6705">
            <v>8808.61168</v>
          </cell>
        </row>
        <row r="6706">
          <cell r="C6706" t="str">
            <v>Second Call To Bid</v>
          </cell>
          <cell r="M6706" t="str">
            <v>DISCOUNTED</v>
          </cell>
          <cell r="V6706" t="str">
            <v>No Score</v>
          </cell>
          <cell r="Y6706">
            <v>0</v>
          </cell>
        </row>
        <row r="6707">
          <cell r="C6707" t="str">
            <v>Second Call To Bid</v>
          </cell>
          <cell r="M6707" t="str">
            <v>DISCOUNTED</v>
          </cell>
          <cell r="V6707" t="str">
            <v>No Score</v>
          </cell>
          <cell r="Y6707">
            <v>386</v>
          </cell>
        </row>
        <row r="6708">
          <cell r="C6708" t="str">
            <v>Second Call To Bid</v>
          </cell>
          <cell r="M6708" t="str">
            <v>DISCOUNTED</v>
          </cell>
          <cell r="V6708" t="str">
            <v>No Score</v>
          </cell>
          <cell r="Y6708">
            <v>0</v>
          </cell>
        </row>
        <row r="6709">
          <cell r="C6709" t="str">
            <v>Second Call To Bid</v>
          </cell>
          <cell r="M6709" t="str">
            <v>DISCOUNTED</v>
          </cell>
          <cell r="V6709" t="str">
            <v>No Score</v>
          </cell>
          <cell r="Y6709">
            <v>0</v>
          </cell>
        </row>
        <row r="6710">
          <cell r="C6710" t="str">
            <v>Second Call To Bid</v>
          </cell>
          <cell r="M6710" t="str">
            <v>DISCOUNTED</v>
          </cell>
          <cell r="V6710" t="str">
            <v>No Score</v>
          </cell>
          <cell r="Y6710">
            <v>0</v>
          </cell>
        </row>
        <row r="6711">
          <cell r="C6711" t="str">
            <v>Second Call To Bid</v>
          </cell>
          <cell r="M6711" t="str">
            <v>DISCOUNTED</v>
          </cell>
          <cell r="S6711" t="str">
            <v>TOTAL BENEFIT</v>
          </cell>
          <cell r="V6711" t="str">
            <v>No Score</v>
          </cell>
          <cell r="Y6711">
            <v>386</v>
          </cell>
        </row>
        <row r="6712">
          <cell r="C6712" t="str">
            <v>Second Call To Bid</v>
          </cell>
          <cell r="M6712" t="str">
            <v>DISCOUNTED</v>
          </cell>
          <cell r="S6712" t="str">
            <v>Capital Required</v>
          </cell>
          <cell r="V6712" t="str">
            <v>No Score</v>
          </cell>
          <cell r="Y6712">
            <v>1437.901627428128</v>
          </cell>
        </row>
        <row r="6713">
          <cell r="C6713" t="str">
            <v>Second Call To Bid</v>
          </cell>
          <cell r="M6713" t="str">
            <v>DISCOUNTED</v>
          </cell>
          <cell r="V6713" t="str">
            <v>No Score</v>
          </cell>
          <cell r="Y6713">
            <v>0</v>
          </cell>
        </row>
        <row r="6714">
          <cell r="C6714" t="str">
            <v>Second Call To Bid</v>
          </cell>
          <cell r="M6714" t="str">
            <v>DISCOUNTED</v>
          </cell>
          <cell r="V6714" t="str">
            <v>No Score</v>
          </cell>
          <cell r="Y6714">
            <v>0</v>
          </cell>
        </row>
        <row r="6715">
          <cell r="C6715" t="str">
            <v>Second Call To Bid</v>
          </cell>
          <cell r="M6715" t="str">
            <v>DISCOUNTED</v>
          </cell>
          <cell r="S6715" t="str">
            <v>TOTAL COST</v>
          </cell>
          <cell r="V6715" t="str">
            <v>No Score</v>
          </cell>
          <cell r="Y6715">
            <v>1437.901627428128</v>
          </cell>
        </row>
        <row r="6716">
          <cell r="C6716" t="str">
            <v>Second Call To Bid</v>
          </cell>
          <cell r="M6716" t="str">
            <v>DISCOUNTED</v>
          </cell>
          <cell r="V6716" t="str">
            <v>No Score</v>
          </cell>
          <cell r="Y6716">
            <v>0</v>
          </cell>
        </row>
        <row r="6717">
          <cell r="C6717" t="str">
            <v>Second Call To Bid</v>
          </cell>
          <cell r="M6717" t="str">
            <v>DISCOUNTED</v>
          </cell>
          <cell r="V6717" t="str">
            <v>No Score</v>
          </cell>
          <cell r="Y6717">
            <v>0</v>
          </cell>
        </row>
        <row r="6718">
          <cell r="C6718" t="str">
            <v>Second Call To Bid</v>
          </cell>
          <cell r="M6718" t="str">
            <v>DISCOUNTED</v>
          </cell>
          <cell r="V6718" t="str">
            <v>No Score</v>
          </cell>
          <cell r="Y6718">
            <v>0</v>
          </cell>
        </row>
        <row r="6719">
          <cell r="C6719" t="str">
            <v>Second Call To Bid</v>
          </cell>
          <cell r="M6719" t="str">
            <v>DISCOUNTED</v>
          </cell>
          <cell r="V6719" t="str">
            <v>No Score</v>
          </cell>
          <cell r="Y6719">
            <v>5775.5611483859584</v>
          </cell>
        </row>
        <row r="6720">
          <cell r="C6720" t="str">
            <v>Second Call To Bid</v>
          </cell>
          <cell r="M6720" t="str">
            <v>DISCOUNTED</v>
          </cell>
          <cell r="V6720" t="str">
            <v>No Score</v>
          </cell>
          <cell r="Y6720">
            <v>0</v>
          </cell>
        </row>
        <row r="6721">
          <cell r="C6721" t="str">
            <v>Second Call To Bid</v>
          </cell>
          <cell r="M6721" t="str">
            <v>DISCOUNTED</v>
          </cell>
          <cell r="S6721" t="str">
            <v>TOTAL BENEFIT</v>
          </cell>
          <cell r="V6721" t="str">
            <v>No Score</v>
          </cell>
          <cell r="Y6721">
            <v>5775.5611483859584</v>
          </cell>
        </row>
        <row r="6722">
          <cell r="C6722" t="str">
            <v>Second Call To Bid</v>
          </cell>
          <cell r="M6722" t="str">
            <v>DISCOUNTED</v>
          </cell>
          <cell r="S6722" t="str">
            <v>Capital Required</v>
          </cell>
          <cell r="V6722" t="str">
            <v>No Score</v>
          </cell>
          <cell r="Y6722">
            <v>9834.4485487506354</v>
          </cell>
        </row>
        <row r="6723">
          <cell r="C6723" t="str">
            <v>Second Call To Bid</v>
          </cell>
          <cell r="M6723" t="str">
            <v>DISCOUNTED</v>
          </cell>
          <cell r="V6723" t="str">
            <v>No Score</v>
          </cell>
          <cell r="Y6723">
            <v>1226.103860719988</v>
          </cell>
        </row>
        <row r="6724">
          <cell r="C6724" t="str">
            <v>Second Call To Bid</v>
          </cell>
          <cell r="M6724" t="str">
            <v>DISCOUNTED</v>
          </cell>
          <cell r="V6724" t="str">
            <v>No Score</v>
          </cell>
          <cell r="Y6724">
            <v>26</v>
          </cell>
        </row>
        <row r="6725">
          <cell r="C6725" t="str">
            <v>Second Call To Bid</v>
          </cell>
          <cell r="M6725" t="str">
            <v>DISCOUNTED</v>
          </cell>
          <cell r="S6725" t="str">
            <v>TOTAL COST</v>
          </cell>
          <cell r="V6725" t="str">
            <v>No Score</v>
          </cell>
          <cell r="Y6725">
            <v>11086.552409470623</v>
          </cell>
        </row>
        <row r="6726">
          <cell r="C6726" t="str">
            <v>Second Call To Bid</v>
          </cell>
          <cell r="M6726" t="str">
            <v>DISCOUNTED</v>
          </cell>
          <cell r="V6726" t="str">
            <v>No Score</v>
          </cell>
          <cell r="Y6726">
            <v>0</v>
          </cell>
        </row>
        <row r="6727">
          <cell r="C6727" t="str">
            <v>Second Call To Bid</v>
          </cell>
          <cell r="M6727" t="str">
            <v>DISCOUNTED</v>
          </cell>
          <cell r="V6727" t="str">
            <v>No Score</v>
          </cell>
          <cell r="Y6727">
            <v>0</v>
          </cell>
        </row>
        <row r="6728">
          <cell r="C6728" t="str">
            <v>Second Call To Bid</v>
          </cell>
          <cell r="M6728" t="str">
            <v>DISCOUNTED</v>
          </cell>
          <cell r="V6728" t="str">
            <v>No Score</v>
          </cell>
          <cell r="Y6728">
            <v>0</v>
          </cell>
        </row>
        <row r="6729">
          <cell r="C6729" t="str">
            <v>Second Call To Bid</v>
          </cell>
          <cell r="M6729" t="str">
            <v>DISCOUNTED</v>
          </cell>
          <cell r="V6729" t="str">
            <v>No Score</v>
          </cell>
          <cell r="Y6729">
            <v>0</v>
          </cell>
        </row>
        <row r="6730">
          <cell r="C6730" t="str">
            <v>Second Call To Bid</v>
          </cell>
          <cell r="M6730" t="str">
            <v>DISCOUNTED</v>
          </cell>
          <cell r="V6730" t="str">
            <v>No Score</v>
          </cell>
          <cell r="Y6730">
            <v>0</v>
          </cell>
        </row>
        <row r="6731">
          <cell r="C6731" t="str">
            <v>Second Call To Bid</v>
          </cell>
          <cell r="M6731" t="str">
            <v>DISCOUNTED</v>
          </cell>
          <cell r="S6731" t="str">
            <v>TOTAL BENEFIT</v>
          </cell>
          <cell r="V6731" t="str">
            <v>No Score</v>
          </cell>
          <cell r="Y6731">
            <v>0</v>
          </cell>
        </row>
        <row r="6732">
          <cell r="C6732" t="str">
            <v>Second Call To Bid</v>
          </cell>
          <cell r="M6732" t="str">
            <v>DISCOUNTED</v>
          </cell>
          <cell r="S6732" t="str">
            <v>Capital Required</v>
          </cell>
          <cell r="V6732" t="str">
            <v>Not Supported</v>
          </cell>
          <cell r="Y6732">
            <v>4795.5640200811322</v>
          </cell>
        </row>
        <row r="6733">
          <cell r="C6733" t="str">
            <v>Second Call To Bid</v>
          </cell>
          <cell r="M6733" t="str">
            <v>DISCOUNTED</v>
          </cell>
          <cell r="V6733" t="str">
            <v>Not Supported</v>
          </cell>
          <cell r="Y6733">
            <v>0</v>
          </cell>
        </row>
        <row r="6734">
          <cell r="C6734" t="str">
            <v>Second Call To Bid</v>
          </cell>
          <cell r="M6734" t="str">
            <v>DISCOUNTED</v>
          </cell>
          <cell r="V6734" t="str">
            <v>Not Supported</v>
          </cell>
          <cell r="Y6734">
            <v>0</v>
          </cell>
        </row>
        <row r="6735">
          <cell r="C6735" t="str">
            <v>Second Call To Bid</v>
          </cell>
          <cell r="M6735" t="str">
            <v>DISCOUNTED</v>
          </cell>
          <cell r="S6735" t="str">
            <v>TOTAL COST</v>
          </cell>
          <cell r="V6735" t="str">
            <v>Not Supported</v>
          </cell>
          <cell r="Y6735">
            <v>4795.5640200811322</v>
          </cell>
        </row>
        <row r="6736">
          <cell r="C6736" t="str">
            <v>Second Call To Bid</v>
          </cell>
          <cell r="M6736" t="str">
            <v>DISCOUNTED</v>
          </cell>
          <cell r="V6736" t="str">
            <v>Not Supported</v>
          </cell>
          <cell r="Y6736">
            <v>2855.1231131442405</v>
          </cell>
        </row>
        <row r="6737">
          <cell r="C6737" t="str">
            <v>Second Call To Bid</v>
          </cell>
          <cell r="M6737" t="str">
            <v>DISCOUNTED</v>
          </cell>
          <cell r="V6737" t="str">
            <v>Not Supported</v>
          </cell>
          <cell r="Y6737">
            <v>0</v>
          </cell>
        </row>
        <row r="6738">
          <cell r="C6738" t="str">
            <v>Second Call To Bid</v>
          </cell>
          <cell r="M6738" t="str">
            <v>DISCOUNTED</v>
          </cell>
          <cell r="V6738" t="str">
            <v>Not Supported</v>
          </cell>
          <cell r="Y6738">
            <v>0</v>
          </cell>
        </row>
        <row r="6739">
          <cell r="C6739" t="str">
            <v>Second Call To Bid</v>
          </cell>
          <cell r="M6739" t="str">
            <v>DISCOUNTED</v>
          </cell>
          <cell r="V6739" t="str">
            <v>Not Supported</v>
          </cell>
          <cell r="Y6739">
            <v>0</v>
          </cell>
        </row>
        <row r="6740">
          <cell r="C6740" t="str">
            <v>Second Call To Bid</v>
          </cell>
          <cell r="M6740" t="str">
            <v>DISCOUNTED</v>
          </cell>
          <cell r="V6740" t="str">
            <v>Not Supported</v>
          </cell>
          <cell r="Y6740">
            <v>0</v>
          </cell>
        </row>
        <row r="6741">
          <cell r="C6741" t="str">
            <v>Second Call To Bid</v>
          </cell>
          <cell r="M6741" t="str">
            <v>DISCOUNTED</v>
          </cell>
          <cell r="S6741" t="str">
            <v>TOTAL BENEFIT</v>
          </cell>
          <cell r="V6741" t="str">
            <v>Not Supported</v>
          </cell>
          <cell r="Y6741">
            <v>2855.1231131442405</v>
          </cell>
        </row>
        <row r="6742">
          <cell r="C6742" t="str">
            <v>Second Call To Bid</v>
          </cell>
          <cell r="M6742" t="str">
            <v>DISCOUNTED</v>
          </cell>
          <cell r="S6742" t="str">
            <v>Capital Required</v>
          </cell>
          <cell r="V6742" t="str">
            <v>No Score</v>
          </cell>
          <cell r="Y6742">
            <v>2699.3122513600351</v>
          </cell>
        </row>
        <row r="6743">
          <cell r="C6743" t="str">
            <v>Second Call To Bid</v>
          </cell>
          <cell r="M6743" t="str">
            <v>DISCOUNTED</v>
          </cell>
          <cell r="V6743" t="str">
            <v>No Score</v>
          </cell>
          <cell r="Y6743">
            <v>0</v>
          </cell>
        </row>
        <row r="6744">
          <cell r="C6744" t="str">
            <v>Second Call To Bid</v>
          </cell>
          <cell r="M6744" t="str">
            <v>DISCOUNTED</v>
          </cell>
          <cell r="V6744" t="str">
            <v>No Score</v>
          </cell>
          <cell r="Y6744">
            <v>0</v>
          </cell>
        </row>
        <row r="6745">
          <cell r="C6745" t="str">
            <v>Second Call To Bid</v>
          </cell>
          <cell r="M6745" t="str">
            <v>DISCOUNTED</v>
          </cell>
          <cell r="S6745" t="str">
            <v>TOTAL COST</v>
          </cell>
          <cell r="V6745" t="str">
            <v>No Score</v>
          </cell>
          <cell r="Y6745">
            <v>2699.3122513600351</v>
          </cell>
        </row>
        <row r="6746">
          <cell r="C6746" t="str">
            <v>Second Call To Bid</v>
          </cell>
          <cell r="M6746" t="str">
            <v>DISCOUNTED</v>
          </cell>
          <cell r="V6746" t="str">
            <v>No Score</v>
          </cell>
          <cell r="Y6746">
            <v>0</v>
          </cell>
        </row>
        <row r="6747">
          <cell r="C6747" t="str">
            <v>Second Call To Bid</v>
          </cell>
          <cell r="M6747" t="str">
            <v>DISCOUNTED</v>
          </cell>
          <cell r="V6747" t="str">
            <v>No Score</v>
          </cell>
          <cell r="Y6747">
            <v>0</v>
          </cell>
        </row>
        <row r="6748">
          <cell r="C6748" t="str">
            <v>Second Call To Bid</v>
          </cell>
          <cell r="M6748" t="str">
            <v>DISCOUNTED</v>
          </cell>
          <cell r="V6748" t="str">
            <v>No Score</v>
          </cell>
          <cell r="Y6748">
            <v>0</v>
          </cell>
        </row>
        <row r="6749">
          <cell r="C6749" t="str">
            <v>Second Call To Bid</v>
          </cell>
          <cell r="M6749" t="str">
            <v>DISCOUNTED</v>
          </cell>
          <cell r="V6749" t="str">
            <v>No Score</v>
          </cell>
          <cell r="Y6749">
            <v>0</v>
          </cell>
        </row>
        <row r="6750">
          <cell r="C6750" t="str">
            <v>Second Call To Bid</v>
          </cell>
          <cell r="M6750" t="str">
            <v>DISCOUNTED</v>
          </cell>
          <cell r="V6750" t="str">
            <v>No Score</v>
          </cell>
          <cell r="Y6750">
            <v>0</v>
          </cell>
        </row>
        <row r="6751">
          <cell r="C6751" t="str">
            <v>Second Call To Bid</v>
          </cell>
          <cell r="M6751" t="str">
            <v>DISCOUNTED</v>
          </cell>
          <cell r="S6751" t="str">
            <v>TOTAL BENEFIT</v>
          </cell>
          <cell r="V6751" t="str">
            <v>No Score</v>
          </cell>
          <cell r="Y6751">
            <v>0</v>
          </cell>
        </row>
        <row r="6752">
          <cell r="C6752" t="str">
            <v>Second Call To Bid</v>
          </cell>
          <cell r="M6752" t="str">
            <v>DISCOUNTED</v>
          </cell>
          <cell r="S6752" t="str">
            <v>Capital Required</v>
          </cell>
          <cell r="V6752" t="str">
            <v>Announced</v>
          </cell>
          <cell r="Y6752">
            <v>12316.677827916788</v>
          </cell>
        </row>
        <row r="6753">
          <cell r="C6753" t="str">
            <v>Second Call To Bid</v>
          </cell>
          <cell r="M6753" t="str">
            <v>DISCOUNTED</v>
          </cell>
          <cell r="V6753" t="str">
            <v>Announced</v>
          </cell>
          <cell r="Y6753">
            <v>295.8462529193244</v>
          </cell>
        </row>
        <row r="6754">
          <cell r="C6754" t="str">
            <v>Second Call To Bid</v>
          </cell>
          <cell r="M6754" t="str">
            <v>DISCOUNTED</v>
          </cell>
          <cell r="V6754" t="str">
            <v>Announced</v>
          </cell>
          <cell r="Y6754">
            <v>151.63075700745802</v>
          </cell>
        </row>
        <row r="6755">
          <cell r="C6755" t="str">
            <v>Second Call To Bid</v>
          </cell>
          <cell r="M6755" t="str">
            <v>DISCOUNTED</v>
          </cell>
          <cell r="S6755" t="str">
            <v>TOTAL COST</v>
          </cell>
          <cell r="V6755" t="str">
            <v>Announced</v>
          </cell>
          <cell r="Y6755">
            <v>12764.154837843573</v>
          </cell>
        </row>
        <row r="6756">
          <cell r="C6756" t="str">
            <v>Second Call To Bid</v>
          </cell>
          <cell r="M6756" t="str">
            <v>DISCOUNTED</v>
          </cell>
          <cell r="V6756" t="str">
            <v>Announced</v>
          </cell>
          <cell r="Y6756">
            <v>0</v>
          </cell>
        </row>
        <row r="6757">
          <cell r="C6757" t="str">
            <v>Second Call To Bid</v>
          </cell>
          <cell r="M6757" t="str">
            <v>DISCOUNTED</v>
          </cell>
          <cell r="V6757" t="str">
            <v>Announced</v>
          </cell>
          <cell r="Y6757">
            <v>28943.25481770196</v>
          </cell>
        </row>
        <row r="6758">
          <cell r="C6758" t="str">
            <v>Second Call To Bid</v>
          </cell>
          <cell r="M6758" t="str">
            <v>DISCOUNTED</v>
          </cell>
          <cell r="V6758" t="str">
            <v>Announced</v>
          </cell>
          <cell r="Y6758">
            <v>0</v>
          </cell>
        </row>
        <row r="6759">
          <cell r="C6759" t="str">
            <v>Second Call To Bid</v>
          </cell>
          <cell r="M6759" t="str">
            <v>DISCOUNTED</v>
          </cell>
          <cell r="V6759" t="str">
            <v>Announced</v>
          </cell>
          <cell r="Y6759">
            <v>9565.8803864819547</v>
          </cell>
        </row>
        <row r="6760">
          <cell r="C6760" t="str">
            <v>Second Call To Bid</v>
          </cell>
          <cell r="M6760" t="str">
            <v>DISCOUNTED</v>
          </cell>
          <cell r="V6760" t="str">
            <v>Announced</v>
          </cell>
          <cell r="Y6760">
            <v>0</v>
          </cell>
        </row>
        <row r="6761">
          <cell r="C6761" t="str">
            <v>Second Call To Bid</v>
          </cell>
          <cell r="M6761" t="str">
            <v>DISCOUNTED</v>
          </cell>
          <cell r="S6761" t="str">
            <v>TOTAL BENEFIT</v>
          </cell>
          <cell r="V6761" t="str">
            <v>Announced</v>
          </cell>
          <cell r="Y6761">
            <v>38509.135204183898</v>
          </cell>
        </row>
        <row r="6762">
          <cell r="C6762" t="str">
            <v>Second Call To Bid</v>
          </cell>
          <cell r="M6762" t="str">
            <v>DISCOUNTED</v>
          </cell>
          <cell r="S6762" t="str">
            <v>Capital Required</v>
          </cell>
          <cell r="V6762" t="str">
            <v>First Priority</v>
          </cell>
          <cell r="Y6762">
            <v>670</v>
          </cell>
        </row>
        <row r="6763">
          <cell r="C6763" t="str">
            <v>Second Call To Bid</v>
          </cell>
          <cell r="M6763" t="str">
            <v>DISCOUNTED</v>
          </cell>
          <cell r="V6763" t="str">
            <v>First Priority</v>
          </cell>
          <cell r="Y6763">
            <v>0</v>
          </cell>
        </row>
        <row r="6764">
          <cell r="C6764" t="str">
            <v>Second Call To Bid</v>
          </cell>
          <cell r="M6764" t="str">
            <v>DISCOUNTED</v>
          </cell>
          <cell r="V6764" t="str">
            <v>First Priority</v>
          </cell>
          <cell r="Y6764">
            <v>0</v>
          </cell>
        </row>
        <row r="6765">
          <cell r="C6765" t="str">
            <v>Second Call To Bid</v>
          </cell>
          <cell r="M6765" t="str">
            <v>DISCOUNTED</v>
          </cell>
          <cell r="S6765" t="str">
            <v>TOTAL COST</v>
          </cell>
          <cell r="V6765" t="str">
            <v>First Priority</v>
          </cell>
          <cell r="Y6765">
            <v>670</v>
          </cell>
        </row>
        <row r="6766">
          <cell r="C6766" t="str">
            <v>Second Call To Bid</v>
          </cell>
          <cell r="M6766" t="str">
            <v>DISCOUNTED</v>
          </cell>
          <cell r="V6766" t="str">
            <v>First Priority</v>
          </cell>
          <cell r="Y6766">
            <v>0</v>
          </cell>
        </row>
        <row r="6767">
          <cell r="C6767" t="str">
            <v>Second Call To Bid</v>
          </cell>
          <cell r="M6767" t="str">
            <v>DISCOUNTED</v>
          </cell>
          <cell r="V6767" t="str">
            <v>First Priority</v>
          </cell>
          <cell r="Y6767">
            <v>858075.84285486105</v>
          </cell>
        </row>
        <row r="6768">
          <cell r="C6768" t="str">
            <v>Second Call To Bid</v>
          </cell>
          <cell r="M6768" t="str">
            <v>DISCOUNTED</v>
          </cell>
          <cell r="V6768" t="str">
            <v>First Priority</v>
          </cell>
          <cell r="Y6768">
            <v>0</v>
          </cell>
        </row>
        <row r="6769">
          <cell r="C6769" t="str">
            <v>Second Call To Bid</v>
          </cell>
          <cell r="M6769" t="str">
            <v>DISCOUNTED</v>
          </cell>
          <cell r="V6769" t="str">
            <v>First Priority</v>
          </cell>
          <cell r="Y6769">
            <v>1380795.2408744378</v>
          </cell>
        </row>
        <row r="6770">
          <cell r="C6770" t="str">
            <v>Second Call To Bid</v>
          </cell>
          <cell r="M6770" t="str">
            <v>DISCOUNTED</v>
          </cell>
          <cell r="V6770" t="str">
            <v>First Priority</v>
          </cell>
          <cell r="Y6770">
            <v>0</v>
          </cell>
        </row>
        <row r="6771">
          <cell r="C6771" t="str">
            <v>Second Call To Bid</v>
          </cell>
          <cell r="M6771" t="str">
            <v>DISCOUNTED</v>
          </cell>
          <cell r="S6771" t="str">
            <v>TOTAL BENEFIT</v>
          </cell>
          <cell r="V6771" t="str">
            <v>First Priority</v>
          </cell>
          <cell r="Y6771">
            <v>2238.8710837292983</v>
          </cell>
        </row>
        <row r="6772">
          <cell r="C6772" t="str">
            <v>Second Call To Bid</v>
          </cell>
          <cell r="M6772" t="str">
            <v>DISCOUNTED</v>
          </cell>
          <cell r="S6772" t="str">
            <v>Capital Required</v>
          </cell>
          <cell r="V6772" t="str">
            <v>No Score</v>
          </cell>
          <cell r="Y6772">
            <v>19668.545235785568</v>
          </cell>
        </row>
        <row r="6773">
          <cell r="C6773" t="str">
            <v>Second Call To Bid</v>
          </cell>
          <cell r="M6773" t="str">
            <v>DISCOUNTED</v>
          </cell>
          <cell r="V6773" t="str">
            <v>No Score</v>
          </cell>
          <cell r="Y6773">
            <v>1205.6080737206439</v>
          </cell>
        </row>
        <row r="6774">
          <cell r="C6774" t="str">
            <v>Second Call To Bid</v>
          </cell>
          <cell r="M6774" t="str">
            <v>DISCOUNTED</v>
          </cell>
          <cell r="V6774" t="str">
            <v>No Score</v>
          </cell>
          <cell r="Y6774">
            <v>291.19355207314931</v>
          </cell>
        </row>
        <row r="6775">
          <cell r="C6775" t="str">
            <v>Second Call To Bid</v>
          </cell>
          <cell r="M6775" t="str">
            <v>DISCOUNTED</v>
          </cell>
          <cell r="S6775" t="str">
            <v>TOTAL COST</v>
          </cell>
          <cell r="V6775" t="str">
            <v>No Score</v>
          </cell>
          <cell r="Y6775">
            <v>21165.346861579361</v>
          </cell>
        </row>
        <row r="6776">
          <cell r="C6776" t="str">
            <v>Second Call To Bid</v>
          </cell>
          <cell r="M6776" t="str">
            <v>DISCOUNTED</v>
          </cell>
          <cell r="V6776" t="str">
            <v>No Score</v>
          </cell>
          <cell r="Y6776">
            <v>0</v>
          </cell>
        </row>
        <row r="6777">
          <cell r="C6777" t="str">
            <v>Second Call To Bid</v>
          </cell>
          <cell r="M6777" t="str">
            <v>DISCOUNTED</v>
          </cell>
          <cell r="V6777" t="str">
            <v>No Score</v>
          </cell>
          <cell r="Y6777">
            <v>0</v>
          </cell>
        </row>
        <row r="6778">
          <cell r="C6778" t="str">
            <v>Second Call To Bid</v>
          </cell>
          <cell r="M6778" t="str">
            <v>DISCOUNTED</v>
          </cell>
          <cell r="V6778" t="str">
            <v>No Score</v>
          </cell>
          <cell r="Y6778">
            <v>0</v>
          </cell>
        </row>
        <row r="6779">
          <cell r="C6779" t="str">
            <v>Second Call To Bid</v>
          </cell>
          <cell r="M6779" t="str">
            <v>DISCOUNTED</v>
          </cell>
          <cell r="V6779" t="str">
            <v>No Score</v>
          </cell>
          <cell r="Y6779">
            <v>0</v>
          </cell>
        </row>
        <row r="6780">
          <cell r="C6780" t="str">
            <v>Second Call To Bid</v>
          </cell>
          <cell r="M6780" t="str">
            <v>DISCOUNTED</v>
          </cell>
          <cell r="V6780" t="str">
            <v>No Score</v>
          </cell>
          <cell r="Y6780">
            <v>5092.1309400070522</v>
          </cell>
        </row>
        <row r="6781">
          <cell r="C6781" t="str">
            <v>Second Call To Bid</v>
          </cell>
          <cell r="M6781" t="str">
            <v>DISCOUNTED</v>
          </cell>
          <cell r="S6781" t="str">
            <v>TOTAL BENEFIT</v>
          </cell>
          <cell r="V6781" t="str">
            <v>No Score</v>
          </cell>
          <cell r="Y6781">
            <v>5092.1309400070522</v>
          </cell>
        </row>
        <row r="6782">
          <cell r="C6782" t="str">
            <v>Second Call To Bid</v>
          </cell>
          <cell r="M6782" t="str">
            <v>DISCOUNTED</v>
          </cell>
          <cell r="S6782" t="str">
            <v>Capital Required</v>
          </cell>
          <cell r="V6782" t="str">
            <v>Announced</v>
          </cell>
          <cell r="Y6782">
            <v>2966.8364232165836</v>
          </cell>
        </row>
        <row r="6783">
          <cell r="C6783" t="str">
            <v>Second Call To Bid</v>
          </cell>
          <cell r="M6783" t="str">
            <v>DISCOUNTED</v>
          </cell>
          <cell r="V6783" t="str">
            <v>Announced</v>
          </cell>
          <cell r="Y6783">
            <v>0</v>
          </cell>
        </row>
        <row r="6784">
          <cell r="C6784" t="str">
            <v>Second Call To Bid</v>
          </cell>
          <cell r="M6784" t="str">
            <v>DISCOUNTED</v>
          </cell>
          <cell r="V6784" t="str">
            <v>Announced</v>
          </cell>
          <cell r="Y6784">
            <v>0</v>
          </cell>
        </row>
        <row r="6785">
          <cell r="C6785" t="str">
            <v>Second Call To Bid</v>
          </cell>
          <cell r="M6785" t="str">
            <v>DISCOUNTED</v>
          </cell>
          <cell r="S6785" t="str">
            <v>TOTAL COST</v>
          </cell>
          <cell r="V6785" t="str">
            <v>Announced</v>
          </cell>
          <cell r="Y6785">
            <v>2966.8364232165836</v>
          </cell>
        </row>
        <row r="6786">
          <cell r="C6786" t="str">
            <v>Second Call To Bid</v>
          </cell>
          <cell r="M6786" t="str">
            <v>DISCOUNTED</v>
          </cell>
          <cell r="V6786" t="str">
            <v>Announced</v>
          </cell>
          <cell r="Y6786">
            <v>0</v>
          </cell>
        </row>
        <row r="6787">
          <cell r="C6787" t="str">
            <v>Second Call To Bid</v>
          </cell>
          <cell r="M6787" t="str">
            <v>DISCOUNTED</v>
          </cell>
          <cell r="V6787" t="str">
            <v>Announced</v>
          </cell>
          <cell r="Y6787">
            <v>3204.0434954709021</v>
          </cell>
        </row>
        <row r="6788">
          <cell r="C6788" t="str">
            <v>Second Call To Bid</v>
          </cell>
          <cell r="M6788" t="str">
            <v>DISCOUNTED</v>
          </cell>
          <cell r="V6788" t="str">
            <v>Announced</v>
          </cell>
          <cell r="Y6788">
            <v>0</v>
          </cell>
        </row>
        <row r="6789">
          <cell r="C6789" t="str">
            <v>Second Call To Bid</v>
          </cell>
          <cell r="M6789" t="str">
            <v>DISCOUNTED</v>
          </cell>
          <cell r="V6789" t="str">
            <v>Announced</v>
          </cell>
          <cell r="Y6789">
            <v>15209.772959238446</v>
          </cell>
        </row>
        <row r="6790">
          <cell r="C6790" t="str">
            <v>Second Call To Bid</v>
          </cell>
          <cell r="M6790" t="str">
            <v>DISCOUNTED</v>
          </cell>
          <cell r="V6790" t="str">
            <v>Announced</v>
          </cell>
          <cell r="Y6790">
            <v>1367.6645830141397</v>
          </cell>
        </row>
        <row r="6791">
          <cell r="C6791" t="str">
            <v>Second Call To Bid</v>
          </cell>
          <cell r="M6791" t="str">
            <v>DISCOUNTED</v>
          </cell>
          <cell r="S6791" t="str">
            <v>TOTAL BENEFIT</v>
          </cell>
          <cell r="V6791" t="str">
            <v>Announced</v>
          </cell>
          <cell r="Y6791">
            <v>19781.48103772349</v>
          </cell>
        </row>
        <row r="6792">
          <cell r="C6792" t="str">
            <v>Second Call To Bid</v>
          </cell>
          <cell r="M6792" t="str">
            <v>DISCOUNTED</v>
          </cell>
          <cell r="S6792" t="str">
            <v>Capital Required</v>
          </cell>
          <cell r="V6792" t="str">
            <v>First Priority</v>
          </cell>
          <cell r="Y6792">
            <v>11198.098560057038</v>
          </cell>
        </row>
        <row r="6793">
          <cell r="C6793" t="str">
            <v>Second Call To Bid</v>
          </cell>
          <cell r="M6793" t="str">
            <v>DISCOUNTED</v>
          </cell>
          <cell r="V6793" t="str">
            <v>First Priority</v>
          </cell>
          <cell r="Y6793">
            <v>0</v>
          </cell>
        </row>
        <row r="6794">
          <cell r="C6794" t="str">
            <v>Second Call To Bid</v>
          </cell>
          <cell r="M6794" t="str">
            <v>DISCOUNTED</v>
          </cell>
          <cell r="V6794" t="str">
            <v>First Priority</v>
          </cell>
          <cell r="Y6794">
            <v>0</v>
          </cell>
        </row>
        <row r="6795">
          <cell r="C6795" t="str">
            <v>Second Call To Bid</v>
          </cell>
          <cell r="M6795" t="str">
            <v>DISCOUNTED</v>
          </cell>
          <cell r="S6795" t="str">
            <v>TOTAL COST</v>
          </cell>
          <cell r="V6795" t="str">
            <v>First Priority</v>
          </cell>
          <cell r="Y6795">
            <v>11198.098560057038</v>
          </cell>
        </row>
        <row r="6796">
          <cell r="C6796" t="str">
            <v>Second Call To Bid</v>
          </cell>
          <cell r="M6796" t="str">
            <v>DISCOUNTED</v>
          </cell>
          <cell r="V6796" t="str">
            <v>First Priority</v>
          </cell>
          <cell r="Y6796">
            <v>0</v>
          </cell>
        </row>
        <row r="6797">
          <cell r="C6797" t="str">
            <v>Second Call To Bid</v>
          </cell>
          <cell r="M6797" t="str">
            <v>DISCOUNTED</v>
          </cell>
          <cell r="V6797" t="str">
            <v>First Priority</v>
          </cell>
          <cell r="Y6797">
            <v>34147.089080359583</v>
          </cell>
        </row>
        <row r="6798">
          <cell r="C6798" t="str">
            <v>Second Call To Bid</v>
          </cell>
          <cell r="M6798" t="str">
            <v>DISCOUNTED</v>
          </cell>
          <cell r="V6798" t="str">
            <v>First Priority</v>
          </cell>
          <cell r="Y6798">
            <v>0</v>
          </cell>
        </row>
        <row r="6799">
          <cell r="C6799" t="str">
            <v>Second Call To Bid</v>
          </cell>
          <cell r="M6799" t="str">
            <v>DISCOUNTED</v>
          </cell>
          <cell r="V6799" t="str">
            <v>First Priority</v>
          </cell>
          <cell r="Y6799">
            <v>23952.304153101722</v>
          </cell>
        </row>
        <row r="6800">
          <cell r="C6800" t="str">
            <v>Second Call To Bid</v>
          </cell>
          <cell r="M6800" t="str">
            <v>DISCOUNTED</v>
          </cell>
          <cell r="V6800" t="str">
            <v>First Priority</v>
          </cell>
          <cell r="Y6800">
            <v>0</v>
          </cell>
        </row>
        <row r="6801">
          <cell r="C6801" t="str">
            <v>Second Call To Bid</v>
          </cell>
          <cell r="M6801" t="str">
            <v>DISCOUNTED</v>
          </cell>
          <cell r="S6801" t="str">
            <v>TOTAL BENEFIT</v>
          </cell>
          <cell r="V6801" t="str">
            <v>First Priority</v>
          </cell>
          <cell r="Y6801">
            <v>58099.393233461305</v>
          </cell>
        </row>
        <row r="6802">
          <cell r="C6802" t="str">
            <v>Second Call To Bid</v>
          </cell>
          <cell r="M6802" t="str">
            <v>DISCOUNTED</v>
          </cell>
          <cell r="S6802" t="str">
            <v>Capital Required</v>
          </cell>
          <cell r="V6802" t="str">
            <v>Not Supported</v>
          </cell>
          <cell r="Y6802">
            <v>2240.1405648229825</v>
          </cell>
        </row>
        <row r="6803">
          <cell r="C6803" t="str">
            <v>Second Call To Bid</v>
          </cell>
          <cell r="M6803" t="str">
            <v>DISCOUNTED</v>
          </cell>
          <cell r="V6803" t="str">
            <v>Not Supported</v>
          </cell>
          <cell r="Y6803">
            <v>1445.8332224096546</v>
          </cell>
        </row>
        <row r="6804">
          <cell r="C6804" t="str">
            <v>Second Call To Bid</v>
          </cell>
          <cell r="M6804" t="str">
            <v>DISCOUNTED</v>
          </cell>
          <cell r="V6804" t="str">
            <v>Not Supported</v>
          </cell>
          <cell r="Y6804">
            <v>0</v>
          </cell>
        </row>
        <row r="6805">
          <cell r="C6805" t="str">
            <v>Second Call To Bid</v>
          </cell>
          <cell r="M6805" t="str">
            <v>DISCOUNTED</v>
          </cell>
          <cell r="S6805" t="str">
            <v>TOTAL COST</v>
          </cell>
          <cell r="V6805" t="str">
            <v>Not Supported</v>
          </cell>
          <cell r="Y6805">
            <v>3685.9737872326377</v>
          </cell>
        </row>
        <row r="6806">
          <cell r="C6806" t="str">
            <v>Second Call To Bid</v>
          </cell>
          <cell r="M6806" t="str">
            <v>DISCOUNTED</v>
          </cell>
          <cell r="V6806" t="str">
            <v>Not Supported</v>
          </cell>
          <cell r="Y6806">
            <v>0</v>
          </cell>
        </row>
        <row r="6807">
          <cell r="C6807" t="str">
            <v>Second Call To Bid</v>
          </cell>
          <cell r="M6807" t="str">
            <v>DISCOUNTED</v>
          </cell>
          <cell r="V6807" t="str">
            <v>Not Supported</v>
          </cell>
          <cell r="Y6807">
            <v>0</v>
          </cell>
        </row>
        <row r="6808">
          <cell r="C6808" t="str">
            <v>Second Call To Bid</v>
          </cell>
          <cell r="M6808" t="str">
            <v>DISCOUNTED</v>
          </cell>
          <cell r="V6808" t="str">
            <v>Not Supported</v>
          </cell>
          <cell r="Y6808">
            <v>195</v>
          </cell>
        </row>
        <row r="6809">
          <cell r="C6809" t="str">
            <v>Second Call To Bid</v>
          </cell>
          <cell r="M6809" t="str">
            <v>DISCOUNTED</v>
          </cell>
          <cell r="V6809" t="str">
            <v>Not Supported</v>
          </cell>
          <cell r="Y6809">
            <v>3309.3187578702255</v>
          </cell>
        </row>
        <row r="6810">
          <cell r="C6810" t="str">
            <v>Second Call To Bid</v>
          </cell>
          <cell r="M6810" t="str">
            <v>DISCOUNTED</v>
          </cell>
          <cell r="V6810" t="str">
            <v>Not Supported</v>
          </cell>
          <cell r="Y6810">
            <v>0</v>
          </cell>
        </row>
        <row r="6811">
          <cell r="C6811" t="str">
            <v>Second Call To Bid</v>
          </cell>
          <cell r="M6811" t="str">
            <v>DISCOUNTED</v>
          </cell>
          <cell r="S6811" t="str">
            <v>TOTAL BENEFIT</v>
          </cell>
          <cell r="V6811" t="str">
            <v>Not Supported</v>
          </cell>
          <cell r="Y6811">
            <v>3504.3187578702255</v>
          </cell>
        </row>
        <row r="6812">
          <cell r="C6812" t="str">
            <v>Second Call To Bid</v>
          </cell>
          <cell r="M6812" t="str">
            <v>DISCOUNTED</v>
          </cell>
          <cell r="S6812" t="str">
            <v>Capital Required</v>
          </cell>
          <cell r="V6812" t="str">
            <v>Announced</v>
          </cell>
          <cell r="Y6812">
            <v>7772</v>
          </cell>
        </row>
        <row r="6813">
          <cell r="C6813" t="str">
            <v>Second Call To Bid</v>
          </cell>
          <cell r="M6813" t="str">
            <v>DISCOUNTED</v>
          </cell>
          <cell r="V6813" t="str">
            <v>Announced</v>
          </cell>
          <cell r="Y6813">
            <v>0</v>
          </cell>
        </row>
        <row r="6814">
          <cell r="C6814" t="str">
            <v>Second Call To Bid</v>
          </cell>
          <cell r="M6814" t="str">
            <v>DISCOUNTED</v>
          </cell>
          <cell r="V6814" t="str">
            <v>Announced</v>
          </cell>
          <cell r="Y6814">
            <v>0</v>
          </cell>
        </row>
        <row r="6815">
          <cell r="C6815" t="str">
            <v>Second Call To Bid</v>
          </cell>
          <cell r="M6815" t="str">
            <v>DISCOUNTED</v>
          </cell>
          <cell r="S6815" t="str">
            <v>TOTAL COST</v>
          </cell>
          <cell r="V6815" t="str">
            <v>Announced</v>
          </cell>
          <cell r="Y6815">
            <v>7772</v>
          </cell>
        </row>
        <row r="6816">
          <cell r="C6816" t="str">
            <v>Second Call To Bid</v>
          </cell>
          <cell r="M6816" t="str">
            <v>DISCOUNTED</v>
          </cell>
          <cell r="V6816" t="str">
            <v>Announced</v>
          </cell>
          <cell r="Y6816">
            <v>2025.7434445361157</v>
          </cell>
        </row>
        <row r="6817">
          <cell r="C6817" t="str">
            <v>Second Call To Bid</v>
          </cell>
          <cell r="M6817" t="str">
            <v>DISCOUNTED</v>
          </cell>
          <cell r="V6817" t="str">
            <v>Announced</v>
          </cell>
          <cell r="Y6817">
            <v>11637.197751124088</v>
          </cell>
        </row>
        <row r="6818">
          <cell r="C6818" t="str">
            <v>Second Call To Bid</v>
          </cell>
          <cell r="M6818" t="str">
            <v>DISCOUNTED</v>
          </cell>
          <cell r="V6818" t="str">
            <v>Announced</v>
          </cell>
          <cell r="Y6818">
            <v>0</v>
          </cell>
        </row>
        <row r="6819">
          <cell r="C6819" t="str">
            <v>Second Call To Bid</v>
          </cell>
          <cell r="M6819" t="str">
            <v>DISCOUNTED</v>
          </cell>
          <cell r="V6819" t="str">
            <v>Announced</v>
          </cell>
          <cell r="Y6819">
            <v>9129.9570457415102</v>
          </cell>
        </row>
        <row r="6820">
          <cell r="C6820" t="str">
            <v>Second Call To Bid</v>
          </cell>
          <cell r="M6820" t="str">
            <v>DISCOUNTED</v>
          </cell>
          <cell r="V6820" t="str">
            <v>Announced</v>
          </cell>
          <cell r="Y6820">
            <v>1059.2959156517645</v>
          </cell>
        </row>
        <row r="6821">
          <cell r="C6821" t="str">
            <v>Second Call To Bid</v>
          </cell>
          <cell r="M6821" t="str">
            <v>DISCOUNTED</v>
          </cell>
          <cell r="S6821" t="str">
            <v>TOTAL BENEFIT</v>
          </cell>
          <cell r="V6821" t="str">
            <v>Announced</v>
          </cell>
          <cell r="Y6821">
            <v>23852.194157053476</v>
          </cell>
        </row>
        <row r="6822">
          <cell r="C6822" t="str">
            <v>Second Call To Bid</v>
          </cell>
          <cell r="M6822" t="str">
            <v>DISCOUNTED</v>
          </cell>
          <cell r="S6822" t="str">
            <v>Capital Required</v>
          </cell>
          <cell r="V6822" t="str">
            <v>No Score</v>
          </cell>
          <cell r="Y6822">
            <v>5604.7885350607303</v>
          </cell>
        </row>
        <row r="6823">
          <cell r="C6823" t="str">
            <v>Second Call To Bid</v>
          </cell>
          <cell r="M6823" t="str">
            <v>DISCOUNTED</v>
          </cell>
          <cell r="V6823" t="str">
            <v>No Score</v>
          </cell>
          <cell r="Y6823">
            <v>0</v>
          </cell>
        </row>
        <row r="6824">
          <cell r="C6824" t="str">
            <v>Second Call To Bid</v>
          </cell>
          <cell r="M6824" t="str">
            <v>DISCOUNTED</v>
          </cell>
          <cell r="V6824" t="str">
            <v>No Score</v>
          </cell>
          <cell r="Y6824">
            <v>0</v>
          </cell>
        </row>
        <row r="6825">
          <cell r="C6825" t="str">
            <v>Second Call To Bid</v>
          </cell>
          <cell r="M6825" t="str">
            <v>DISCOUNTED</v>
          </cell>
          <cell r="S6825" t="str">
            <v>TOTAL COST</v>
          </cell>
          <cell r="V6825" t="str">
            <v>No Score</v>
          </cell>
          <cell r="Y6825">
            <v>5604.7885350607303</v>
          </cell>
        </row>
        <row r="6826">
          <cell r="C6826" t="str">
            <v>Second Call To Bid</v>
          </cell>
          <cell r="M6826" t="str">
            <v>DISCOUNTED</v>
          </cell>
          <cell r="V6826" t="str">
            <v>No Score</v>
          </cell>
          <cell r="Y6826">
            <v>0</v>
          </cell>
        </row>
        <row r="6827">
          <cell r="C6827" t="str">
            <v>Second Call To Bid</v>
          </cell>
          <cell r="M6827" t="str">
            <v>DISCOUNTED</v>
          </cell>
          <cell r="V6827" t="str">
            <v>No Score</v>
          </cell>
          <cell r="Y6827">
            <v>3930.6489872190723</v>
          </cell>
        </row>
        <row r="6828">
          <cell r="C6828" t="str">
            <v>Second Call To Bid</v>
          </cell>
          <cell r="M6828" t="str">
            <v>DISCOUNTED</v>
          </cell>
          <cell r="V6828" t="str">
            <v>No Score</v>
          </cell>
          <cell r="Y6828">
            <v>0</v>
          </cell>
        </row>
        <row r="6829">
          <cell r="C6829" t="str">
            <v>Second Call To Bid</v>
          </cell>
          <cell r="M6829" t="str">
            <v>DISCOUNTED</v>
          </cell>
          <cell r="V6829" t="str">
            <v>No Score</v>
          </cell>
          <cell r="Y6829">
            <v>0</v>
          </cell>
        </row>
        <row r="6830">
          <cell r="C6830" t="str">
            <v>Second Call To Bid</v>
          </cell>
          <cell r="M6830" t="str">
            <v>DISCOUNTED</v>
          </cell>
          <cell r="V6830" t="str">
            <v>No Score</v>
          </cell>
          <cell r="Y6830">
            <v>0</v>
          </cell>
        </row>
        <row r="6831">
          <cell r="C6831" t="str">
            <v>Second Call To Bid</v>
          </cell>
          <cell r="M6831" t="str">
            <v>DISCOUNTED</v>
          </cell>
          <cell r="S6831" t="str">
            <v>TOTAL BENEFIT</v>
          </cell>
          <cell r="V6831" t="str">
            <v>No Score</v>
          </cell>
          <cell r="Y6831">
            <v>3930.6489872190723</v>
          </cell>
        </row>
        <row r="6832">
          <cell r="C6832" t="str">
            <v>Second Call To Bid</v>
          </cell>
          <cell r="M6832" t="str">
            <v>DISCOUNTED</v>
          </cell>
          <cell r="S6832" t="str">
            <v>Capital Required</v>
          </cell>
          <cell r="V6832" t="str">
            <v>First Priority</v>
          </cell>
          <cell r="Y6832">
            <v>4201.131965696135</v>
          </cell>
        </row>
        <row r="6833">
          <cell r="C6833" t="str">
            <v>Second Call To Bid</v>
          </cell>
          <cell r="M6833" t="str">
            <v>DISCOUNTED</v>
          </cell>
          <cell r="V6833" t="str">
            <v>First Priority</v>
          </cell>
          <cell r="Y6833">
            <v>82.398931094351383</v>
          </cell>
        </row>
        <row r="6834">
          <cell r="C6834" t="str">
            <v>Second Call To Bid</v>
          </cell>
          <cell r="M6834" t="str">
            <v>DISCOUNTED</v>
          </cell>
          <cell r="V6834" t="str">
            <v>First Priority</v>
          </cell>
          <cell r="Y6834">
            <v>0</v>
          </cell>
        </row>
        <row r="6835">
          <cell r="C6835" t="str">
            <v>Second Call To Bid</v>
          </cell>
          <cell r="M6835" t="str">
            <v>DISCOUNTED</v>
          </cell>
          <cell r="S6835" t="str">
            <v>TOTAL COST</v>
          </cell>
          <cell r="V6835" t="str">
            <v>First Priority</v>
          </cell>
          <cell r="Y6835">
            <v>4283.5308967904866</v>
          </cell>
        </row>
        <row r="6836">
          <cell r="C6836" t="str">
            <v>Second Call To Bid</v>
          </cell>
          <cell r="M6836" t="str">
            <v>DISCOUNTED</v>
          </cell>
          <cell r="V6836" t="str">
            <v>First Priority</v>
          </cell>
          <cell r="Y6836">
            <v>1432.0264331728658</v>
          </cell>
        </row>
        <row r="6837">
          <cell r="C6837" t="str">
            <v>Second Call To Bid</v>
          </cell>
          <cell r="M6837" t="str">
            <v>DISCOUNTED</v>
          </cell>
          <cell r="V6837" t="str">
            <v>First Priority</v>
          </cell>
          <cell r="Y6837">
            <v>1247.2179958184502</v>
          </cell>
        </row>
        <row r="6838">
          <cell r="C6838" t="str">
            <v>Second Call To Bid</v>
          </cell>
          <cell r="M6838" t="str">
            <v>DISCOUNTED</v>
          </cell>
          <cell r="V6838" t="str">
            <v>First Priority</v>
          </cell>
          <cell r="Y6838">
            <v>858.84987463123059</v>
          </cell>
        </row>
        <row r="6839">
          <cell r="C6839" t="str">
            <v>Second Call To Bid</v>
          </cell>
          <cell r="M6839" t="str">
            <v>DISCOUNTED</v>
          </cell>
          <cell r="V6839" t="str">
            <v>First Priority</v>
          </cell>
          <cell r="Y6839">
            <v>9091.8174886288998</v>
          </cell>
        </row>
        <row r="6840">
          <cell r="C6840" t="str">
            <v>Second Call To Bid</v>
          </cell>
          <cell r="M6840" t="str">
            <v>DISCOUNTED</v>
          </cell>
          <cell r="V6840" t="str">
            <v>First Priority</v>
          </cell>
          <cell r="Y6840">
            <v>10024.036184378971</v>
          </cell>
        </row>
        <row r="6841">
          <cell r="C6841" t="str">
            <v>Second Call To Bid</v>
          </cell>
          <cell r="M6841" t="str">
            <v>DISCOUNTED</v>
          </cell>
          <cell r="S6841" t="str">
            <v>TOTAL BENEFIT</v>
          </cell>
          <cell r="V6841" t="str">
            <v>First Priority</v>
          </cell>
          <cell r="Y6841">
            <v>22653.947976630418</v>
          </cell>
        </row>
        <row r="6842">
          <cell r="C6842" t="str">
            <v>Second Call To Bid</v>
          </cell>
          <cell r="M6842" t="str">
            <v>DISCOUNTED</v>
          </cell>
          <cell r="S6842" t="str">
            <v>Capital Required</v>
          </cell>
          <cell r="V6842" t="str">
            <v>Not Supported</v>
          </cell>
          <cell r="Y6842">
            <v>11999.080346342991</v>
          </cell>
        </row>
        <row r="6843">
          <cell r="C6843" t="str">
            <v>Second Call To Bid</v>
          </cell>
          <cell r="M6843" t="str">
            <v>DISCOUNTED</v>
          </cell>
          <cell r="V6843" t="str">
            <v>Not Supported</v>
          </cell>
          <cell r="Y6843">
            <v>0</v>
          </cell>
        </row>
        <row r="6844">
          <cell r="C6844" t="str">
            <v>Second Call To Bid</v>
          </cell>
          <cell r="M6844" t="str">
            <v>DISCOUNTED</v>
          </cell>
          <cell r="V6844" t="str">
            <v>Not Supported</v>
          </cell>
          <cell r="Y6844">
            <v>0</v>
          </cell>
        </row>
        <row r="6845">
          <cell r="C6845" t="str">
            <v>Second Call To Bid</v>
          </cell>
          <cell r="M6845" t="str">
            <v>DISCOUNTED</v>
          </cell>
          <cell r="S6845" t="str">
            <v>TOTAL COST</v>
          </cell>
          <cell r="V6845" t="str">
            <v>Not Supported</v>
          </cell>
          <cell r="Y6845">
            <v>11999.080346342991</v>
          </cell>
        </row>
        <row r="6846">
          <cell r="C6846" t="str">
            <v>Second Call To Bid</v>
          </cell>
          <cell r="M6846" t="str">
            <v>DISCOUNTED</v>
          </cell>
          <cell r="V6846" t="str">
            <v>Not Supported</v>
          </cell>
          <cell r="Y6846">
            <v>2616.4812215334869</v>
          </cell>
        </row>
        <row r="6847">
          <cell r="C6847" t="str">
            <v>Second Call To Bid</v>
          </cell>
          <cell r="M6847" t="str">
            <v>DISCOUNTED</v>
          </cell>
          <cell r="V6847" t="str">
            <v>Not Supported</v>
          </cell>
          <cell r="Y6847">
            <v>5369.4550786448444</v>
          </cell>
        </row>
        <row r="6848">
          <cell r="C6848" t="str">
            <v>Second Call To Bid</v>
          </cell>
          <cell r="M6848" t="str">
            <v>DISCOUNTED</v>
          </cell>
          <cell r="V6848" t="str">
            <v>Not Supported</v>
          </cell>
          <cell r="Y6848">
            <v>0</v>
          </cell>
        </row>
        <row r="6849">
          <cell r="C6849" t="str">
            <v>Second Call To Bid</v>
          </cell>
          <cell r="M6849" t="str">
            <v>DISCOUNTED</v>
          </cell>
          <cell r="V6849" t="str">
            <v>Not Supported</v>
          </cell>
          <cell r="Y6849">
            <v>21310.457678372994</v>
          </cell>
        </row>
        <row r="6850">
          <cell r="C6850" t="str">
            <v>Second Call To Bid</v>
          </cell>
          <cell r="M6850" t="str">
            <v>DISCOUNTED</v>
          </cell>
          <cell r="V6850" t="str">
            <v>Not Supported</v>
          </cell>
          <cell r="Y6850">
            <v>0</v>
          </cell>
        </row>
        <row r="6851">
          <cell r="C6851" t="str">
            <v>Second Call To Bid</v>
          </cell>
          <cell r="M6851" t="str">
            <v>DISCOUNTED</v>
          </cell>
          <cell r="S6851" t="str">
            <v>TOTAL BENEFIT</v>
          </cell>
          <cell r="V6851" t="str">
            <v>Not Supported</v>
          </cell>
          <cell r="Y6851">
            <v>29296.393978551332</v>
          </cell>
        </row>
        <row r="6852">
          <cell r="C6852" t="str">
            <v>Second Call To Bid</v>
          </cell>
          <cell r="M6852" t="str">
            <v>DISCOUNTED</v>
          </cell>
          <cell r="S6852" t="str">
            <v>Capital Required</v>
          </cell>
          <cell r="V6852" t="str">
            <v>No Score</v>
          </cell>
          <cell r="Y6852">
            <v>529410</v>
          </cell>
        </row>
        <row r="6853">
          <cell r="C6853" t="str">
            <v>Second Call To Bid</v>
          </cell>
          <cell r="M6853" t="str">
            <v>DISCOUNTED</v>
          </cell>
          <cell r="V6853" t="str">
            <v>No Score</v>
          </cell>
          <cell r="Y6853">
            <v>0</v>
          </cell>
        </row>
        <row r="6854">
          <cell r="C6854" t="str">
            <v>Second Call To Bid</v>
          </cell>
          <cell r="M6854" t="str">
            <v>DISCOUNTED</v>
          </cell>
          <cell r="V6854" t="str">
            <v>No Score</v>
          </cell>
          <cell r="Y6854">
            <v>0</v>
          </cell>
        </row>
        <row r="6855">
          <cell r="C6855" t="str">
            <v>Second Call To Bid</v>
          </cell>
          <cell r="M6855" t="str">
            <v>DISCOUNTED</v>
          </cell>
          <cell r="S6855" t="str">
            <v>TOTAL COST</v>
          </cell>
          <cell r="V6855" t="str">
            <v>No Score</v>
          </cell>
          <cell r="Y6855">
            <v>529410</v>
          </cell>
        </row>
        <row r="6856">
          <cell r="C6856" t="str">
            <v>Second Call To Bid</v>
          </cell>
          <cell r="M6856" t="str">
            <v>DISCOUNTED</v>
          </cell>
          <cell r="V6856" t="str">
            <v>No Score</v>
          </cell>
          <cell r="Y6856">
            <v>0</v>
          </cell>
        </row>
        <row r="6857">
          <cell r="C6857" t="str">
            <v>Second Call To Bid</v>
          </cell>
          <cell r="M6857" t="str">
            <v>DISCOUNTED</v>
          </cell>
          <cell r="V6857" t="str">
            <v>No Score</v>
          </cell>
          <cell r="Y6857">
            <v>739175.19659109786</v>
          </cell>
        </row>
        <row r="6858">
          <cell r="C6858" t="str">
            <v>Second Call To Bid</v>
          </cell>
          <cell r="M6858" t="str">
            <v>DISCOUNTED</v>
          </cell>
          <cell r="V6858" t="str">
            <v>No Score</v>
          </cell>
          <cell r="Y6858">
            <v>0</v>
          </cell>
        </row>
        <row r="6859">
          <cell r="C6859" t="str">
            <v>Second Call To Bid</v>
          </cell>
          <cell r="M6859" t="str">
            <v>DISCOUNTED</v>
          </cell>
          <cell r="V6859" t="str">
            <v>No Score</v>
          </cell>
          <cell r="Y6859">
            <v>972911.6143338395</v>
          </cell>
        </row>
        <row r="6860">
          <cell r="C6860" t="str">
            <v>Second Call To Bid</v>
          </cell>
          <cell r="M6860" t="str">
            <v>DISCOUNTED</v>
          </cell>
          <cell r="V6860" t="str">
            <v>No Score</v>
          </cell>
          <cell r="Y6860">
            <v>0</v>
          </cell>
        </row>
        <row r="6861">
          <cell r="C6861" t="str">
            <v>Second Call To Bid</v>
          </cell>
          <cell r="M6861" t="str">
            <v>DISCOUNTED</v>
          </cell>
          <cell r="S6861" t="str">
            <v>TOTAL BENEFIT</v>
          </cell>
          <cell r="V6861" t="str">
            <v>No Score</v>
          </cell>
          <cell r="Y6861">
            <v>1712086.8109249373</v>
          </cell>
        </row>
        <row r="6862">
          <cell r="C6862" t="str">
            <v>Second Call To Bid</v>
          </cell>
          <cell r="M6862" t="str">
            <v>DISCOUNTED</v>
          </cell>
          <cell r="S6862" t="str">
            <v>Capital Required</v>
          </cell>
          <cell r="V6862" t="str">
            <v>No Score</v>
          </cell>
          <cell r="Y6862">
            <v>6757</v>
          </cell>
        </row>
        <row r="6863">
          <cell r="C6863" t="str">
            <v>Second Call To Bid</v>
          </cell>
          <cell r="M6863" t="str">
            <v>DISCOUNTED</v>
          </cell>
          <cell r="V6863" t="str">
            <v>No Score</v>
          </cell>
          <cell r="Y6863">
            <v>43064.128914561945</v>
          </cell>
        </row>
        <row r="6864">
          <cell r="C6864" t="str">
            <v>Second Call To Bid</v>
          </cell>
          <cell r="M6864" t="str">
            <v>DISCOUNTED</v>
          </cell>
          <cell r="V6864" t="str">
            <v>No Score</v>
          </cell>
          <cell r="Y6864">
            <v>0</v>
          </cell>
        </row>
        <row r="6865">
          <cell r="C6865" t="str">
            <v>Second Call To Bid</v>
          </cell>
          <cell r="M6865" t="str">
            <v>DISCOUNTED</v>
          </cell>
          <cell r="S6865" t="str">
            <v>TOTAL COST</v>
          </cell>
          <cell r="V6865" t="str">
            <v>No Score</v>
          </cell>
          <cell r="Y6865">
            <v>49821.128914561952</v>
          </cell>
        </row>
        <row r="6866">
          <cell r="C6866" t="str">
            <v>Second Call To Bid</v>
          </cell>
          <cell r="M6866" t="str">
            <v>DISCOUNTED</v>
          </cell>
          <cell r="V6866" t="str">
            <v>No Score</v>
          </cell>
          <cell r="Y6866">
            <v>237.6038474234891</v>
          </cell>
        </row>
        <row r="6867">
          <cell r="C6867" t="str">
            <v>Second Call To Bid</v>
          </cell>
          <cell r="M6867" t="str">
            <v>DISCOUNTED</v>
          </cell>
          <cell r="V6867" t="str">
            <v>No Score</v>
          </cell>
          <cell r="Y6867">
            <v>0</v>
          </cell>
        </row>
        <row r="6868">
          <cell r="C6868" t="str">
            <v>Second Call To Bid</v>
          </cell>
          <cell r="M6868" t="str">
            <v>DISCOUNTED</v>
          </cell>
          <cell r="V6868" t="str">
            <v>No Score</v>
          </cell>
          <cell r="Y6868">
            <v>0</v>
          </cell>
        </row>
        <row r="6869">
          <cell r="C6869" t="str">
            <v>Second Call To Bid</v>
          </cell>
          <cell r="M6869" t="str">
            <v>DISCOUNTED</v>
          </cell>
          <cell r="V6869" t="str">
            <v>No Score</v>
          </cell>
          <cell r="Y6869">
            <v>72304.081282105079</v>
          </cell>
        </row>
        <row r="6870">
          <cell r="C6870" t="str">
            <v>Second Call To Bid</v>
          </cell>
          <cell r="M6870" t="str">
            <v>DISCOUNTED</v>
          </cell>
          <cell r="V6870" t="str">
            <v>No Score</v>
          </cell>
          <cell r="Y6870">
            <v>0</v>
          </cell>
        </row>
        <row r="6871">
          <cell r="C6871" t="str">
            <v>Second Call To Bid</v>
          </cell>
          <cell r="M6871" t="str">
            <v>DISCOUNTED</v>
          </cell>
          <cell r="S6871" t="str">
            <v>TOTAL BENEFIT</v>
          </cell>
          <cell r="V6871" t="str">
            <v>No Score</v>
          </cell>
          <cell r="Y6871">
            <v>72541.685129528574</v>
          </cell>
        </row>
        <row r="6872">
          <cell r="C6872" t="str">
            <v>Second Call To Bid</v>
          </cell>
          <cell r="M6872" t="str">
            <v>DISCOUNTED</v>
          </cell>
          <cell r="S6872" t="str">
            <v>Capital Required</v>
          </cell>
          <cell r="V6872" t="str">
            <v>No Score</v>
          </cell>
          <cell r="Y6872">
            <v>5424</v>
          </cell>
        </row>
        <row r="6873">
          <cell r="C6873" t="str">
            <v>Second Call To Bid</v>
          </cell>
          <cell r="M6873" t="str">
            <v>DISCOUNTED</v>
          </cell>
          <cell r="V6873" t="str">
            <v>No Score</v>
          </cell>
          <cell r="Y6873">
            <v>34878.761222248177</v>
          </cell>
        </row>
        <row r="6874">
          <cell r="C6874" t="str">
            <v>Second Call To Bid</v>
          </cell>
          <cell r="M6874" t="str">
            <v>DISCOUNTED</v>
          </cell>
          <cell r="V6874" t="str">
            <v>No Score</v>
          </cell>
          <cell r="Y6874">
            <v>0</v>
          </cell>
        </row>
        <row r="6875">
          <cell r="C6875" t="str">
            <v>Second Call To Bid</v>
          </cell>
          <cell r="M6875" t="str">
            <v>DISCOUNTED</v>
          </cell>
          <cell r="S6875" t="str">
            <v>TOTAL COST</v>
          </cell>
          <cell r="V6875" t="str">
            <v>No Score</v>
          </cell>
          <cell r="Y6875">
            <v>40302.761222248184</v>
          </cell>
        </row>
        <row r="6876">
          <cell r="C6876" t="str">
            <v>Second Call To Bid</v>
          </cell>
          <cell r="M6876" t="str">
            <v>DISCOUNTED</v>
          </cell>
          <cell r="V6876" t="str">
            <v>No Score</v>
          </cell>
          <cell r="Y6876">
            <v>237.6038474234891</v>
          </cell>
        </row>
        <row r="6877">
          <cell r="C6877" t="str">
            <v>Second Call To Bid</v>
          </cell>
          <cell r="M6877" t="str">
            <v>DISCOUNTED</v>
          </cell>
          <cell r="V6877" t="str">
            <v>No Score</v>
          </cell>
          <cell r="Y6877">
            <v>0</v>
          </cell>
        </row>
        <row r="6878">
          <cell r="C6878" t="str">
            <v>Second Call To Bid</v>
          </cell>
          <cell r="M6878" t="str">
            <v>DISCOUNTED</v>
          </cell>
          <cell r="V6878" t="str">
            <v>No Score</v>
          </cell>
          <cell r="Y6878">
            <v>0</v>
          </cell>
        </row>
        <row r="6879">
          <cell r="C6879" t="str">
            <v>Second Call To Bid</v>
          </cell>
          <cell r="M6879" t="str">
            <v>DISCOUNTED</v>
          </cell>
          <cell r="V6879" t="str">
            <v>No Score</v>
          </cell>
          <cell r="Y6879">
            <v>43083.062755020073</v>
          </cell>
        </row>
        <row r="6880">
          <cell r="C6880" t="str">
            <v>Second Call To Bid</v>
          </cell>
          <cell r="M6880" t="str">
            <v>DISCOUNTED</v>
          </cell>
          <cell r="V6880" t="str">
            <v>No Score</v>
          </cell>
          <cell r="Y6880">
            <v>0</v>
          </cell>
        </row>
        <row r="6881">
          <cell r="C6881" t="str">
            <v>Second Call To Bid</v>
          </cell>
          <cell r="M6881" t="str">
            <v>DISCOUNTED</v>
          </cell>
          <cell r="S6881" t="str">
            <v>TOTAL BENEFIT</v>
          </cell>
          <cell r="V6881" t="str">
            <v>No Score</v>
          </cell>
          <cell r="Y6881">
            <v>43320.666602443569</v>
          </cell>
        </row>
        <row r="6882">
          <cell r="C6882" t="str">
            <v>Second Call To Bid</v>
          </cell>
          <cell r="M6882" t="str">
            <v>DISCOUNTED</v>
          </cell>
          <cell r="S6882" t="str">
            <v>Capital Required</v>
          </cell>
          <cell r="V6882" t="str">
            <v>No Score</v>
          </cell>
          <cell r="Y6882">
            <v>5893</v>
          </cell>
        </row>
        <row r="6883">
          <cell r="C6883" t="str">
            <v>Second Call To Bid</v>
          </cell>
          <cell r="M6883" t="str">
            <v>DISCOUNTED</v>
          </cell>
          <cell r="V6883" t="str">
            <v>No Score</v>
          </cell>
          <cell r="Y6883">
            <v>36197.514906009834</v>
          </cell>
        </row>
        <row r="6884">
          <cell r="C6884" t="str">
            <v>Second Call To Bid</v>
          </cell>
          <cell r="M6884" t="str">
            <v>DISCOUNTED</v>
          </cell>
          <cell r="V6884" t="str">
            <v>No Score</v>
          </cell>
          <cell r="Y6884">
            <v>0</v>
          </cell>
        </row>
        <row r="6885">
          <cell r="C6885" t="str">
            <v>Second Call To Bid</v>
          </cell>
          <cell r="M6885" t="str">
            <v>DISCOUNTED</v>
          </cell>
          <cell r="S6885" t="str">
            <v>TOTAL COST</v>
          </cell>
          <cell r="V6885" t="str">
            <v>No Score</v>
          </cell>
          <cell r="Y6885">
            <v>42090.514906009856</v>
          </cell>
        </row>
        <row r="6886">
          <cell r="C6886" t="str">
            <v>Second Call To Bid</v>
          </cell>
          <cell r="M6886" t="str">
            <v>DISCOUNTED</v>
          </cell>
          <cell r="V6886" t="str">
            <v>No Score</v>
          </cell>
          <cell r="Y6886">
            <v>0</v>
          </cell>
        </row>
        <row r="6887">
          <cell r="C6887" t="str">
            <v>Second Call To Bid</v>
          </cell>
          <cell r="M6887" t="str">
            <v>DISCOUNTED</v>
          </cell>
          <cell r="V6887" t="str">
            <v>No Score</v>
          </cell>
          <cell r="Y6887">
            <v>0</v>
          </cell>
        </row>
        <row r="6888">
          <cell r="C6888" t="str">
            <v>Second Call To Bid</v>
          </cell>
          <cell r="M6888" t="str">
            <v>DISCOUNTED</v>
          </cell>
          <cell r="V6888" t="str">
            <v>No Score</v>
          </cell>
          <cell r="Y6888">
            <v>0</v>
          </cell>
        </row>
        <row r="6889">
          <cell r="C6889" t="str">
            <v>Second Call To Bid</v>
          </cell>
          <cell r="M6889" t="str">
            <v>DISCOUNTED</v>
          </cell>
          <cell r="V6889" t="str">
            <v>No Score</v>
          </cell>
          <cell r="Y6889">
            <v>49657.897333370274</v>
          </cell>
        </row>
        <row r="6890">
          <cell r="C6890" t="str">
            <v>Second Call To Bid</v>
          </cell>
          <cell r="M6890" t="str">
            <v>DISCOUNTED</v>
          </cell>
          <cell r="V6890" t="str">
            <v>No Score</v>
          </cell>
          <cell r="Y6890">
            <v>0</v>
          </cell>
        </row>
        <row r="6891">
          <cell r="C6891" t="str">
            <v>Second Call To Bid</v>
          </cell>
          <cell r="M6891" t="str">
            <v>DISCOUNTED</v>
          </cell>
          <cell r="S6891" t="str">
            <v>TOTAL BENEFIT</v>
          </cell>
          <cell r="V6891" t="str">
            <v>No Score</v>
          </cell>
          <cell r="Y6891">
            <v>49657.897333370274</v>
          </cell>
        </row>
        <row r="6892">
          <cell r="C6892" t="str">
            <v>Second Call To Bid</v>
          </cell>
          <cell r="M6892" t="str">
            <v>DISCOUNTED</v>
          </cell>
          <cell r="S6892" t="str">
            <v>Capital Required</v>
          </cell>
          <cell r="V6892" t="str">
            <v>No Score</v>
          </cell>
          <cell r="Y6892">
            <v>1583</v>
          </cell>
        </row>
        <row r="6893">
          <cell r="C6893" t="str">
            <v>Second Call To Bid</v>
          </cell>
          <cell r="M6893" t="str">
            <v>DISCOUNTED</v>
          </cell>
          <cell r="V6893" t="str">
            <v>No Score</v>
          </cell>
          <cell r="Y6893">
            <v>0</v>
          </cell>
        </row>
        <row r="6894">
          <cell r="C6894" t="str">
            <v>Second Call To Bid</v>
          </cell>
          <cell r="M6894" t="str">
            <v>DISCOUNTED</v>
          </cell>
          <cell r="V6894" t="str">
            <v>No Score</v>
          </cell>
          <cell r="Y6894">
            <v>0</v>
          </cell>
        </row>
        <row r="6895">
          <cell r="C6895" t="str">
            <v>Second Call To Bid</v>
          </cell>
          <cell r="M6895" t="str">
            <v>DISCOUNTED</v>
          </cell>
          <cell r="S6895" t="str">
            <v>TOTAL COST</v>
          </cell>
          <cell r="V6895" t="str">
            <v>No Score</v>
          </cell>
          <cell r="Y6895">
            <v>1583</v>
          </cell>
        </row>
        <row r="6896">
          <cell r="C6896" t="str">
            <v>Second Call To Bid</v>
          </cell>
          <cell r="M6896" t="str">
            <v>DISCOUNTED</v>
          </cell>
          <cell r="V6896" t="str">
            <v>No Score</v>
          </cell>
          <cell r="Y6896">
            <v>0</v>
          </cell>
        </row>
        <row r="6897">
          <cell r="C6897" t="str">
            <v>Second Call To Bid</v>
          </cell>
          <cell r="M6897" t="str">
            <v>DISCOUNTED</v>
          </cell>
          <cell r="V6897" t="str">
            <v>No Score</v>
          </cell>
          <cell r="Y6897">
            <v>3127.7363924859719</v>
          </cell>
        </row>
        <row r="6898">
          <cell r="C6898" t="str">
            <v>Second Call To Bid</v>
          </cell>
          <cell r="M6898" t="str">
            <v>DISCOUNTED</v>
          </cell>
          <cell r="V6898" t="str">
            <v>No Score</v>
          </cell>
          <cell r="Y6898">
            <v>0</v>
          </cell>
        </row>
        <row r="6899">
          <cell r="C6899" t="str">
            <v>Second Call To Bid</v>
          </cell>
          <cell r="M6899" t="str">
            <v>DISCOUNTED</v>
          </cell>
          <cell r="V6899" t="str">
            <v>No Score</v>
          </cell>
          <cell r="Y6899">
            <v>2468.036382936983</v>
          </cell>
        </row>
        <row r="6900">
          <cell r="C6900" t="str">
            <v>Second Call To Bid</v>
          </cell>
          <cell r="M6900" t="str">
            <v>DISCOUNTED</v>
          </cell>
          <cell r="V6900" t="str">
            <v>No Score</v>
          </cell>
          <cell r="Y6900">
            <v>0</v>
          </cell>
        </row>
        <row r="6901">
          <cell r="C6901" t="str">
            <v>Second Call To Bid</v>
          </cell>
          <cell r="M6901" t="str">
            <v>DISCOUNTED</v>
          </cell>
          <cell r="S6901" t="str">
            <v>TOTAL BENEFIT</v>
          </cell>
          <cell r="V6901" t="str">
            <v>No Score</v>
          </cell>
          <cell r="Y6901">
            <v>5595.7727754229536</v>
          </cell>
        </row>
        <row r="6902">
          <cell r="C6902" t="str">
            <v>Second Call To Bid</v>
          </cell>
          <cell r="M6902" t="str">
            <v>DISCOUNTED</v>
          </cell>
          <cell r="S6902" t="str">
            <v>Capital Required</v>
          </cell>
          <cell r="V6902" t="str">
            <v>No Score</v>
          </cell>
          <cell r="Y6902">
            <v>4200</v>
          </cell>
        </row>
        <row r="6903">
          <cell r="C6903" t="str">
            <v>Second Call To Bid</v>
          </cell>
          <cell r="M6903" t="str">
            <v>DISCOUNTED</v>
          </cell>
          <cell r="V6903" t="str">
            <v>No Score</v>
          </cell>
          <cell r="Y6903">
            <v>2260.1004447398695</v>
          </cell>
        </row>
        <row r="6904">
          <cell r="C6904" t="str">
            <v>Second Call To Bid</v>
          </cell>
          <cell r="M6904" t="str">
            <v>DISCOUNTED</v>
          </cell>
          <cell r="V6904" t="str">
            <v>No Score</v>
          </cell>
          <cell r="Y6904">
            <v>0</v>
          </cell>
        </row>
        <row r="6905">
          <cell r="C6905" t="str">
            <v>Second Call To Bid</v>
          </cell>
          <cell r="M6905" t="str">
            <v>DISCOUNTED</v>
          </cell>
          <cell r="S6905" t="str">
            <v>TOTAL COST</v>
          </cell>
          <cell r="V6905" t="str">
            <v>No Score</v>
          </cell>
          <cell r="Y6905">
            <v>6460.10044473987</v>
          </cell>
        </row>
        <row r="6906">
          <cell r="C6906" t="str">
            <v>Second Call To Bid</v>
          </cell>
          <cell r="M6906" t="str">
            <v>DISCOUNTED</v>
          </cell>
          <cell r="V6906" t="str">
            <v>No Score</v>
          </cell>
          <cell r="Y6906">
            <v>0</v>
          </cell>
        </row>
        <row r="6907">
          <cell r="C6907" t="str">
            <v>Second Call To Bid</v>
          </cell>
          <cell r="M6907" t="str">
            <v>DISCOUNTED</v>
          </cell>
          <cell r="V6907" t="str">
            <v>No Score</v>
          </cell>
          <cell r="Y6907">
            <v>0</v>
          </cell>
        </row>
        <row r="6908">
          <cell r="C6908" t="str">
            <v>Second Call To Bid</v>
          </cell>
          <cell r="M6908" t="str">
            <v>DISCOUNTED</v>
          </cell>
          <cell r="V6908" t="str">
            <v>No Score</v>
          </cell>
          <cell r="Y6908">
            <v>0</v>
          </cell>
        </row>
        <row r="6909">
          <cell r="C6909" t="str">
            <v>Second Call To Bid</v>
          </cell>
          <cell r="M6909" t="str">
            <v>DISCOUNTED</v>
          </cell>
          <cell r="V6909" t="str">
            <v>No Score</v>
          </cell>
          <cell r="Y6909">
            <v>3265.4037018114591</v>
          </cell>
        </row>
        <row r="6910">
          <cell r="C6910" t="str">
            <v>Second Call To Bid</v>
          </cell>
          <cell r="M6910" t="str">
            <v>DISCOUNTED</v>
          </cell>
          <cell r="V6910" t="str">
            <v>No Score</v>
          </cell>
          <cell r="Y6910">
            <v>0</v>
          </cell>
        </row>
        <row r="6911">
          <cell r="C6911" t="str">
            <v>Second Call To Bid</v>
          </cell>
          <cell r="M6911" t="str">
            <v>DISCOUNTED</v>
          </cell>
          <cell r="S6911" t="str">
            <v>TOTAL BENEFIT</v>
          </cell>
          <cell r="V6911" t="str">
            <v>No Score</v>
          </cell>
          <cell r="Y6911">
            <v>3265.4037018114591</v>
          </cell>
        </row>
        <row r="6912">
          <cell r="C6912" t="str">
            <v>Second Call To Bid</v>
          </cell>
          <cell r="M6912" t="str">
            <v>DISCOUNTED</v>
          </cell>
          <cell r="S6912" t="str">
            <v>Capital Required</v>
          </cell>
          <cell r="V6912" t="str">
            <v>Not Supported</v>
          </cell>
          <cell r="Y6912">
            <v>2299.8180152099662</v>
          </cell>
        </row>
        <row r="6913">
          <cell r="C6913" t="str">
            <v>Second Call To Bid</v>
          </cell>
          <cell r="M6913" t="str">
            <v>DISCOUNTED</v>
          </cell>
          <cell r="V6913" t="str">
            <v>Not Supported</v>
          </cell>
          <cell r="Y6913">
            <v>0</v>
          </cell>
        </row>
        <row r="6914">
          <cell r="C6914" t="str">
            <v>Second Call To Bid</v>
          </cell>
          <cell r="M6914" t="str">
            <v>DISCOUNTED</v>
          </cell>
          <cell r="V6914" t="str">
            <v>Not Supported</v>
          </cell>
          <cell r="Y6914">
            <v>0</v>
          </cell>
        </row>
        <row r="6915">
          <cell r="C6915" t="str">
            <v>Second Call To Bid</v>
          </cell>
          <cell r="M6915" t="str">
            <v>DISCOUNTED</v>
          </cell>
          <cell r="S6915" t="str">
            <v>TOTAL COST</v>
          </cell>
          <cell r="V6915" t="str">
            <v>Not Supported</v>
          </cell>
          <cell r="Y6915">
            <v>2299.8180152099662</v>
          </cell>
        </row>
        <row r="6916">
          <cell r="C6916" t="str">
            <v>Second Call To Bid</v>
          </cell>
          <cell r="M6916" t="str">
            <v>DISCOUNTED</v>
          </cell>
          <cell r="V6916" t="str">
            <v>Not Supported</v>
          </cell>
          <cell r="Y6916">
            <v>0</v>
          </cell>
        </row>
        <row r="6917">
          <cell r="C6917" t="str">
            <v>Second Call To Bid</v>
          </cell>
          <cell r="M6917" t="str">
            <v>DISCOUNTED</v>
          </cell>
          <cell r="V6917" t="str">
            <v>Not Supported</v>
          </cell>
          <cell r="Y6917">
            <v>1295.3349493259336</v>
          </cell>
        </row>
        <row r="6918">
          <cell r="C6918" t="str">
            <v>Second Call To Bid</v>
          </cell>
          <cell r="M6918" t="str">
            <v>DISCOUNTED</v>
          </cell>
          <cell r="V6918" t="str">
            <v>Not Supported</v>
          </cell>
          <cell r="Y6918">
            <v>0</v>
          </cell>
        </row>
        <row r="6919">
          <cell r="C6919" t="str">
            <v>Second Call To Bid</v>
          </cell>
          <cell r="M6919" t="str">
            <v>DISCOUNTED</v>
          </cell>
          <cell r="V6919" t="str">
            <v>Not Supported</v>
          </cell>
          <cell r="Y6919">
            <v>1224.2977132227911</v>
          </cell>
        </row>
        <row r="6920">
          <cell r="C6920" t="str">
            <v>Second Call To Bid</v>
          </cell>
          <cell r="M6920" t="str">
            <v>DISCOUNTED</v>
          </cell>
          <cell r="V6920" t="str">
            <v>Not Supported</v>
          </cell>
          <cell r="Y6920">
            <v>0</v>
          </cell>
        </row>
        <row r="6921">
          <cell r="C6921" t="str">
            <v>Second Call To Bid</v>
          </cell>
          <cell r="M6921" t="str">
            <v>DISCOUNTED</v>
          </cell>
          <cell r="S6921" t="str">
            <v>TOTAL BENEFIT</v>
          </cell>
          <cell r="V6921" t="str">
            <v>Not Supported</v>
          </cell>
          <cell r="Y6921">
            <v>2519.6326625487245</v>
          </cell>
        </row>
        <row r="6922">
          <cell r="C6922" t="str">
            <v>Second Call To Bid</v>
          </cell>
          <cell r="M6922" t="str">
            <v>DISCOUNTED</v>
          </cell>
          <cell r="S6922" t="str">
            <v>Capital Required</v>
          </cell>
          <cell r="V6922" t="str">
            <v>No Score</v>
          </cell>
          <cell r="Y6922">
            <v>1066.7903852241514</v>
          </cell>
        </row>
        <row r="6923">
          <cell r="C6923" t="str">
            <v>Second Call To Bid</v>
          </cell>
          <cell r="M6923" t="str">
            <v>DISCOUNTED</v>
          </cell>
          <cell r="V6923" t="str">
            <v>No Score</v>
          </cell>
          <cell r="Y6923">
            <v>447.26210109796489</v>
          </cell>
        </row>
        <row r="6924">
          <cell r="C6924" t="str">
            <v>Second Call To Bid</v>
          </cell>
          <cell r="M6924" t="str">
            <v>DISCOUNTED</v>
          </cell>
          <cell r="V6924" t="str">
            <v>No Score</v>
          </cell>
          <cell r="Y6924">
            <v>0</v>
          </cell>
        </row>
        <row r="6925">
          <cell r="C6925" t="str">
            <v>Second Call To Bid</v>
          </cell>
          <cell r="M6925" t="str">
            <v>DISCOUNTED</v>
          </cell>
          <cell r="S6925" t="str">
            <v>TOTAL COST</v>
          </cell>
          <cell r="V6925" t="str">
            <v>No Score</v>
          </cell>
          <cell r="Y6925">
            <v>1514.0524863221162</v>
          </cell>
        </row>
        <row r="6926">
          <cell r="C6926" t="str">
            <v>Second Call To Bid</v>
          </cell>
          <cell r="M6926" t="str">
            <v>DISCOUNTED</v>
          </cell>
          <cell r="V6926" t="str">
            <v>No Score</v>
          </cell>
          <cell r="Y6926">
            <v>0</v>
          </cell>
        </row>
        <row r="6927">
          <cell r="C6927" t="str">
            <v>Second Call To Bid</v>
          </cell>
          <cell r="M6927" t="str">
            <v>DISCOUNTED</v>
          </cell>
          <cell r="V6927" t="str">
            <v>No Score</v>
          </cell>
          <cell r="Y6927">
            <v>0</v>
          </cell>
        </row>
        <row r="6928">
          <cell r="C6928" t="str">
            <v>Second Call To Bid</v>
          </cell>
          <cell r="M6928" t="str">
            <v>DISCOUNTED</v>
          </cell>
          <cell r="V6928" t="str">
            <v>No Score</v>
          </cell>
          <cell r="Y6928">
            <v>0</v>
          </cell>
        </row>
        <row r="6929">
          <cell r="C6929" t="str">
            <v>Second Call To Bid</v>
          </cell>
          <cell r="M6929" t="str">
            <v>DISCOUNTED</v>
          </cell>
          <cell r="V6929" t="str">
            <v>No Score</v>
          </cell>
          <cell r="Y6929">
            <v>1778.2872783043399</v>
          </cell>
        </row>
        <row r="6930">
          <cell r="C6930" t="str">
            <v>Second Call To Bid</v>
          </cell>
          <cell r="M6930" t="str">
            <v>DISCOUNTED</v>
          </cell>
          <cell r="V6930" t="str">
            <v>No Score</v>
          </cell>
          <cell r="Y6930">
            <v>0</v>
          </cell>
        </row>
        <row r="6931">
          <cell r="C6931" t="str">
            <v>Second Call To Bid</v>
          </cell>
          <cell r="M6931" t="str">
            <v>DISCOUNTED</v>
          </cell>
          <cell r="S6931" t="str">
            <v>TOTAL BENEFIT</v>
          </cell>
          <cell r="V6931" t="str">
            <v>No Score</v>
          </cell>
          <cell r="Y6931">
            <v>1778.2872783043399</v>
          </cell>
        </row>
        <row r="6932">
          <cell r="C6932" t="str">
            <v>Second Call To Bid</v>
          </cell>
          <cell r="M6932" t="str">
            <v>DISCOUNTED</v>
          </cell>
          <cell r="S6932" t="str">
            <v>Capital Required</v>
          </cell>
          <cell r="V6932" t="str">
            <v>Not Supported</v>
          </cell>
          <cell r="Y6932">
            <v>9627.5704104021279</v>
          </cell>
        </row>
        <row r="6933">
          <cell r="C6933" t="str">
            <v>Second Call To Bid</v>
          </cell>
          <cell r="M6933" t="str">
            <v>DISCOUNTED</v>
          </cell>
          <cell r="V6933" t="str">
            <v>Not Supported</v>
          </cell>
          <cell r="Y6933">
            <v>3721.4031677062226</v>
          </cell>
        </row>
        <row r="6934">
          <cell r="C6934" t="str">
            <v>Second Call To Bid</v>
          </cell>
          <cell r="M6934" t="str">
            <v>DISCOUNTED</v>
          </cell>
          <cell r="V6934" t="str">
            <v>Not Supported</v>
          </cell>
          <cell r="Y6934">
            <v>0</v>
          </cell>
        </row>
        <row r="6935">
          <cell r="C6935" t="str">
            <v>Second Call To Bid</v>
          </cell>
          <cell r="M6935" t="str">
            <v>DISCOUNTED</v>
          </cell>
          <cell r="S6935" t="str">
            <v>TOTAL COST</v>
          </cell>
          <cell r="V6935" t="str">
            <v>Not Supported</v>
          </cell>
          <cell r="Y6935">
            <v>13348.973578108349</v>
          </cell>
        </row>
        <row r="6936">
          <cell r="C6936" t="str">
            <v>Second Call To Bid</v>
          </cell>
          <cell r="M6936" t="str">
            <v>DISCOUNTED</v>
          </cell>
          <cell r="V6936" t="str">
            <v>Not Supported</v>
          </cell>
          <cell r="Y6936">
            <v>0</v>
          </cell>
        </row>
        <row r="6937">
          <cell r="C6937" t="str">
            <v>Second Call To Bid</v>
          </cell>
          <cell r="M6937" t="str">
            <v>DISCOUNTED</v>
          </cell>
          <cell r="V6937" t="str">
            <v>Not Supported</v>
          </cell>
          <cell r="Y6937">
            <v>0</v>
          </cell>
        </row>
        <row r="6938">
          <cell r="C6938" t="str">
            <v>Second Call To Bid</v>
          </cell>
          <cell r="M6938" t="str">
            <v>DISCOUNTED</v>
          </cell>
          <cell r="V6938" t="str">
            <v>Not Supported</v>
          </cell>
          <cell r="Y6938">
            <v>0</v>
          </cell>
        </row>
        <row r="6939">
          <cell r="C6939" t="str">
            <v>Second Call To Bid</v>
          </cell>
          <cell r="M6939" t="str">
            <v>DISCOUNTED</v>
          </cell>
          <cell r="V6939" t="str">
            <v>Not Supported</v>
          </cell>
          <cell r="Y6939">
            <v>7030.5516946628777</v>
          </cell>
        </row>
        <row r="6940">
          <cell r="C6940" t="str">
            <v>Second Call To Bid</v>
          </cell>
          <cell r="M6940" t="str">
            <v>DISCOUNTED</v>
          </cell>
          <cell r="V6940" t="str">
            <v>Not Supported</v>
          </cell>
          <cell r="Y6940">
            <v>0</v>
          </cell>
        </row>
        <row r="6941">
          <cell r="C6941" t="str">
            <v>Second Call To Bid</v>
          </cell>
          <cell r="M6941" t="str">
            <v>DISCOUNTED</v>
          </cell>
          <cell r="S6941" t="str">
            <v>TOTAL BENEFIT</v>
          </cell>
          <cell r="V6941" t="str">
            <v>Not Supported</v>
          </cell>
          <cell r="Y6941">
            <v>7030.5516946628777</v>
          </cell>
        </row>
        <row r="6942">
          <cell r="C6942" t="str">
            <v>Second Call To Bid</v>
          </cell>
          <cell r="M6942" t="str">
            <v>DISCOUNTED</v>
          </cell>
          <cell r="S6942" t="str">
            <v>Capital Required</v>
          </cell>
          <cell r="V6942" t="str">
            <v>First Priority</v>
          </cell>
          <cell r="Y6942">
            <v>1580</v>
          </cell>
        </row>
        <row r="6943">
          <cell r="C6943" t="str">
            <v>Second Call To Bid</v>
          </cell>
          <cell r="M6943" t="str">
            <v>DISCOUNTED</v>
          </cell>
          <cell r="V6943" t="str">
            <v>First Priority</v>
          </cell>
          <cell r="Y6943">
            <v>0</v>
          </cell>
        </row>
        <row r="6944">
          <cell r="C6944" t="str">
            <v>Second Call To Bid</v>
          </cell>
          <cell r="M6944" t="str">
            <v>DISCOUNTED</v>
          </cell>
          <cell r="V6944" t="str">
            <v>First Priority</v>
          </cell>
          <cell r="Y6944">
            <v>0</v>
          </cell>
        </row>
        <row r="6945">
          <cell r="C6945" t="str">
            <v>Second Call To Bid</v>
          </cell>
          <cell r="M6945" t="str">
            <v>DISCOUNTED</v>
          </cell>
          <cell r="S6945" t="str">
            <v>TOTAL COST</v>
          </cell>
          <cell r="V6945" t="str">
            <v>First Priority</v>
          </cell>
          <cell r="Y6945">
            <v>1580</v>
          </cell>
        </row>
        <row r="6946">
          <cell r="C6946" t="str">
            <v>Second Call To Bid</v>
          </cell>
          <cell r="M6946" t="str">
            <v>DISCOUNTED</v>
          </cell>
          <cell r="V6946" t="str">
            <v>First Priority</v>
          </cell>
          <cell r="Y6946">
            <v>0</v>
          </cell>
        </row>
        <row r="6947">
          <cell r="C6947" t="str">
            <v>Second Call To Bid</v>
          </cell>
          <cell r="M6947" t="str">
            <v>DISCOUNTED</v>
          </cell>
          <cell r="V6947" t="str">
            <v>First Priority</v>
          </cell>
          <cell r="Y6947">
            <v>7283624.1539318934</v>
          </cell>
        </row>
        <row r="6948">
          <cell r="C6948" t="str">
            <v>Second Call To Bid</v>
          </cell>
          <cell r="M6948" t="str">
            <v>DISCOUNTED</v>
          </cell>
          <cell r="V6948" t="str">
            <v>First Priority</v>
          </cell>
          <cell r="Y6948">
            <v>0</v>
          </cell>
        </row>
        <row r="6949">
          <cell r="C6949" t="str">
            <v>Second Call To Bid</v>
          </cell>
          <cell r="M6949" t="str">
            <v>DISCOUNTED</v>
          </cell>
          <cell r="V6949" t="str">
            <v>First Priority</v>
          </cell>
          <cell r="Y6949">
            <v>0</v>
          </cell>
        </row>
        <row r="6950">
          <cell r="C6950" t="str">
            <v>Second Call To Bid</v>
          </cell>
          <cell r="M6950" t="str">
            <v>DISCOUNTED</v>
          </cell>
          <cell r="V6950" t="str">
            <v>First Priority</v>
          </cell>
          <cell r="Y6950">
            <v>0</v>
          </cell>
        </row>
        <row r="6951">
          <cell r="C6951" t="str">
            <v>Second Call To Bid</v>
          </cell>
          <cell r="M6951" t="str">
            <v>DISCOUNTED</v>
          </cell>
          <cell r="S6951" t="str">
            <v>TOTAL BENEFIT</v>
          </cell>
          <cell r="V6951" t="str">
            <v>First Priority</v>
          </cell>
          <cell r="Y6951">
            <v>7283.6241539318926</v>
          </cell>
        </row>
        <row r="6952">
          <cell r="C6952" t="str">
            <v>Second Call To Bid</v>
          </cell>
          <cell r="M6952" t="str">
            <v>DISCOUNTED</v>
          </cell>
          <cell r="S6952" t="str">
            <v>Capital Required</v>
          </cell>
          <cell r="V6952" t="str">
            <v>Not Supported</v>
          </cell>
          <cell r="Y6952">
            <v>3841.2100260164943</v>
          </cell>
        </row>
        <row r="6953">
          <cell r="C6953" t="str">
            <v>Second Call To Bid</v>
          </cell>
          <cell r="M6953" t="str">
            <v>DISCOUNTED</v>
          </cell>
          <cell r="V6953" t="str">
            <v>Not Supported</v>
          </cell>
          <cell r="Y6953">
            <v>2807.8388059650529</v>
          </cell>
        </row>
        <row r="6954">
          <cell r="C6954" t="str">
            <v>Second Call To Bid</v>
          </cell>
          <cell r="M6954" t="str">
            <v>DISCOUNTED</v>
          </cell>
          <cell r="V6954" t="str">
            <v>Not Supported</v>
          </cell>
          <cell r="Y6954">
            <v>0</v>
          </cell>
        </row>
        <row r="6955">
          <cell r="C6955" t="str">
            <v>Second Call To Bid</v>
          </cell>
          <cell r="M6955" t="str">
            <v>DISCOUNTED</v>
          </cell>
          <cell r="S6955" t="str">
            <v>TOTAL COST</v>
          </cell>
          <cell r="V6955" t="str">
            <v>Not Supported</v>
          </cell>
          <cell r="Y6955">
            <v>6649.0488319815477</v>
          </cell>
        </row>
        <row r="6956">
          <cell r="C6956" t="str">
            <v>Second Call To Bid</v>
          </cell>
          <cell r="M6956" t="str">
            <v>DISCOUNTED</v>
          </cell>
          <cell r="V6956" t="str">
            <v>Not Supported</v>
          </cell>
          <cell r="Y6956">
            <v>0</v>
          </cell>
        </row>
        <row r="6957">
          <cell r="C6957" t="str">
            <v>Second Call To Bid</v>
          </cell>
          <cell r="M6957" t="str">
            <v>DISCOUNTED</v>
          </cell>
          <cell r="V6957" t="str">
            <v>Not Supported</v>
          </cell>
          <cell r="Y6957">
            <v>0</v>
          </cell>
        </row>
        <row r="6958">
          <cell r="C6958" t="str">
            <v>Second Call To Bid</v>
          </cell>
          <cell r="M6958" t="str">
            <v>DISCOUNTED</v>
          </cell>
          <cell r="V6958" t="str">
            <v>Not Supported</v>
          </cell>
          <cell r="Y6958">
            <v>0</v>
          </cell>
        </row>
        <row r="6959">
          <cell r="C6959" t="str">
            <v>Second Call To Bid</v>
          </cell>
          <cell r="M6959" t="str">
            <v>DISCOUNTED</v>
          </cell>
          <cell r="V6959" t="str">
            <v>Not Supported</v>
          </cell>
          <cell r="Y6959">
            <v>6512.3769167967421</v>
          </cell>
        </row>
        <row r="6960">
          <cell r="C6960" t="str">
            <v>Second Call To Bid</v>
          </cell>
          <cell r="M6960" t="str">
            <v>DISCOUNTED</v>
          </cell>
          <cell r="V6960" t="str">
            <v>Not Supported</v>
          </cell>
          <cell r="Y6960">
            <v>0</v>
          </cell>
        </row>
        <row r="6961">
          <cell r="C6961" t="str">
            <v>Second Call To Bid</v>
          </cell>
          <cell r="M6961" t="str">
            <v>DISCOUNTED</v>
          </cell>
          <cell r="S6961" t="str">
            <v>TOTAL BENEFIT</v>
          </cell>
          <cell r="V6961" t="str">
            <v>Not Supported</v>
          </cell>
          <cell r="Y6961">
            <v>6512.3769167967421</v>
          </cell>
        </row>
        <row r="6962">
          <cell r="C6962" t="str">
            <v>Second Call To Bid</v>
          </cell>
          <cell r="M6962" t="str">
            <v>DISCOUNTED</v>
          </cell>
          <cell r="S6962" t="str">
            <v>Capital Required</v>
          </cell>
          <cell r="V6962" t="str">
            <v>First Priority</v>
          </cell>
          <cell r="Y6962">
            <v>3669.4524106520266</v>
          </cell>
        </row>
        <row r="6963">
          <cell r="C6963" t="str">
            <v>Second Call To Bid</v>
          </cell>
          <cell r="M6963" t="str">
            <v>DISCOUNTED</v>
          </cell>
          <cell r="V6963" t="str">
            <v>First Priority</v>
          </cell>
          <cell r="Y6963">
            <v>1743816.7964058551</v>
          </cell>
        </row>
        <row r="6964">
          <cell r="C6964" t="str">
            <v>Second Call To Bid</v>
          </cell>
          <cell r="M6964" t="str">
            <v>DISCOUNTED</v>
          </cell>
          <cell r="V6964" t="str">
            <v>First Priority</v>
          </cell>
          <cell r="Y6964">
            <v>0</v>
          </cell>
        </row>
        <row r="6965">
          <cell r="C6965" t="str">
            <v>Second Call To Bid</v>
          </cell>
          <cell r="M6965" t="str">
            <v>DISCOUNTED</v>
          </cell>
          <cell r="S6965" t="str">
            <v>TOTAL COST</v>
          </cell>
          <cell r="V6965" t="str">
            <v>First Priority</v>
          </cell>
          <cell r="Y6965">
            <v>5413.2692070578842</v>
          </cell>
        </row>
        <row r="6966">
          <cell r="C6966" t="str">
            <v>Second Call To Bid</v>
          </cell>
          <cell r="M6966" t="str">
            <v>DISCOUNTED</v>
          </cell>
          <cell r="V6966" t="str">
            <v>First Priority</v>
          </cell>
          <cell r="Y6966">
            <v>0</v>
          </cell>
        </row>
        <row r="6967">
          <cell r="C6967" t="str">
            <v>Second Call To Bid</v>
          </cell>
          <cell r="M6967" t="str">
            <v>DISCOUNTED</v>
          </cell>
          <cell r="V6967" t="str">
            <v>First Priority</v>
          </cell>
          <cell r="Y6967">
            <v>0</v>
          </cell>
        </row>
        <row r="6968">
          <cell r="C6968" t="str">
            <v>Second Call To Bid</v>
          </cell>
          <cell r="M6968" t="str">
            <v>DISCOUNTED</v>
          </cell>
          <cell r="V6968" t="str">
            <v>First Priority</v>
          </cell>
          <cell r="Y6968">
            <v>0</v>
          </cell>
        </row>
        <row r="6969">
          <cell r="C6969" t="str">
            <v>Second Call To Bid</v>
          </cell>
          <cell r="M6969" t="str">
            <v>DISCOUNTED</v>
          </cell>
          <cell r="V6969" t="str">
            <v>First Priority</v>
          </cell>
          <cell r="Y6969">
            <v>9761436.8164884131</v>
          </cell>
        </row>
        <row r="6970">
          <cell r="C6970" t="str">
            <v>Second Call To Bid</v>
          </cell>
          <cell r="M6970" t="str">
            <v>DISCOUNTED</v>
          </cell>
          <cell r="V6970" t="str">
            <v>First Priority</v>
          </cell>
          <cell r="Y6970">
            <v>0</v>
          </cell>
        </row>
        <row r="6971">
          <cell r="C6971" t="str">
            <v>Second Call To Bid</v>
          </cell>
          <cell r="M6971" t="str">
            <v>DISCOUNTED</v>
          </cell>
          <cell r="S6971" t="str">
            <v>TOTAL BENEFIT</v>
          </cell>
          <cell r="V6971" t="str">
            <v>First Priority</v>
          </cell>
          <cell r="Y6971">
            <v>9761.4368164884163</v>
          </cell>
        </row>
        <row r="6972">
          <cell r="C6972" t="str">
            <v>Second Call To Bid</v>
          </cell>
          <cell r="M6972" t="str">
            <v>DISCOUNTED</v>
          </cell>
          <cell r="S6972" t="str">
            <v>Capital Required</v>
          </cell>
          <cell r="V6972" t="str">
            <v>No Score</v>
          </cell>
          <cell r="Y6972">
            <v>5705</v>
          </cell>
        </row>
        <row r="6973">
          <cell r="C6973" t="str">
            <v>Second Call To Bid</v>
          </cell>
          <cell r="M6973" t="str">
            <v>DISCOUNTED</v>
          </cell>
          <cell r="V6973" t="str">
            <v>No Score</v>
          </cell>
          <cell r="Y6973">
            <v>0</v>
          </cell>
        </row>
        <row r="6974">
          <cell r="C6974" t="str">
            <v>Second Call To Bid</v>
          </cell>
          <cell r="M6974" t="str">
            <v>DISCOUNTED</v>
          </cell>
          <cell r="V6974" t="str">
            <v>No Score</v>
          </cell>
          <cell r="Y6974">
            <v>0</v>
          </cell>
        </row>
        <row r="6975">
          <cell r="C6975" t="str">
            <v>Second Call To Bid</v>
          </cell>
          <cell r="M6975" t="str">
            <v>DISCOUNTED</v>
          </cell>
          <cell r="S6975" t="str">
            <v>TOTAL COST</v>
          </cell>
          <cell r="V6975" t="str">
            <v>No Score</v>
          </cell>
          <cell r="Y6975">
            <v>5705</v>
          </cell>
        </row>
        <row r="6976">
          <cell r="C6976" t="str">
            <v>Second Call To Bid</v>
          </cell>
          <cell r="M6976" t="str">
            <v>DISCOUNTED</v>
          </cell>
          <cell r="V6976" t="str">
            <v>No Score</v>
          </cell>
          <cell r="Y6976">
            <v>0</v>
          </cell>
        </row>
        <row r="6977">
          <cell r="C6977" t="str">
            <v>Second Call To Bid</v>
          </cell>
          <cell r="M6977" t="str">
            <v>DISCOUNTED</v>
          </cell>
          <cell r="V6977" t="str">
            <v>No Score</v>
          </cell>
          <cell r="Y6977">
            <v>14449.727081236908</v>
          </cell>
        </row>
        <row r="6978">
          <cell r="C6978" t="str">
            <v>Second Call To Bid</v>
          </cell>
          <cell r="M6978" t="str">
            <v>DISCOUNTED</v>
          </cell>
          <cell r="V6978" t="str">
            <v>No Score</v>
          </cell>
          <cell r="Y6978">
            <v>0</v>
          </cell>
        </row>
        <row r="6979">
          <cell r="C6979" t="str">
            <v>Second Call To Bid</v>
          </cell>
          <cell r="M6979" t="str">
            <v>DISCOUNTED</v>
          </cell>
          <cell r="V6979" t="str">
            <v>No Score</v>
          </cell>
          <cell r="Y6979">
            <v>715.36391378068879</v>
          </cell>
        </row>
        <row r="6980">
          <cell r="C6980" t="str">
            <v>Second Call To Bid</v>
          </cell>
          <cell r="M6980" t="str">
            <v>DISCOUNTED</v>
          </cell>
          <cell r="V6980" t="str">
            <v>No Score</v>
          </cell>
          <cell r="Y6980">
            <v>0</v>
          </cell>
        </row>
        <row r="6981">
          <cell r="C6981" t="str">
            <v>Second Call To Bid</v>
          </cell>
          <cell r="M6981" t="str">
            <v>DISCOUNTED</v>
          </cell>
          <cell r="S6981" t="str">
            <v>TOTAL BENEFIT</v>
          </cell>
          <cell r="V6981" t="str">
            <v>No Score</v>
          </cell>
          <cell r="Y6981">
            <v>15165.090995017596</v>
          </cell>
        </row>
        <row r="6982">
          <cell r="C6982" t="str">
            <v>Second Call To Bid</v>
          </cell>
          <cell r="M6982" t="str">
            <v>DISCOUNTED</v>
          </cell>
          <cell r="S6982" t="str">
            <v>Capital Required</v>
          </cell>
          <cell r="V6982" t="str">
            <v>No Score</v>
          </cell>
          <cell r="Y6982">
            <v>646556.88161775889</v>
          </cell>
        </row>
        <row r="6983">
          <cell r="C6983" t="str">
            <v>Second Call To Bid</v>
          </cell>
          <cell r="M6983" t="str">
            <v>DISCOUNTED</v>
          </cell>
          <cell r="V6983" t="str">
            <v>No Score</v>
          </cell>
          <cell r="Y6983">
            <v>0</v>
          </cell>
        </row>
        <row r="6984">
          <cell r="C6984" t="str">
            <v>Second Call To Bid</v>
          </cell>
          <cell r="M6984" t="str">
            <v>DISCOUNTED</v>
          </cell>
          <cell r="V6984" t="str">
            <v>No Score</v>
          </cell>
          <cell r="Y6984">
            <v>0</v>
          </cell>
        </row>
        <row r="6985">
          <cell r="C6985" t="str">
            <v>Second Call To Bid</v>
          </cell>
          <cell r="M6985" t="str">
            <v>DISCOUNTED</v>
          </cell>
          <cell r="S6985" t="str">
            <v>TOTAL COST</v>
          </cell>
          <cell r="V6985" t="str">
            <v>No Score</v>
          </cell>
          <cell r="Y6985">
            <v>646556.88161775889</v>
          </cell>
        </row>
        <row r="6986">
          <cell r="C6986" t="str">
            <v>Second Call To Bid</v>
          </cell>
          <cell r="M6986" t="str">
            <v>DISCOUNTED</v>
          </cell>
          <cell r="V6986" t="str">
            <v>No Score</v>
          </cell>
          <cell r="Y6986">
            <v>0</v>
          </cell>
        </row>
        <row r="6987">
          <cell r="C6987" t="str">
            <v>Second Call To Bid</v>
          </cell>
          <cell r="M6987" t="str">
            <v>DISCOUNTED</v>
          </cell>
          <cell r="V6987" t="str">
            <v>No Score</v>
          </cell>
          <cell r="Y6987">
            <v>1102691.564947715</v>
          </cell>
        </row>
        <row r="6988">
          <cell r="C6988" t="str">
            <v>Second Call To Bid</v>
          </cell>
          <cell r="M6988" t="str">
            <v>DISCOUNTED</v>
          </cell>
          <cell r="V6988" t="str">
            <v>No Score</v>
          </cell>
          <cell r="Y6988">
            <v>0</v>
          </cell>
        </row>
        <row r="6989">
          <cell r="C6989" t="str">
            <v>Second Call To Bid</v>
          </cell>
          <cell r="M6989" t="str">
            <v>DISCOUNTED</v>
          </cell>
          <cell r="V6989" t="str">
            <v>No Score</v>
          </cell>
          <cell r="Y6989">
            <v>0</v>
          </cell>
        </row>
        <row r="6990">
          <cell r="C6990" t="str">
            <v>Second Call To Bid</v>
          </cell>
          <cell r="M6990" t="str">
            <v>DISCOUNTED</v>
          </cell>
          <cell r="V6990" t="str">
            <v>No Score</v>
          </cell>
          <cell r="Y6990">
            <v>0</v>
          </cell>
        </row>
        <row r="6991">
          <cell r="C6991" t="str">
            <v>Second Call To Bid</v>
          </cell>
          <cell r="M6991" t="str">
            <v>DISCOUNTED</v>
          </cell>
          <cell r="S6991" t="str">
            <v>TOTAL BENEFIT</v>
          </cell>
          <cell r="V6991" t="str">
            <v>No Score</v>
          </cell>
          <cell r="Y6991">
            <v>1102691.564947715</v>
          </cell>
        </row>
        <row r="6992">
          <cell r="C6992" t="str">
            <v>Second Call To Bid</v>
          </cell>
          <cell r="M6992" t="str">
            <v>DISCOUNTED</v>
          </cell>
          <cell r="S6992" t="str">
            <v>Capital Required</v>
          </cell>
          <cell r="V6992" t="str">
            <v>No Score</v>
          </cell>
          <cell r="Y6992">
            <v>9587.178909151462</v>
          </cell>
        </row>
        <row r="6993">
          <cell r="C6993" t="str">
            <v>Second Call To Bid</v>
          </cell>
          <cell r="M6993" t="str">
            <v>DISCOUNTED</v>
          </cell>
          <cell r="V6993" t="str">
            <v>No Score</v>
          </cell>
          <cell r="Y6993">
            <v>40.421342151029258</v>
          </cell>
        </row>
        <row r="6994">
          <cell r="C6994" t="str">
            <v>Second Call To Bid</v>
          </cell>
          <cell r="M6994" t="str">
            <v>DISCOUNTED</v>
          </cell>
          <cell r="V6994" t="str">
            <v>No Score</v>
          </cell>
          <cell r="Y6994">
            <v>0</v>
          </cell>
        </row>
        <row r="6995">
          <cell r="C6995" t="str">
            <v>Second Call To Bid</v>
          </cell>
          <cell r="M6995" t="str">
            <v>DISCOUNTED</v>
          </cell>
          <cell r="S6995" t="str">
            <v>TOTAL COST</v>
          </cell>
          <cell r="V6995" t="str">
            <v>No Score</v>
          </cell>
          <cell r="Y6995">
            <v>9627.6002513024941</v>
          </cell>
        </row>
        <row r="6996">
          <cell r="C6996" t="str">
            <v>Second Call To Bid</v>
          </cell>
          <cell r="M6996" t="str">
            <v>DISCOUNTED</v>
          </cell>
          <cell r="V6996" t="str">
            <v>No Score</v>
          </cell>
          <cell r="Y6996">
            <v>0</v>
          </cell>
        </row>
        <row r="6997">
          <cell r="C6997" t="str">
            <v>Second Call To Bid</v>
          </cell>
          <cell r="M6997" t="str">
            <v>DISCOUNTED</v>
          </cell>
          <cell r="V6997" t="str">
            <v>No Score</v>
          </cell>
          <cell r="Y6997">
            <v>0</v>
          </cell>
        </row>
        <row r="6998">
          <cell r="C6998" t="str">
            <v>Second Call To Bid</v>
          </cell>
          <cell r="M6998" t="str">
            <v>DISCOUNTED</v>
          </cell>
          <cell r="V6998" t="str">
            <v>No Score</v>
          </cell>
          <cell r="Y6998">
            <v>0</v>
          </cell>
        </row>
        <row r="6999">
          <cell r="C6999" t="str">
            <v>Second Call To Bid</v>
          </cell>
          <cell r="M6999" t="str">
            <v>DISCOUNTED</v>
          </cell>
          <cell r="V6999" t="str">
            <v>No Score</v>
          </cell>
          <cell r="Y6999">
            <v>2976.6694697323383</v>
          </cell>
        </row>
        <row r="7000">
          <cell r="C7000" t="str">
            <v>Second Call To Bid</v>
          </cell>
          <cell r="M7000" t="str">
            <v>DISCOUNTED</v>
          </cell>
          <cell r="V7000" t="str">
            <v>No Score</v>
          </cell>
          <cell r="Y7000">
            <v>0</v>
          </cell>
        </row>
        <row r="7001">
          <cell r="C7001" t="str">
            <v>Second Call To Bid</v>
          </cell>
          <cell r="M7001" t="str">
            <v>DISCOUNTED</v>
          </cell>
          <cell r="S7001" t="str">
            <v>TOTAL BENEFIT</v>
          </cell>
          <cell r="V7001" t="str">
            <v>No Score</v>
          </cell>
          <cell r="Y7001">
            <v>2976.6694697323383</v>
          </cell>
        </row>
        <row r="7002">
          <cell r="C7002" t="str">
            <v>Second Call To Bid</v>
          </cell>
          <cell r="M7002" t="str">
            <v>DISCOUNTED</v>
          </cell>
          <cell r="S7002" t="str">
            <v>Capital Required</v>
          </cell>
          <cell r="V7002" t="str">
            <v>No Score</v>
          </cell>
          <cell r="Y7002">
            <v>12107.490900980505</v>
          </cell>
        </row>
        <row r="7003">
          <cell r="C7003" t="str">
            <v>Second Call To Bid</v>
          </cell>
          <cell r="M7003" t="str">
            <v>DISCOUNTED</v>
          </cell>
          <cell r="V7003" t="str">
            <v>No Score</v>
          </cell>
          <cell r="Y7003">
            <v>2222.880309627581</v>
          </cell>
        </row>
        <row r="7004">
          <cell r="C7004" t="str">
            <v>Second Call To Bid</v>
          </cell>
          <cell r="M7004" t="str">
            <v>DISCOUNTED</v>
          </cell>
          <cell r="V7004" t="str">
            <v>No Score</v>
          </cell>
          <cell r="Y7004">
            <v>0</v>
          </cell>
        </row>
        <row r="7005">
          <cell r="C7005" t="str">
            <v>Second Call To Bid</v>
          </cell>
          <cell r="M7005" t="str">
            <v>DISCOUNTED</v>
          </cell>
          <cell r="S7005" t="str">
            <v>TOTAL COST</v>
          </cell>
          <cell r="V7005" t="str">
            <v>No Score</v>
          </cell>
          <cell r="Y7005">
            <v>14330.371210608086</v>
          </cell>
        </row>
        <row r="7006">
          <cell r="C7006" t="str">
            <v>Second Call To Bid</v>
          </cell>
          <cell r="M7006" t="str">
            <v>DISCOUNTED</v>
          </cell>
          <cell r="V7006" t="str">
            <v>No Score</v>
          </cell>
          <cell r="Y7006">
            <v>0</v>
          </cell>
        </row>
        <row r="7007">
          <cell r="C7007" t="str">
            <v>Second Call To Bid</v>
          </cell>
          <cell r="M7007" t="str">
            <v>DISCOUNTED</v>
          </cell>
          <cell r="V7007" t="str">
            <v>No Score</v>
          </cell>
          <cell r="Y7007">
            <v>0</v>
          </cell>
        </row>
        <row r="7008">
          <cell r="C7008" t="str">
            <v>Second Call To Bid</v>
          </cell>
          <cell r="M7008" t="str">
            <v>DISCOUNTED</v>
          </cell>
          <cell r="V7008" t="str">
            <v>No Score</v>
          </cell>
          <cell r="Y7008">
            <v>0</v>
          </cell>
        </row>
        <row r="7009">
          <cell r="C7009" t="str">
            <v>Second Call To Bid</v>
          </cell>
          <cell r="M7009" t="str">
            <v>DISCOUNTED</v>
          </cell>
          <cell r="V7009" t="str">
            <v>No Score</v>
          </cell>
          <cell r="Y7009">
            <v>5557.2007740689523</v>
          </cell>
        </row>
        <row r="7010">
          <cell r="C7010" t="str">
            <v>Second Call To Bid</v>
          </cell>
          <cell r="M7010" t="str">
            <v>DISCOUNTED</v>
          </cell>
          <cell r="V7010" t="str">
            <v>No Score</v>
          </cell>
          <cell r="Y7010">
            <v>0</v>
          </cell>
        </row>
        <row r="7011">
          <cell r="C7011" t="str">
            <v>Second Call To Bid</v>
          </cell>
          <cell r="M7011" t="str">
            <v>DISCOUNTED</v>
          </cell>
          <cell r="S7011" t="str">
            <v>TOTAL BENEFIT</v>
          </cell>
          <cell r="V7011" t="str">
            <v>No Score</v>
          </cell>
          <cell r="Y7011">
            <v>5557.2007740689523</v>
          </cell>
        </row>
        <row r="7012">
          <cell r="C7012" t="str">
            <v>Second Call To Bid</v>
          </cell>
          <cell r="M7012" t="str">
            <v>DISCOUNTED</v>
          </cell>
          <cell r="S7012" t="str">
            <v>Capital Required</v>
          </cell>
          <cell r="V7012" t="str">
            <v>No Score</v>
          </cell>
          <cell r="Y7012">
            <v>48060.484997278378</v>
          </cell>
        </row>
        <row r="7013">
          <cell r="C7013" t="str">
            <v>Second Call To Bid</v>
          </cell>
          <cell r="M7013" t="str">
            <v>DISCOUNTED</v>
          </cell>
          <cell r="V7013" t="str">
            <v>No Score</v>
          </cell>
          <cell r="Y7013">
            <v>0</v>
          </cell>
        </row>
        <row r="7014">
          <cell r="C7014" t="str">
            <v>Second Call To Bid</v>
          </cell>
          <cell r="M7014" t="str">
            <v>DISCOUNTED</v>
          </cell>
          <cell r="V7014" t="str">
            <v>No Score</v>
          </cell>
          <cell r="Y7014">
            <v>2069.3346718718303</v>
          </cell>
        </row>
        <row r="7015">
          <cell r="C7015" t="str">
            <v>Second Call To Bid</v>
          </cell>
          <cell r="M7015" t="str">
            <v>DISCOUNTED</v>
          </cell>
          <cell r="S7015" t="str">
            <v>TOTAL COST</v>
          </cell>
          <cell r="V7015" t="str">
            <v>No Score</v>
          </cell>
          <cell r="Y7015">
            <v>50129.819669150209</v>
          </cell>
        </row>
        <row r="7016">
          <cell r="C7016" t="str">
            <v>Second Call To Bid</v>
          </cell>
          <cell r="M7016" t="str">
            <v>DISCOUNTED</v>
          </cell>
          <cell r="V7016" t="str">
            <v>No Score</v>
          </cell>
          <cell r="Y7016">
            <v>9206.1555881545282</v>
          </cell>
        </row>
        <row r="7017">
          <cell r="C7017" t="str">
            <v>Second Call To Bid</v>
          </cell>
          <cell r="M7017" t="str">
            <v>DISCOUNTED</v>
          </cell>
          <cell r="V7017" t="str">
            <v>No Score</v>
          </cell>
          <cell r="Y7017">
            <v>93788.59024721579</v>
          </cell>
        </row>
        <row r="7018">
          <cell r="C7018" t="str">
            <v>Second Call To Bid</v>
          </cell>
          <cell r="M7018" t="str">
            <v>DISCOUNTED</v>
          </cell>
          <cell r="V7018" t="str">
            <v>No Score</v>
          </cell>
          <cell r="Y7018">
            <v>0</v>
          </cell>
        </row>
        <row r="7019">
          <cell r="C7019" t="str">
            <v>Second Call To Bid</v>
          </cell>
          <cell r="M7019" t="str">
            <v>DISCOUNTED</v>
          </cell>
          <cell r="V7019" t="str">
            <v>No Score</v>
          </cell>
          <cell r="Y7019">
            <v>28288.443466267752</v>
          </cell>
        </row>
        <row r="7020">
          <cell r="C7020" t="str">
            <v>Second Call To Bid</v>
          </cell>
          <cell r="M7020" t="str">
            <v>DISCOUNTED</v>
          </cell>
          <cell r="V7020" t="str">
            <v>No Score</v>
          </cell>
          <cell r="Y7020">
            <v>0</v>
          </cell>
        </row>
        <row r="7021">
          <cell r="C7021" t="str">
            <v>Second Call To Bid</v>
          </cell>
          <cell r="M7021" t="str">
            <v>DISCOUNTED</v>
          </cell>
          <cell r="S7021" t="str">
            <v>TOTAL BENEFIT</v>
          </cell>
          <cell r="V7021" t="str">
            <v>No Score</v>
          </cell>
          <cell r="Y7021">
            <v>131283.18930163808</v>
          </cell>
        </row>
        <row r="7022">
          <cell r="C7022" t="str">
            <v>Second Call To Bid</v>
          </cell>
          <cell r="M7022" t="str">
            <v>DISCOUNTED</v>
          </cell>
          <cell r="S7022" t="str">
            <v>Capital Required</v>
          </cell>
          <cell r="V7022" t="str">
            <v>First Priority</v>
          </cell>
          <cell r="Y7022">
            <v>7406.9763587921479</v>
          </cell>
        </row>
        <row r="7023">
          <cell r="C7023" t="str">
            <v>Second Call To Bid</v>
          </cell>
          <cell r="M7023" t="str">
            <v>DISCOUNTED</v>
          </cell>
          <cell r="V7023" t="str">
            <v>First Priority</v>
          </cell>
          <cell r="Y7023">
            <v>0</v>
          </cell>
        </row>
        <row r="7024">
          <cell r="C7024" t="str">
            <v>Second Call To Bid</v>
          </cell>
          <cell r="M7024" t="str">
            <v>DISCOUNTED</v>
          </cell>
          <cell r="V7024" t="str">
            <v>First Priority</v>
          </cell>
          <cell r="Y7024">
            <v>0</v>
          </cell>
        </row>
        <row r="7025">
          <cell r="C7025" t="str">
            <v>Second Call To Bid</v>
          </cell>
          <cell r="M7025" t="str">
            <v>DISCOUNTED</v>
          </cell>
          <cell r="S7025" t="str">
            <v>TOTAL COST</v>
          </cell>
          <cell r="V7025" t="str">
            <v>First Priority</v>
          </cell>
          <cell r="Y7025">
            <v>7406.9763587921479</v>
          </cell>
        </row>
        <row r="7026">
          <cell r="C7026" t="str">
            <v>Second Call To Bid</v>
          </cell>
          <cell r="M7026" t="str">
            <v>DISCOUNTED</v>
          </cell>
          <cell r="V7026" t="str">
            <v>First Priority</v>
          </cell>
          <cell r="Y7026">
            <v>0</v>
          </cell>
        </row>
        <row r="7027">
          <cell r="C7027" t="str">
            <v>Second Call To Bid</v>
          </cell>
          <cell r="M7027" t="str">
            <v>DISCOUNTED</v>
          </cell>
          <cell r="V7027" t="str">
            <v>First Priority</v>
          </cell>
          <cell r="Y7027">
            <v>20641.997093252667</v>
          </cell>
        </row>
        <row r="7028">
          <cell r="C7028" t="str">
            <v>Second Call To Bid</v>
          </cell>
          <cell r="M7028" t="str">
            <v>DISCOUNTED</v>
          </cell>
          <cell r="V7028" t="str">
            <v>First Priority</v>
          </cell>
          <cell r="Y7028">
            <v>0</v>
          </cell>
        </row>
        <row r="7029">
          <cell r="C7029" t="str">
            <v>Second Call To Bid</v>
          </cell>
          <cell r="M7029" t="str">
            <v>DISCOUNTED</v>
          </cell>
          <cell r="V7029" t="str">
            <v>First Priority</v>
          </cell>
          <cell r="Y7029">
            <v>2799.8457648570679</v>
          </cell>
        </row>
        <row r="7030">
          <cell r="C7030" t="str">
            <v>Second Call To Bid</v>
          </cell>
          <cell r="M7030" t="str">
            <v>DISCOUNTED</v>
          </cell>
          <cell r="V7030" t="str">
            <v>First Priority</v>
          </cell>
          <cell r="Y7030">
            <v>0</v>
          </cell>
        </row>
        <row r="7031">
          <cell r="C7031" t="str">
            <v>Second Call To Bid</v>
          </cell>
          <cell r="M7031" t="str">
            <v>DISCOUNTED</v>
          </cell>
          <cell r="S7031" t="str">
            <v>TOTAL BENEFIT</v>
          </cell>
          <cell r="V7031" t="str">
            <v>First Priority</v>
          </cell>
          <cell r="Y7031">
            <v>23441.842858109732</v>
          </cell>
        </row>
        <row r="7032">
          <cell r="C7032" t="str">
            <v>Second Call To Bid</v>
          </cell>
          <cell r="M7032" t="str">
            <v>DISCOUNTED</v>
          </cell>
          <cell r="S7032" t="str">
            <v>Capital Required</v>
          </cell>
          <cell r="V7032" t="str">
            <v>First Priority</v>
          </cell>
          <cell r="Y7032">
            <v>14205.049839176854</v>
          </cell>
        </row>
        <row r="7033">
          <cell r="C7033" t="str">
            <v>Second Call To Bid</v>
          </cell>
          <cell r="M7033" t="str">
            <v>DISCOUNTED</v>
          </cell>
          <cell r="V7033" t="str">
            <v>First Priority</v>
          </cell>
          <cell r="Y7033">
            <v>0</v>
          </cell>
        </row>
        <row r="7034">
          <cell r="C7034" t="str">
            <v>Second Call To Bid</v>
          </cell>
          <cell r="M7034" t="str">
            <v>DISCOUNTED</v>
          </cell>
          <cell r="V7034" t="str">
            <v>First Priority</v>
          </cell>
          <cell r="Y7034">
            <v>919.31200576697813</v>
          </cell>
        </row>
        <row r="7035">
          <cell r="C7035" t="str">
            <v>Second Call To Bid</v>
          </cell>
          <cell r="M7035" t="str">
            <v>DISCOUNTED</v>
          </cell>
          <cell r="S7035" t="str">
            <v>TOTAL COST</v>
          </cell>
          <cell r="V7035" t="str">
            <v>First Priority</v>
          </cell>
          <cell r="Y7035">
            <v>15124.361844943833</v>
          </cell>
        </row>
        <row r="7036">
          <cell r="C7036" t="str">
            <v>Second Call To Bid</v>
          </cell>
          <cell r="M7036" t="str">
            <v>DISCOUNTED</v>
          </cell>
          <cell r="V7036" t="str">
            <v>First Priority</v>
          </cell>
          <cell r="Y7036">
            <v>0</v>
          </cell>
        </row>
        <row r="7037">
          <cell r="C7037" t="str">
            <v>Second Call To Bid</v>
          </cell>
          <cell r="M7037" t="str">
            <v>DISCOUNTED</v>
          </cell>
          <cell r="V7037" t="str">
            <v>First Priority</v>
          </cell>
          <cell r="Y7037">
            <v>61076.011565193767</v>
          </cell>
        </row>
        <row r="7038">
          <cell r="C7038" t="str">
            <v>Second Call To Bid</v>
          </cell>
          <cell r="M7038" t="str">
            <v>DISCOUNTED</v>
          </cell>
          <cell r="V7038" t="str">
            <v>First Priority</v>
          </cell>
          <cell r="Y7038">
            <v>0</v>
          </cell>
        </row>
        <row r="7039">
          <cell r="C7039" t="str">
            <v>Second Call To Bid</v>
          </cell>
          <cell r="M7039" t="str">
            <v>DISCOUNTED</v>
          </cell>
          <cell r="V7039" t="str">
            <v>First Priority</v>
          </cell>
          <cell r="Y7039">
            <v>4693.3140410675451</v>
          </cell>
        </row>
        <row r="7040">
          <cell r="C7040" t="str">
            <v>Second Call To Bid</v>
          </cell>
          <cell r="M7040" t="str">
            <v>DISCOUNTED</v>
          </cell>
          <cell r="V7040" t="str">
            <v>First Priority</v>
          </cell>
          <cell r="Y7040">
            <v>0</v>
          </cell>
        </row>
        <row r="7041">
          <cell r="C7041" t="str">
            <v>Second Call To Bid</v>
          </cell>
          <cell r="M7041" t="str">
            <v>DISCOUNTED</v>
          </cell>
          <cell r="S7041" t="str">
            <v>TOTAL BENEFIT</v>
          </cell>
          <cell r="V7041" t="str">
            <v>First Priority</v>
          </cell>
          <cell r="Y7041">
            <v>65769.325606261307</v>
          </cell>
        </row>
        <row r="7042">
          <cell r="C7042" t="str">
            <v>Second Call To Bid</v>
          </cell>
          <cell r="M7042" t="str">
            <v>DISCOUNTED</v>
          </cell>
          <cell r="S7042" t="str">
            <v>Capital Required</v>
          </cell>
          <cell r="V7042" t="str">
            <v>Announced</v>
          </cell>
          <cell r="Y7042">
            <v>12120.508249218861</v>
          </cell>
        </row>
        <row r="7043">
          <cell r="C7043" t="str">
            <v>Second Call To Bid</v>
          </cell>
          <cell r="M7043" t="str">
            <v>DISCOUNTED</v>
          </cell>
          <cell r="V7043" t="str">
            <v>Announced</v>
          </cell>
          <cell r="Y7043">
            <v>0</v>
          </cell>
        </row>
        <row r="7044">
          <cell r="C7044" t="str">
            <v>Second Call To Bid</v>
          </cell>
          <cell r="M7044" t="str">
            <v>DISCOUNTED</v>
          </cell>
          <cell r="V7044" t="str">
            <v>Announced</v>
          </cell>
          <cell r="Y7044">
            <v>0</v>
          </cell>
        </row>
        <row r="7045">
          <cell r="C7045" t="str">
            <v>Second Call To Bid</v>
          </cell>
          <cell r="M7045" t="str">
            <v>DISCOUNTED</v>
          </cell>
          <cell r="S7045" t="str">
            <v>TOTAL COST</v>
          </cell>
          <cell r="V7045" t="str">
            <v>Announced</v>
          </cell>
          <cell r="Y7045">
            <v>12120.508249218861</v>
          </cell>
        </row>
        <row r="7046">
          <cell r="C7046" t="str">
            <v>Second Call To Bid</v>
          </cell>
          <cell r="M7046" t="str">
            <v>DISCOUNTED</v>
          </cell>
          <cell r="V7046" t="str">
            <v>Announced</v>
          </cell>
          <cell r="Y7046">
            <v>0</v>
          </cell>
        </row>
        <row r="7047">
          <cell r="C7047" t="str">
            <v>Second Call To Bid</v>
          </cell>
          <cell r="M7047" t="str">
            <v>DISCOUNTED</v>
          </cell>
          <cell r="V7047" t="str">
            <v>Announced</v>
          </cell>
          <cell r="Y7047">
            <v>29760.992869418289</v>
          </cell>
        </row>
        <row r="7048">
          <cell r="C7048" t="str">
            <v>Second Call To Bid</v>
          </cell>
          <cell r="M7048" t="str">
            <v>DISCOUNTED</v>
          </cell>
          <cell r="V7048" t="str">
            <v>Announced</v>
          </cell>
          <cell r="Y7048">
            <v>0</v>
          </cell>
        </row>
        <row r="7049">
          <cell r="C7049" t="str">
            <v>Second Call To Bid</v>
          </cell>
          <cell r="M7049" t="str">
            <v>DISCOUNTED</v>
          </cell>
          <cell r="V7049" t="str">
            <v>Announced</v>
          </cell>
          <cell r="Y7049">
            <v>8402.0853378684042</v>
          </cell>
        </row>
        <row r="7050">
          <cell r="C7050" t="str">
            <v>Second Call To Bid</v>
          </cell>
          <cell r="M7050" t="str">
            <v>DISCOUNTED</v>
          </cell>
          <cell r="V7050" t="str">
            <v>Announced</v>
          </cell>
          <cell r="Y7050">
            <v>0</v>
          </cell>
        </row>
        <row r="7051">
          <cell r="C7051" t="str">
            <v>Second Call To Bid</v>
          </cell>
          <cell r="M7051" t="str">
            <v>DISCOUNTED</v>
          </cell>
          <cell r="S7051" t="str">
            <v>TOTAL BENEFIT</v>
          </cell>
          <cell r="V7051" t="str">
            <v>Announced</v>
          </cell>
          <cell r="Y7051">
            <v>38163.078207286715</v>
          </cell>
        </row>
        <row r="7052">
          <cell r="C7052" t="str">
            <v>Second Call To Bid</v>
          </cell>
          <cell r="M7052" t="str">
            <v>DISCOUNTED</v>
          </cell>
          <cell r="S7052" t="str">
            <v>Capital Required</v>
          </cell>
          <cell r="V7052" t="str">
            <v>First Priority</v>
          </cell>
          <cell r="Y7052">
            <v>11840.538490606623</v>
          </cell>
        </row>
        <row r="7053">
          <cell r="C7053" t="str">
            <v>Second Call To Bid</v>
          </cell>
          <cell r="M7053" t="str">
            <v>DISCOUNTED</v>
          </cell>
          <cell r="V7053" t="str">
            <v>First Priority</v>
          </cell>
          <cell r="Y7053">
            <v>0</v>
          </cell>
        </row>
        <row r="7054">
          <cell r="C7054" t="str">
            <v>Second Call To Bid</v>
          </cell>
          <cell r="M7054" t="str">
            <v>DISCOUNTED</v>
          </cell>
          <cell r="V7054" t="str">
            <v>First Priority</v>
          </cell>
          <cell r="Y7054">
            <v>0</v>
          </cell>
        </row>
        <row r="7055">
          <cell r="C7055" t="str">
            <v>Second Call To Bid</v>
          </cell>
          <cell r="M7055" t="str">
            <v>DISCOUNTED</v>
          </cell>
          <cell r="S7055" t="str">
            <v>TOTAL COST</v>
          </cell>
          <cell r="V7055" t="str">
            <v>First Priority</v>
          </cell>
          <cell r="Y7055">
            <v>11840.538490606623</v>
          </cell>
        </row>
        <row r="7056">
          <cell r="C7056" t="str">
            <v>Second Call To Bid</v>
          </cell>
          <cell r="M7056" t="str">
            <v>DISCOUNTED</v>
          </cell>
          <cell r="V7056" t="str">
            <v>First Priority</v>
          </cell>
          <cell r="Y7056">
            <v>0</v>
          </cell>
        </row>
        <row r="7057">
          <cell r="C7057" t="str">
            <v>Second Call To Bid</v>
          </cell>
          <cell r="M7057" t="str">
            <v>DISCOUNTED</v>
          </cell>
          <cell r="V7057" t="str">
            <v>First Priority</v>
          </cell>
          <cell r="Y7057">
            <v>0</v>
          </cell>
        </row>
        <row r="7058">
          <cell r="C7058" t="str">
            <v>Second Call To Bid</v>
          </cell>
          <cell r="M7058" t="str">
            <v>DISCOUNTED</v>
          </cell>
          <cell r="V7058" t="str">
            <v>First Priority</v>
          </cell>
          <cell r="Y7058">
            <v>0</v>
          </cell>
        </row>
        <row r="7059">
          <cell r="C7059" t="str">
            <v>Second Call To Bid</v>
          </cell>
          <cell r="M7059" t="str">
            <v>DISCOUNTED</v>
          </cell>
          <cell r="V7059" t="str">
            <v>First Priority</v>
          </cell>
          <cell r="Y7059">
            <v>74973.398773600755</v>
          </cell>
        </row>
        <row r="7060">
          <cell r="C7060" t="str">
            <v>Second Call To Bid</v>
          </cell>
          <cell r="M7060" t="str">
            <v>DISCOUNTED</v>
          </cell>
          <cell r="V7060" t="str">
            <v>First Priority</v>
          </cell>
          <cell r="Y7060">
            <v>118232.40288425989</v>
          </cell>
        </row>
        <row r="7061">
          <cell r="C7061" t="str">
            <v>Second Call To Bid</v>
          </cell>
          <cell r="M7061" t="str">
            <v>DISCOUNTED</v>
          </cell>
          <cell r="S7061" t="str">
            <v>TOTAL BENEFIT</v>
          </cell>
          <cell r="V7061" t="str">
            <v>First Priority</v>
          </cell>
          <cell r="Y7061">
            <v>193205.80165786075</v>
          </cell>
        </row>
        <row r="7062">
          <cell r="C7062" t="str">
            <v>Second Call To Bid</v>
          </cell>
          <cell r="M7062" t="str">
            <v>DISCOUNTED</v>
          </cell>
          <cell r="S7062" t="str">
            <v>Capital Required</v>
          </cell>
          <cell r="V7062" t="str">
            <v>Not Supported</v>
          </cell>
          <cell r="Y7062">
            <v>20333.496613712356</v>
          </cell>
        </row>
        <row r="7063">
          <cell r="C7063" t="str">
            <v>Second Call To Bid</v>
          </cell>
          <cell r="M7063" t="str">
            <v>DISCOUNTED</v>
          </cell>
          <cell r="V7063" t="str">
            <v>Not Supported</v>
          </cell>
          <cell r="Y7063">
            <v>20121.73333386561</v>
          </cell>
        </row>
        <row r="7064">
          <cell r="C7064" t="str">
            <v>Second Call To Bid</v>
          </cell>
          <cell r="M7064" t="str">
            <v>DISCOUNTED</v>
          </cell>
          <cell r="V7064" t="str">
            <v>Not Supported</v>
          </cell>
          <cell r="Y7064">
            <v>5641.0251862893601</v>
          </cell>
        </row>
        <row r="7065">
          <cell r="C7065" t="str">
            <v>Second Call To Bid</v>
          </cell>
          <cell r="M7065" t="str">
            <v>DISCOUNTED</v>
          </cell>
          <cell r="S7065" t="str">
            <v>TOTAL COST</v>
          </cell>
          <cell r="V7065" t="str">
            <v>Not Supported</v>
          </cell>
          <cell r="Y7065">
            <v>46096.255133867322</v>
          </cell>
        </row>
        <row r="7066">
          <cell r="C7066" t="str">
            <v>Second Call To Bid</v>
          </cell>
          <cell r="M7066" t="str">
            <v>DISCOUNTED</v>
          </cell>
          <cell r="V7066" t="str">
            <v>Not Supported</v>
          </cell>
          <cell r="Y7066">
            <v>76.717942533535293</v>
          </cell>
        </row>
        <row r="7067">
          <cell r="C7067" t="str">
            <v>Second Call To Bid</v>
          </cell>
          <cell r="M7067" t="str">
            <v>DISCOUNTED</v>
          </cell>
          <cell r="V7067" t="str">
            <v>Not Supported</v>
          </cell>
          <cell r="Y7067">
            <v>0</v>
          </cell>
        </row>
        <row r="7068">
          <cell r="C7068" t="str">
            <v>Second Call To Bid</v>
          </cell>
          <cell r="M7068" t="str">
            <v>DISCOUNTED</v>
          </cell>
          <cell r="V7068" t="str">
            <v>Not Supported</v>
          </cell>
          <cell r="Y7068">
            <v>0</v>
          </cell>
        </row>
        <row r="7069">
          <cell r="C7069" t="str">
            <v>Second Call To Bid</v>
          </cell>
          <cell r="M7069" t="str">
            <v>DISCOUNTED</v>
          </cell>
          <cell r="V7069" t="str">
            <v>Not Supported</v>
          </cell>
          <cell r="Y7069">
            <v>83818.846044088801</v>
          </cell>
        </row>
        <row r="7070">
          <cell r="C7070" t="str">
            <v>Second Call To Bid</v>
          </cell>
          <cell r="M7070" t="str">
            <v>DISCOUNTED</v>
          </cell>
          <cell r="V7070" t="str">
            <v>Not Supported</v>
          </cell>
          <cell r="Y7070">
            <v>332.24005562021694</v>
          </cell>
        </row>
        <row r="7071">
          <cell r="C7071" t="str">
            <v>Second Call To Bid</v>
          </cell>
          <cell r="M7071" t="str">
            <v>DISCOUNTED</v>
          </cell>
          <cell r="S7071" t="str">
            <v>TOTAL BENEFIT</v>
          </cell>
          <cell r="V7071" t="str">
            <v>Not Supported</v>
          </cell>
          <cell r="Y7071">
            <v>84227.804042242555</v>
          </cell>
        </row>
        <row r="7072">
          <cell r="C7072" t="str">
            <v>Second Call To Bid</v>
          </cell>
          <cell r="M7072" t="str">
            <v>DISCOUNTED</v>
          </cell>
          <cell r="S7072" t="str">
            <v>Capital Required</v>
          </cell>
          <cell r="V7072" t="str">
            <v>Not Supported</v>
          </cell>
          <cell r="Y7072">
            <v>6500</v>
          </cell>
        </row>
        <row r="7073">
          <cell r="C7073" t="str">
            <v>Second Call To Bid</v>
          </cell>
          <cell r="M7073" t="str">
            <v>DISCOUNTED</v>
          </cell>
          <cell r="V7073" t="str">
            <v>Not Supported</v>
          </cell>
          <cell r="Y7073">
            <v>87.438215851844006</v>
          </cell>
        </row>
        <row r="7074">
          <cell r="C7074" t="str">
            <v>Second Call To Bid</v>
          </cell>
          <cell r="M7074" t="str">
            <v>DISCOUNTED</v>
          </cell>
          <cell r="V7074" t="str">
            <v>Not Supported</v>
          </cell>
          <cell r="Y7074">
            <v>0</v>
          </cell>
        </row>
        <row r="7075">
          <cell r="C7075" t="str">
            <v>Second Call To Bid</v>
          </cell>
          <cell r="M7075" t="str">
            <v>DISCOUNTED</v>
          </cell>
          <cell r="S7075" t="str">
            <v>TOTAL COST</v>
          </cell>
          <cell r="V7075" t="str">
            <v>Not Supported</v>
          </cell>
          <cell r="Y7075">
            <v>6587.4382158518438</v>
          </cell>
        </row>
        <row r="7076">
          <cell r="C7076" t="str">
            <v>Second Call To Bid</v>
          </cell>
          <cell r="M7076" t="str">
            <v>DISCOUNTED</v>
          </cell>
          <cell r="V7076" t="str">
            <v>Not Supported</v>
          </cell>
          <cell r="Y7076">
            <v>0</v>
          </cell>
        </row>
        <row r="7077">
          <cell r="C7077" t="str">
            <v>Second Call To Bid</v>
          </cell>
          <cell r="M7077" t="str">
            <v>DISCOUNTED</v>
          </cell>
          <cell r="V7077" t="str">
            <v>Not Supported</v>
          </cell>
          <cell r="Y7077">
            <v>6247.5373088869246</v>
          </cell>
        </row>
        <row r="7078">
          <cell r="C7078" t="str">
            <v>Second Call To Bid</v>
          </cell>
          <cell r="M7078" t="str">
            <v>DISCOUNTED</v>
          </cell>
          <cell r="V7078" t="str">
            <v>Not Supported</v>
          </cell>
          <cell r="Y7078">
            <v>0</v>
          </cell>
        </row>
        <row r="7079">
          <cell r="C7079" t="str">
            <v>Second Call To Bid</v>
          </cell>
          <cell r="M7079" t="str">
            <v>DISCOUNTED</v>
          </cell>
          <cell r="V7079" t="str">
            <v>Not Supported</v>
          </cell>
          <cell r="Y7079">
            <v>1297.3170069322503</v>
          </cell>
        </row>
        <row r="7080">
          <cell r="C7080" t="str">
            <v>Second Call To Bid</v>
          </cell>
          <cell r="M7080" t="str">
            <v>DISCOUNTED</v>
          </cell>
          <cell r="V7080" t="str">
            <v>Not Supported</v>
          </cell>
          <cell r="Y7080">
            <v>0</v>
          </cell>
        </row>
        <row r="7081">
          <cell r="C7081" t="str">
            <v>Second Call To Bid</v>
          </cell>
          <cell r="M7081" t="str">
            <v>DISCOUNTED</v>
          </cell>
          <cell r="S7081" t="str">
            <v>TOTAL BENEFIT</v>
          </cell>
          <cell r="V7081" t="str">
            <v>Not Supported</v>
          </cell>
          <cell r="Y7081">
            <v>7544.8543158191733</v>
          </cell>
        </row>
        <row r="7082">
          <cell r="C7082" t="str">
            <v>Second Call To Bid</v>
          </cell>
          <cell r="M7082" t="str">
            <v>DISCOUNTED</v>
          </cell>
          <cell r="S7082" t="str">
            <v>Capital Required</v>
          </cell>
          <cell r="V7082" t="str">
            <v>Announced</v>
          </cell>
          <cell r="Y7082">
            <v>54486.727882879975</v>
          </cell>
        </row>
        <row r="7083">
          <cell r="C7083" t="str">
            <v>Second Call To Bid</v>
          </cell>
          <cell r="M7083" t="str">
            <v>DISCOUNTED</v>
          </cell>
          <cell r="V7083" t="str">
            <v>Announced</v>
          </cell>
          <cell r="Y7083">
            <v>25903.42358525825</v>
          </cell>
        </row>
        <row r="7084">
          <cell r="C7084" t="str">
            <v>Second Call To Bid</v>
          </cell>
          <cell r="M7084" t="str">
            <v>DISCOUNTED</v>
          </cell>
          <cell r="V7084" t="str">
            <v>Announced</v>
          </cell>
          <cell r="Y7084">
            <v>0</v>
          </cell>
        </row>
        <row r="7085">
          <cell r="C7085" t="str">
            <v>Second Call To Bid</v>
          </cell>
          <cell r="M7085" t="str">
            <v>DISCOUNTED</v>
          </cell>
          <cell r="S7085" t="str">
            <v>TOTAL COST</v>
          </cell>
          <cell r="V7085" t="str">
            <v>Announced</v>
          </cell>
          <cell r="Y7085">
            <v>80390.15146813821</v>
          </cell>
        </row>
        <row r="7086">
          <cell r="C7086" t="str">
            <v>Second Call To Bid</v>
          </cell>
          <cell r="M7086" t="str">
            <v>DISCOUNTED</v>
          </cell>
          <cell r="V7086" t="str">
            <v>Announced</v>
          </cell>
          <cell r="Y7086">
            <v>2872.2418758088661</v>
          </cell>
        </row>
        <row r="7087">
          <cell r="C7087" t="str">
            <v>Second Call To Bid</v>
          </cell>
          <cell r="M7087" t="str">
            <v>DISCOUNTED</v>
          </cell>
          <cell r="V7087" t="str">
            <v>Announced</v>
          </cell>
          <cell r="Y7087">
            <v>171680.52371535049</v>
          </cell>
        </row>
        <row r="7088">
          <cell r="C7088" t="str">
            <v>Second Call To Bid</v>
          </cell>
          <cell r="M7088" t="str">
            <v>DISCOUNTED</v>
          </cell>
          <cell r="V7088" t="str">
            <v>Announced</v>
          </cell>
          <cell r="Y7088">
            <v>0</v>
          </cell>
        </row>
        <row r="7089">
          <cell r="C7089" t="str">
            <v>Second Call To Bid</v>
          </cell>
          <cell r="M7089" t="str">
            <v>DISCOUNTED</v>
          </cell>
          <cell r="V7089" t="str">
            <v>Announced</v>
          </cell>
          <cell r="Y7089">
            <v>0</v>
          </cell>
        </row>
        <row r="7090">
          <cell r="C7090" t="str">
            <v>Second Call To Bid</v>
          </cell>
          <cell r="M7090" t="str">
            <v>DISCOUNTED</v>
          </cell>
          <cell r="V7090" t="str">
            <v>Announced</v>
          </cell>
          <cell r="Y7090">
            <v>0</v>
          </cell>
        </row>
        <row r="7091">
          <cell r="C7091" t="str">
            <v>Second Call To Bid</v>
          </cell>
          <cell r="M7091" t="str">
            <v>DISCOUNTED</v>
          </cell>
          <cell r="S7091" t="str">
            <v>TOTAL BENEFIT</v>
          </cell>
          <cell r="V7091" t="str">
            <v>Announced</v>
          </cell>
          <cell r="Y7091">
            <v>174552.76559115935</v>
          </cell>
        </row>
        <row r="7092">
          <cell r="C7092" t="str">
            <v>Second Call To Bid</v>
          </cell>
          <cell r="M7092" t="str">
            <v>DISCOUNTED</v>
          </cell>
          <cell r="S7092" t="str">
            <v>Capital Required</v>
          </cell>
          <cell r="V7092" t="str">
            <v>No Score</v>
          </cell>
          <cell r="Y7092">
            <v>5244.8103374019011</v>
          </cell>
        </row>
        <row r="7093">
          <cell r="C7093" t="str">
            <v>Second Call To Bid</v>
          </cell>
          <cell r="M7093" t="str">
            <v>DISCOUNTED</v>
          </cell>
          <cell r="V7093" t="str">
            <v>No Score</v>
          </cell>
          <cell r="Y7093">
            <v>0</v>
          </cell>
        </row>
        <row r="7094">
          <cell r="C7094" t="str">
            <v>Second Call To Bid</v>
          </cell>
          <cell r="M7094" t="str">
            <v>DISCOUNTED</v>
          </cell>
          <cell r="V7094" t="str">
            <v>No Score</v>
          </cell>
          <cell r="Y7094">
            <v>0</v>
          </cell>
        </row>
        <row r="7095">
          <cell r="C7095" t="str">
            <v>Second Call To Bid</v>
          </cell>
          <cell r="M7095" t="str">
            <v>DISCOUNTED</v>
          </cell>
          <cell r="S7095" t="str">
            <v>TOTAL COST</v>
          </cell>
          <cell r="V7095" t="str">
            <v>No Score</v>
          </cell>
          <cell r="Y7095">
            <v>5244.8103374019011</v>
          </cell>
        </row>
        <row r="7096">
          <cell r="C7096" t="str">
            <v>Second Call To Bid</v>
          </cell>
          <cell r="M7096" t="str">
            <v>DISCOUNTED</v>
          </cell>
          <cell r="V7096" t="str">
            <v>No Score</v>
          </cell>
          <cell r="Y7096">
            <v>0</v>
          </cell>
        </row>
        <row r="7097">
          <cell r="C7097" t="str">
            <v>Second Call To Bid</v>
          </cell>
          <cell r="M7097" t="str">
            <v>DISCOUNTED</v>
          </cell>
          <cell r="V7097" t="str">
            <v>No Score</v>
          </cell>
          <cell r="Y7097">
            <v>0</v>
          </cell>
        </row>
        <row r="7098">
          <cell r="C7098" t="str">
            <v>Second Call To Bid</v>
          </cell>
          <cell r="M7098" t="str">
            <v>DISCOUNTED</v>
          </cell>
          <cell r="V7098" t="str">
            <v>No Score</v>
          </cell>
          <cell r="Y7098">
            <v>0</v>
          </cell>
        </row>
        <row r="7099">
          <cell r="C7099" t="str">
            <v>Second Call To Bid</v>
          </cell>
          <cell r="M7099" t="str">
            <v>DISCOUNTED</v>
          </cell>
          <cell r="V7099" t="str">
            <v>No Score</v>
          </cell>
          <cell r="Y7099">
            <v>0</v>
          </cell>
        </row>
        <row r="7100">
          <cell r="C7100" t="str">
            <v>Second Call To Bid</v>
          </cell>
          <cell r="M7100" t="str">
            <v>DISCOUNTED</v>
          </cell>
          <cell r="V7100" t="str">
            <v>No Score</v>
          </cell>
          <cell r="Y7100">
            <v>0</v>
          </cell>
        </row>
        <row r="7101">
          <cell r="C7101" t="str">
            <v>Second Call To Bid</v>
          </cell>
          <cell r="M7101" t="str">
            <v>DISCOUNTED</v>
          </cell>
          <cell r="S7101" t="str">
            <v>TOTAL BENEFIT</v>
          </cell>
          <cell r="V7101" t="str">
            <v>No Score</v>
          </cell>
          <cell r="Y7101">
            <v>0</v>
          </cell>
        </row>
        <row r="7102">
          <cell r="C7102" t="str">
            <v>Second Call To Bid</v>
          </cell>
          <cell r="M7102" t="str">
            <v>DISCOUNTED</v>
          </cell>
          <cell r="S7102" t="str">
            <v>Capital Required</v>
          </cell>
          <cell r="V7102" t="str">
            <v>No Score</v>
          </cell>
          <cell r="Y7102">
            <v>5794.5458902291393</v>
          </cell>
        </row>
        <row r="7103">
          <cell r="C7103" t="str">
            <v>Second Call To Bid</v>
          </cell>
          <cell r="M7103" t="str">
            <v>DISCOUNTED</v>
          </cell>
          <cell r="V7103" t="str">
            <v>No Score</v>
          </cell>
          <cell r="Y7103">
            <v>19.827390200000025</v>
          </cell>
        </row>
        <row r="7104">
          <cell r="C7104" t="str">
            <v>Second Call To Bid</v>
          </cell>
          <cell r="M7104" t="str">
            <v>DISCOUNTED</v>
          </cell>
          <cell r="V7104" t="str">
            <v>No Score</v>
          </cell>
          <cell r="Y7104">
            <v>38.016615587758253</v>
          </cell>
        </row>
        <row r="7105">
          <cell r="C7105" t="str">
            <v>Second Call To Bid</v>
          </cell>
          <cell r="M7105" t="str">
            <v>DISCOUNTED</v>
          </cell>
          <cell r="S7105" t="str">
            <v>TOTAL COST</v>
          </cell>
          <cell r="V7105" t="str">
            <v>No Score</v>
          </cell>
          <cell r="Y7105">
            <v>5852.3898960168981</v>
          </cell>
        </row>
        <row r="7106">
          <cell r="C7106" t="str">
            <v>Second Call To Bid</v>
          </cell>
          <cell r="M7106" t="str">
            <v>DISCOUNTED</v>
          </cell>
          <cell r="V7106" t="str">
            <v>No Score</v>
          </cell>
          <cell r="Y7106">
            <v>4249.7231894274737</v>
          </cell>
        </row>
        <row r="7107">
          <cell r="C7107" t="str">
            <v>Second Call To Bid</v>
          </cell>
          <cell r="M7107" t="str">
            <v>DISCOUNTED</v>
          </cell>
          <cell r="V7107" t="str">
            <v>No Score</v>
          </cell>
          <cell r="Y7107">
            <v>7900.9968868835149</v>
          </cell>
        </row>
        <row r="7108">
          <cell r="C7108" t="str">
            <v>Second Call To Bid</v>
          </cell>
          <cell r="M7108" t="str">
            <v>DISCOUNTED</v>
          </cell>
          <cell r="V7108" t="str">
            <v>No Score</v>
          </cell>
          <cell r="Y7108">
            <v>0</v>
          </cell>
        </row>
        <row r="7109">
          <cell r="C7109" t="str">
            <v>Second Call To Bid</v>
          </cell>
          <cell r="M7109" t="str">
            <v>DISCOUNTED</v>
          </cell>
          <cell r="V7109" t="str">
            <v>No Score</v>
          </cell>
          <cell r="Y7109">
            <v>11258.22679794239</v>
          </cell>
        </row>
        <row r="7110">
          <cell r="C7110" t="str">
            <v>Second Call To Bid</v>
          </cell>
          <cell r="M7110" t="str">
            <v>DISCOUNTED</v>
          </cell>
          <cell r="V7110" t="str">
            <v>No Score</v>
          </cell>
          <cell r="Y7110">
            <v>0</v>
          </cell>
        </row>
        <row r="7111">
          <cell r="C7111" t="str">
            <v>Second Call To Bid</v>
          </cell>
          <cell r="M7111" t="str">
            <v>DISCOUNTED</v>
          </cell>
          <cell r="S7111" t="str">
            <v>TOTAL BENEFIT</v>
          </cell>
          <cell r="V7111" t="str">
            <v>No Score</v>
          </cell>
          <cell r="Y7111">
            <v>23408.946874253379</v>
          </cell>
        </row>
        <row r="7112">
          <cell r="C7112" t="str">
            <v>Second Call To Bid</v>
          </cell>
          <cell r="M7112" t="str">
            <v>DISCOUNTED</v>
          </cell>
          <cell r="S7112" t="str">
            <v>Capital Required</v>
          </cell>
          <cell r="V7112" t="str">
            <v>First Priority</v>
          </cell>
          <cell r="Y7112">
            <v>20093.020456455564</v>
          </cell>
        </row>
        <row r="7113">
          <cell r="C7113" t="str">
            <v>Second Call To Bid</v>
          </cell>
          <cell r="M7113" t="str">
            <v>DISCOUNTED</v>
          </cell>
          <cell r="V7113" t="str">
            <v>First Priority</v>
          </cell>
          <cell r="Y7113">
            <v>2707457.2299635136</v>
          </cell>
        </row>
        <row r="7114">
          <cell r="C7114" t="str">
            <v>Second Call To Bid</v>
          </cell>
          <cell r="M7114" t="str">
            <v>DISCOUNTED</v>
          </cell>
          <cell r="V7114" t="str">
            <v>First Priority</v>
          </cell>
          <cell r="Y7114">
            <v>54153.84178837786</v>
          </cell>
        </row>
        <row r="7115">
          <cell r="C7115" t="str">
            <v>Second Call To Bid</v>
          </cell>
          <cell r="M7115" t="str">
            <v>DISCOUNTED</v>
          </cell>
          <cell r="S7115" t="str">
            <v>TOTAL COST</v>
          </cell>
          <cell r="V7115" t="str">
            <v>First Priority</v>
          </cell>
          <cell r="Y7115">
            <v>22854.631528207443</v>
          </cell>
        </row>
        <row r="7116">
          <cell r="C7116" t="str">
            <v>Second Call To Bid</v>
          </cell>
          <cell r="M7116" t="str">
            <v>DISCOUNTED</v>
          </cell>
          <cell r="V7116" t="str">
            <v>First Priority</v>
          </cell>
          <cell r="Y7116">
            <v>444596.26338407048</v>
          </cell>
        </row>
        <row r="7117">
          <cell r="C7117" t="str">
            <v>Second Call To Bid</v>
          </cell>
          <cell r="M7117" t="str">
            <v>DISCOUNTED</v>
          </cell>
          <cell r="V7117" t="str">
            <v>First Priority</v>
          </cell>
          <cell r="Y7117">
            <v>4951896.9248164603</v>
          </cell>
        </row>
        <row r="7118">
          <cell r="C7118" t="str">
            <v>Second Call To Bid</v>
          </cell>
          <cell r="M7118" t="str">
            <v>DISCOUNTED</v>
          </cell>
          <cell r="V7118" t="str">
            <v>First Priority</v>
          </cell>
          <cell r="Y7118">
            <v>0</v>
          </cell>
        </row>
        <row r="7119">
          <cell r="C7119" t="str">
            <v>Second Call To Bid</v>
          </cell>
          <cell r="M7119" t="str">
            <v>DISCOUNTED</v>
          </cell>
          <cell r="V7119" t="str">
            <v>First Priority</v>
          </cell>
          <cell r="Y7119">
            <v>34309316.245318495</v>
          </cell>
        </row>
        <row r="7120">
          <cell r="C7120" t="str">
            <v>Second Call To Bid</v>
          </cell>
          <cell r="M7120" t="str">
            <v>DISCOUNTED</v>
          </cell>
          <cell r="V7120" t="str">
            <v>First Priority</v>
          </cell>
          <cell r="Y7120">
            <v>0</v>
          </cell>
        </row>
        <row r="7121">
          <cell r="C7121" t="str">
            <v>Second Call To Bid</v>
          </cell>
          <cell r="M7121" t="str">
            <v>DISCOUNTED</v>
          </cell>
          <cell r="S7121" t="str">
            <v>TOTAL BENEFIT</v>
          </cell>
          <cell r="V7121" t="str">
            <v>First Priority</v>
          </cell>
          <cell r="Y7121">
            <v>39705.80943351904</v>
          </cell>
        </row>
        <row r="7122">
          <cell r="C7122" t="str">
            <v>Second Call To Bid</v>
          </cell>
          <cell r="M7122" t="str">
            <v>DISCOUNTED</v>
          </cell>
          <cell r="S7122" t="str">
            <v>Capital Required</v>
          </cell>
          <cell r="V7122" t="str">
            <v>No Score</v>
          </cell>
          <cell r="Y7122">
            <v>8616.89631657875</v>
          </cell>
        </row>
        <row r="7123">
          <cell r="C7123" t="str">
            <v>Second Call To Bid</v>
          </cell>
          <cell r="M7123" t="str">
            <v>DISCOUNTED</v>
          </cell>
          <cell r="V7123" t="str">
            <v>No Score</v>
          </cell>
          <cell r="Y7123">
            <v>0</v>
          </cell>
        </row>
        <row r="7124">
          <cell r="C7124" t="str">
            <v>Second Call To Bid</v>
          </cell>
          <cell r="M7124" t="str">
            <v>DISCOUNTED</v>
          </cell>
          <cell r="V7124" t="str">
            <v>No Score</v>
          </cell>
          <cell r="Y7124">
            <v>0</v>
          </cell>
        </row>
        <row r="7125">
          <cell r="C7125" t="str">
            <v>Second Call To Bid</v>
          </cell>
          <cell r="M7125" t="str">
            <v>DISCOUNTED</v>
          </cell>
          <cell r="S7125" t="str">
            <v>TOTAL COST</v>
          </cell>
          <cell r="V7125" t="str">
            <v>No Score</v>
          </cell>
          <cell r="Y7125">
            <v>8616.89631657875</v>
          </cell>
        </row>
        <row r="7126">
          <cell r="C7126" t="str">
            <v>Second Call To Bid</v>
          </cell>
          <cell r="M7126" t="str">
            <v>DISCOUNTED</v>
          </cell>
          <cell r="V7126" t="str">
            <v>No Score</v>
          </cell>
          <cell r="Y7126">
            <v>0</v>
          </cell>
        </row>
        <row r="7127">
          <cell r="C7127" t="str">
            <v>Second Call To Bid</v>
          </cell>
          <cell r="M7127" t="str">
            <v>DISCOUNTED</v>
          </cell>
          <cell r="V7127" t="str">
            <v>No Score</v>
          </cell>
          <cell r="Y7127">
            <v>0</v>
          </cell>
        </row>
        <row r="7128">
          <cell r="C7128" t="str">
            <v>Second Call To Bid</v>
          </cell>
          <cell r="M7128" t="str">
            <v>DISCOUNTED</v>
          </cell>
          <cell r="V7128" t="str">
            <v>No Score</v>
          </cell>
          <cell r="Y7128">
            <v>0</v>
          </cell>
        </row>
        <row r="7129">
          <cell r="C7129" t="str">
            <v>Second Call To Bid</v>
          </cell>
          <cell r="M7129" t="str">
            <v>DISCOUNTED</v>
          </cell>
          <cell r="V7129" t="str">
            <v>No Score</v>
          </cell>
          <cell r="Y7129">
            <v>0</v>
          </cell>
        </row>
        <row r="7130">
          <cell r="C7130" t="str">
            <v>Second Call To Bid</v>
          </cell>
          <cell r="M7130" t="str">
            <v>DISCOUNTED</v>
          </cell>
          <cell r="V7130" t="str">
            <v>No Score</v>
          </cell>
          <cell r="Y7130">
            <v>0</v>
          </cell>
        </row>
        <row r="7131">
          <cell r="C7131" t="str">
            <v>Second Call To Bid</v>
          </cell>
          <cell r="M7131" t="str">
            <v>DISCOUNTED</v>
          </cell>
          <cell r="S7131" t="str">
            <v>TOTAL BENEFIT</v>
          </cell>
          <cell r="V7131" t="str">
            <v>No Score</v>
          </cell>
          <cell r="Y7131">
            <v>0</v>
          </cell>
        </row>
        <row r="7132">
          <cell r="C7132" t="str">
            <v>Second Call To Bid</v>
          </cell>
          <cell r="M7132" t="str">
            <v>DISCOUNTED</v>
          </cell>
          <cell r="S7132" t="str">
            <v>Capital Required</v>
          </cell>
          <cell r="V7132" t="str">
            <v>First Priority</v>
          </cell>
          <cell r="Y7132">
            <v>3420.8977660448832</v>
          </cell>
        </row>
        <row r="7133">
          <cell r="C7133" t="str">
            <v>Second Call To Bid</v>
          </cell>
          <cell r="M7133" t="str">
            <v>DISCOUNTED</v>
          </cell>
          <cell r="V7133" t="str">
            <v>First Priority</v>
          </cell>
          <cell r="Y7133">
            <v>0</v>
          </cell>
        </row>
        <row r="7134">
          <cell r="C7134" t="str">
            <v>Second Call To Bid</v>
          </cell>
          <cell r="M7134" t="str">
            <v>DISCOUNTED</v>
          </cell>
          <cell r="V7134" t="str">
            <v>First Priority</v>
          </cell>
          <cell r="Y7134">
            <v>0</v>
          </cell>
        </row>
        <row r="7135">
          <cell r="C7135" t="str">
            <v>Second Call To Bid</v>
          </cell>
          <cell r="M7135" t="str">
            <v>DISCOUNTED</v>
          </cell>
          <cell r="S7135" t="str">
            <v>TOTAL COST</v>
          </cell>
          <cell r="V7135" t="str">
            <v>First Priority</v>
          </cell>
          <cell r="Y7135">
            <v>3420.8977660448832</v>
          </cell>
        </row>
        <row r="7136">
          <cell r="C7136" t="str">
            <v>Second Call To Bid</v>
          </cell>
          <cell r="M7136" t="str">
            <v>DISCOUNTED</v>
          </cell>
          <cell r="V7136" t="str">
            <v>First Priority</v>
          </cell>
          <cell r="Y7136">
            <v>0</v>
          </cell>
        </row>
        <row r="7137">
          <cell r="C7137" t="str">
            <v>Second Call To Bid</v>
          </cell>
          <cell r="M7137" t="str">
            <v>DISCOUNTED</v>
          </cell>
          <cell r="V7137" t="str">
            <v>First Priority</v>
          </cell>
          <cell r="Y7137">
            <v>12218.721408234283</v>
          </cell>
        </row>
        <row r="7138">
          <cell r="C7138" t="str">
            <v>Second Call To Bid</v>
          </cell>
          <cell r="M7138" t="str">
            <v>DISCOUNTED</v>
          </cell>
          <cell r="V7138" t="str">
            <v>First Priority</v>
          </cell>
          <cell r="Y7138">
            <v>0</v>
          </cell>
        </row>
        <row r="7139">
          <cell r="C7139" t="str">
            <v>Second Call To Bid</v>
          </cell>
          <cell r="M7139" t="str">
            <v>DISCOUNTED</v>
          </cell>
          <cell r="V7139" t="str">
            <v>First Priority</v>
          </cell>
          <cell r="Y7139">
            <v>1314.0268532341911</v>
          </cell>
        </row>
        <row r="7140">
          <cell r="C7140" t="str">
            <v>Second Call To Bid</v>
          </cell>
          <cell r="M7140" t="str">
            <v>DISCOUNTED</v>
          </cell>
          <cell r="V7140" t="str">
            <v>First Priority</v>
          </cell>
          <cell r="Y7140">
            <v>0</v>
          </cell>
        </row>
        <row r="7141">
          <cell r="C7141" t="str">
            <v>Second Call To Bid</v>
          </cell>
          <cell r="M7141" t="str">
            <v>DISCOUNTED</v>
          </cell>
          <cell r="S7141" t="str">
            <v>TOTAL BENEFIT</v>
          </cell>
          <cell r="V7141" t="str">
            <v>First Priority</v>
          </cell>
          <cell r="Y7141">
            <v>13532.748261468474</v>
          </cell>
        </row>
        <row r="7142">
          <cell r="C7142" t="str">
            <v>Second Call To Bid</v>
          </cell>
          <cell r="M7142" t="str">
            <v>DISCOUNTED</v>
          </cell>
          <cell r="S7142" t="str">
            <v>Capital Required</v>
          </cell>
          <cell r="V7142" t="str">
            <v>Announced</v>
          </cell>
          <cell r="Y7142">
            <v>5099</v>
          </cell>
        </row>
        <row r="7143">
          <cell r="C7143" t="str">
            <v>Second Call To Bid</v>
          </cell>
          <cell r="M7143" t="str">
            <v>DISCOUNTED</v>
          </cell>
          <cell r="V7143" t="str">
            <v>Announced</v>
          </cell>
          <cell r="Y7143">
            <v>0</v>
          </cell>
        </row>
        <row r="7144">
          <cell r="C7144" t="str">
            <v>Second Call To Bid</v>
          </cell>
          <cell r="M7144" t="str">
            <v>DISCOUNTED</v>
          </cell>
          <cell r="V7144" t="str">
            <v>Announced</v>
          </cell>
          <cell r="Y7144">
            <v>0</v>
          </cell>
        </row>
        <row r="7145">
          <cell r="C7145" t="str">
            <v>Second Call To Bid</v>
          </cell>
          <cell r="M7145" t="str">
            <v>DISCOUNTED</v>
          </cell>
          <cell r="S7145" t="str">
            <v>TOTAL COST</v>
          </cell>
          <cell r="V7145" t="str">
            <v>Announced</v>
          </cell>
          <cell r="Y7145">
            <v>5099</v>
          </cell>
        </row>
        <row r="7146">
          <cell r="C7146" t="str">
            <v>Second Call To Bid</v>
          </cell>
          <cell r="M7146" t="str">
            <v>DISCOUNTED</v>
          </cell>
          <cell r="V7146" t="str">
            <v>Announced</v>
          </cell>
          <cell r="Y7146">
            <v>0</v>
          </cell>
        </row>
        <row r="7147">
          <cell r="C7147" t="str">
            <v>Second Call To Bid</v>
          </cell>
          <cell r="M7147" t="str">
            <v>DISCOUNTED</v>
          </cell>
          <cell r="V7147" t="str">
            <v>Announced</v>
          </cell>
          <cell r="Y7147">
            <v>3746.4890877585931</v>
          </cell>
        </row>
        <row r="7148">
          <cell r="C7148" t="str">
            <v>Second Call To Bid</v>
          </cell>
          <cell r="M7148" t="str">
            <v>DISCOUNTED</v>
          </cell>
          <cell r="V7148" t="str">
            <v>Announced</v>
          </cell>
          <cell r="Y7148">
            <v>0</v>
          </cell>
        </row>
        <row r="7149">
          <cell r="C7149" t="str">
            <v>Second Call To Bid</v>
          </cell>
          <cell r="M7149" t="str">
            <v>DISCOUNTED</v>
          </cell>
          <cell r="V7149" t="str">
            <v>Announced</v>
          </cell>
          <cell r="Y7149">
            <v>16798.238381255011</v>
          </cell>
        </row>
        <row r="7150">
          <cell r="C7150" t="str">
            <v>Second Call To Bid</v>
          </cell>
          <cell r="M7150" t="str">
            <v>DISCOUNTED</v>
          </cell>
          <cell r="V7150" t="str">
            <v>Announced</v>
          </cell>
          <cell r="Y7150">
            <v>0</v>
          </cell>
        </row>
        <row r="7151">
          <cell r="C7151" t="str">
            <v>Second Call To Bid</v>
          </cell>
          <cell r="M7151" t="str">
            <v>DISCOUNTED</v>
          </cell>
          <cell r="S7151" t="str">
            <v>TOTAL BENEFIT</v>
          </cell>
          <cell r="V7151" t="str">
            <v>Announced</v>
          </cell>
          <cell r="Y7151">
            <v>20544.727469013604</v>
          </cell>
        </row>
        <row r="7152">
          <cell r="C7152" t="str">
            <v>Second Call To Bid</v>
          </cell>
          <cell r="M7152" t="str">
            <v>DISCOUNTED</v>
          </cell>
          <cell r="S7152" t="str">
            <v>Capital Required</v>
          </cell>
          <cell r="V7152" t="str">
            <v>Not Supported</v>
          </cell>
          <cell r="Y7152">
            <v>23176.829693076819</v>
          </cell>
        </row>
        <row r="7153">
          <cell r="C7153" t="str">
            <v>Second Call To Bid</v>
          </cell>
          <cell r="M7153" t="str">
            <v>DISCOUNTED</v>
          </cell>
          <cell r="V7153" t="str">
            <v>Not Supported</v>
          </cell>
          <cell r="Y7153">
            <v>0</v>
          </cell>
        </row>
        <row r="7154">
          <cell r="C7154" t="str">
            <v>Second Call To Bid</v>
          </cell>
          <cell r="M7154" t="str">
            <v>DISCOUNTED</v>
          </cell>
          <cell r="V7154" t="str">
            <v>Not Supported</v>
          </cell>
          <cell r="Y7154">
            <v>0</v>
          </cell>
        </row>
        <row r="7155">
          <cell r="C7155" t="str">
            <v>Second Call To Bid</v>
          </cell>
          <cell r="M7155" t="str">
            <v>DISCOUNTED</v>
          </cell>
          <cell r="S7155" t="str">
            <v>TOTAL COST</v>
          </cell>
          <cell r="V7155" t="str">
            <v>Not Supported</v>
          </cell>
          <cell r="Y7155">
            <v>23176.829693076819</v>
          </cell>
        </row>
        <row r="7156">
          <cell r="C7156" t="str">
            <v>Second Call To Bid</v>
          </cell>
          <cell r="M7156" t="str">
            <v>DISCOUNTED</v>
          </cell>
          <cell r="V7156" t="str">
            <v>Not Supported</v>
          </cell>
          <cell r="Y7156">
            <v>816.20439907360401</v>
          </cell>
        </row>
        <row r="7157">
          <cell r="C7157" t="str">
            <v>Second Call To Bid</v>
          </cell>
          <cell r="M7157" t="str">
            <v>DISCOUNTED</v>
          </cell>
          <cell r="V7157" t="str">
            <v>Not Supported</v>
          </cell>
          <cell r="Y7157">
            <v>20670.921709628754</v>
          </cell>
        </row>
        <row r="7158">
          <cell r="C7158" t="str">
            <v>Second Call To Bid</v>
          </cell>
          <cell r="M7158" t="str">
            <v>DISCOUNTED</v>
          </cell>
          <cell r="V7158" t="str">
            <v>Not Supported</v>
          </cell>
          <cell r="Y7158">
            <v>0</v>
          </cell>
        </row>
        <row r="7159">
          <cell r="C7159" t="str">
            <v>Second Call To Bid</v>
          </cell>
          <cell r="M7159" t="str">
            <v>DISCOUNTED</v>
          </cell>
          <cell r="V7159" t="str">
            <v>Not Supported</v>
          </cell>
          <cell r="Y7159">
            <v>9816.2450952623512</v>
          </cell>
        </row>
        <row r="7160">
          <cell r="C7160" t="str">
            <v>Second Call To Bid</v>
          </cell>
          <cell r="M7160" t="str">
            <v>DISCOUNTED</v>
          </cell>
          <cell r="V7160" t="str">
            <v>Not Supported</v>
          </cell>
          <cell r="Y7160">
            <v>0</v>
          </cell>
        </row>
        <row r="7161">
          <cell r="C7161" t="str">
            <v>Second Call To Bid</v>
          </cell>
          <cell r="M7161" t="str">
            <v>DISCOUNTED</v>
          </cell>
          <cell r="S7161" t="str">
            <v>TOTAL BENEFIT</v>
          </cell>
          <cell r="V7161" t="str">
            <v>Not Supported</v>
          </cell>
          <cell r="Y7161">
            <v>31303.37120396474</v>
          </cell>
        </row>
        <row r="7162">
          <cell r="C7162" t="str">
            <v>Second Call To Bid</v>
          </cell>
          <cell r="M7162" t="str">
            <v>DISCOUNTED</v>
          </cell>
          <cell r="S7162" t="str">
            <v>Capital Required</v>
          </cell>
          <cell r="V7162" t="str">
            <v>First Priority</v>
          </cell>
          <cell r="Y7162">
            <v>13185.847659540796</v>
          </cell>
        </row>
        <row r="7163">
          <cell r="C7163" t="str">
            <v>Second Call To Bid</v>
          </cell>
          <cell r="M7163" t="str">
            <v>DISCOUNTED</v>
          </cell>
          <cell r="V7163" t="str">
            <v>First Priority</v>
          </cell>
          <cell r="Y7163">
            <v>0</v>
          </cell>
        </row>
        <row r="7164">
          <cell r="C7164" t="str">
            <v>Second Call To Bid</v>
          </cell>
          <cell r="M7164" t="str">
            <v>DISCOUNTED</v>
          </cell>
          <cell r="V7164" t="str">
            <v>First Priority</v>
          </cell>
          <cell r="Y7164">
            <v>0</v>
          </cell>
        </row>
        <row r="7165">
          <cell r="C7165" t="str">
            <v>Second Call To Bid</v>
          </cell>
          <cell r="M7165" t="str">
            <v>DISCOUNTED</v>
          </cell>
          <cell r="S7165" t="str">
            <v>TOTAL COST</v>
          </cell>
          <cell r="V7165" t="str">
            <v>First Priority</v>
          </cell>
          <cell r="Y7165">
            <v>13185.847659540796</v>
          </cell>
        </row>
        <row r="7166">
          <cell r="C7166" t="str">
            <v>Second Call To Bid</v>
          </cell>
          <cell r="M7166" t="str">
            <v>DISCOUNTED</v>
          </cell>
          <cell r="V7166" t="str">
            <v>First Priority</v>
          </cell>
          <cell r="Y7166">
            <v>1774.9322770420974</v>
          </cell>
        </row>
        <row r="7167">
          <cell r="C7167" t="str">
            <v>Second Call To Bid</v>
          </cell>
          <cell r="M7167" t="str">
            <v>DISCOUNTED</v>
          </cell>
          <cell r="V7167" t="str">
            <v>First Priority</v>
          </cell>
          <cell r="Y7167">
            <v>27115.539688406105</v>
          </cell>
        </row>
        <row r="7168">
          <cell r="C7168" t="str">
            <v>Second Call To Bid</v>
          </cell>
          <cell r="M7168" t="str">
            <v>DISCOUNTED</v>
          </cell>
          <cell r="V7168" t="str">
            <v>First Priority</v>
          </cell>
          <cell r="Y7168">
            <v>0</v>
          </cell>
        </row>
        <row r="7169">
          <cell r="C7169" t="str">
            <v>Second Call To Bid</v>
          </cell>
          <cell r="M7169" t="str">
            <v>DISCOUNTED</v>
          </cell>
          <cell r="V7169" t="str">
            <v>First Priority</v>
          </cell>
          <cell r="Y7169">
            <v>1772.6417864365337</v>
          </cell>
        </row>
        <row r="7170">
          <cell r="C7170" t="str">
            <v>Second Call To Bid</v>
          </cell>
          <cell r="M7170" t="str">
            <v>DISCOUNTED</v>
          </cell>
          <cell r="V7170" t="str">
            <v>First Priority</v>
          </cell>
          <cell r="Y7170">
            <v>0</v>
          </cell>
        </row>
        <row r="7171">
          <cell r="C7171" t="str">
            <v>Second Call To Bid</v>
          </cell>
          <cell r="M7171" t="str">
            <v>DISCOUNTED</v>
          </cell>
          <cell r="S7171" t="str">
            <v>TOTAL BENEFIT</v>
          </cell>
          <cell r="V7171" t="str">
            <v>First Priority</v>
          </cell>
          <cell r="Y7171">
            <v>30663.113751884739</v>
          </cell>
        </row>
        <row r="7172">
          <cell r="C7172" t="str">
            <v>Second Call To Bid</v>
          </cell>
          <cell r="M7172" t="str">
            <v>DISCOUNTED</v>
          </cell>
          <cell r="S7172" t="str">
            <v>Capital Required</v>
          </cell>
          <cell r="V7172" t="str">
            <v>First Priority</v>
          </cell>
          <cell r="Y7172">
            <v>15156.931546151482</v>
          </cell>
        </row>
        <row r="7173">
          <cell r="C7173" t="str">
            <v>Second Call To Bid</v>
          </cell>
          <cell r="M7173" t="str">
            <v>DISCOUNTED</v>
          </cell>
          <cell r="V7173" t="str">
            <v>First Priority</v>
          </cell>
          <cell r="Y7173">
            <v>0</v>
          </cell>
        </row>
        <row r="7174">
          <cell r="C7174" t="str">
            <v>Second Call To Bid</v>
          </cell>
          <cell r="M7174" t="str">
            <v>DISCOUNTED</v>
          </cell>
          <cell r="V7174" t="str">
            <v>First Priority</v>
          </cell>
          <cell r="Y7174">
            <v>0</v>
          </cell>
        </row>
        <row r="7175">
          <cell r="C7175" t="str">
            <v>Second Call To Bid</v>
          </cell>
          <cell r="M7175" t="str">
            <v>DISCOUNTED</v>
          </cell>
          <cell r="S7175" t="str">
            <v>TOTAL COST</v>
          </cell>
          <cell r="V7175" t="str">
            <v>First Priority</v>
          </cell>
          <cell r="Y7175">
            <v>15156.931546151482</v>
          </cell>
        </row>
        <row r="7176">
          <cell r="C7176" t="str">
            <v>Second Call To Bid</v>
          </cell>
          <cell r="M7176" t="str">
            <v>DISCOUNTED</v>
          </cell>
          <cell r="V7176" t="str">
            <v>First Priority</v>
          </cell>
          <cell r="Y7176">
            <v>1289.3711493655878</v>
          </cell>
        </row>
        <row r="7177">
          <cell r="C7177" t="str">
            <v>Second Call To Bid</v>
          </cell>
          <cell r="M7177" t="str">
            <v>DISCOUNTED</v>
          </cell>
          <cell r="V7177" t="str">
            <v>First Priority</v>
          </cell>
          <cell r="Y7177">
            <v>28765.627809216618</v>
          </cell>
        </row>
        <row r="7178">
          <cell r="C7178" t="str">
            <v>Second Call To Bid</v>
          </cell>
          <cell r="M7178" t="str">
            <v>DISCOUNTED</v>
          </cell>
          <cell r="V7178" t="str">
            <v>First Priority</v>
          </cell>
          <cell r="Y7178">
            <v>0</v>
          </cell>
        </row>
        <row r="7179">
          <cell r="C7179" t="str">
            <v>Second Call To Bid</v>
          </cell>
          <cell r="M7179" t="str">
            <v>DISCOUNTED</v>
          </cell>
          <cell r="V7179" t="str">
            <v>First Priority</v>
          </cell>
          <cell r="Y7179">
            <v>3247.8470477967844</v>
          </cell>
        </row>
        <row r="7180">
          <cell r="C7180" t="str">
            <v>Second Call To Bid</v>
          </cell>
          <cell r="M7180" t="str">
            <v>DISCOUNTED</v>
          </cell>
          <cell r="V7180" t="str">
            <v>First Priority</v>
          </cell>
          <cell r="Y7180">
            <v>0</v>
          </cell>
        </row>
        <row r="7181">
          <cell r="C7181" t="str">
            <v>Second Call To Bid</v>
          </cell>
          <cell r="M7181" t="str">
            <v>DISCOUNTED</v>
          </cell>
          <cell r="S7181" t="str">
            <v>TOTAL BENEFIT</v>
          </cell>
          <cell r="V7181" t="str">
            <v>First Priority</v>
          </cell>
          <cell r="Y7181">
            <v>33302.846006378983</v>
          </cell>
        </row>
        <row r="7182">
          <cell r="C7182" t="str">
            <v>Second Call To Bid</v>
          </cell>
          <cell r="M7182" t="str">
            <v>DISCOUNTED</v>
          </cell>
          <cell r="S7182" t="str">
            <v>Capital Required</v>
          </cell>
          <cell r="V7182" t="str">
            <v>First Priority</v>
          </cell>
          <cell r="Y7182">
            <v>4787.0258653072342</v>
          </cell>
        </row>
        <row r="7183">
          <cell r="C7183" t="str">
            <v>Second Call To Bid</v>
          </cell>
          <cell r="M7183" t="str">
            <v>DISCOUNTED</v>
          </cell>
          <cell r="V7183" t="str">
            <v>First Priority</v>
          </cell>
          <cell r="Y7183">
            <v>0</v>
          </cell>
        </row>
        <row r="7184">
          <cell r="C7184" t="str">
            <v>Second Call To Bid</v>
          </cell>
          <cell r="M7184" t="str">
            <v>DISCOUNTED</v>
          </cell>
          <cell r="V7184" t="str">
            <v>First Priority</v>
          </cell>
          <cell r="Y7184">
            <v>0</v>
          </cell>
        </row>
        <row r="7185">
          <cell r="C7185" t="str">
            <v>Second Call To Bid</v>
          </cell>
          <cell r="M7185" t="str">
            <v>DISCOUNTED</v>
          </cell>
          <cell r="S7185" t="str">
            <v>TOTAL COST</v>
          </cell>
          <cell r="V7185" t="str">
            <v>First Priority</v>
          </cell>
          <cell r="Y7185">
            <v>4787.0258653072342</v>
          </cell>
        </row>
        <row r="7186">
          <cell r="C7186" t="str">
            <v>Second Call To Bid</v>
          </cell>
          <cell r="M7186" t="str">
            <v>DISCOUNTED</v>
          </cell>
          <cell r="V7186" t="str">
            <v>First Priority</v>
          </cell>
          <cell r="Y7186">
            <v>0</v>
          </cell>
        </row>
        <row r="7187">
          <cell r="C7187" t="str">
            <v>Second Call To Bid</v>
          </cell>
          <cell r="M7187" t="str">
            <v>DISCOUNTED</v>
          </cell>
          <cell r="V7187" t="str">
            <v>First Priority</v>
          </cell>
          <cell r="Y7187">
            <v>11688.682630667259</v>
          </cell>
        </row>
        <row r="7188">
          <cell r="C7188" t="str">
            <v>Second Call To Bid</v>
          </cell>
          <cell r="M7188" t="str">
            <v>DISCOUNTED</v>
          </cell>
          <cell r="V7188" t="str">
            <v>First Priority</v>
          </cell>
          <cell r="Y7188">
            <v>0</v>
          </cell>
        </row>
        <row r="7189">
          <cell r="C7189" t="str">
            <v>Second Call To Bid</v>
          </cell>
          <cell r="M7189" t="str">
            <v>DISCOUNTED</v>
          </cell>
          <cell r="V7189" t="str">
            <v>First Priority</v>
          </cell>
          <cell r="Y7189">
            <v>0</v>
          </cell>
        </row>
        <row r="7190">
          <cell r="C7190" t="str">
            <v>Second Call To Bid</v>
          </cell>
          <cell r="M7190" t="str">
            <v>DISCOUNTED</v>
          </cell>
          <cell r="V7190" t="str">
            <v>First Priority</v>
          </cell>
          <cell r="Y7190">
            <v>0</v>
          </cell>
        </row>
        <row r="7191">
          <cell r="C7191" t="str">
            <v>Second Call To Bid</v>
          </cell>
          <cell r="M7191" t="str">
            <v>DISCOUNTED</v>
          </cell>
          <cell r="S7191" t="str">
            <v>TOTAL BENEFIT</v>
          </cell>
          <cell r="V7191" t="str">
            <v>First Priority</v>
          </cell>
          <cell r="Y7191">
            <v>11688.682630667259</v>
          </cell>
        </row>
        <row r="7192">
          <cell r="C7192" t="str">
            <v>Second Call To Bid</v>
          </cell>
          <cell r="M7192" t="str">
            <v>DISCOUNTED</v>
          </cell>
          <cell r="S7192" t="str">
            <v>Capital Required</v>
          </cell>
          <cell r="V7192" t="str">
            <v>Not Supported</v>
          </cell>
          <cell r="Y7192">
            <v>12807.548665637907</v>
          </cell>
        </row>
        <row r="7193">
          <cell r="C7193" t="str">
            <v>Second Call To Bid</v>
          </cell>
          <cell r="M7193" t="str">
            <v>DISCOUNTED</v>
          </cell>
          <cell r="V7193" t="str">
            <v>Not Supported</v>
          </cell>
          <cell r="Y7193">
            <v>0</v>
          </cell>
        </row>
        <row r="7194">
          <cell r="C7194" t="str">
            <v>Second Call To Bid</v>
          </cell>
          <cell r="M7194" t="str">
            <v>DISCOUNTED</v>
          </cell>
          <cell r="V7194" t="str">
            <v>Not Supported</v>
          </cell>
          <cell r="Y7194">
            <v>0</v>
          </cell>
        </row>
        <row r="7195">
          <cell r="C7195" t="str">
            <v>Second Call To Bid</v>
          </cell>
          <cell r="M7195" t="str">
            <v>DISCOUNTED</v>
          </cell>
          <cell r="S7195" t="str">
            <v>TOTAL COST</v>
          </cell>
          <cell r="V7195" t="str">
            <v>Not Supported</v>
          </cell>
          <cell r="Y7195">
            <v>12807.548665637907</v>
          </cell>
        </row>
        <row r="7196">
          <cell r="C7196" t="str">
            <v>Second Call To Bid</v>
          </cell>
          <cell r="M7196" t="str">
            <v>DISCOUNTED</v>
          </cell>
          <cell r="V7196" t="str">
            <v>Not Supported</v>
          </cell>
          <cell r="Y7196">
            <v>1654.6929750191714</v>
          </cell>
        </row>
        <row r="7197">
          <cell r="C7197" t="str">
            <v>Second Call To Bid</v>
          </cell>
          <cell r="M7197" t="str">
            <v>DISCOUNTED</v>
          </cell>
          <cell r="V7197" t="str">
            <v>Not Supported</v>
          </cell>
          <cell r="Y7197">
            <v>9418.5923010966799</v>
          </cell>
        </row>
        <row r="7198">
          <cell r="C7198" t="str">
            <v>Second Call To Bid</v>
          </cell>
          <cell r="M7198" t="str">
            <v>DISCOUNTED</v>
          </cell>
          <cell r="V7198" t="str">
            <v>Not Supported</v>
          </cell>
          <cell r="Y7198">
            <v>0</v>
          </cell>
        </row>
        <row r="7199">
          <cell r="C7199" t="str">
            <v>Second Call To Bid</v>
          </cell>
          <cell r="M7199" t="str">
            <v>DISCOUNTED</v>
          </cell>
          <cell r="V7199" t="str">
            <v>Not Supported</v>
          </cell>
          <cell r="Y7199">
            <v>10632.139798731123</v>
          </cell>
        </row>
        <row r="7200">
          <cell r="C7200" t="str">
            <v>Second Call To Bid</v>
          </cell>
          <cell r="M7200" t="str">
            <v>DISCOUNTED</v>
          </cell>
          <cell r="V7200" t="str">
            <v>Not Supported</v>
          </cell>
          <cell r="Y7200">
            <v>0</v>
          </cell>
        </row>
        <row r="7201">
          <cell r="C7201" t="str">
            <v>Second Call To Bid</v>
          </cell>
          <cell r="M7201" t="str">
            <v>DISCOUNTED</v>
          </cell>
          <cell r="S7201" t="str">
            <v>TOTAL BENEFIT</v>
          </cell>
          <cell r="V7201" t="str">
            <v>Not Supported</v>
          </cell>
          <cell r="Y7201">
            <v>21705.425074846971</v>
          </cell>
        </row>
        <row r="7202">
          <cell r="C7202" t="str">
            <v>Second Call To Bid</v>
          </cell>
          <cell r="M7202" t="str">
            <v>DISCOUNTED</v>
          </cell>
          <cell r="S7202" t="str">
            <v>Capital Required</v>
          </cell>
          <cell r="V7202" t="str">
            <v>Announced</v>
          </cell>
          <cell r="Y7202">
            <v>13088.523782955115</v>
          </cell>
        </row>
        <row r="7203">
          <cell r="C7203" t="str">
            <v>Second Call To Bid</v>
          </cell>
          <cell r="M7203" t="str">
            <v>DISCOUNTED</v>
          </cell>
          <cell r="V7203" t="str">
            <v>Announced</v>
          </cell>
          <cell r="Y7203">
            <v>0.43131174293012009</v>
          </cell>
        </row>
        <row r="7204">
          <cell r="C7204" t="str">
            <v>Second Call To Bid</v>
          </cell>
          <cell r="M7204" t="str">
            <v>DISCOUNTED</v>
          </cell>
          <cell r="V7204" t="str">
            <v>Announced</v>
          </cell>
          <cell r="Y7204">
            <v>340.80902884863849</v>
          </cell>
        </row>
        <row r="7205">
          <cell r="C7205" t="str">
            <v>Second Call To Bid</v>
          </cell>
          <cell r="M7205" t="str">
            <v>DISCOUNTED</v>
          </cell>
          <cell r="S7205" t="str">
            <v>TOTAL COST</v>
          </cell>
          <cell r="V7205" t="str">
            <v>Announced</v>
          </cell>
          <cell r="Y7205">
            <v>13429.764123546684</v>
          </cell>
        </row>
        <row r="7206">
          <cell r="C7206" t="str">
            <v>Second Call To Bid</v>
          </cell>
          <cell r="M7206" t="str">
            <v>DISCOUNTED</v>
          </cell>
          <cell r="V7206" t="str">
            <v>Announced</v>
          </cell>
          <cell r="Y7206">
            <v>1929.2303470847655</v>
          </cell>
        </row>
        <row r="7207">
          <cell r="C7207" t="str">
            <v>Second Call To Bid</v>
          </cell>
          <cell r="M7207" t="str">
            <v>DISCOUNTED</v>
          </cell>
          <cell r="V7207" t="str">
            <v>Announced</v>
          </cell>
          <cell r="Y7207">
            <v>17702.940080981782</v>
          </cell>
        </row>
        <row r="7208">
          <cell r="C7208" t="str">
            <v>Second Call To Bid</v>
          </cell>
          <cell r="M7208" t="str">
            <v>DISCOUNTED</v>
          </cell>
          <cell r="V7208" t="str">
            <v>Announced</v>
          </cell>
          <cell r="Y7208">
            <v>0</v>
          </cell>
        </row>
        <row r="7209">
          <cell r="C7209" t="str">
            <v>Second Call To Bid</v>
          </cell>
          <cell r="M7209" t="str">
            <v>DISCOUNTED</v>
          </cell>
          <cell r="V7209" t="str">
            <v>Announced</v>
          </cell>
          <cell r="Y7209">
            <v>42238.300130201147</v>
          </cell>
        </row>
        <row r="7210">
          <cell r="C7210" t="str">
            <v>Second Call To Bid</v>
          </cell>
          <cell r="M7210" t="str">
            <v>DISCOUNTED</v>
          </cell>
          <cell r="V7210" t="str">
            <v>Announced</v>
          </cell>
          <cell r="Y7210">
            <v>26477.032310414474</v>
          </cell>
        </row>
        <row r="7211">
          <cell r="C7211" t="str">
            <v>Second Call To Bid</v>
          </cell>
          <cell r="M7211" t="str">
            <v>DISCOUNTED</v>
          </cell>
          <cell r="S7211" t="str">
            <v>TOTAL BENEFIT</v>
          </cell>
          <cell r="V7211" t="str">
            <v>Announced</v>
          </cell>
          <cell r="Y7211">
            <v>88347.502868682233</v>
          </cell>
        </row>
        <row r="7212">
          <cell r="C7212" t="str">
            <v>Second Call To Bid</v>
          </cell>
          <cell r="M7212" t="str">
            <v>DISCOUNTED</v>
          </cell>
          <cell r="S7212" t="str">
            <v>Capital Required</v>
          </cell>
          <cell r="V7212" t="str">
            <v>Not Supported</v>
          </cell>
          <cell r="Y7212">
            <v>8923.9455966855276</v>
          </cell>
        </row>
        <row r="7213">
          <cell r="C7213" t="str">
            <v>Second Call To Bid</v>
          </cell>
          <cell r="M7213" t="str">
            <v>DISCOUNTED</v>
          </cell>
          <cell r="V7213" t="str">
            <v>Not Supported</v>
          </cell>
          <cell r="Y7213">
            <v>0</v>
          </cell>
        </row>
        <row r="7214">
          <cell r="C7214" t="str">
            <v>Second Call To Bid</v>
          </cell>
          <cell r="M7214" t="str">
            <v>DISCOUNTED</v>
          </cell>
          <cell r="V7214" t="str">
            <v>Not Supported</v>
          </cell>
          <cell r="Y7214">
            <v>0</v>
          </cell>
        </row>
        <row r="7215">
          <cell r="C7215" t="str">
            <v>Second Call To Bid</v>
          </cell>
          <cell r="M7215" t="str">
            <v>DISCOUNTED</v>
          </cell>
          <cell r="S7215" t="str">
            <v>TOTAL COST</v>
          </cell>
          <cell r="V7215" t="str">
            <v>Not Supported</v>
          </cell>
          <cell r="Y7215">
            <v>8923.9455966855276</v>
          </cell>
        </row>
        <row r="7216">
          <cell r="C7216" t="str">
            <v>Second Call To Bid</v>
          </cell>
          <cell r="M7216" t="str">
            <v>DISCOUNTED</v>
          </cell>
          <cell r="V7216" t="str">
            <v>Not Supported</v>
          </cell>
          <cell r="Y7216">
            <v>0</v>
          </cell>
        </row>
        <row r="7217">
          <cell r="C7217" t="str">
            <v>Second Call To Bid</v>
          </cell>
          <cell r="M7217" t="str">
            <v>DISCOUNTED</v>
          </cell>
          <cell r="V7217" t="str">
            <v>Not Supported</v>
          </cell>
          <cell r="Y7217">
            <v>0</v>
          </cell>
        </row>
        <row r="7218">
          <cell r="C7218" t="str">
            <v>Second Call To Bid</v>
          </cell>
          <cell r="M7218" t="str">
            <v>DISCOUNTED</v>
          </cell>
          <cell r="V7218" t="str">
            <v>Not Supported</v>
          </cell>
          <cell r="Y7218">
            <v>0</v>
          </cell>
        </row>
        <row r="7219">
          <cell r="C7219" t="str">
            <v>Second Call To Bid</v>
          </cell>
          <cell r="M7219" t="str">
            <v>DISCOUNTED</v>
          </cell>
          <cell r="V7219" t="str">
            <v>Not Supported</v>
          </cell>
          <cell r="Y7219">
            <v>20791.25</v>
          </cell>
        </row>
        <row r="7220">
          <cell r="C7220" t="str">
            <v>Second Call To Bid</v>
          </cell>
          <cell r="M7220" t="str">
            <v>DISCOUNTED</v>
          </cell>
          <cell r="V7220" t="str">
            <v>Not Supported</v>
          </cell>
          <cell r="Y7220">
            <v>0</v>
          </cell>
        </row>
        <row r="7221">
          <cell r="C7221" t="str">
            <v>Second Call To Bid</v>
          </cell>
          <cell r="M7221" t="str">
            <v>DISCOUNTED</v>
          </cell>
          <cell r="S7221" t="str">
            <v>TOTAL BENEFIT</v>
          </cell>
          <cell r="V7221" t="str">
            <v>Not Supported</v>
          </cell>
          <cell r="Y7221">
            <v>20791.25</v>
          </cell>
        </row>
        <row r="7222">
          <cell r="C7222" t="str">
            <v>Second Call To Bid</v>
          </cell>
          <cell r="M7222" t="str">
            <v>DISCOUNTED</v>
          </cell>
          <cell r="S7222" t="str">
            <v>Capital Required</v>
          </cell>
          <cell r="V7222" t="str">
            <v>Announced</v>
          </cell>
          <cell r="Y7222">
            <v>15955.149048208443</v>
          </cell>
        </row>
        <row r="7223">
          <cell r="C7223" t="str">
            <v>Second Call To Bid</v>
          </cell>
          <cell r="M7223" t="str">
            <v>DISCOUNTED</v>
          </cell>
          <cell r="V7223" t="str">
            <v>Announced</v>
          </cell>
          <cell r="Y7223">
            <v>3758.6758298487985</v>
          </cell>
        </row>
        <row r="7224">
          <cell r="C7224" t="str">
            <v>Second Call To Bid</v>
          </cell>
          <cell r="M7224" t="str">
            <v>DISCOUNTED</v>
          </cell>
          <cell r="V7224" t="str">
            <v>Announced</v>
          </cell>
          <cell r="Y7224">
            <v>0</v>
          </cell>
        </row>
        <row r="7225">
          <cell r="C7225" t="str">
            <v>Second Call To Bid</v>
          </cell>
          <cell r="M7225" t="str">
            <v>DISCOUNTED</v>
          </cell>
          <cell r="S7225" t="str">
            <v>TOTAL COST</v>
          </cell>
          <cell r="V7225" t="str">
            <v>Announced</v>
          </cell>
          <cell r="Y7225">
            <v>19713.824878057228</v>
          </cell>
        </row>
        <row r="7226">
          <cell r="C7226" t="str">
            <v>Second Call To Bid</v>
          </cell>
          <cell r="M7226" t="str">
            <v>DISCOUNTED</v>
          </cell>
          <cell r="V7226" t="str">
            <v>Announced</v>
          </cell>
          <cell r="Y7226">
            <v>3868.3865513989144</v>
          </cell>
        </row>
        <row r="7227">
          <cell r="C7227" t="str">
            <v>Second Call To Bid</v>
          </cell>
          <cell r="M7227" t="str">
            <v>DISCOUNTED</v>
          </cell>
          <cell r="V7227" t="str">
            <v>Announced</v>
          </cell>
          <cell r="Y7227">
            <v>2886.7126302161078</v>
          </cell>
        </row>
        <row r="7228">
          <cell r="C7228" t="str">
            <v>Second Call To Bid</v>
          </cell>
          <cell r="M7228" t="str">
            <v>DISCOUNTED</v>
          </cell>
          <cell r="V7228" t="str">
            <v>Announced</v>
          </cell>
          <cell r="Y7228">
            <v>6596.0484704427008</v>
          </cell>
        </row>
        <row r="7229">
          <cell r="C7229" t="str">
            <v>Second Call To Bid</v>
          </cell>
          <cell r="M7229" t="str">
            <v>DISCOUNTED</v>
          </cell>
          <cell r="V7229" t="str">
            <v>Announced</v>
          </cell>
          <cell r="Y7229">
            <v>59303.24529486071</v>
          </cell>
        </row>
        <row r="7230">
          <cell r="C7230" t="str">
            <v>Second Call To Bid</v>
          </cell>
          <cell r="M7230" t="str">
            <v>DISCOUNTED</v>
          </cell>
          <cell r="V7230" t="str">
            <v>Announced</v>
          </cell>
          <cell r="Y7230">
            <v>10179.846927510116</v>
          </cell>
        </row>
        <row r="7231">
          <cell r="C7231" t="str">
            <v>Second Call To Bid</v>
          </cell>
          <cell r="M7231" t="str">
            <v>DISCOUNTED</v>
          </cell>
          <cell r="S7231" t="str">
            <v>TOTAL BENEFIT</v>
          </cell>
          <cell r="V7231" t="str">
            <v>Announced</v>
          </cell>
          <cell r="Y7231">
            <v>82834.239874428546</v>
          </cell>
        </row>
        <row r="7232">
          <cell r="C7232" t="str">
            <v>Second Call To Bid</v>
          </cell>
          <cell r="M7232" t="str">
            <v>DISCOUNTED</v>
          </cell>
          <cell r="S7232" t="str">
            <v>Capital Required</v>
          </cell>
          <cell r="V7232" t="str">
            <v>No Score</v>
          </cell>
          <cell r="Y7232">
            <v>3803.3100099032144</v>
          </cell>
        </row>
        <row r="7233">
          <cell r="C7233" t="str">
            <v>Second Call To Bid</v>
          </cell>
          <cell r="M7233" t="str">
            <v>DISCOUNTED</v>
          </cell>
          <cell r="V7233" t="str">
            <v>No Score</v>
          </cell>
          <cell r="Y7233">
            <v>475.28156714027557</v>
          </cell>
        </row>
        <row r="7234">
          <cell r="C7234" t="str">
            <v>Second Call To Bid</v>
          </cell>
          <cell r="M7234" t="str">
            <v>DISCOUNTED</v>
          </cell>
          <cell r="V7234" t="str">
            <v>No Score</v>
          </cell>
          <cell r="Y7234">
            <v>80</v>
          </cell>
        </row>
        <row r="7235">
          <cell r="C7235" t="str">
            <v>Second Call To Bid</v>
          </cell>
          <cell r="M7235" t="str">
            <v>DISCOUNTED</v>
          </cell>
          <cell r="S7235" t="str">
            <v>TOTAL COST</v>
          </cell>
          <cell r="V7235" t="str">
            <v>No Score</v>
          </cell>
          <cell r="Y7235">
            <v>4358.5915770434904</v>
          </cell>
        </row>
        <row r="7236">
          <cell r="C7236" t="str">
            <v>Second Call To Bid</v>
          </cell>
          <cell r="M7236" t="str">
            <v>DISCOUNTED</v>
          </cell>
          <cell r="V7236" t="str">
            <v>No Score</v>
          </cell>
          <cell r="Y7236">
            <v>0</v>
          </cell>
        </row>
        <row r="7237">
          <cell r="C7237" t="str">
            <v>Second Call To Bid</v>
          </cell>
          <cell r="M7237" t="str">
            <v>DISCOUNTED</v>
          </cell>
          <cell r="V7237" t="str">
            <v>No Score</v>
          </cell>
          <cell r="Y7237">
            <v>0</v>
          </cell>
        </row>
        <row r="7238">
          <cell r="C7238" t="str">
            <v>Second Call To Bid</v>
          </cell>
          <cell r="M7238" t="str">
            <v>DISCOUNTED</v>
          </cell>
          <cell r="V7238" t="str">
            <v>No Score</v>
          </cell>
          <cell r="Y7238">
            <v>0</v>
          </cell>
        </row>
        <row r="7239">
          <cell r="C7239" t="str">
            <v>Second Call To Bid</v>
          </cell>
          <cell r="M7239" t="str">
            <v>DISCOUNTED</v>
          </cell>
          <cell r="V7239" t="str">
            <v>No Score</v>
          </cell>
          <cell r="Y7239">
            <v>6367.0602733116193</v>
          </cell>
        </row>
        <row r="7240">
          <cell r="C7240" t="str">
            <v>Second Call To Bid</v>
          </cell>
          <cell r="M7240" t="str">
            <v>DISCOUNTED</v>
          </cell>
          <cell r="V7240" t="str">
            <v>No Score</v>
          </cell>
          <cell r="Y7240">
            <v>0</v>
          </cell>
        </row>
        <row r="7241">
          <cell r="C7241" t="str">
            <v>Second Call To Bid</v>
          </cell>
          <cell r="M7241" t="str">
            <v>DISCOUNTED</v>
          </cell>
          <cell r="S7241" t="str">
            <v>TOTAL BENEFIT</v>
          </cell>
          <cell r="V7241" t="str">
            <v>No Score</v>
          </cell>
          <cell r="Y7241">
            <v>6367.0602733116193</v>
          </cell>
        </row>
        <row r="7242">
          <cell r="C7242" t="str">
            <v>Second Call To Bid</v>
          </cell>
          <cell r="M7242" t="str">
            <v>DISCOUNTED</v>
          </cell>
          <cell r="S7242" t="str">
            <v>Capital Required</v>
          </cell>
          <cell r="V7242" t="str">
            <v>Not Supported</v>
          </cell>
          <cell r="Y7242">
            <v>8605.0563679700354</v>
          </cell>
        </row>
        <row r="7243">
          <cell r="C7243" t="str">
            <v>Second Call To Bid</v>
          </cell>
          <cell r="M7243" t="str">
            <v>DISCOUNTED</v>
          </cell>
          <cell r="V7243" t="str">
            <v>Not Supported</v>
          </cell>
          <cell r="Y7243">
            <v>1348.4511855211013</v>
          </cell>
        </row>
        <row r="7244">
          <cell r="C7244" t="str">
            <v>Second Call To Bid</v>
          </cell>
          <cell r="M7244" t="str">
            <v>DISCOUNTED</v>
          </cell>
          <cell r="V7244" t="str">
            <v>Not Supported</v>
          </cell>
          <cell r="Y7244">
            <v>0</v>
          </cell>
        </row>
        <row r="7245">
          <cell r="C7245" t="str">
            <v>Second Call To Bid</v>
          </cell>
          <cell r="M7245" t="str">
            <v>DISCOUNTED</v>
          </cell>
          <cell r="S7245" t="str">
            <v>TOTAL COST</v>
          </cell>
          <cell r="V7245" t="str">
            <v>Not Supported</v>
          </cell>
          <cell r="Y7245">
            <v>9953.5075534911357</v>
          </cell>
        </row>
        <row r="7246">
          <cell r="C7246" t="str">
            <v>Second Call To Bid</v>
          </cell>
          <cell r="M7246" t="str">
            <v>DISCOUNTED</v>
          </cell>
          <cell r="V7246" t="str">
            <v>Not Supported</v>
          </cell>
          <cell r="Y7246">
            <v>3686.6336131640587</v>
          </cell>
        </row>
        <row r="7247">
          <cell r="C7247" t="str">
            <v>Second Call To Bid</v>
          </cell>
          <cell r="M7247" t="str">
            <v>DISCOUNTED</v>
          </cell>
          <cell r="V7247" t="str">
            <v>Not Supported</v>
          </cell>
          <cell r="Y7247">
            <v>0</v>
          </cell>
        </row>
        <row r="7248">
          <cell r="C7248" t="str">
            <v>Second Call To Bid</v>
          </cell>
          <cell r="M7248" t="str">
            <v>DISCOUNTED</v>
          </cell>
          <cell r="V7248" t="str">
            <v>Not Supported</v>
          </cell>
          <cell r="Y7248">
            <v>0</v>
          </cell>
        </row>
        <row r="7249">
          <cell r="C7249" t="str">
            <v>Second Call To Bid</v>
          </cell>
          <cell r="M7249" t="str">
            <v>DISCOUNTED</v>
          </cell>
          <cell r="V7249" t="str">
            <v>Not Supported</v>
          </cell>
          <cell r="Y7249">
            <v>8208.6021059941995</v>
          </cell>
        </row>
        <row r="7250">
          <cell r="C7250" t="str">
            <v>Second Call To Bid</v>
          </cell>
          <cell r="M7250" t="str">
            <v>DISCOUNTED</v>
          </cell>
          <cell r="V7250" t="str">
            <v>Not Supported</v>
          </cell>
          <cell r="Y7250">
            <v>0</v>
          </cell>
        </row>
        <row r="7251">
          <cell r="C7251" t="str">
            <v>Second Call To Bid</v>
          </cell>
          <cell r="M7251" t="str">
            <v>DISCOUNTED</v>
          </cell>
          <cell r="S7251" t="str">
            <v>TOTAL BENEFIT</v>
          </cell>
          <cell r="V7251" t="str">
            <v>Not Supported</v>
          </cell>
          <cell r="Y7251">
            <v>11895.235719158258</v>
          </cell>
        </row>
        <row r="7252">
          <cell r="C7252" t="str">
            <v>Second Call To Bid</v>
          </cell>
          <cell r="M7252" t="str">
            <v>DISCOUNTED</v>
          </cell>
          <cell r="S7252" t="str">
            <v>Capital Required</v>
          </cell>
          <cell r="V7252" t="str">
            <v>Not Supported</v>
          </cell>
          <cell r="Y7252">
            <v>14117.876517001525</v>
          </cell>
        </row>
        <row r="7253">
          <cell r="C7253" t="str">
            <v>Second Call To Bid</v>
          </cell>
          <cell r="M7253" t="str">
            <v>DISCOUNTED</v>
          </cell>
          <cell r="V7253" t="str">
            <v>Not Supported</v>
          </cell>
          <cell r="Y7253">
            <v>734.50224046516519</v>
          </cell>
        </row>
        <row r="7254">
          <cell r="C7254" t="str">
            <v>Second Call To Bid</v>
          </cell>
          <cell r="M7254" t="str">
            <v>DISCOUNTED</v>
          </cell>
          <cell r="V7254" t="str">
            <v>Not Supported</v>
          </cell>
          <cell r="Y7254">
            <v>0</v>
          </cell>
        </row>
        <row r="7255">
          <cell r="C7255" t="str">
            <v>Second Call To Bid</v>
          </cell>
          <cell r="M7255" t="str">
            <v>DISCOUNTED</v>
          </cell>
          <cell r="S7255" t="str">
            <v>TOTAL COST</v>
          </cell>
          <cell r="V7255" t="str">
            <v>Not Supported</v>
          </cell>
          <cell r="Y7255">
            <v>14852.378757466693</v>
          </cell>
        </row>
        <row r="7256">
          <cell r="C7256" t="str">
            <v>Second Call To Bid</v>
          </cell>
          <cell r="M7256" t="str">
            <v>DISCOUNTED</v>
          </cell>
          <cell r="V7256" t="str">
            <v>Not Supported</v>
          </cell>
          <cell r="Y7256">
            <v>6144.3893552734316</v>
          </cell>
        </row>
        <row r="7257">
          <cell r="C7257" t="str">
            <v>Second Call To Bid</v>
          </cell>
          <cell r="M7257" t="str">
            <v>DISCOUNTED</v>
          </cell>
          <cell r="V7257" t="str">
            <v>Not Supported</v>
          </cell>
          <cell r="Y7257">
            <v>0</v>
          </cell>
        </row>
        <row r="7258">
          <cell r="C7258" t="str">
            <v>Second Call To Bid</v>
          </cell>
          <cell r="M7258" t="str">
            <v>DISCOUNTED</v>
          </cell>
          <cell r="V7258" t="str">
            <v>Not Supported</v>
          </cell>
          <cell r="Y7258">
            <v>0</v>
          </cell>
        </row>
        <row r="7259">
          <cell r="C7259" t="str">
            <v>Second Call To Bid</v>
          </cell>
          <cell r="M7259" t="str">
            <v>DISCOUNTED</v>
          </cell>
          <cell r="V7259" t="str">
            <v>Not Supported</v>
          </cell>
          <cell r="Y7259">
            <v>12318.74091865825</v>
          </cell>
        </row>
        <row r="7260">
          <cell r="C7260" t="str">
            <v>Second Call To Bid</v>
          </cell>
          <cell r="M7260" t="str">
            <v>DISCOUNTED</v>
          </cell>
          <cell r="V7260" t="str">
            <v>Not Supported</v>
          </cell>
          <cell r="Y7260">
            <v>0</v>
          </cell>
        </row>
        <row r="7261">
          <cell r="C7261" t="str">
            <v>Second Call To Bid</v>
          </cell>
          <cell r="M7261" t="str">
            <v>DISCOUNTED</v>
          </cell>
          <cell r="S7261" t="str">
            <v>TOTAL BENEFIT</v>
          </cell>
          <cell r="V7261" t="str">
            <v>Not Supported</v>
          </cell>
          <cell r="Y7261">
            <v>18463.130273931682</v>
          </cell>
        </row>
        <row r="7262">
          <cell r="C7262" t="str">
            <v>Second Call To Bid</v>
          </cell>
          <cell r="M7262" t="str">
            <v>DISCOUNTED</v>
          </cell>
          <cell r="S7262" t="str">
            <v>Capital Required</v>
          </cell>
          <cell r="V7262" t="str">
            <v>Not Supported</v>
          </cell>
          <cell r="Y7262">
            <v>11410.084414063387</v>
          </cell>
        </row>
        <row r="7263">
          <cell r="C7263" t="str">
            <v>Second Call To Bid</v>
          </cell>
          <cell r="M7263" t="str">
            <v>DISCOUNTED</v>
          </cell>
          <cell r="V7263" t="str">
            <v>Not Supported</v>
          </cell>
          <cell r="Y7263">
            <v>0</v>
          </cell>
        </row>
        <row r="7264">
          <cell r="C7264" t="str">
            <v>Second Call To Bid</v>
          </cell>
          <cell r="M7264" t="str">
            <v>DISCOUNTED</v>
          </cell>
          <cell r="V7264" t="str">
            <v>Not Supported</v>
          </cell>
          <cell r="Y7264">
            <v>0</v>
          </cell>
        </row>
        <row r="7265">
          <cell r="C7265" t="str">
            <v>Second Call To Bid</v>
          </cell>
          <cell r="M7265" t="str">
            <v>DISCOUNTED</v>
          </cell>
          <cell r="S7265" t="str">
            <v>TOTAL COST</v>
          </cell>
          <cell r="V7265" t="str">
            <v>Not Supported</v>
          </cell>
          <cell r="Y7265">
            <v>11410.084414063387</v>
          </cell>
        </row>
        <row r="7266">
          <cell r="C7266" t="str">
            <v>Second Call To Bid</v>
          </cell>
          <cell r="M7266" t="str">
            <v>DISCOUNTED</v>
          </cell>
          <cell r="V7266" t="str">
            <v>Not Supported</v>
          </cell>
          <cell r="Y7266">
            <v>9225.6897034723679</v>
          </cell>
        </row>
        <row r="7267">
          <cell r="C7267" t="str">
            <v>Second Call To Bid</v>
          </cell>
          <cell r="M7267" t="str">
            <v>DISCOUNTED</v>
          </cell>
          <cell r="V7267" t="str">
            <v>Not Supported</v>
          </cell>
          <cell r="Y7267">
            <v>2800.0220351917424</v>
          </cell>
        </row>
        <row r="7268">
          <cell r="C7268" t="str">
            <v>Second Call To Bid</v>
          </cell>
          <cell r="M7268" t="str">
            <v>DISCOUNTED</v>
          </cell>
          <cell r="V7268" t="str">
            <v>Not Supported</v>
          </cell>
          <cell r="Y7268">
            <v>0</v>
          </cell>
        </row>
        <row r="7269">
          <cell r="C7269" t="str">
            <v>Second Call To Bid</v>
          </cell>
          <cell r="M7269" t="str">
            <v>DISCOUNTED</v>
          </cell>
          <cell r="V7269" t="str">
            <v>Not Supported</v>
          </cell>
          <cell r="Y7269">
            <v>832.80706591136857</v>
          </cell>
        </row>
        <row r="7270">
          <cell r="C7270" t="str">
            <v>Second Call To Bid</v>
          </cell>
          <cell r="M7270" t="str">
            <v>DISCOUNTED</v>
          </cell>
          <cell r="V7270" t="str">
            <v>Not Supported</v>
          </cell>
          <cell r="Y7270">
            <v>0</v>
          </cell>
        </row>
        <row r="7271">
          <cell r="C7271" t="str">
            <v>Second Call To Bid</v>
          </cell>
          <cell r="M7271" t="str">
            <v>DISCOUNTED</v>
          </cell>
          <cell r="S7271" t="str">
            <v>TOTAL BENEFIT</v>
          </cell>
          <cell r="V7271" t="str">
            <v>Not Supported</v>
          </cell>
          <cell r="Y7271">
            <v>12858.51880457548</v>
          </cell>
        </row>
        <row r="7272">
          <cell r="C7272" t="str">
            <v>Second Call To Bid</v>
          </cell>
          <cell r="M7272" t="str">
            <v>DISCOUNTED</v>
          </cell>
          <cell r="S7272" t="str">
            <v>Capital Required</v>
          </cell>
          <cell r="V7272" t="str">
            <v>Not Supported</v>
          </cell>
          <cell r="Y7272">
            <v>2590</v>
          </cell>
        </row>
        <row r="7273">
          <cell r="C7273" t="str">
            <v>Second Call To Bid</v>
          </cell>
          <cell r="M7273" t="str">
            <v>DISCOUNTED</v>
          </cell>
          <cell r="V7273" t="str">
            <v>Not Supported</v>
          </cell>
          <cell r="Y7273">
            <v>0</v>
          </cell>
        </row>
        <row r="7274">
          <cell r="C7274" t="str">
            <v>Second Call To Bid</v>
          </cell>
          <cell r="M7274" t="str">
            <v>DISCOUNTED</v>
          </cell>
          <cell r="V7274" t="str">
            <v>Not Supported</v>
          </cell>
          <cell r="Y7274">
            <v>0</v>
          </cell>
        </row>
        <row r="7275">
          <cell r="C7275" t="str">
            <v>Second Call To Bid</v>
          </cell>
          <cell r="M7275" t="str">
            <v>DISCOUNTED</v>
          </cell>
          <cell r="S7275" t="str">
            <v>TOTAL COST</v>
          </cell>
          <cell r="V7275" t="str">
            <v>Not Supported</v>
          </cell>
          <cell r="Y7275">
            <v>2590</v>
          </cell>
        </row>
        <row r="7276">
          <cell r="C7276" t="str">
            <v>Second Call To Bid</v>
          </cell>
          <cell r="M7276" t="str">
            <v>DISCOUNTED</v>
          </cell>
          <cell r="V7276" t="str">
            <v>Not Supported</v>
          </cell>
          <cell r="Y7276">
            <v>760.33231175516494</v>
          </cell>
        </row>
        <row r="7277">
          <cell r="C7277" t="str">
            <v>Second Call To Bid</v>
          </cell>
          <cell r="M7277" t="str">
            <v>DISCOUNTED</v>
          </cell>
          <cell r="V7277" t="str">
            <v>Not Supported</v>
          </cell>
          <cell r="Y7277">
            <v>568.47405346572486</v>
          </cell>
        </row>
        <row r="7278">
          <cell r="C7278" t="str">
            <v>Second Call To Bid</v>
          </cell>
          <cell r="M7278" t="str">
            <v>DISCOUNTED</v>
          </cell>
          <cell r="V7278" t="str">
            <v>Not Supported</v>
          </cell>
          <cell r="Y7278">
            <v>0</v>
          </cell>
        </row>
        <row r="7279">
          <cell r="C7279" t="str">
            <v>Second Call To Bid</v>
          </cell>
          <cell r="M7279" t="str">
            <v>DISCOUNTED</v>
          </cell>
          <cell r="V7279" t="str">
            <v>Not Supported</v>
          </cell>
          <cell r="Y7279">
            <v>1300</v>
          </cell>
        </row>
        <row r="7280">
          <cell r="C7280" t="str">
            <v>Second Call To Bid</v>
          </cell>
          <cell r="M7280" t="str">
            <v>DISCOUNTED</v>
          </cell>
          <cell r="V7280" t="str">
            <v>Not Supported</v>
          </cell>
          <cell r="Y7280">
            <v>0</v>
          </cell>
        </row>
        <row r="7281">
          <cell r="C7281" t="str">
            <v>Second Call To Bid</v>
          </cell>
          <cell r="M7281" t="str">
            <v>DISCOUNTED</v>
          </cell>
          <cell r="S7281" t="str">
            <v>TOTAL BENEFIT</v>
          </cell>
          <cell r="V7281" t="str">
            <v>Not Supported</v>
          </cell>
          <cell r="Y7281">
            <v>2628.8063652208898</v>
          </cell>
        </row>
        <row r="7282">
          <cell r="C7282" t="str">
            <v>Second Call To Bid</v>
          </cell>
          <cell r="M7282" t="str">
            <v>DISCOUNTED</v>
          </cell>
          <cell r="S7282" t="str">
            <v>Capital Required</v>
          </cell>
          <cell r="V7282" t="str">
            <v>First Priority</v>
          </cell>
          <cell r="Y7282">
            <v>0</v>
          </cell>
        </row>
        <row r="7283">
          <cell r="C7283" t="str">
            <v>Second Call To Bid</v>
          </cell>
          <cell r="M7283" t="str">
            <v>DISCOUNTED</v>
          </cell>
          <cell r="V7283" t="str">
            <v>First Priority</v>
          </cell>
          <cell r="Y7283">
            <v>0</v>
          </cell>
        </row>
        <row r="7284">
          <cell r="C7284" t="str">
            <v>Second Call To Bid</v>
          </cell>
          <cell r="M7284" t="str">
            <v>DISCOUNTED</v>
          </cell>
          <cell r="V7284" t="str">
            <v>First Priority</v>
          </cell>
          <cell r="Y7284">
            <v>20</v>
          </cell>
        </row>
        <row r="7285">
          <cell r="C7285" t="str">
            <v>Second Call To Bid</v>
          </cell>
          <cell r="M7285" t="str">
            <v>DISCOUNTED</v>
          </cell>
          <cell r="S7285" t="str">
            <v>TOTAL COST</v>
          </cell>
          <cell r="V7285" t="str">
            <v>First Priority</v>
          </cell>
          <cell r="Y7285">
            <v>20</v>
          </cell>
        </row>
        <row r="7286">
          <cell r="C7286" t="str">
            <v>Second Call To Bid</v>
          </cell>
          <cell r="M7286" t="str">
            <v>DISCOUNTED</v>
          </cell>
          <cell r="V7286" t="str">
            <v>First Priority</v>
          </cell>
          <cell r="Y7286">
            <v>410</v>
          </cell>
        </row>
        <row r="7287">
          <cell r="C7287" t="str">
            <v>Second Call To Bid</v>
          </cell>
          <cell r="M7287" t="str">
            <v>DISCOUNTED</v>
          </cell>
          <cell r="V7287" t="str">
            <v>First Priority</v>
          </cell>
          <cell r="Y7287">
            <v>4956.1280384042757</v>
          </cell>
        </row>
        <row r="7288">
          <cell r="C7288" t="str">
            <v>Second Call To Bid</v>
          </cell>
          <cell r="M7288" t="str">
            <v>DISCOUNTED</v>
          </cell>
          <cell r="V7288" t="str">
            <v>First Priority</v>
          </cell>
          <cell r="Y7288">
            <v>0</v>
          </cell>
        </row>
        <row r="7289">
          <cell r="C7289" t="str">
            <v>Second Call To Bid</v>
          </cell>
          <cell r="M7289" t="str">
            <v>DISCOUNTED</v>
          </cell>
          <cell r="V7289" t="str">
            <v>First Priority</v>
          </cell>
          <cell r="Y7289">
            <v>570.2492338163737</v>
          </cell>
        </row>
        <row r="7290">
          <cell r="C7290" t="str">
            <v>Second Call To Bid</v>
          </cell>
          <cell r="M7290" t="str">
            <v>DISCOUNTED</v>
          </cell>
          <cell r="V7290" t="str">
            <v>First Priority</v>
          </cell>
          <cell r="Y7290">
            <v>0</v>
          </cell>
        </row>
        <row r="7291">
          <cell r="C7291" t="str">
            <v>Second Call To Bid</v>
          </cell>
          <cell r="M7291" t="str">
            <v>DISCOUNTED</v>
          </cell>
          <cell r="S7291" t="str">
            <v>TOTAL BENEFIT</v>
          </cell>
          <cell r="V7291" t="str">
            <v>First Priority</v>
          </cell>
          <cell r="Y7291">
            <v>5936.3772722206513</v>
          </cell>
        </row>
        <row r="7292">
          <cell r="C7292" t="str">
            <v>Second Call To Bid</v>
          </cell>
          <cell r="M7292" t="str">
            <v>DISCOUNTED</v>
          </cell>
          <cell r="S7292" t="str">
            <v>Capital Required</v>
          </cell>
          <cell r="V7292" t="str">
            <v>First Priority</v>
          </cell>
          <cell r="Y7292">
            <v>49868.057331017138</v>
          </cell>
        </row>
        <row r="7293">
          <cell r="C7293" t="str">
            <v>Second Call To Bid</v>
          </cell>
          <cell r="M7293" t="str">
            <v>DISCOUNTED</v>
          </cell>
          <cell r="V7293" t="str">
            <v>First Priority</v>
          </cell>
          <cell r="Y7293">
            <v>0</v>
          </cell>
        </row>
        <row r="7294">
          <cell r="C7294" t="str">
            <v>Second Call To Bid</v>
          </cell>
          <cell r="M7294" t="str">
            <v>DISCOUNTED</v>
          </cell>
          <cell r="V7294" t="str">
            <v>First Priority</v>
          </cell>
          <cell r="Y7294">
            <v>1910.3343279189723</v>
          </cell>
        </row>
        <row r="7295">
          <cell r="C7295" t="str">
            <v>Second Call To Bid</v>
          </cell>
          <cell r="M7295" t="str">
            <v>DISCOUNTED</v>
          </cell>
          <cell r="S7295" t="str">
            <v>TOTAL COST</v>
          </cell>
          <cell r="V7295" t="str">
            <v>First Priority</v>
          </cell>
          <cell r="Y7295">
            <v>51778.391658936111</v>
          </cell>
        </row>
        <row r="7296">
          <cell r="C7296" t="str">
            <v>Second Call To Bid</v>
          </cell>
          <cell r="M7296" t="str">
            <v>DISCOUNTED</v>
          </cell>
          <cell r="V7296" t="str">
            <v>First Priority</v>
          </cell>
          <cell r="Y7296">
            <v>46349.881084688182</v>
          </cell>
        </row>
        <row r="7297">
          <cell r="C7297" t="str">
            <v>Second Call To Bid</v>
          </cell>
          <cell r="M7297" t="str">
            <v>DISCOUNTED</v>
          </cell>
          <cell r="V7297" t="str">
            <v>First Priority</v>
          </cell>
          <cell r="Y7297">
            <v>143729.43179302348</v>
          </cell>
        </row>
        <row r="7298">
          <cell r="C7298" t="str">
            <v>Second Call To Bid</v>
          </cell>
          <cell r="M7298" t="str">
            <v>DISCOUNTED</v>
          </cell>
          <cell r="V7298" t="str">
            <v>First Priority</v>
          </cell>
          <cell r="Y7298">
            <v>0</v>
          </cell>
        </row>
        <row r="7299">
          <cell r="C7299" t="str">
            <v>Second Call To Bid</v>
          </cell>
          <cell r="M7299" t="str">
            <v>DISCOUNTED</v>
          </cell>
          <cell r="V7299" t="str">
            <v>First Priority</v>
          </cell>
          <cell r="Y7299">
            <v>4480.2588796205073</v>
          </cell>
        </row>
        <row r="7300">
          <cell r="C7300" t="str">
            <v>Second Call To Bid</v>
          </cell>
          <cell r="M7300" t="str">
            <v>DISCOUNTED</v>
          </cell>
          <cell r="V7300" t="str">
            <v>First Priority</v>
          </cell>
          <cell r="Y7300">
            <v>0</v>
          </cell>
        </row>
        <row r="7301">
          <cell r="C7301" t="str">
            <v>Second Call To Bid</v>
          </cell>
          <cell r="M7301" t="str">
            <v>DISCOUNTED</v>
          </cell>
          <cell r="S7301" t="str">
            <v>TOTAL BENEFIT</v>
          </cell>
          <cell r="V7301" t="str">
            <v>First Priority</v>
          </cell>
          <cell r="Y7301">
            <v>194559.57175733207</v>
          </cell>
        </row>
        <row r="7302">
          <cell r="C7302" t="str">
            <v>Second Call To Bid</v>
          </cell>
          <cell r="M7302" t="str">
            <v>DISCOUNTED</v>
          </cell>
          <cell r="S7302" t="str">
            <v>Capital Required</v>
          </cell>
          <cell r="V7302" t="str">
            <v>Announced</v>
          </cell>
          <cell r="Y7302">
            <v>2860</v>
          </cell>
        </row>
        <row r="7303">
          <cell r="C7303" t="str">
            <v>Second Call To Bid</v>
          </cell>
          <cell r="M7303" t="str">
            <v>DISCOUNTED</v>
          </cell>
          <cell r="V7303" t="str">
            <v>Announced</v>
          </cell>
          <cell r="Y7303">
            <v>3256.5136267643334</v>
          </cell>
        </row>
        <row r="7304">
          <cell r="C7304" t="str">
            <v>Second Call To Bid</v>
          </cell>
          <cell r="M7304" t="str">
            <v>DISCOUNTED</v>
          </cell>
          <cell r="V7304" t="str">
            <v>Announced</v>
          </cell>
          <cell r="Y7304">
            <v>0</v>
          </cell>
        </row>
        <row r="7305">
          <cell r="C7305" t="str">
            <v>Second Call To Bid</v>
          </cell>
          <cell r="M7305" t="str">
            <v>DISCOUNTED</v>
          </cell>
          <cell r="S7305" t="str">
            <v>TOTAL COST</v>
          </cell>
          <cell r="V7305" t="str">
            <v>Announced</v>
          </cell>
          <cell r="Y7305">
            <v>6116.513626764332</v>
          </cell>
        </row>
        <row r="7306">
          <cell r="C7306" t="str">
            <v>Second Call To Bid</v>
          </cell>
          <cell r="M7306" t="str">
            <v>DISCOUNTED</v>
          </cell>
          <cell r="V7306" t="str">
            <v>Announced</v>
          </cell>
          <cell r="Y7306">
            <v>0</v>
          </cell>
        </row>
        <row r="7307">
          <cell r="C7307" t="str">
            <v>Second Call To Bid</v>
          </cell>
          <cell r="M7307" t="str">
            <v>DISCOUNTED</v>
          </cell>
          <cell r="V7307" t="str">
            <v>Announced</v>
          </cell>
          <cell r="Y7307">
            <v>0</v>
          </cell>
        </row>
        <row r="7308">
          <cell r="C7308" t="str">
            <v>Second Call To Bid</v>
          </cell>
          <cell r="M7308" t="str">
            <v>DISCOUNTED</v>
          </cell>
          <cell r="V7308" t="str">
            <v>Announced</v>
          </cell>
          <cell r="Y7308">
            <v>0</v>
          </cell>
        </row>
        <row r="7309">
          <cell r="C7309" t="str">
            <v>Second Call To Bid</v>
          </cell>
          <cell r="M7309" t="str">
            <v>DISCOUNTED</v>
          </cell>
          <cell r="V7309" t="str">
            <v>Announced</v>
          </cell>
          <cell r="Y7309">
            <v>16472.529910729307</v>
          </cell>
        </row>
        <row r="7310">
          <cell r="C7310" t="str">
            <v>Second Call To Bid</v>
          </cell>
          <cell r="M7310" t="str">
            <v>DISCOUNTED</v>
          </cell>
          <cell r="V7310" t="str">
            <v>Announced</v>
          </cell>
          <cell r="Y7310">
            <v>0</v>
          </cell>
        </row>
        <row r="7311">
          <cell r="C7311" t="str">
            <v>Second Call To Bid</v>
          </cell>
          <cell r="M7311" t="str">
            <v>DISCOUNTED</v>
          </cell>
          <cell r="S7311" t="str">
            <v>TOTAL BENEFIT</v>
          </cell>
          <cell r="V7311" t="str">
            <v>Announced</v>
          </cell>
          <cell r="Y7311">
            <v>16472.529910729307</v>
          </cell>
        </row>
        <row r="7312">
          <cell r="C7312" t="str">
            <v>Second Call To Bid</v>
          </cell>
          <cell r="M7312" t="str">
            <v>DISCOUNTED</v>
          </cell>
          <cell r="S7312" t="str">
            <v>Capital Required</v>
          </cell>
          <cell r="V7312" t="str">
            <v>First Priority</v>
          </cell>
          <cell r="Y7312">
            <v>9447.0954456246636</v>
          </cell>
        </row>
        <row r="7313">
          <cell r="C7313" t="str">
            <v>Second Call To Bid</v>
          </cell>
          <cell r="M7313" t="str">
            <v>DISCOUNTED</v>
          </cell>
          <cell r="V7313" t="str">
            <v>First Priority</v>
          </cell>
          <cell r="Y7313">
            <v>6584.5858764198783</v>
          </cell>
        </row>
        <row r="7314">
          <cell r="C7314" t="str">
            <v>Second Call To Bid</v>
          </cell>
          <cell r="M7314" t="str">
            <v>DISCOUNTED</v>
          </cell>
          <cell r="V7314" t="str">
            <v>First Priority</v>
          </cell>
          <cell r="Y7314">
            <v>0</v>
          </cell>
        </row>
        <row r="7315">
          <cell r="C7315" t="str">
            <v>Second Call To Bid</v>
          </cell>
          <cell r="M7315" t="str">
            <v>DISCOUNTED</v>
          </cell>
          <cell r="S7315" t="str">
            <v>TOTAL COST</v>
          </cell>
          <cell r="V7315" t="str">
            <v>First Priority</v>
          </cell>
          <cell r="Y7315">
            <v>16031.681322044542</v>
          </cell>
        </row>
        <row r="7316">
          <cell r="C7316" t="str">
            <v>Second Call To Bid</v>
          </cell>
          <cell r="M7316" t="str">
            <v>DISCOUNTED</v>
          </cell>
          <cell r="V7316" t="str">
            <v>First Priority</v>
          </cell>
          <cell r="Y7316">
            <v>3641.2835201928665</v>
          </cell>
        </row>
        <row r="7317">
          <cell r="C7317" t="str">
            <v>Second Call To Bid</v>
          </cell>
          <cell r="M7317" t="str">
            <v>DISCOUNTED</v>
          </cell>
          <cell r="V7317" t="str">
            <v>First Priority</v>
          </cell>
          <cell r="Y7317">
            <v>0</v>
          </cell>
        </row>
        <row r="7318">
          <cell r="C7318" t="str">
            <v>Second Call To Bid</v>
          </cell>
          <cell r="M7318" t="str">
            <v>DISCOUNTED</v>
          </cell>
          <cell r="V7318" t="str">
            <v>First Priority</v>
          </cell>
          <cell r="Y7318">
            <v>0</v>
          </cell>
        </row>
        <row r="7319">
          <cell r="C7319" t="str">
            <v>Second Call To Bid</v>
          </cell>
          <cell r="M7319" t="str">
            <v>DISCOUNTED</v>
          </cell>
          <cell r="V7319" t="str">
            <v>First Priority</v>
          </cell>
          <cell r="Y7319">
            <v>22883.870848392184</v>
          </cell>
        </row>
        <row r="7320">
          <cell r="C7320" t="str">
            <v>Second Call To Bid</v>
          </cell>
          <cell r="M7320" t="str">
            <v>DISCOUNTED</v>
          </cell>
          <cell r="V7320" t="str">
            <v>First Priority</v>
          </cell>
          <cell r="Y7320">
            <v>0</v>
          </cell>
        </row>
        <row r="7321">
          <cell r="C7321" t="str">
            <v>Second Call To Bid</v>
          </cell>
          <cell r="M7321" t="str">
            <v>DISCOUNTED</v>
          </cell>
          <cell r="S7321" t="str">
            <v>TOTAL BENEFIT</v>
          </cell>
          <cell r="V7321" t="str">
            <v>First Priority</v>
          </cell>
          <cell r="Y7321">
            <v>26525.154368585052</v>
          </cell>
        </row>
        <row r="7322">
          <cell r="C7322" t="str">
            <v>Second Call To Bid</v>
          </cell>
          <cell r="M7322" t="str">
            <v>DISCOUNTED</v>
          </cell>
          <cell r="S7322" t="str">
            <v>Capital Required</v>
          </cell>
          <cell r="V7322" t="str">
            <v>First Priority</v>
          </cell>
          <cell r="Y7322">
            <v>35087.994920292796</v>
          </cell>
        </row>
        <row r="7323">
          <cell r="C7323" t="str">
            <v>Second Call To Bid</v>
          </cell>
          <cell r="M7323" t="str">
            <v>DISCOUNTED</v>
          </cell>
          <cell r="V7323" t="str">
            <v>First Priority</v>
          </cell>
          <cell r="Y7323">
            <v>0</v>
          </cell>
        </row>
        <row r="7324">
          <cell r="C7324" t="str">
            <v>Second Call To Bid</v>
          </cell>
          <cell r="M7324" t="str">
            <v>DISCOUNTED</v>
          </cell>
          <cell r="V7324" t="str">
            <v>First Priority</v>
          </cell>
          <cell r="Y7324">
            <v>0</v>
          </cell>
        </row>
        <row r="7325">
          <cell r="C7325" t="str">
            <v>Second Call To Bid</v>
          </cell>
          <cell r="M7325" t="str">
            <v>DISCOUNTED</v>
          </cell>
          <cell r="S7325" t="str">
            <v>TOTAL COST</v>
          </cell>
          <cell r="V7325" t="str">
            <v>First Priority</v>
          </cell>
          <cell r="Y7325">
            <v>35087.994920292796</v>
          </cell>
        </row>
        <row r="7326">
          <cell r="C7326" t="str">
            <v>Second Call To Bid</v>
          </cell>
          <cell r="M7326" t="str">
            <v>DISCOUNTED</v>
          </cell>
          <cell r="V7326" t="str">
            <v>First Priority</v>
          </cell>
          <cell r="Y7326">
            <v>3811.5866624307155</v>
          </cell>
        </row>
        <row r="7327">
          <cell r="C7327" t="str">
            <v>Second Call To Bid</v>
          </cell>
          <cell r="M7327" t="str">
            <v>DISCOUNTED</v>
          </cell>
          <cell r="V7327" t="str">
            <v>First Priority</v>
          </cell>
          <cell r="Y7327">
            <v>109865.56331542082</v>
          </cell>
        </row>
        <row r="7328">
          <cell r="C7328" t="str">
            <v>Second Call To Bid</v>
          </cell>
          <cell r="M7328" t="str">
            <v>DISCOUNTED</v>
          </cell>
          <cell r="V7328" t="str">
            <v>First Priority</v>
          </cell>
          <cell r="Y7328">
            <v>0</v>
          </cell>
        </row>
        <row r="7329">
          <cell r="C7329" t="str">
            <v>Second Call To Bid</v>
          </cell>
          <cell r="M7329" t="str">
            <v>DISCOUNTED</v>
          </cell>
          <cell r="V7329" t="str">
            <v>First Priority</v>
          </cell>
          <cell r="Y7329">
            <v>112637.84626947921</v>
          </cell>
        </row>
        <row r="7330">
          <cell r="C7330" t="str">
            <v>Second Call To Bid</v>
          </cell>
          <cell r="M7330" t="str">
            <v>DISCOUNTED</v>
          </cell>
          <cell r="V7330" t="str">
            <v>First Priority</v>
          </cell>
          <cell r="Y7330">
            <v>0</v>
          </cell>
        </row>
        <row r="7331">
          <cell r="C7331" t="str">
            <v>Second Call To Bid</v>
          </cell>
          <cell r="M7331" t="str">
            <v>DISCOUNTED</v>
          </cell>
          <cell r="S7331" t="str">
            <v>TOTAL BENEFIT</v>
          </cell>
          <cell r="V7331" t="str">
            <v>First Priority</v>
          </cell>
          <cell r="Y7331">
            <v>226314.99624733074</v>
          </cell>
        </row>
        <row r="7332">
          <cell r="C7332" t="str">
            <v>Second Call To Bid</v>
          </cell>
          <cell r="M7332" t="str">
            <v>DISCOUNTED</v>
          </cell>
          <cell r="S7332" t="str">
            <v>Capital Required</v>
          </cell>
          <cell r="V7332" t="str">
            <v>Not Supported</v>
          </cell>
          <cell r="Y7332">
            <v>15957.450290603618</v>
          </cell>
        </row>
        <row r="7333">
          <cell r="C7333" t="str">
            <v>Second Call To Bid</v>
          </cell>
          <cell r="M7333" t="str">
            <v>DISCOUNTED</v>
          </cell>
          <cell r="V7333" t="str">
            <v>Not Supported</v>
          </cell>
          <cell r="Y7333">
            <v>0</v>
          </cell>
        </row>
        <row r="7334">
          <cell r="C7334" t="str">
            <v>Second Call To Bid</v>
          </cell>
          <cell r="M7334" t="str">
            <v>DISCOUNTED</v>
          </cell>
          <cell r="V7334" t="str">
            <v>Not Supported</v>
          </cell>
          <cell r="Y7334">
            <v>0</v>
          </cell>
        </row>
        <row r="7335">
          <cell r="C7335" t="str">
            <v>Second Call To Bid</v>
          </cell>
          <cell r="M7335" t="str">
            <v>DISCOUNTED</v>
          </cell>
          <cell r="S7335" t="str">
            <v>TOTAL COST</v>
          </cell>
          <cell r="V7335" t="str">
            <v>Not Supported</v>
          </cell>
          <cell r="Y7335">
            <v>15957.450290603618</v>
          </cell>
        </row>
        <row r="7336">
          <cell r="C7336" t="str">
            <v>Second Call To Bid</v>
          </cell>
          <cell r="M7336" t="str">
            <v>DISCOUNTED</v>
          </cell>
          <cell r="V7336" t="str">
            <v>Not Supported</v>
          </cell>
          <cell r="Y7336">
            <v>7086.5290564153574</v>
          </cell>
        </row>
        <row r="7337">
          <cell r="C7337" t="str">
            <v>Second Call To Bid</v>
          </cell>
          <cell r="M7337" t="str">
            <v>DISCOUNTED</v>
          </cell>
          <cell r="V7337" t="str">
            <v>Not Supported</v>
          </cell>
          <cell r="Y7337">
            <v>4717.2973581089882</v>
          </cell>
        </row>
        <row r="7338">
          <cell r="C7338" t="str">
            <v>Second Call To Bid</v>
          </cell>
          <cell r="M7338" t="str">
            <v>DISCOUNTED</v>
          </cell>
          <cell r="V7338" t="str">
            <v>Not Supported</v>
          </cell>
          <cell r="Y7338">
            <v>0</v>
          </cell>
        </row>
        <row r="7339">
          <cell r="C7339" t="str">
            <v>Second Call To Bid</v>
          </cell>
          <cell r="M7339" t="str">
            <v>DISCOUNTED</v>
          </cell>
          <cell r="V7339" t="str">
            <v>Not Supported</v>
          </cell>
          <cell r="Y7339">
            <v>32452.143541373265</v>
          </cell>
        </row>
        <row r="7340">
          <cell r="C7340" t="str">
            <v>Second Call To Bid</v>
          </cell>
          <cell r="M7340" t="str">
            <v>DISCOUNTED</v>
          </cell>
          <cell r="V7340" t="str">
            <v>Not Supported</v>
          </cell>
          <cell r="Y7340">
            <v>0</v>
          </cell>
        </row>
        <row r="7341">
          <cell r="C7341" t="str">
            <v>Second Call To Bid</v>
          </cell>
          <cell r="M7341" t="str">
            <v>DISCOUNTED</v>
          </cell>
          <cell r="S7341" t="str">
            <v>TOTAL BENEFIT</v>
          </cell>
          <cell r="V7341" t="str">
            <v>Not Supported</v>
          </cell>
          <cell r="Y7341">
            <v>44255.969955897606</v>
          </cell>
        </row>
        <row r="7342">
          <cell r="C7342" t="str">
            <v>Second Call To Bid</v>
          </cell>
          <cell r="M7342" t="str">
            <v>DISCOUNTED</v>
          </cell>
          <cell r="S7342" t="str">
            <v>Capital Required</v>
          </cell>
          <cell r="V7342" t="str">
            <v>Not Supported</v>
          </cell>
          <cell r="Y7342">
            <v>4433</v>
          </cell>
        </row>
        <row r="7343">
          <cell r="C7343" t="str">
            <v>Second Call To Bid</v>
          </cell>
          <cell r="M7343" t="str">
            <v>DISCOUNTED</v>
          </cell>
          <cell r="V7343" t="str">
            <v>Not Supported</v>
          </cell>
          <cell r="Y7343">
            <v>0</v>
          </cell>
        </row>
        <row r="7344">
          <cell r="C7344" t="str">
            <v>Second Call To Bid</v>
          </cell>
          <cell r="M7344" t="str">
            <v>DISCOUNTED</v>
          </cell>
          <cell r="V7344" t="str">
            <v>Not Supported</v>
          </cell>
          <cell r="Y7344">
            <v>0</v>
          </cell>
        </row>
        <row r="7345">
          <cell r="C7345" t="str">
            <v>Second Call To Bid</v>
          </cell>
          <cell r="M7345" t="str">
            <v>DISCOUNTED</v>
          </cell>
          <cell r="S7345" t="str">
            <v>TOTAL COST</v>
          </cell>
          <cell r="V7345" t="str">
            <v>Not Supported</v>
          </cell>
          <cell r="Y7345">
            <v>4433</v>
          </cell>
        </row>
        <row r="7346">
          <cell r="C7346" t="str">
            <v>Second Call To Bid</v>
          </cell>
          <cell r="M7346" t="str">
            <v>DISCOUNTED</v>
          </cell>
          <cell r="V7346" t="str">
            <v>Not Supported</v>
          </cell>
          <cell r="Y7346">
            <v>314.27248709733828</v>
          </cell>
        </row>
        <row r="7347">
          <cell r="C7347" t="str">
            <v>Second Call To Bid</v>
          </cell>
          <cell r="M7347" t="str">
            <v>DISCOUNTED</v>
          </cell>
          <cell r="V7347" t="str">
            <v>Not Supported</v>
          </cell>
          <cell r="Y7347">
            <v>3959.939829047571</v>
          </cell>
        </row>
        <row r="7348">
          <cell r="C7348" t="str">
            <v>Second Call To Bid</v>
          </cell>
          <cell r="M7348" t="str">
            <v>DISCOUNTED</v>
          </cell>
          <cell r="V7348" t="str">
            <v>Not Supported</v>
          </cell>
          <cell r="Y7348">
            <v>0</v>
          </cell>
        </row>
        <row r="7349">
          <cell r="C7349" t="str">
            <v>Second Call To Bid</v>
          </cell>
          <cell r="M7349" t="str">
            <v>DISCOUNTED</v>
          </cell>
          <cell r="V7349" t="str">
            <v>Not Supported</v>
          </cell>
          <cell r="Y7349">
            <v>0</v>
          </cell>
        </row>
        <row r="7350">
          <cell r="C7350" t="str">
            <v>Second Call To Bid</v>
          </cell>
          <cell r="M7350" t="str">
            <v>DISCOUNTED</v>
          </cell>
          <cell r="V7350" t="str">
            <v>Not Supported</v>
          </cell>
          <cell r="Y7350">
            <v>0</v>
          </cell>
        </row>
        <row r="7351">
          <cell r="C7351" t="str">
            <v>Second Call To Bid</v>
          </cell>
          <cell r="M7351" t="str">
            <v>DISCOUNTED</v>
          </cell>
          <cell r="S7351" t="str">
            <v>TOTAL BENEFIT</v>
          </cell>
          <cell r="V7351" t="str">
            <v>Not Supported</v>
          </cell>
          <cell r="Y7351">
            <v>4274.2123161449099</v>
          </cell>
        </row>
        <row r="7352">
          <cell r="C7352" t="str">
            <v>Second Call To Bid</v>
          </cell>
          <cell r="M7352" t="str">
            <v>DISCOUNTED</v>
          </cell>
          <cell r="S7352" t="str">
            <v>Capital Required</v>
          </cell>
          <cell r="V7352" t="str">
            <v>No Score</v>
          </cell>
          <cell r="Y7352">
            <v>9075.5875750898194</v>
          </cell>
        </row>
        <row r="7353">
          <cell r="C7353" t="str">
            <v>Second Call To Bid</v>
          </cell>
          <cell r="M7353" t="str">
            <v>DISCOUNTED</v>
          </cell>
          <cell r="V7353" t="str">
            <v>No Score</v>
          </cell>
          <cell r="Y7353">
            <v>0</v>
          </cell>
        </row>
        <row r="7354">
          <cell r="C7354" t="str">
            <v>Second Call To Bid</v>
          </cell>
          <cell r="M7354" t="str">
            <v>DISCOUNTED</v>
          </cell>
          <cell r="V7354" t="str">
            <v>No Score</v>
          </cell>
          <cell r="Y7354">
            <v>674.60823027541176</v>
          </cell>
        </row>
        <row r="7355">
          <cell r="C7355" t="str">
            <v>Second Call To Bid</v>
          </cell>
          <cell r="M7355" t="str">
            <v>DISCOUNTED</v>
          </cell>
          <cell r="S7355" t="str">
            <v>TOTAL COST</v>
          </cell>
          <cell r="V7355" t="str">
            <v>No Score</v>
          </cell>
          <cell r="Y7355">
            <v>9750.1958053652306</v>
          </cell>
        </row>
        <row r="7356">
          <cell r="C7356" t="str">
            <v>Second Call To Bid</v>
          </cell>
          <cell r="M7356" t="str">
            <v>DISCOUNTED</v>
          </cell>
          <cell r="V7356" t="str">
            <v>No Score</v>
          </cell>
          <cell r="Y7356">
            <v>218.69663121363999</v>
          </cell>
        </row>
        <row r="7357">
          <cell r="C7357" t="str">
            <v>Second Call To Bid</v>
          </cell>
          <cell r="M7357" t="str">
            <v>DISCOUNTED</v>
          </cell>
          <cell r="V7357" t="str">
            <v>No Score</v>
          </cell>
          <cell r="Y7357">
            <v>20440.935253596399</v>
          </cell>
        </row>
        <row r="7358">
          <cell r="C7358" t="str">
            <v>Second Call To Bid</v>
          </cell>
          <cell r="M7358" t="str">
            <v>DISCOUNTED</v>
          </cell>
          <cell r="V7358" t="str">
            <v>No Score</v>
          </cell>
          <cell r="Y7358">
            <v>0</v>
          </cell>
        </row>
        <row r="7359">
          <cell r="C7359" t="str">
            <v>Second Call To Bid</v>
          </cell>
          <cell r="M7359" t="str">
            <v>DISCOUNTED</v>
          </cell>
          <cell r="V7359" t="str">
            <v>No Score</v>
          </cell>
          <cell r="Y7359">
            <v>1805.1280596125955</v>
          </cell>
        </row>
        <row r="7360">
          <cell r="C7360" t="str">
            <v>Second Call To Bid</v>
          </cell>
          <cell r="M7360" t="str">
            <v>DISCOUNTED</v>
          </cell>
          <cell r="V7360" t="str">
            <v>No Score</v>
          </cell>
          <cell r="Y7360">
            <v>0</v>
          </cell>
        </row>
        <row r="7361">
          <cell r="C7361" t="str">
            <v>Second Call To Bid</v>
          </cell>
          <cell r="M7361" t="str">
            <v>DISCOUNTED</v>
          </cell>
          <cell r="S7361" t="str">
            <v>TOTAL BENEFIT</v>
          </cell>
          <cell r="V7361" t="str">
            <v>No Score</v>
          </cell>
          <cell r="Y7361">
            <v>22464.759944422633</v>
          </cell>
        </row>
        <row r="7362">
          <cell r="C7362" t="str">
            <v>Second Call To Bid</v>
          </cell>
          <cell r="M7362" t="str">
            <v>DISCOUNTED</v>
          </cell>
          <cell r="S7362" t="str">
            <v>Capital Required</v>
          </cell>
          <cell r="V7362" t="str">
            <v>Not Supported</v>
          </cell>
          <cell r="Y7362">
            <v>121.59008272724967</v>
          </cell>
        </row>
        <row r="7363">
          <cell r="C7363" t="str">
            <v>Second Call To Bid</v>
          </cell>
          <cell r="M7363" t="str">
            <v>DISCOUNTED</v>
          </cell>
          <cell r="V7363" t="str">
            <v>Not Supported</v>
          </cell>
          <cell r="Y7363">
            <v>229.0908659897467</v>
          </cell>
        </row>
        <row r="7364">
          <cell r="C7364" t="str">
            <v>Second Call To Bid</v>
          </cell>
          <cell r="M7364" t="str">
            <v>DISCOUNTED</v>
          </cell>
          <cell r="V7364" t="str">
            <v>Not Supported</v>
          </cell>
          <cell r="Y7364">
            <v>0</v>
          </cell>
        </row>
        <row r="7365">
          <cell r="C7365" t="str">
            <v>Second Call To Bid</v>
          </cell>
          <cell r="M7365" t="str">
            <v>DISCOUNTED</v>
          </cell>
          <cell r="S7365" t="str">
            <v>TOTAL COST</v>
          </cell>
          <cell r="V7365" t="str">
            <v>Not Supported</v>
          </cell>
          <cell r="Y7365">
            <v>350.6809487169964</v>
          </cell>
        </row>
        <row r="7366">
          <cell r="C7366" t="str">
            <v>Second Call To Bid</v>
          </cell>
          <cell r="M7366" t="str">
            <v>DISCOUNTED</v>
          </cell>
          <cell r="V7366" t="str">
            <v>Not Supported</v>
          </cell>
          <cell r="Y7366">
            <v>1041.3364381184222</v>
          </cell>
        </row>
        <row r="7367">
          <cell r="C7367" t="str">
            <v>Second Call To Bid</v>
          </cell>
          <cell r="M7367" t="str">
            <v>DISCOUNTED</v>
          </cell>
          <cell r="V7367" t="str">
            <v>Not Supported</v>
          </cell>
          <cell r="Y7367">
            <v>1216.5275074835577</v>
          </cell>
        </row>
        <row r="7368">
          <cell r="C7368" t="str">
            <v>Second Call To Bid</v>
          </cell>
          <cell r="M7368" t="str">
            <v>DISCOUNTED</v>
          </cell>
          <cell r="V7368" t="str">
            <v>Not Supported</v>
          </cell>
          <cell r="Y7368">
            <v>38.532068469903074</v>
          </cell>
        </row>
        <row r="7369">
          <cell r="C7369" t="str">
            <v>Second Call To Bid</v>
          </cell>
          <cell r="M7369" t="str">
            <v>DISCOUNTED</v>
          </cell>
          <cell r="V7369" t="str">
            <v>Not Supported</v>
          </cell>
          <cell r="Y7369">
            <v>270.7692089418893</v>
          </cell>
        </row>
        <row r="7370">
          <cell r="C7370" t="str">
            <v>Second Call To Bid</v>
          </cell>
          <cell r="M7370" t="str">
            <v>DISCOUNTED</v>
          </cell>
          <cell r="V7370" t="str">
            <v>Not Supported</v>
          </cell>
          <cell r="Y7370">
            <v>0</v>
          </cell>
        </row>
        <row r="7371">
          <cell r="C7371" t="str">
            <v>Second Call To Bid</v>
          </cell>
          <cell r="M7371" t="str">
            <v>DISCOUNTED</v>
          </cell>
          <cell r="S7371" t="str">
            <v>TOTAL BENEFIT</v>
          </cell>
          <cell r="V7371" t="str">
            <v>Not Supported</v>
          </cell>
          <cell r="Y7371">
            <v>2567.165223013772</v>
          </cell>
        </row>
        <row r="7372">
          <cell r="C7372" t="str">
            <v>Second Call To Bid</v>
          </cell>
          <cell r="M7372" t="str">
            <v>DISCOUNTED</v>
          </cell>
          <cell r="S7372" t="str">
            <v>Capital Required</v>
          </cell>
          <cell r="V7372" t="str">
            <v>Not Supported</v>
          </cell>
          <cell r="Y7372">
            <v>829</v>
          </cell>
        </row>
        <row r="7373">
          <cell r="C7373" t="str">
            <v>Second Call To Bid</v>
          </cell>
          <cell r="M7373" t="str">
            <v>DISCOUNTED</v>
          </cell>
          <cell r="V7373" t="str">
            <v>Not Supported</v>
          </cell>
          <cell r="Y7373">
            <v>0</v>
          </cell>
        </row>
        <row r="7374">
          <cell r="C7374" t="str">
            <v>Second Call To Bid</v>
          </cell>
          <cell r="M7374" t="str">
            <v>DISCOUNTED</v>
          </cell>
          <cell r="V7374" t="str">
            <v>Not Supported</v>
          </cell>
          <cell r="Y7374">
            <v>91</v>
          </cell>
        </row>
        <row r="7375">
          <cell r="C7375" t="str">
            <v>Second Call To Bid</v>
          </cell>
          <cell r="M7375" t="str">
            <v>DISCOUNTED</v>
          </cell>
          <cell r="S7375" t="str">
            <v>TOTAL COST</v>
          </cell>
          <cell r="V7375" t="str">
            <v>Not Supported</v>
          </cell>
          <cell r="Y7375">
            <v>920</v>
          </cell>
        </row>
        <row r="7376">
          <cell r="C7376" t="str">
            <v>Second Call To Bid</v>
          </cell>
          <cell r="M7376" t="str">
            <v>DISCOUNTED</v>
          </cell>
          <cell r="V7376" t="str">
            <v>Not Supported</v>
          </cell>
          <cell r="Y7376">
            <v>0</v>
          </cell>
        </row>
        <row r="7377">
          <cell r="C7377" t="str">
            <v>Second Call To Bid</v>
          </cell>
          <cell r="M7377" t="str">
            <v>DISCOUNTED</v>
          </cell>
          <cell r="V7377" t="str">
            <v>Not Supported</v>
          </cell>
          <cell r="Y7377">
            <v>0</v>
          </cell>
        </row>
        <row r="7378">
          <cell r="C7378" t="str">
            <v>Second Call To Bid</v>
          </cell>
          <cell r="M7378" t="str">
            <v>DISCOUNTED</v>
          </cell>
          <cell r="V7378" t="str">
            <v>Not Supported</v>
          </cell>
          <cell r="Y7378">
            <v>0</v>
          </cell>
        </row>
        <row r="7379">
          <cell r="C7379" t="str">
            <v>Second Call To Bid</v>
          </cell>
          <cell r="M7379" t="str">
            <v>DISCOUNTED</v>
          </cell>
          <cell r="V7379" t="str">
            <v>Not Supported</v>
          </cell>
          <cell r="Y7379">
            <v>238.61995973722179</v>
          </cell>
        </row>
        <row r="7380">
          <cell r="C7380" t="str">
            <v>Second Call To Bid</v>
          </cell>
          <cell r="M7380" t="str">
            <v>DISCOUNTED</v>
          </cell>
          <cell r="V7380" t="str">
            <v>Not Supported</v>
          </cell>
          <cell r="Y7380">
            <v>0</v>
          </cell>
        </row>
        <row r="7381">
          <cell r="C7381" t="str">
            <v>Second Call To Bid</v>
          </cell>
          <cell r="M7381" t="str">
            <v>DISCOUNTED</v>
          </cell>
          <cell r="S7381" t="str">
            <v>TOTAL BENEFIT</v>
          </cell>
          <cell r="V7381" t="str">
            <v>Not Supported</v>
          </cell>
          <cell r="Y7381">
            <v>238.61995973722179</v>
          </cell>
        </row>
        <row r="7382">
          <cell r="C7382" t="str">
            <v>Second Call To Bid</v>
          </cell>
          <cell r="M7382" t="str">
            <v>DISCOUNTED</v>
          </cell>
          <cell r="S7382" t="str">
            <v>Capital Required</v>
          </cell>
          <cell r="V7382" t="str">
            <v>Not Supported</v>
          </cell>
          <cell r="Y7382">
            <v>12838.407387751142</v>
          </cell>
        </row>
        <row r="7383">
          <cell r="C7383" t="str">
            <v>Second Call To Bid</v>
          </cell>
          <cell r="M7383" t="str">
            <v>DISCOUNTED</v>
          </cell>
          <cell r="V7383" t="str">
            <v>Not Supported</v>
          </cell>
          <cell r="Y7383">
            <v>155626.46256637186</v>
          </cell>
        </row>
        <row r="7384">
          <cell r="C7384" t="str">
            <v>Second Call To Bid</v>
          </cell>
          <cell r="M7384" t="str">
            <v>DISCOUNTED</v>
          </cell>
          <cell r="V7384" t="str">
            <v>Not Supported</v>
          </cell>
          <cell r="Y7384">
            <v>0</v>
          </cell>
        </row>
        <row r="7385">
          <cell r="C7385" t="str">
            <v>Second Call To Bid</v>
          </cell>
          <cell r="M7385" t="str">
            <v>DISCOUNTED</v>
          </cell>
          <cell r="S7385" t="str">
            <v>TOTAL COST</v>
          </cell>
          <cell r="V7385" t="str">
            <v>Not Supported</v>
          </cell>
          <cell r="Y7385">
            <v>168464.86995412299</v>
          </cell>
        </row>
        <row r="7386">
          <cell r="C7386" t="str">
            <v>Second Call To Bid</v>
          </cell>
          <cell r="M7386" t="str">
            <v>DISCOUNTED</v>
          </cell>
          <cell r="V7386" t="str">
            <v>Not Supported</v>
          </cell>
          <cell r="Y7386">
            <v>0</v>
          </cell>
        </row>
        <row r="7387">
          <cell r="C7387" t="str">
            <v>Second Call To Bid</v>
          </cell>
          <cell r="M7387" t="str">
            <v>DISCOUNTED</v>
          </cell>
          <cell r="V7387" t="str">
            <v>Not Supported</v>
          </cell>
          <cell r="Y7387">
            <v>0</v>
          </cell>
        </row>
        <row r="7388">
          <cell r="C7388" t="str">
            <v>Second Call To Bid</v>
          </cell>
          <cell r="M7388" t="str">
            <v>DISCOUNTED</v>
          </cell>
          <cell r="V7388" t="str">
            <v>Not Supported</v>
          </cell>
          <cell r="Y7388">
            <v>0</v>
          </cell>
        </row>
        <row r="7389">
          <cell r="C7389" t="str">
            <v>Second Call To Bid</v>
          </cell>
          <cell r="M7389" t="str">
            <v>DISCOUNTED</v>
          </cell>
          <cell r="V7389" t="str">
            <v>Not Supported</v>
          </cell>
          <cell r="Y7389">
            <v>201457.40068389784</v>
          </cell>
        </row>
        <row r="7390">
          <cell r="C7390" t="str">
            <v>Second Call To Bid</v>
          </cell>
          <cell r="M7390" t="str">
            <v>DISCOUNTED</v>
          </cell>
          <cell r="V7390" t="str">
            <v>Not Supported</v>
          </cell>
          <cell r="Y7390">
            <v>0</v>
          </cell>
        </row>
        <row r="7391">
          <cell r="C7391" t="str">
            <v>Second Call To Bid</v>
          </cell>
          <cell r="M7391" t="str">
            <v>DISCOUNTED</v>
          </cell>
          <cell r="S7391" t="str">
            <v>TOTAL BENEFIT</v>
          </cell>
          <cell r="V7391" t="str">
            <v>Not Supported</v>
          </cell>
          <cell r="Y7391">
            <v>201457.40068389784</v>
          </cell>
        </row>
        <row r="7392">
          <cell r="C7392" t="str">
            <v>Second Call To Bid</v>
          </cell>
          <cell r="M7392" t="str">
            <v>DISCOUNTED</v>
          </cell>
          <cell r="S7392" t="str">
            <v>Capital Required</v>
          </cell>
          <cell r="V7392" t="str">
            <v>No Score</v>
          </cell>
          <cell r="Y7392">
            <v>8558.9382585007625</v>
          </cell>
        </row>
        <row r="7393">
          <cell r="C7393" t="str">
            <v>Second Call To Bid</v>
          </cell>
          <cell r="M7393" t="str">
            <v>DISCOUNTED</v>
          </cell>
          <cell r="V7393" t="str">
            <v>No Score</v>
          </cell>
          <cell r="Y7393">
            <v>5265.2809862491195</v>
          </cell>
        </row>
        <row r="7394">
          <cell r="C7394" t="str">
            <v>Second Call To Bid</v>
          </cell>
          <cell r="M7394" t="str">
            <v>DISCOUNTED</v>
          </cell>
          <cell r="V7394" t="str">
            <v>No Score</v>
          </cell>
          <cell r="Y7394">
            <v>0</v>
          </cell>
        </row>
        <row r="7395">
          <cell r="C7395" t="str">
            <v>Second Call To Bid</v>
          </cell>
          <cell r="M7395" t="str">
            <v>DISCOUNTED</v>
          </cell>
          <cell r="S7395" t="str">
            <v>TOTAL COST</v>
          </cell>
          <cell r="V7395" t="str">
            <v>No Score</v>
          </cell>
          <cell r="Y7395">
            <v>13824.21924474988</v>
          </cell>
        </row>
        <row r="7396">
          <cell r="C7396" t="str">
            <v>Second Call To Bid</v>
          </cell>
          <cell r="M7396" t="str">
            <v>DISCOUNTED</v>
          </cell>
          <cell r="V7396" t="str">
            <v>No Score</v>
          </cell>
          <cell r="Y7396">
            <v>0</v>
          </cell>
        </row>
        <row r="7397">
          <cell r="C7397" t="str">
            <v>Second Call To Bid</v>
          </cell>
          <cell r="M7397" t="str">
            <v>DISCOUNTED</v>
          </cell>
          <cell r="V7397" t="str">
            <v>No Score</v>
          </cell>
          <cell r="Y7397">
            <v>0</v>
          </cell>
        </row>
        <row r="7398">
          <cell r="C7398" t="str">
            <v>Second Call To Bid</v>
          </cell>
          <cell r="M7398" t="str">
            <v>DISCOUNTED</v>
          </cell>
          <cell r="V7398" t="str">
            <v>No Score</v>
          </cell>
          <cell r="Y7398">
            <v>0</v>
          </cell>
        </row>
        <row r="7399">
          <cell r="C7399" t="str">
            <v>Second Call To Bid</v>
          </cell>
          <cell r="M7399" t="str">
            <v>DISCOUNTED</v>
          </cell>
          <cell r="V7399" t="str">
            <v>No Score</v>
          </cell>
          <cell r="Y7399">
            <v>9099.1810575292329</v>
          </cell>
        </row>
        <row r="7400">
          <cell r="C7400" t="str">
            <v>Second Call To Bid</v>
          </cell>
          <cell r="M7400" t="str">
            <v>DISCOUNTED</v>
          </cell>
          <cell r="V7400" t="str">
            <v>No Score</v>
          </cell>
          <cell r="Y7400">
            <v>0</v>
          </cell>
        </row>
        <row r="7401">
          <cell r="C7401" t="str">
            <v>Second Call To Bid</v>
          </cell>
          <cell r="M7401" t="str">
            <v>DISCOUNTED</v>
          </cell>
          <cell r="S7401" t="str">
            <v>TOTAL BENEFIT</v>
          </cell>
          <cell r="V7401" t="str">
            <v>No Score</v>
          </cell>
          <cell r="Y7401">
            <v>9099.1810575292329</v>
          </cell>
        </row>
        <row r="7402">
          <cell r="C7402" t="str">
            <v>Second Call To Bid</v>
          </cell>
          <cell r="M7402" t="str">
            <v>DISCOUNTED</v>
          </cell>
          <cell r="S7402" t="str">
            <v>Capital Required</v>
          </cell>
          <cell r="V7402" t="str">
            <v>No Score</v>
          </cell>
          <cell r="Y7402">
            <v>13224.712240330675</v>
          </cell>
        </row>
        <row r="7403">
          <cell r="C7403" t="str">
            <v>Second Call To Bid</v>
          </cell>
          <cell r="M7403" t="str">
            <v>DISCOUNTED</v>
          </cell>
          <cell r="V7403" t="str">
            <v>No Score</v>
          </cell>
          <cell r="Y7403">
            <v>545.00602649894051</v>
          </cell>
        </row>
        <row r="7404">
          <cell r="C7404" t="str">
            <v>Second Call To Bid</v>
          </cell>
          <cell r="M7404" t="str">
            <v>DISCOUNTED</v>
          </cell>
          <cell r="V7404" t="str">
            <v>No Score</v>
          </cell>
          <cell r="Y7404">
            <v>0</v>
          </cell>
        </row>
        <row r="7405">
          <cell r="C7405" t="str">
            <v>Second Call To Bid</v>
          </cell>
          <cell r="M7405" t="str">
            <v>DISCOUNTED</v>
          </cell>
          <cell r="S7405" t="str">
            <v>TOTAL COST</v>
          </cell>
          <cell r="V7405" t="str">
            <v>No Score</v>
          </cell>
          <cell r="Y7405">
            <v>13769.718266829615</v>
          </cell>
        </row>
        <row r="7406">
          <cell r="C7406" t="str">
            <v>Second Call To Bid</v>
          </cell>
          <cell r="M7406" t="str">
            <v>DISCOUNTED</v>
          </cell>
          <cell r="V7406" t="str">
            <v>No Score</v>
          </cell>
          <cell r="Y7406">
            <v>0</v>
          </cell>
        </row>
        <row r="7407">
          <cell r="C7407" t="str">
            <v>Second Call To Bid</v>
          </cell>
          <cell r="M7407" t="str">
            <v>DISCOUNTED</v>
          </cell>
          <cell r="V7407" t="str">
            <v>No Score</v>
          </cell>
          <cell r="Y7407">
            <v>0</v>
          </cell>
        </row>
        <row r="7408">
          <cell r="C7408" t="str">
            <v>Second Call To Bid</v>
          </cell>
          <cell r="M7408" t="str">
            <v>DISCOUNTED</v>
          </cell>
          <cell r="V7408" t="str">
            <v>No Score</v>
          </cell>
          <cell r="Y7408">
            <v>135.38460447094465</v>
          </cell>
        </row>
        <row r="7409">
          <cell r="C7409" t="str">
            <v>Second Call To Bid</v>
          </cell>
          <cell r="M7409" t="str">
            <v>DISCOUNTED</v>
          </cell>
          <cell r="V7409" t="str">
            <v>No Score</v>
          </cell>
          <cell r="Y7409">
            <v>8057.7409261215498</v>
          </cell>
        </row>
        <row r="7410">
          <cell r="C7410" t="str">
            <v>Second Call To Bid</v>
          </cell>
          <cell r="M7410" t="str">
            <v>DISCOUNTED</v>
          </cell>
          <cell r="V7410" t="str">
            <v>No Score</v>
          </cell>
          <cell r="Y7410">
            <v>0</v>
          </cell>
        </row>
        <row r="7411">
          <cell r="C7411" t="str">
            <v>Second Call To Bid</v>
          </cell>
          <cell r="M7411" t="str">
            <v>DISCOUNTED</v>
          </cell>
          <cell r="S7411" t="str">
            <v>TOTAL BENEFIT</v>
          </cell>
          <cell r="V7411" t="str">
            <v>No Score</v>
          </cell>
          <cell r="Y7411">
            <v>8193.1255305924933</v>
          </cell>
        </row>
        <row r="7412">
          <cell r="C7412" t="str">
            <v>Second Call To Bid</v>
          </cell>
          <cell r="M7412" t="str">
            <v>DISCOUNTED</v>
          </cell>
          <cell r="S7412" t="str">
            <v>Capital Required</v>
          </cell>
          <cell r="V7412" t="str">
            <v>No Score</v>
          </cell>
          <cell r="Y7412">
            <v>11598.667583932998</v>
          </cell>
        </row>
        <row r="7413">
          <cell r="C7413" t="str">
            <v>Second Call To Bid</v>
          </cell>
          <cell r="M7413" t="str">
            <v>DISCOUNTED</v>
          </cell>
          <cell r="V7413" t="str">
            <v>No Score</v>
          </cell>
          <cell r="Y7413">
            <v>0</v>
          </cell>
        </row>
        <row r="7414">
          <cell r="C7414" t="str">
            <v>Second Call To Bid</v>
          </cell>
          <cell r="M7414" t="str">
            <v>DISCOUNTED</v>
          </cell>
          <cell r="V7414" t="str">
            <v>No Score</v>
          </cell>
          <cell r="Y7414">
            <v>0</v>
          </cell>
        </row>
        <row r="7415">
          <cell r="C7415" t="str">
            <v>Second Call To Bid</v>
          </cell>
          <cell r="M7415" t="str">
            <v>DISCOUNTED</v>
          </cell>
          <cell r="S7415" t="str">
            <v>TOTAL COST</v>
          </cell>
          <cell r="V7415" t="str">
            <v>No Score</v>
          </cell>
          <cell r="Y7415">
            <v>11598.667583932998</v>
          </cell>
        </row>
        <row r="7416">
          <cell r="C7416" t="str">
            <v>Second Call To Bid</v>
          </cell>
          <cell r="M7416" t="str">
            <v>DISCOUNTED</v>
          </cell>
          <cell r="V7416" t="str">
            <v>No Score</v>
          </cell>
          <cell r="Y7416">
            <v>0</v>
          </cell>
        </row>
        <row r="7417">
          <cell r="C7417" t="str">
            <v>Second Call To Bid</v>
          </cell>
          <cell r="M7417" t="str">
            <v>DISCOUNTED</v>
          </cell>
          <cell r="V7417" t="str">
            <v>No Score</v>
          </cell>
          <cell r="Y7417">
            <v>0</v>
          </cell>
        </row>
        <row r="7418">
          <cell r="C7418" t="str">
            <v>Second Call To Bid</v>
          </cell>
          <cell r="M7418" t="str">
            <v>DISCOUNTED</v>
          </cell>
          <cell r="V7418" t="str">
            <v>No Score</v>
          </cell>
          <cell r="Y7418">
            <v>0</v>
          </cell>
        </row>
        <row r="7419">
          <cell r="C7419" t="str">
            <v>Second Call To Bid</v>
          </cell>
          <cell r="M7419" t="str">
            <v>DISCOUNTED</v>
          </cell>
          <cell r="V7419" t="str">
            <v>No Score</v>
          </cell>
          <cell r="Y7419">
            <v>0</v>
          </cell>
        </row>
        <row r="7420">
          <cell r="C7420" t="str">
            <v>Second Call To Bid</v>
          </cell>
          <cell r="M7420" t="str">
            <v>DISCOUNTED</v>
          </cell>
          <cell r="V7420" t="str">
            <v>No Score</v>
          </cell>
          <cell r="Y7420">
            <v>0</v>
          </cell>
        </row>
        <row r="7421">
          <cell r="C7421" t="str">
            <v>Second Call To Bid</v>
          </cell>
          <cell r="M7421" t="str">
            <v>DISCOUNTED</v>
          </cell>
          <cell r="S7421" t="str">
            <v>TOTAL BENEFIT</v>
          </cell>
          <cell r="V7421" t="str">
            <v>No Score</v>
          </cell>
          <cell r="Y7421">
            <v>0</v>
          </cell>
        </row>
        <row r="7422">
          <cell r="C7422" t="str">
            <v>Second Call To Bid</v>
          </cell>
          <cell r="M7422" t="str">
            <v>DISCOUNTED</v>
          </cell>
          <cell r="S7422" t="str">
            <v>Capital Required</v>
          </cell>
          <cell r="V7422" t="str">
            <v>First Priority</v>
          </cell>
          <cell r="Y7422">
            <v>2365</v>
          </cell>
        </row>
        <row r="7423">
          <cell r="C7423" t="str">
            <v>Second Call To Bid</v>
          </cell>
          <cell r="M7423" t="str">
            <v>DISCOUNTED</v>
          </cell>
          <cell r="V7423" t="str">
            <v>First Priority</v>
          </cell>
          <cell r="Y7423">
            <v>1655.6453849947027</v>
          </cell>
        </row>
        <row r="7424">
          <cell r="C7424" t="str">
            <v>Second Call To Bid</v>
          </cell>
          <cell r="M7424" t="str">
            <v>DISCOUNTED</v>
          </cell>
          <cell r="V7424" t="str">
            <v>First Priority</v>
          </cell>
          <cell r="Y7424">
            <v>14</v>
          </cell>
        </row>
        <row r="7425">
          <cell r="C7425" t="str">
            <v>Second Call To Bid</v>
          </cell>
          <cell r="M7425" t="str">
            <v>DISCOUNTED</v>
          </cell>
          <cell r="S7425" t="str">
            <v>TOTAL COST</v>
          </cell>
          <cell r="V7425" t="str">
            <v>First Priority</v>
          </cell>
          <cell r="Y7425">
            <v>4034.6453849947029</v>
          </cell>
        </row>
        <row r="7426">
          <cell r="C7426" t="str">
            <v>Second Call To Bid</v>
          </cell>
          <cell r="M7426" t="str">
            <v>DISCOUNTED</v>
          </cell>
          <cell r="V7426" t="str">
            <v>First Priority</v>
          </cell>
          <cell r="Y7426">
            <v>0</v>
          </cell>
        </row>
        <row r="7427">
          <cell r="C7427" t="str">
            <v>Second Call To Bid</v>
          </cell>
          <cell r="M7427" t="str">
            <v>DISCOUNTED</v>
          </cell>
          <cell r="V7427" t="str">
            <v>First Priority</v>
          </cell>
          <cell r="Y7427">
            <v>0</v>
          </cell>
        </row>
        <row r="7428">
          <cell r="C7428" t="str">
            <v>Second Call To Bid</v>
          </cell>
          <cell r="M7428" t="str">
            <v>DISCOUNTED</v>
          </cell>
          <cell r="V7428" t="str">
            <v>First Priority</v>
          </cell>
          <cell r="Y7428">
            <v>0</v>
          </cell>
        </row>
        <row r="7429">
          <cell r="C7429" t="str">
            <v>Second Call To Bid</v>
          </cell>
          <cell r="M7429" t="str">
            <v>DISCOUNTED</v>
          </cell>
          <cell r="V7429" t="str">
            <v>First Priority</v>
          </cell>
          <cell r="Y7429">
            <v>5527.0290399106489</v>
          </cell>
        </row>
        <row r="7430">
          <cell r="C7430" t="str">
            <v>Second Call To Bid</v>
          </cell>
          <cell r="M7430" t="str">
            <v>DISCOUNTED</v>
          </cell>
          <cell r="V7430" t="str">
            <v>First Priority</v>
          </cell>
          <cell r="Y7430">
            <v>682.68813891429647</v>
          </cell>
        </row>
        <row r="7431">
          <cell r="C7431" t="str">
            <v>Second Call To Bid</v>
          </cell>
          <cell r="M7431" t="str">
            <v>DISCOUNTED</v>
          </cell>
          <cell r="S7431" t="str">
            <v>TOTAL BENEFIT</v>
          </cell>
          <cell r="V7431" t="str">
            <v>First Priority</v>
          </cell>
          <cell r="Y7431">
            <v>6209.7171788249461</v>
          </cell>
        </row>
        <row r="7432">
          <cell r="C7432" t="str">
            <v>Second Call To Bid</v>
          </cell>
          <cell r="M7432" t="str">
            <v>DISCOUNTED</v>
          </cell>
          <cell r="S7432" t="str">
            <v>Capital Required</v>
          </cell>
          <cell r="V7432" t="str">
            <v>Not Supported</v>
          </cell>
          <cell r="Y7432">
            <v>10512.546870964012</v>
          </cell>
        </row>
        <row r="7433">
          <cell r="C7433" t="str">
            <v>Second Call To Bid</v>
          </cell>
          <cell r="M7433" t="str">
            <v>DISCOUNTED</v>
          </cell>
          <cell r="V7433" t="str">
            <v>Not Supported</v>
          </cell>
          <cell r="Y7433">
            <v>51346.649120088397</v>
          </cell>
        </row>
        <row r="7434">
          <cell r="C7434" t="str">
            <v>Second Call To Bid</v>
          </cell>
          <cell r="M7434" t="str">
            <v>DISCOUNTED</v>
          </cell>
          <cell r="V7434" t="str">
            <v>Not Supported</v>
          </cell>
          <cell r="Y7434">
            <v>264.41577654858685</v>
          </cell>
        </row>
        <row r="7435">
          <cell r="C7435" t="str">
            <v>Second Call To Bid</v>
          </cell>
          <cell r="M7435" t="str">
            <v>DISCOUNTED</v>
          </cell>
          <cell r="S7435" t="str">
            <v>TOTAL COST</v>
          </cell>
          <cell r="V7435" t="str">
            <v>Not Supported</v>
          </cell>
          <cell r="Y7435">
            <v>62123.611767600996</v>
          </cell>
        </row>
        <row r="7436">
          <cell r="C7436" t="str">
            <v>Second Call To Bid</v>
          </cell>
          <cell r="M7436" t="str">
            <v>DISCOUNTED</v>
          </cell>
          <cell r="V7436" t="str">
            <v>Not Supported</v>
          </cell>
          <cell r="Y7436">
            <v>0</v>
          </cell>
        </row>
        <row r="7437">
          <cell r="C7437" t="str">
            <v>Second Call To Bid</v>
          </cell>
          <cell r="M7437" t="str">
            <v>DISCOUNTED</v>
          </cell>
          <cell r="V7437" t="str">
            <v>Not Supported</v>
          </cell>
          <cell r="Y7437">
            <v>0</v>
          </cell>
        </row>
        <row r="7438">
          <cell r="C7438" t="str">
            <v>Second Call To Bid</v>
          </cell>
          <cell r="M7438" t="str">
            <v>DISCOUNTED</v>
          </cell>
          <cell r="V7438" t="str">
            <v>Not Supported</v>
          </cell>
          <cell r="Y7438">
            <v>0</v>
          </cell>
        </row>
        <row r="7439">
          <cell r="C7439" t="str">
            <v>Second Call To Bid</v>
          </cell>
          <cell r="M7439" t="str">
            <v>DISCOUNTED</v>
          </cell>
          <cell r="V7439" t="str">
            <v>Not Supported</v>
          </cell>
          <cell r="Y7439">
            <v>33962.607181433697</v>
          </cell>
        </row>
        <row r="7440">
          <cell r="C7440" t="str">
            <v>Second Call To Bid</v>
          </cell>
          <cell r="M7440" t="str">
            <v>DISCOUNTED</v>
          </cell>
          <cell r="V7440" t="str">
            <v>Not Supported</v>
          </cell>
          <cell r="Y7440">
            <v>0</v>
          </cell>
        </row>
        <row r="7441">
          <cell r="C7441" t="str">
            <v>Second Call To Bid</v>
          </cell>
          <cell r="M7441" t="str">
            <v>DISCOUNTED</v>
          </cell>
          <cell r="S7441" t="str">
            <v>TOTAL BENEFIT</v>
          </cell>
          <cell r="V7441" t="str">
            <v>Not Supported</v>
          </cell>
          <cell r="Y7441">
            <v>33962.607181433697</v>
          </cell>
        </row>
        <row r="7442">
          <cell r="C7442" t="str">
            <v>Second Call To Bid</v>
          </cell>
          <cell r="M7442" t="str">
            <v>DISCOUNTED</v>
          </cell>
          <cell r="S7442" t="str">
            <v>Capital Required</v>
          </cell>
          <cell r="V7442" t="str">
            <v>Not Supported</v>
          </cell>
          <cell r="Y7442">
            <v>1710.7477014491215</v>
          </cell>
        </row>
        <row r="7443">
          <cell r="C7443" t="str">
            <v>Second Call To Bid</v>
          </cell>
          <cell r="M7443" t="str">
            <v>DISCOUNTED</v>
          </cell>
          <cell r="V7443" t="str">
            <v>Not Supported</v>
          </cell>
          <cell r="Y7443">
            <v>21986.809274184885</v>
          </cell>
        </row>
        <row r="7444">
          <cell r="C7444" t="str">
            <v>Second Call To Bid</v>
          </cell>
          <cell r="M7444" t="str">
            <v>DISCOUNTED</v>
          </cell>
          <cell r="V7444" t="str">
            <v>Not Supported</v>
          </cell>
          <cell r="Y7444">
            <v>0</v>
          </cell>
        </row>
        <row r="7445">
          <cell r="C7445" t="str">
            <v>Second Call To Bid</v>
          </cell>
          <cell r="M7445" t="str">
            <v>DISCOUNTED</v>
          </cell>
          <cell r="S7445" t="str">
            <v>TOTAL COST</v>
          </cell>
          <cell r="V7445" t="str">
            <v>Not Supported</v>
          </cell>
          <cell r="Y7445">
            <v>23697.556975634001</v>
          </cell>
        </row>
        <row r="7446">
          <cell r="C7446" t="str">
            <v>Second Call To Bid</v>
          </cell>
          <cell r="M7446" t="str">
            <v>DISCOUNTED</v>
          </cell>
          <cell r="V7446" t="str">
            <v>Not Supported</v>
          </cell>
          <cell r="Y7446">
            <v>468.49651853298894</v>
          </cell>
        </row>
        <row r="7447">
          <cell r="C7447" t="str">
            <v>Second Call To Bid</v>
          </cell>
          <cell r="M7447" t="str">
            <v>DISCOUNTED</v>
          </cell>
          <cell r="V7447" t="str">
            <v>Not Supported</v>
          </cell>
          <cell r="Y7447">
            <v>0</v>
          </cell>
        </row>
        <row r="7448">
          <cell r="C7448" t="str">
            <v>Second Call To Bid</v>
          </cell>
          <cell r="M7448" t="str">
            <v>DISCOUNTED</v>
          </cell>
          <cell r="V7448" t="str">
            <v>Not Supported</v>
          </cell>
          <cell r="Y7448">
            <v>0</v>
          </cell>
        </row>
        <row r="7449">
          <cell r="C7449" t="str">
            <v>Second Call To Bid</v>
          </cell>
          <cell r="M7449" t="str">
            <v>DISCOUNTED</v>
          </cell>
          <cell r="V7449" t="str">
            <v>Not Supported</v>
          </cell>
          <cell r="Y7449">
            <v>913.33531638366958</v>
          </cell>
        </row>
        <row r="7450">
          <cell r="C7450" t="str">
            <v>Second Call To Bid</v>
          </cell>
          <cell r="M7450" t="str">
            <v>DISCOUNTED</v>
          </cell>
          <cell r="V7450" t="str">
            <v>Not Supported</v>
          </cell>
          <cell r="Y7450">
            <v>0</v>
          </cell>
        </row>
        <row r="7451">
          <cell r="C7451" t="str">
            <v>Second Call To Bid</v>
          </cell>
          <cell r="M7451" t="str">
            <v>DISCOUNTED</v>
          </cell>
          <cell r="S7451" t="str">
            <v>TOTAL BENEFIT</v>
          </cell>
          <cell r="V7451" t="str">
            <v>Not Supported</v>
          </cell>
          <cell r="Y7451">
            <v>1381.8318349166584</v>
          </cell>
        </row>
        <row r="7452">
          <cell r="C7452" t="str">
            <v>Second Call To Bid</v>
          </cell>
          <cell r="M7452" t="str">
            <v>DISCOUNTED</v>
          </cell>
          <cell r="S7452" t="str">
            <v>Capital Required</v>
          </cell>
          <cell r="V7452" t="str">
            <v>Not Supported</v>
          </cell>
          <cell r="Y7452">
            <v>12161.580875295947</v>
          </cell>
        </row>
        <row r="7453">
          <cell r="C7453" t="str">
            <v>Second Call To Bid</v>
          </cell>
          <cell r="M7453" t="str">
            <v>DISCOUNTED</v>
          </cell>
          <cell r="V7453" t="str">
            <v>Not Supported</v>
          </cell>
          <cell r="Y7453">
            <v>72701.429333917564</v>
          </cell>
        </row>
        <row r="7454">
          <cell r="C7454" t="str">
            <v>Second Call To Bid</v>
          </cell>
          <cell r="M7454" t="str">
            <v>DISCOUNTED</v>
          </cell>
          <cell r="V7454" t="str">
            <v>Not Supported</v>
          </cell>
          <cell r="Y7454">
            <v>0</v>
          </cell>
        </row>
        <row r="7455">
          <cell r="C7455" t="str">
            <v>Second Call To Bid</v>
          </cell>
          <cell r="M7455" t="str">
            <v>DISCOUNTED</v>
          </cell>
          <cell r="S7455" t="str">
            <v>TOTAL COST</v>
          </cell>
          <cell r="V7455" t="str">
            <v>Not Supported</v>
          </cell>
          <cell r="Y7455">
            <v>84863.010209213564</v>
          </cell>
        </row>
        <row r="7456">
          <cell r="C7456" t="str">
            <v>Second Call To Bid</v>
          </cell>
          <cell r="M7456" t="str">
            <v>DISCOUNTED</v>
          </cell>
          <cell r="V7456" t="str">
            <v>Not Supported</v>
          </cell>
          <cell r="Y7456">
            <v>0</v>
          </cell>
        </row>
        <row r="7457">
          <cell r="C7457" t="str">
            <v>Second Call To Bid</v>
          </cell>
          <cell r="M7457" t="str">
            <v>DISCOUNTED</v>
          </cell>
          <cell r="V7457" t="str">
            <v>Not Supported</v>
          </cell>
          <cell r="Y7457">
            <v>0</v>
          </cell>
        </row>
        <row r="7458">
          <cell r="C7458" t="str">
            <v>Second Call To Bid</v>
          </cell>
          <cell r="M7458" t="str">
            <v>DISCOUNTED</v>
          </cell>
          <cell r="V7458" t="str">
            <v>Not Supported</v>
          </cell>
          <cell r="Y7458">
            <v>0</v>
          </cell>
        </row>
        <row r="7459">
          <cell r="C7459" t="str">
            <v>Second Call To Bid</v>
          </cell>
          <cell r="M7459" t="str">
            <v>DISCOUNTED</v>
          </cell>
          <cell r="V7459" t="str">
            <v>Not Supported</v>
          </cell>
          <cell r="Y7459">
            <v>0</v>
          </cell>
        </row>
        <row r="7460">
          <cell r="C7460" t="str">
            <v>Second Call To Bid</v>
          </cell>
          <cell r="M7460" t="str">
            <v>DISCOUNTED</v>
          </cell>
          <cell r="V7460" t="str">
            <v>Not Supported</v>
          </cell>
          <cell r="Y7460">
            <v>0</v>
          </cell>
        </row>
        <row r="7461">
          <cell r="C7461" t="str">
            <v>Second Call To Bid</v>
          </cell>
          <cell r="M7461" t="str">
            <v>DISCOUNTED</v>
          </cell>
          <cell r="S7461" t="str">
            <v>TOTAL BENEFIT</v>
          </cell>
          <cell r="V7461" t="str">
            <v>Not Supported</v>
          </cell>
          <cell r="Y7461">
            <v>0</v>
          </cell>
        </row>
        <row r="7462">
          <cell r="C7462" t="str">
            <v>Second Call To Bid</v>
          </cell>
          <cell r="M7462" t="str">
            <v>DISCOUNTED</v>
          </cell>
          <cell r="S7462" t="str">
            <v>Capital Required</v>
          </cell>
          <cell r="V7462" t="str">
            <v>No Score</v>
          </cell>
          <cell r="Y7462">
            <v>5970.7618899329709</v>
          </cell>
        </row>
        <row r="7463">
          <cell r="C7463" t="str">
            <v>Second Call To Bid</v>
          </cell>
          <cell r="M7463" t="str">
            <v>DISCOUNTED</v>
          </cell>
          <cell r="V7463" t="str">
            <v>No Score</v>
          </cell>
          <cell r="Y7463">
            <v>97274.573866638384</v>
          </cell>
        </row>
        <row r="7464">
          <cell r="C7464" t="str">
            <v>Second Call To Bid</v>
          </cell>
          <cell r="M7464" t="str">
            <v>DISCOUNTED</v>
          </cell>
          <cell r="V7464" t="str">
            <v>No Score</v>
          </cell>
          <cell r="Y7464">
            <v>0</v>
          </cell>
        </row>
        <row r="7465">
          <cell r="C7465" t="str">
            <v>Second Call To Bid</v>
          </cell>
          <cell r="M7465" t="str">
            <v>DISCOUNTED</v>
          </cell>
          <cell r="S7465" t="str">
            <v>TOTAL COST</v>
          </cell>
          <cell r="V7465" t="str">
            <v>No Score</v>
          </cell>
          <cell r="Y7465">
            <v>103245.33575657138</v>
          </cell>
        </row>
        <row r="7466">
          <cell r="C7466" t="str">
            <v>Second Call To Bid</v>
          </cell>
          <cell r="M7466" t="str">
            <v>DISCOUNTED</v>
          </cell>
          <cell r="V7466" t="str">
            <v>No Score</v>
          </cell>
          <cell r="Y7466">
            <v>0</v>
          </cell>
        </row>
        <row r="7467">
          <cell r="C7467" t="str">
            <v>Second Call To Bid</v>
          </cell>
          <cell r="M7467" t="str">
            <v>DISCOUNTED</v>
          </cell>
          <cell r="V7467" t="str">
            <v>No Score</v>
          </cell>
          <cell r="Y7467">
            <v>0</v>
          </cell>
        </row>
        <row r="7468">
          <cell r="C7468" t="str">
            <v>Second Call To Bid</v>
          </cell>
          <cell r="M7468" t="str">
            <v>DISCOUNTED</v>
          </cell>
          <cell r="V7468" t="str">
            <v>No Score</v>
          </cell>
          <cell r="Y7468">
            <v>0</v>
          </cell>
        </row>
        <row r="7469">
          <cell r="C7469" t="str">
            <v>Second Call To Bid</v>
          </cell>
          <cell r="M7469" t="str">
            <v>DISCOUNTED</v>
          </cell>
          <cell r="V7469" t="str">
            <v>No Score</v>
          </cell>
          <cell r="Y7469">
            <v>34127.431401283815</v>
          </cell>
        </row>
        <row r="7470">
          <cell r="C7470" t="str">
            <v>Second Call To Bid</v>
          </cell>
          <cell r="M7470" t="str">
            <v>DISCOUNTED</v>
          </cell>
          <cell r="V7470" t="str">
            <v>No Score</v>
          </cell>
          <cell r="Y7470">
            <v>0</v>
          </cell>
        </row>
        <row r="7471">
          <cell r="C7471" t="str">
            <v>Second Call To Bid</v>
          </cell>
          <cell r="M7471" t="str">
            <v>DISCOUNTED</v>
          </cell>
          <cell r="S7471" t="str">
            <v>TOTAL BENEFIT</v>
          </cell>
          <cell r="V7471" t="str">
            <v>No Score</v>
          </cell>
          <cell r="Y7471">
            <v>34127.431401283815</v>
          </cell>
        </row>
        <row r="7472">
          <cell r="C7472" t="str">
            <v>Second Call To Bid</v>
          </cell>
          <cell r="M7472" t="str">
            <v>DISCOUNTED</v>
          </cell>
          <cell r="S7472" t="str">
            <v>Capital Required</v>
          </cell>
          <cell r="V7472" t="str">
            <v>First Priority</v>
          </cell>
          <cell r="Y7472">
            <v>51710.474209378088</v>
          </cell>
        </row>
        <row r="7473">
          <cell r="C7473" t="str">
            <v>Second Call To Bid</v>
          </cell>
          <cell r="M7473" t="str">
            <v>DISCOUNTED</v>
          </cell>
          <cell r="V7473" t="str">
            <v>First Priority</v>
          </cell>
          <cell r="Y7473">
            <v>0</v>
          </cell>
        </row>
        <row r="7474">
          <cell r="C7474" t="str">
            <v>Second Call To Bid</v>
          </cell>
          <cell r="M7474" t="str">
            <v>DISCOUNTED</v>
          </cell>
          <cell r="V7474" t="str">
            <v>First Priority</v>
          </cell>
          <cell r="Y7474">
            <v>325.89792984107481</v>
          </cell>
        </row>
        <row r="7475">
          <cell r="C7475" t="str">
            <v>Second Call To Bid</v>
          </cell>
          <cell r="M7475" t="str">
            <v>DISCOUNTED</v>
          </cell>
          <cell r="S7475" t="str">
            <v>TOTAL COST</v>
          </cell>
          <cell r="V7475" t="str">
            <v>First Priority</v>
          </cell>
          <cell r="Y7475">
            <v>52036.372139219158</v>
          </cell>
        </row>
        <row r="7476">
          <cell r="C7476" t="str">
            <v>Second Call To Bid</v>
          </cell>
          <cell r="M7476" t="str">
            <v>DISCOUNTED</v>
          </cell>
          <cell r="V7476" t="str">
            <v>First Priority</v>
          </cell>
          <cell r="Y7476">
            <v>0</v>
          </cell>
        </row>
        <row r="7477">
          <cell r="C7477" t="str">
            <v>Second Call To Bid</v>
          </cell>
          <cell r="M7477" t="str">
            <v>DISCOUNTED</v>
          </cell>
          <cell r="V7477" t="str">
            <v>First Priority</v>
          </cell>
          <cell r="Y7477">
            <v>44762.206546002264</v>
          </cell>
        </row>
        <row r="7478">
          <cell r="C7478" t="str">
            <v>Second Call To Bid</v>
          </cell>
          <cell r="M7478" t="str">
            <v>DISCOUNTED</v>
          </cell>
          <cell r="V7478" t="str">
            <v>First Priority</v>
          </cell>
          <cell r="Y7478">
            <v>0</v>
          </cell>
        </row>
        <row r="7479">
          <cell r="C7479" t="str">
            <v>Second Call To Bid</v>
          </cell>
          <cell r="M7479" t="str">
            <v>DISCOUNTED</v>
          </cell>
          <cell r="V7479" t="str">
            <v>First Priority</v>
          </cell>
          <cell r="Y7479">
            <v>73609.873814089209</v>
          </cell>
        </row>
        <row r="7480">
          <cell r="C7480" t="str">
            <v>Second Call To Bid</v>
          </cell>
          <cell r="M7480" t="str">
            <v>DISCOUNTED</v>
          </cell>
          <cell r="V7480" t="str">
            <v>First Priority</v>
          </cell>
          <cell r="Y7480">
            <v>0</v>
          </cell>
        </row>
        <row r="7481">
          <cell r="C7481" t="str">
            <v>Second Call To Bid</v>
          </cell>
          <cell r="M7481" t="str">
            <v>DISCOUNTED</v>
          </cell>
          <cell r="S7481" t="str">
            <v>TOTAL BENEFIT</v>
          </cell>
          <cell r="V7481" t="str">
            <v>First Priority</v>
          </cell>
          <cell r="Y7481">
            <v>118372.08036009155</v>
          </cell>
        </row>
        <row r="7482">
          <cell r="C7482" t="str">
            <v>Second Call To Bid</v>
          </cell>
          <cell r="M7482" t="str">
            <v>DISCOUNTED</v>
          </cell>
          <cell r="S7482" t="str">
            <v>Capital Required</v>
          </cell>
          <cell r="V7482" t="str">
            <v>First Priority</v>
          </cell>
          <cell r="Y7482">
            <v>1596.2168528046404</v>
          </cell>
        </row>
        <row r="7483">
          <cell r="C7483" t="str">
            <v>Second Call To Bid</v>
          </cell>
          <cell r="M7483" t="str">
            <v>DISCOUNTED</v>
          </cell>
          <cell r="V7483" t="str">
            <v>First Priority</v>
          </cell>
          <cell r="Y7483">
            <v>14448.492832752156</v>
          </cell>
        </row>
        <row r="7484">
          <cell r="C7484" t="str">
            <v>Second Call To Bid</v>
          </cell>
          <cell r="M7484" t="str">
            <v>DISCOUNTED</v>
          </cell>
          <cell r="V7484" t="str">
            <v>First Priority</v>
          </cell>
          <cell r="Y7484">
            <v>7.6100922660531127</v>
          </cell>
        </row>
        <row r="7485">
          <cell r="C7485" t="str">
            <v>Second Call To Bid</v>
          </cell>
          <cell r="M7485" t="str">
            <v>DISCOUNTED</v>
          </cell>
          <cell r="S7485" t="str">
            <v>TOTAL COST</v>
          </cell>
          <cell r="V7485" t="str">
            <v>First Priority</v>
          </cell>
          <cell r="Y7485">
            <v>16052.319777822853</v>
          </cell>
        </row>
        <row r="7486">
          <cell r="C7486" t="str">
            <v>Second Call To Bid</v>
          </cell>
          <cell r="M7486" t="str">
            <v>DISCOUNTED</v>
          </cell>
          <cell r="V7486" t="str">
            <v>First Priority</v>
          </cell>
          <cell r="Y7486">
            <v>0</v>
          </cell>
        </row>
        <row r="7487">
          <cell r="C7487" t="str">
            <v>Second Call To Bid</v>
          </cell>
          <cell r="M7487" t="str">
            <v>DISCOUNTED</v>
          </cell>
          <cell r="V7487" t="str">
            <v>First Priority</v>
          </cell>
          <cell r="Y7487">
            <v>0</v>
          </cell>
        </row>
        <row r="7488">
          <cell r="C7488" t="str">
            <v>Second Call To Bid</v>
          </cell>
          <cell r="M7488" t="str">
            <v>DISCOUNTED</v>
          </cell>
          <cell r="V7488" t="str">
            <v>First Priority</v>
          </cell>
          <cell r="Y7488">
            <v>0</v>
          </cell>
        </row>
        <row r="7489">
          <cell r="C7489" t="str">
            <v>Second Call To Bid</v>
          </cell>
          <cell r="M7489" t="str">
            <v>DISCOUNTED</v>
          </cell>
          <cell r="V7489" t="str">
            <v>First Priority</v>
          </cell>
          <cell r="Y7489">
            <v>27050.314392205808</v>
          </cell>
        </row>
        <row r="7490">
          <cell r="C7490" t="str">
            <v>Second Call To Bid</v>
          </cell>
          <cell r="M7490" t="str">
            <v>DISCOUNTED</v>
          </cell>
          <cell r="V7490" t="str">
            <v>First Priority</v>
          </cell>
          <cell r="Y7490">
            <v>0</v>
          </cell>
        </row>
        <row r="7491">
          <cell r="C7491" t="str">
            <v>Second Call To Bid</v>
          </cell>
          <cell r="M7491" t="str">
            <v>DISCOUNTED</v>
          </cell>
          <cell r="S7491" t="str">
            <v>TOTAL BENEFIT</v>
          </cell>
          <cell r="V7491" t="str">
            <v>First Priority</v>
          </cell>
          <cell r="Y7491">
            <v>27050.314392205808</v>
          </cell>
        </row>
        <row r="7492">
          <cell r="C7492" t="str">
            <v>Second Call To Bid</v>
          </cell>
          <cell r="M7492" t="str">
            <v>DISCOUNTED</v>
          </cell>
          <cell r="S7492" t="str">
            <v>Capital Required</v>
          </cell>
          <cell r="V7492" t="str">
            <v>Not Supported</v>
          </cell>
          <cell r="Y7492">
            <v>5815</v>
          </cell>
        </row>
        <row r="7493">
          <cell r="C7493" t="str">
            <v>Second Call To Bid</v>
          </cell>
          <cell r="M7493" t="str">
            <v>DISCOUNTED</v>
          </cell>
          <cell r="V7493" t="str">
            <v>Not Supported</v>
          </cell>
          <cell r="Y7493">
            <v>0</v>
          </cell>
        </row>
        <row r="7494">
          <cell r="C7494" t="str">
            <v>Second Call To Bid</v>
          </cell>
          <cell r="M7494" t="str">
            <v>DISCOUNTED</v>
          </cell>
          <cell r="V7494" t="str">
            <v>Not Supported</v>
          </cell>
          <cell r="Y7494">
            <v>0</v>
          </cell>
        </row>
        <row r="7495">
          <cell r="C7495" t="str">
            <v>Second Call To Bid</v>
          </cell>
          <cell r="M7495" t="str">
            <v>DISCOUNTED</v>
          </cell>
          <cell r="S7495" t="str">
            <v>TOTAL COST</v>
          </cell>
          <cell r="V7495" t="str">
            <v>Not Supported</v>
          </cell>
          <cell r="Y7495">
            <v>5815</v>
          </cell>
        </row>
        <row r="7496">
          <cell r="C7496" t="str">
            <v>Second Call To Bid</v>
          </cell>
          <cell r="M7496" t="str">
            <v>DISCOUNTED</v>
          </cell>
          <cell r="V7496" t="str">
            <v>Not Supported</v>
          </cell>
          <cell r="Y7496">
            <v>72.1409868225944</v>
          </cell>
        </row>
        <row r="7497">
          <cell r="C7497" t="str">
            <v>Second Call To Bid</v>
          </cell>
          <cell r="M7497" t="str">
            <v>DISCOUNTED</v>
          </cell>
          <cell r="V7497" t="str">
            <v>Not Supported</v>
          </cell>
          <cell r="Y7497">
            <v>13957.704292464103</v>
          </cell>
        </row>
        <row r="7498">
          <cell r="C7498" t="str">
            <v>Second Call To Bid</v>
          </cell>
          <cell r="M7498" t="str">
            <v>DISCOUNTED</v>
          </cell>
          <cell r="V7498" t="str">
            <v>Not Supported</v>
          </cell>
          <cell r="Y7498">
            <v>0</v>
          </cell>
        </row>
        <row r="7499">
          <cell r="C7499" t="str">
            <v>Second Call To Bid</v>
          </cell>
          <cell r="M7499" t="str">
            <v>DISCOUNTED</v>
          </cell>
          <cell r="V7499" t="str">
            <v>Not Supported</v>
          </cell>
          <cell r="Y7499">
            <v>47.520769484697816</v>
          </cell>
        </row>
        <row r="7500">
          <cell r="C7500" t="str">
            <v>Second Call To Bid</v>
          </cell>
          <cell r="M7500" t="str">
            <v>DISCOUNTED</v>
          </cell>
          <cell r="V7500" t="str">
            <v>Not Supported</v>
          </cell>
          <cell r="Y7500">
            <v>0</v>
          </cell>
        </row>
        <row r="7501">
          <cell r="C7501" t="str">
            <v>Second Call To Bid</v>
          </cell>
          <cell r="M7501" t="str">
            <v>DISCOUNTED</v>
          </cell>
          <cell r="S7501" t="str">
            <v>TOTAL BENEFIT</v>
          </cell>
          <cell r="V7501" t="str">
            <v>Not Supported</v>
          </cell>
          <cell r="Y7501">
            <v>14077.366048771395</v>
          </cell>
        </row>
        <row r="7502">
          <cell r="C7502" t="str">
            <v>Second Call To Bid</v>
          </cell>
          <cell r="M7502" t="str">
            <v>DISCOUNTED</v>
          </cell>
          <cell r="S7502" t="str">
            <v>Capital Required</v>
          </cell>
          <cell r="V7502" t="str">
            <v>Not Supported</v>
          </cell>
          <cell r="Y7502">
            <v>12994</v>
          </cell>
        </row>
        <row r="7503">
          <cell r="C7503" t="str">
            <v>Second Call To Bid</v>
          </cell>
          <cell r="M7503" t="str">
            <v>DISCOUNTED</v>
          </cell>
          <cell r="V7503" t="str">
            <v>Not Supported</v>
          </cell>
          <cell r="Y7503">
            <v>0</v>
          </cell>
        </row>
        <row r="7504">
          <cell r="C7504" t="str">
            <v>Second Call To Bid</v>
          </cell>
          <cell r="M7504" t="str">
            <v>DISCOUNTED</v>
          </cell>
          <cell r="V7504" t="str">
            <v>Not Supported</v>
          </cell>
          <cell r="Y7504">
            <v>0</v>
          </cell>
        </row>
        <row r="7505">
          <cell r="C7505" t="str">
            <v>Second Call To Bid</v>
          </cell>
          <cell r="M7505" t="str">
            <v>DISCOUNTED</v>
          </cell>
          <cell r="S7505" t="str">
            <v>TOTAL COST</v>
          </cell>
          <cell r="V7505" t="str">
            <v>Not Supported</v>
          </cell>
          <cell r="Y7505">
            <v>12994</v>
          </cell>
        </row>
        <row r="7506">
          <cell r="C7506" t="str">
            <v>Second Call To Bid</v>
          </cell>
          <cell r="M7506" t="str">
            <v>DISCOUNTED</v>
          </cell>
          <cell r="V7506" t="str">
            <v>Not Supported</v>
          </cell>
          <cell r="Y7506">
            <v>126.73144245976245</v>
          </cell>
        </row>
        <row r="7507">
          <cell r="C7507" t="str">
            <v>Second Call To Bid</v>
          </cell>
          <cell r="M7507" t="str">
            <v>DISCOUNTED</v>
          </cell>
          <cell r="V7507" t="str">
            <v>Not Supported</v>
          </cell>
          <cell r="Y7507">
            <v>24756.099413036998</v>
          </cell>
        </row>
        <row r="7508">
          <cell r="C7508" t="str">
            <v>Second Call To Bid</v>
          </cell>
          <cell r="M7508" t="str">
            <v>DISCOUNTED</v>
          </cell>
          <cell r="V7508" t="str">
            <v>Not Supported</v>
          </cell>
          <cell r="Y7508">
            <v>0</v>
          </cell>
        </row>
        <row r="7509">
          <cell r="C7509" t="str">
            <v>Second Call To Bid</v>
          </cell>
          <cell r="M7509" t="str">
            <v>DISCOUNTED</v>
          </cell>
          <cell r="V7509" t="str">
            <v>Not Supported</v>
          </cell>
          <cell r="Y7509">
            <v>0</v>
          </cell>
        </row>
        <row r="7510">
          <cell r="C7510" t="str">
            <v>Second Call To Bid</v>
          </cell>
          <cell r="M7510" t="str">
            <v>DISCOUNTED</v>
          </cell>
          <cell r="V7510" t="str">
            <v>Not Supported</v>
          </cell>
          <cell r="Y7510">
            <v>0</v>
          </cell>
        </row>
        <row r="7511">
          <cell r="C7511" t="str">
            <v>Second Call To Bid</v>
          </cell>
          <cell r="M7511" t="str">
            <v>DISCOUNTED</v>
          </cell>
          <cell r="S7511" t="str">
            <v>TOTAL BENEFIT</v>
          </cell>
          <cell r="V7511" t="str">
            <v>Not Supported</v>
          </cell>
          <cell r="Y7511">
            <v>24882.830855496759</v>
          </cell>
        </row>
        <row r="7512">
          <cell r="C7512" t="str">
            <v>Second Call To Bid</v>
          </cell>
          <cell r="M7512" t="str">
            <v>DISCOUNTED</v>
          </cell>
          <cell r="S7512" t="str">
            <v>Capital Required</v>
          </cell>
          <cell r="V7512" t="str">
            <v>First Priority</v>
          </cell>
          <cell r="Y7512">
            <v>5393.6679153158757</v>
          </cell>
        </row>
        <row r="7513">
          <cell r="C7513" t="str">
            <v>Second Call To Bid</v>
          </cell>
          <cell r="M7513" t="str">
            <v>DISCOUNTED</v>
          </cell>
          <cell r="V7513" t="str">
            <v>First Priority</v>
          </cell>
          <cell r="Y7513">
            <v>2172.9628589607437</v>
          </cell>
        </row>
        <row r="7514">
          <cell r="C7514" t="str">
            <v>Second Call To Bid</v>
          </cell>
          <cell r="M7514" t="str">
            <v>DISCOUNTED</v>
          </cell>
          <cell r="V7514" t="str">
            <v>First Priority</v>
          </cell>
          <cell r="Y7514">
            <v>201.33449351651618</v>
          </cell>
        </row>
        <row r="7515">
          <cell r="C7515" t="str">
            <v>Second Call To Bid</v>
          </cell>
          <cell r="M7515" t="str">
            <v>DISCOUNTED</v>
          </cell>
          <cell r="S7515" t="str">
            <v>TOTAL COST</v>
          </cell>
          <cell r="V7515" t="str">
            <v>First Priority</v>
          </cell>
          <cell r="Y7515">
            <v>7767.9652677931363</v>
          </cell>
        </row>
        <row r="7516">
          <cell r="C7516" t="str">
            <v>Second Call To Bid</v>
          </cell>
          <cell r="M7516" t="str">
            <v>DISCOUNTED</v>
          </cell>
          <cell r="V7516" t="str">
            <v>First Priority</v>
          </cell>
          <cell r="Y7516">
            <v>0</v>
          </cell>
        </row>
        <row r="7517">
          <cell r="C7517" t="str">
            <v>Second Call To Bid</v>
          </cell>
          <cell r="M7517" t="str">
            <v>DISCOUNTED</v>
          </cell>
          <cell r="V7517" t="str">
            <v>First Priority</v>
          </cell>
          <cell r="Y7517">
            <v>909.28787449759386</v>
          </cell>
        </row>
        <row r="7518">
          <cell r="C7518" t="str">
            <v>Second Call To Bid</v>
          </cell>
          <cell r="M7518" t="str">
            <v>DISCOUNTED</v>
          </cell>
          <cell r="V7518" t="str">
            <v>First Priority</v>
          </cell>
          <cell r="Y7518">
            <v>0</v>
          </cell>
        </row>
        <row r="7519">
          <cell r="C7519" t="str">
            <v>Second Call To Bid</v>
          </cell>
          <cell r="M7519" t="str">
            <v>DISCOUNTED</v>
          </cell>
          <cell r="V7519" t="str">
            <v>First Priority</v>
          </cell>
          <cell r="Y7519">
            <v>11171.363131283721</v>
          </cell>
        </row>
        <row r="7520">
          <cell r="C7520" t="str">
            <v>Second Call To Bid</v>
          </cell>
          <cell r="M7520" t="str">
            <v>DISCOUNTED</v>
          </cell>
          <cell r="V7520" t="str">
            <v>First Priority</v>
          </cell>
          <cell r="Y7520">
            <v>0</v>
          </cell>
        </row>
        <row r="7521">
          <cell r="C7521" t="str">
            <v>Second Call To Bid</v>
          </cell>
          <cell r="M7521" t="str">
            <v>DISCOUNTED</v>
          </cell>
          <cell r="S7521" t="str">
            <v>TOTAL BENEFIT</v>
          </cell>
          <cell r="V7521" t="str">
            <v>First Priority</v>
          </cell>
          <cell r="Y7521">
            <v>12080.651005781316</v>
          </cell>
        </row>
        <row r="7522">
          <cell r="C7522" t="str">
            <v>Second Call To Bid</v>
          </cell>
          <cell r="M7522" t="str">
            <v>DISCOUNTED</v>
          </cell>
          <cell r="S7522" t="str">
            <v>Capital Required</v>
          </cell>
          <cell r="V7522" t="str">
            <v>Not Supported</v>
          </cell>
          <cell r="Y7522">
            <v>31</v>
          </cell>
        </row>
        <row r="7523">
          <cell r="C7523" t="str">
            <v>Second Call To Bid</v>
          </cell>
          <cell r="M7523" t="str">
            <v>DISCOUNTED</v>
          </cell>
          <cell r="V7523" t="str">
            <v>Not Supported</v>
          </cell>
          <cell r="Y7523">
            <v>1511.8380936027111</v>
          </cell>
        </row>
        <row r="7524">
          <cell r="C7524" t="str">
            <v>Second Call To Bid</v>
          </cell>
          <cell r="M7524" t="str">
            <v>DISCOUNTED</v>
          </cell>
          <cell r="V7524" t="str">
            <v>Not Supported</v>
          </cell>
          <cell r="Y7524">
            <v>22.509458574063373</v>
          </cell>
        </row>
        <row r="7525">
          <cell r="C7525" t="str">
            <v>Second Call To Bid</v>
          </cell>
          <cell r="M7525" t="str">
            <v>DISCOUNTED</v>
          </cell>
          <cell r="S7525" t="str">
            <v>TOTAL COST</v>
          </cell>
          <cell r="V7525" t="str">
            <v>Not Supported</v>
          </cell>
          <cell r="Y7525">
            <v>1565.3475521767741</v>
          </cell>
        </row>
        <row r="7526">
          <cell r="C7526" t="str">
            <v>Second Call To Bid</v>
          </cell>
          <cell r="M7526" t="str">
            <v>DISCOUNTED</v>
          </cell>
          <cell r="V7526" t="str">
            <v>Not Supported</v>
          </cell>
          <cell r="Y7526">
            <v>0</v>
          </cell>
        </row>
        <row r="7527">
          <cell r="C7527" t="str">
            <v>Second Call To Bid</v>
          </cell>
          <cell r="M7527" t="str">
            <v>DISCOUNTED</v>
          </cell>
          <cell r="V7527" t="str">
            <v>Not Supported</v>
          </cell>
          <cell r="Y7527">
            <v>0</v>
          </cell>
        </row>
        <row r="7528">
          <cell r="C7528" t="str">
            <v>Second Call To Bid</v>
          </cell>
          <cell r="M7528" t="str">
            <v>DISCOUNTED</v>
          </cell>
          <cell r="V7528" t="str">
            <v>Not Supported</v>
          </cell>
          <cell r="Y7528">
            <v>0</v>
          </cell>
        </row>
        <row r="7529">
          <cell r="C7529" t="str">
            <v>Second Call To Bid</v>
          </cell>
          <cell r="M7529" t="str">
            <v>DISCOUNTED</v>
          </cell>
          <cell r="V7529" t="str">
            <v>Not Supported</v>
          </cell>
          <cell r="Y7529">
            <v>4410.8705601739002</v>
          </cell>
        </row>
        <row r="7530">
          <cell r="C7530" t="str">
            <v>Second Call To Bid</v>
          </cell>
          <cell r="M7530" t="str">
            <v>DISCOUNTED</v>
          </cell>
          <cell r="V7530" t="str">
            <v>Not Supported</v>
          </cell>
          <cell r="Y7530">
            <v>0</v>
          </cell>
        </row>
        <row r="7531">
          <cell r="C7531" t="str">
            <v>Second Call To Bid</v>
          </cell>
          <cell r="M7531" t="str">
            <v>DISCOUNTED</v>
          </cell>
          <cell r="S7531" t="str">
            <v>TOTAL BENEFIT</v>
          </cell>
          <cell r="V7531" t="str">
            <v>Not Supported</v>
          </cell>
          <cell r="Y7531">
            <v>4410.8705601739002</v>
          </cell>
        </row>
        <row r="7532">
          <cell r="C7532" t="str">
            <v>Second Call To Bid</v>
          </cell>
          <cell r="M7532" t="str">
            <v>DISCOUNTED</v>
          </cell>
          <cell r="S7532" t="str">
            <v>Capital Required</v>
          </cell>
          <cell r="V7532" t="str">
            <v>Not Supported</v>
          </cell>
          <cell r="Y7532">
            <v>4064.3212638854966</v>
          </cell>
        </row>
        <row r="7533">
          <cell r="C7533" t="str">
            <v>Second Call To Bid</v>
          </cell>
          <cell r="M7533" t="str">
            <v>DISCOUNTED</v>
          </cell>
          <cell r="V7533" t="str">
            <v>Not Supported</v>
          </cell>
          <cell r="Y7533">
            <v>2762.6339371703702</v>
          </cell>
        </row>
        <row r="7534">
          <cell r="C7534" t="str">
            <v>Second Call To Bid</v>
          </cell>
          <cell r="M7534" t="str">
            <v>DISCOUNTED</v>
          </cell>
          <cell r="V7534" t="str">
            <v>Not Supported</v>
          </cell>
          <cell r="Y7534">
            <v>214.89528101069351</v>
          </cell>
        </row>
        <row r="7535">
          <cell r="C7535" t="str">
            <v>Second Call To Bid</v>
          </cell>
          <cell r="M7535" t="str">
            <v>DISCOUNTED</v>
          </cell>
          <cell r="S7535" t="str">
            <v>TOTAL COST</v>
          </cell>
          <cell r="V7535" t="str">
            <v>Not Supported</v>
          </cell>
          <cell r="Y7535">
            <v>7041.8504820665639</v>
          </cell>
        </row>
        <row r="7536">
          <cell r="C7536" t="str">
            <v>Second Call To Bid</v>
          </cell>
          <cell r="M7536" t="str">
            <v>DISCOUNTED</v>
          </cell>
          <cell r="V7536" t="str">
            <v>Not Supported</v>
          </cell>
          <cell r="Y7536">
            <v>0</v>
          </cell>
        </row>
        <row r="7537">
          <cell r="C7537" t="str">
            <v>Second Call To Bid</v>
          </cell>
          <cell r="M7537" t="str">
            <v>DISCOUNTED</v>
          </cell>
          <cell r="V7537" t="str">
            <v>Not Supported</v>
          </cell>
          <cell r="Y7537">
            <v>608.24322986938841</v>
          </cell>
        </row>
        <row r="7538">
          <cell r="C7538" t="str">
            <v>Second Call To Bid</v>
          </cell>
          <cell r="M7538" t="str">
            <v>DISCOUNTED</v>
          </cell>
          <cell r="V7538" t="str">
            <v>Not Supported</v>
          </cell>
          <cell r="Y7538">
            <v>0</v>
          </cell>
        </row>
        <row r="7539">
          <cell r="C7539" t="str">
            <v>Second Call To Bid</v>
          </cell>
          <cell r="M7539" t="str">
            <v>DISCOUNTED</v>
          </cell>
          <cell r="V7539" t="str">
            <v>Not Supported</v>
          </cell>
          <cell r="Y7539">
            <v>16266.198318077586</v>
          </cell>
        </row>
        <row r="7540">
          <cell r="C7540" t="str">
            <v>Second Call To Bid</v>
          </cell>
          <cell r="M7540" t="str">
            <v>DISCOUNTED</v>
          </cell>
          <cell r="V7540" t="str">
            <v>Not Supported</v>
          </cell>
          <cell r="Y7540">
            <v>0</v>
          </cell>
        </row>
        <row r="7541">
          <cell r="C7541" t="str">
            <v>Second Call To Bid</v>
          </cell>
          <cell r="M7541" t="str">
            <v>DISCOUNTED</v>
          </cell>
          <cell r="S7541" t="str">
            <v>TOTAL BENEFIT</v>
          </cell>
          <cell r="V7541" t="str">
            <v>Not Supported</v>
          </cell>
          <cell r="Y7541">
            <v>16874.441547946975</v>
          </cell>
        </row>
        <row r="7542">
          <cell r="C7542" t="str">
            <v>Second Call To Bid</v>
          </cell>
          <cell r="M7542" t="str">
            <v>DISCOUNTED</v>
          </cell>
          <cell r="S7542" t="str">
            <v>Capital Required</v>
          </cell>
          <cell r="V7542" t="str">
            <v>First Priority</v>
          </cell>
          <cell r="Y7542">
            <v>5592</v>
          </cell>
        </row>
        <row r="7543">
          <cell r="C7543" t="str">
            <v>Second Call To Bid</v>
          </cell>
          <cell r="M7543" t="str">
            <v>DISCOUNTED</v>
          </cell>
          <cell r="V7543" t="str">
            <v>First Priority</v>
          </cell>
          <cell r="Y7543">
            <v>1188.679589559383</v>
          </cell>
        </row>
        <row r="7544">
          <cell r="C7544" t="str">
            <v>Second Call To Bid</v>
          </cell>
          <cell r="M7544" t="str">
            <v>DISCOUNTED</v>
          </cell>
          <cell r="V7544" t="str">
            <v>First Priority</v>
          </cell>
          <cell r="Y7544">
            <v>703.59171936429925</v>
          </cell>
        </row>
        <row r="7545">
          <cell r="C7545" t="str">
            <v>Second Call To Bid</v>
          </cell>
          <cell r="M7545" t="str">
            <v>DISCOUNTED</v>
          </cell>
          <cell r="S7545" t="str">
            <v>TOTAL COST</v>
          </cell>
          <cell r="V7545" t="str">
            <v>First Priority</v>
          </cell>
          <cell r="Y7545">
            <v>7484.271308923684</v>
          </cell>
        </row>
        <row r="7546">
          <cell r="C7546" t="str">
            <v>Second Call To Bid</v>
          </cell>
          <cell r="M7546" t="str">
            <v>DISCOUNTED</v>
          </cell>
          <cell r="V7546" t="str">
            <v>First Priority</v>
          </cell>
          <cell r="Y7546">
            <v>3166.7427226410737</v>
          </cell>
        </row>
        <row r="7547">
          <cell r="C7547" t="str">
            <v>Second Call To Bid</v>
          </cell>
          <cell r="M7547" t="str">
            <v>DISCOUNTED</v>
          </cell>
          <cell r="V7547" t="str">
            <v>First Priority</v>
          </cell>
          <cell r="Y7547">
            <v>1159.716110592715</v>
          </cell>
        </row>
        <row r="7548">
          <cell r="C7548" t="str">
            <v>Second Call To Bid</v>
          </cell>
          <cell r="M7548" t="str">
            <v>DISCOUNTED</v>
          </cell>
          <cell r="V7548" t="str">
            <v>First Priority</v>
          </cell>
          <cell r="Y7548">
            <v>0</v>
          </cell>
        </row>
        <row r="7549">
          <cell r="C7549" t="str">
            <v>Second Call To Bid</v>
          </cell>
          <cell r="M7549" t="str">
            <v>DISCOUNTED</v>
          </cell>
          <cell r="V7549" t="str">
            <v>First Priority</v>
          </cell>
          <cell r="Y7549">
            <v>7859.5893365689271</v>
          </cell>
        </row>
        <row r="7550">
          <cell r="C7550" t="str">
            <v>Second Call To Bid</v>
          </cell>
          <cell r="M7550" t="str">
            <v>DISCOUNTED</v>
          </cell>
          <cell r="V7550" t="str">
            <v>First Priority</v>
          </cell>
          <cell r="Y7550">
            <v>0</v>
          </cell>
        </row>
        <row r="7551">
          <cell r="C7551" t="str">
            <v>Second Call To Bid</v>
          </cell>
          <cell r="M7551" t="str">
            <v>DISCOUNTED</v>
          </cell>
          <cell r="S7551" t="str">
            <v>TOTAL BENEFIT</v>
          </cell>
          <cell r="V7551" t="str">
            <v>First Priority</v>
          </cell>
          <cell r="Y7551">
            <v>12186.048169802714</v>
          </cell>
        </row>
        <row r="7552">
          <cell r="C7552" t="str">
            <v>Second Call To Bid</v>
          </cell>
          <cell r="M7552" t="str">
            <v>DISCOUNTED</v>
          </cell>
          <cell r="S7552" t="str">
            <v>Capital Required</v>
          </cell>
          <cell r="V7552" t="str">
            <v>No Score</v>
          </cell>
          <cell r="Y7552">
            <v>472</v>
          </cell>
        </row>
        <row r="7553">
          <cell r="C7553" t="str">
            <v>Second Call To Bid</v>
          </cell>
          <cell r="M7553" t="str">
            <v>DISCOUNTED</v>
          </cell>
          <cell r="V7553" t="str">
            <v>No Score</v>
          </cell>
          <cell r="Y7553">
            <v>27</v>
          </cell>
        </row>
        <row r="7554">
          <cell r="C7554" t="str">
            <v>Second Call To Bid</v>
          </cell>
          <cell r="M7554" t="str">
            <v>DISCOUNTED</v>
          </cell>
          <cell r="V7554" t="str">
            <v>No Score</v>
          </cell>
          <cell r="Y7554">
            <v>0</v>
          </cell>
        </row>
        <row r="7555">
          <cell r="C7555" t="str">
            <v>Second Call To Bid</v>
          </cell>
          <cell r="M7555" t="str">
            <v>DISCOUNTED</v>
          </cell>
          <cell r="S7555" t="str">
            <v>TOTAL COST</v>
          </cell>
          <cell r="V7555" t="str">
            <v>No Score</v>
          </cell>
          <cell r="Y7555">
            <v>499</v>
          </cell>
        </row>
        <row r="7556">
          <cell r="C7556" t="str">
            <v>Second Call To Bid</v>
          </cell>
          <cell r="M7556" t="str">
            <v>DISCOUNTED</v>
          </cell>
          <cell r="V7556" t="str">
            <v>No Score</v>
          </cell>
          <cell r="Y7556">
            <v>0</v>
          </cell>
        </row>
        <row r="7557">
          <cell r="C7557" t="str">
            <v>Second Call To Bid</v>
          </cell>
          <cell r="M7557" t="str">
            <v>DISCOUNTED</v>
          </cell>
          <cell r="V7557" t="str">
            <v>No Score</v>
          </cell>
          <cell r="Y7557">
            <v>2072.8657073038139</v>
          </cell>
        </row>
        <row r="7558">
          <cell r="C7558" t="str">
            <v>Second Call To Bid</v>
          </cell>
          <cell r="M7558" t="str">
            <v>DISCOUNTED</v>
          </cell>
          <cell r="V7558" t="str">
            <v>No Score</v>
          </cell>
          <cell r="Y7558">
            <v>0</v>
          </cell>
        </row>
        <row r="7559">
          <cell r="C7559" t="str">
            <v>Second Call To Bid</v>
          </cell>
          <cell r="M7559" t="str">
            <v>DISCOUNTED</v>
          </cell>
          <cell r="V7559" t="str">
            <v>No Score</v>
          </cell>
          <cell r="Y7559">
            <v>0</v>
          </cell>
        </row>
        <row r="7560">
          <cell r="C7560" t="str">
            <v>Second Call To Bid</v>
          </cell>
          <cell r="M7560" t="str">
            <v>DISCOUNTED</v>
          </cell>
          <cell r="V7560" t="str">
            <v>No Score</v>
          </cell>
          <cell r="Y7560">
            <v>0</v>
          </cell>
        </row>
        <row r="7561">
          <cell r="C7561" t="str">
            <v>Second Call To Bid</v>
          </cell>
          <cell r="M7561" t="str">
            <v>DISCOUNTED</v>
          </cell>
          <cell r="S7561" t="str">
            <v>TOTAL BENEFIT</v>
          </cell>
          <cell r="V7561" t="str">
            <v>No Score</v>
          </cell>
          <cell r="Y7561">
            <v>2072.8657073038139</v>
          </cell>
        </row>
        <row r="7562">
          <cell r="C7562" t="str">
            <v>Second Call To Bid</v>
          </cell>
          <cell r="M7562" t="str">
            <v>DISCOUNTED</v>
          </cell>
          <cell r="S7562" t="str">
            <v>Capital Required</v>
          </cell>
          <cell r="V7562" t="str">
            <v>Not Supported</v>
          </cell>
          <cell r="Y7562">
            <v>216894.87825396267</v>
          </cell>
        </row>
        <row r="7563">
          <cell r="C7563" t="str">
            <v>Second Call To Bid</v>
          </cell>
          <cell r="M7563" t="str">
            <v>DISCOUNTED</v>
          </cell>
          <cell r="V7563" t="str">
            <v>Not Supported</v>
          </cell>
          <cell r="Y7563">
            <v>33301.015973953239</v>
          </cell>
        </row>
        <row r="7564">
          <cell r="C7564" t="str">
            <v>Second Call To Bid</v>
          </cell>
          <cell r="M7564" t="str">
            <v>DISCOUNTED</v>
          </cell>
          <cell r="V7564" t="str">
            <v>Not Supported</v>
          </cell>
          <cell r="Y7564">
            <v>7937.4265569230984</v>
          </cell>
        </row>
        <row r="7565">
          <cell r="C7565" t="str">
            <v>Second Call To Bid</v>
          </cell>
          <cell r="M7565" t="str">
            <v>DISCOUNTED</v>
          </cell>
          <cell r="S7565" t="str">
            <v>TOTAL COST</v>
          </cell>
          <cell r="V7565" t="str">
            <v>Not Supported</v>
          </cell>
          <cell r="Y7565">
            <v>258133.32078483904</v>
          </cell>
        </row>
        <row r="7566">
          <cell r="C7566" t="str">
            <v>Second Call To Bid</v>
          </cell>
          <cell r="M7566" t="str">
            <v>DISCOUNTED</v>
          </cell>
          <cell r="V7566" t="str">
            <v>Not Supported</v>
          </cell>
          <cell r="Y7566">
            <v>223176.11000345027</v>
          </cell>
        </row>
        <row r="7567">
          <cell r="C7567" t="str">
            <v>Second Call To Bid</v>
          </cell>
          <cell r="M7567" t="str">
            <v>DISCOUNTED</v>
          </cell>
          <cell r="V7567" t="str">
            <v>Not Supported</v>
          </cell>
          <cell r="Y7567">
            <v>155279.7770084732</v>
          </cell>
        </row>
        <row r="7568">
          <cell r="C7568" t="str">
            <v>Second Call To Bid</v>
          </cell>
          <cell r="M7568" t="str">
            <v>DISCOUNTED</v>
          </cell>
          <cell r="V7568" t="str">
            <v>Not Supported</v>
          </cell>
          <cell r="Y7568">
            <v>0</v>
          </cell>
        </row>
        <row r="7569">
          <cell r="C7569" t="str">
            <v>Second Call To Bid</v>
          </cell>
          <cell r="M7569" t="str">
            <v>DISCOUNTED</v>
          </cell>
          <cell r="V7569" t="str">
            <v>Not Supported</v>
          </cell>
          <cell r="Y7569">
            <v>122958.24842798113</v>
          </cell>
        </row>
        <row r="7570">
          <cell r="C7570" t="str">
            <v>Second Call To Bid</v>
          </cell>
          <cell r="M7570" t="str">
            <v>DISCOUNTED</v>
          </cell>
          <cell r="V7570" t="str">
            <v>Not Supported</v>
          </cell>
          <cell r="Y7570">
            <v>0</v>
          </cell>
        </row>
        <row r="7571">
          <cell r="C7571" t="str">
            <v>Second Call To Bid</v>
          </cell>
          <cell r="M7571" t="str">
            <v>DISCOUNTED</v>
          </cell>
          <cell r="S7571" t="str">
            <v>TOTAL BENEFIT</v>
          </cell>
          <cell r="V7571" t="str">
            <v>Not Supported</v>
          </cell>
          <cell r="Y7571">
            <v>501414.13543990452</v>
          </cell>
        </row>
        <row r="7572">
          <cell r="C7572" t="str">
            <v>Second Call To Bid</v>
          </cell>
          <cell r="M7572" t="str">
            <v>DISCOUNTED</v>
          </cell>
          <cell r="S7572" t="str">
            <v>Capital Required</v>
          </cell>
          <cell r="V7572" t="str">
            <v>Not Supported</v>
          </cell>
          <cell r="Y7572">
            <v>12021.425900000002</v>
          </cell>
        </row>
        <row r="7573">
          <cell r="C7573" t="str">
            <v>Second Call To Bid</v>
          </cell>
          <cell r="M7573" t="str">
            <v>DISCOUNTED</v>
          </cell>
          <cell r="V7573" t="str">
            <v>Not Supported</v>
          </cell>
          <cell r="Y7573">
            <v>92977.273200000011</v>
          </cell>
        </row>
        <row r="7574">
          <cell r="C7574" t="str">
            <v>Second Call To Bid</v>
          </cell>
          <cell r="M7574" t="str">
            <v>DISCOUNTED</v>
          </cell>
          <cell r="V7574" t="str">
            <v>Not Supported</v>
          </cell>
          <cell r="Y7574">
            <v>0</v>
          </cell>
        </row>
        <row r="7575">
          <cell r="C7575" t="str">
            <v>Second Call To Bid</v>
          </cell>
          <cell r="M7575" t="str">
            <v>DISCOUNTED</v>
          </cell>
          <cell r="S7575" t="str">
            <v>TOTAL COST</v>
          </cell>
          <cell r="V7575" t="str">
            <v>Not Supported</v>
          </cell>
          <cell r="Y7575">
            <v>104998.69909999998</v>
          </cell>
        </row>
        <row r="7576">
          <cell r="C7576" t="str">
            <v>Second Call To Bid</v>
          </cell>
          <cell r="M7576" t="str">
            <v>DISCOUNTED</v>
          </cell>
          <cell r="V7576" t="str">
            <v>Not Supported</v>
          </cell>
          <cell r="Y7576">
            <v>0</v>
          </cell>
        </row>
        <row r="7577">
          <cell r="C7577" t="str">
            <v>Second Call To Bid</v>
          </cell>
          <cell r="M7577" t="str">
            <v>DISCOUNTED</v>
          </cell>
          <cell r="V7577" t="str">
            <v>Not Supported</v>
          </cell>
          <cell r="Y7577">
            <v>0</v>
          </cell>
        </row>
        <row r="7578">
          <cell r="C7578" t="str">
            <v>Second Call To Bid</v>
          </cell>
          <cell r="M7578" t="str">
            <v>DISCOUNTED</v>
          </cell>
          <cell r="V7578" t="str">
            <v>Not Supported</v>
          </cell>
          <cell r="Y7578">
            <v>0</v>
          </cell>
        </row>
        <row r="7579">
          <cell r="C7579" t="str">
            <v>Second Call To Bid</v>
          </cell>
          <cell r="M7579" t="str">
            <v>DISCOUNTED</v>
          </cell>
          <cell r="V7579" t="str">
            <v>Not Supported</v>
          </cell>
          <cell r="Y7579">
            <v>115810.6884</v>
          </cell>
        </row>
        <row r="7580">
          <cell r="C7580" t="str">
            <v>Second Call To Bid</v>
          </cell>
          <cell r="M7580" t="str">
            <v>DISCOUNTED</v>
          </cell>
          <cell r="V7580" t="str">
            <v>Not Supported</v>
          </cell>
          <cell r="Y7580">
            <v>0</v>
          </cell>
        </row>
        <row r="7581">
          <cell r="C7581" t="str">
            <v>Second Call To Bid</v>
          </cell>
          <cell r="M7581" t="str">
            <v>DISCOUNTED</v>
          </cell>
          <cell r="S7581" t="str">
            <v>TOTAL BENEFIT</v>
          </cell>
          <cell r="V7581" t="str">
            <v>Not Supported</v>
          </cell>
          <cell r="Y7581">
            <v>115810.6884</v>
          </cell>
        </row>
        <row r="7582">
          <cell r="C7582" t="str">
            <v>Second Call To Bid</v>
          </cell>
          <cell r="M7582" t="str">
            <v>DISCOUNTED</v>
          </cell>
          <cell r="S7582" t="str">
            <v>Capital Required</v>
          </cell>
          <cell r="V7582" t="str">
            <v>Not Supported</v>
          </cell>
          <cell r="Y7582">
            <v>3169.7980725183334</v>
          </cell>
        </row>
        <row r="7583">
          <cell r="C7583" t="str">
            <v>Second Call To Bid</v>
          </cell>
          <cell r="M7583" t="str">
            <v>DISCOUNTED</v>
          </cell>
          <cell r="V7583" t="str">
            <v>Not Supported</v>
          </cell>
          <cell r="Y7583">
            <v>0</v>
          </cell>
        </row>
        <row r="7584">
          <cell r="C7584" t="str">
            <v>Second Call To Bid</v>
          </cell>
          <cell r="M7584" t="str">
            <v>DISCOUNTED</v>
          </cell>
          <cell r="V7584" t="str">
            <v>Not Supported</v>
          </cell>
          <cell r="Y7584">
            <v>0</v>
          </cell>
        </row>
        <row r="7585">
          <cell r="C7585" t="str">
            <v>Second Call To Bid</v>
          </cell>
          <cell r="M7585" t="str">
            <v>DISCOUNTED</v>
          </cell>
          <cell r="S7585" t="str">
            <v>TOTAL COST</v>
          </cell>
          <cell r="V7585" t="str">
            <v>Not Supported</v>
          </cell>
          <cell r="Y7585">
            <v>3169.7980725183334</v>
          </cell>
        </row>
        <row r="7586">
          <cell r="C7586" t="str">
            <v>Second Call To Bid</v>
          </cell>
          <cell r="M7586" t="str">
            <v>DISCOUNTED</v>
          </cell>
          <cell r="V7586" t="str">
            <v>Not Supported</v>
          </cell>
          <cell r="Y7586">
            <v>0</v>
          </cell>
        </row>
        <row r="7587">
          <cell r="C7587" t="str">
            <v>Second Call To Bid</v>
          </cell>
          <cell r="M7587" t="str">
            <v>DISCOUNTED</v>
          </cell>
          <cell r="V7587" t="str">
            <v>Not Supported</v>
          </cell>
          <cell r="Y7587">
            <v>0</v>
          </cell>
        </row>
        <row r="7588">
          <cell r="C7588" t="str">
            <v>Second Call To Bid</v>
          </cell>
          <cell r="M7588" t="str">
            <v>DISCOUNTED</v>
          </cell>
          <cell r="V7588" t="str">
            <v>Not Supported</v>
          </cell>
          <cell r="Y7588">
            <v>0</v>
          </cell>
        </row>
        <row r="7589">
          <cell r="C7589" t="str">
            <v>Second Call To Bid</v>
          </cell>
          <cell r="M7589" t="str">
            <v>DISCOUNTED</v>
          </cell>
          <cell r="V7589" t="str">
            <v>Not Supported</v>
          </cell>
          <cell r="Y7589">
            <v>10704.050580039015</v>
          </cell>
        </row>
        <row r="7590">
          <cell r="C7590" t="str">
            <v>Second Call To Bid</v>
          </cell>
          <cell r="M7590" t="str">
            <v>DISCOUNTED</v>
          </cell>
          <cell r="V7590" t="str">
            <v>Not Supported</v>
          </cell>
          <cell r="Y7590">
            <v>0</v>
          </cell>
        </row>
        <row r="7591">
          <cell r="C7591" t="str">
            <v>Second Call To Bid</v>
          </cell>
          <cell r="M7591" t="str">
            <v>DISCOUNTED</v>
          </cell>
          <cell r="S7591" t="str">
            <v>TOTAL BENEFIT</v>
          </cell>
          <cell r="V7591" t="str">
            <v>Not Supported</v>
          </cell>
          <cell r="Y7591">
            <v>10704.050580039015</v>
          </cell>
        </row>
        <row r="7592">
          <cell r="C7592" t="str">
            <v>Second Call To Bid</v>
          </cell>
          <cell r="M7592" t="str">
            <v>DISCOUNTED</v>
          </cell>
          <cell r="S7592" t="str">
            <v>Capital Required</v>
          </cell>
          <cell r="V7592" t="str">
            <v>Not Supported</v>
          </cell>
          <cell r="Y7592">
            <v>8875.0764067661803</v>
          </cell>
        </row>
        <row r="7593">
          <cell r="C7593" t="str">
            <v>Second Call To Bid</v>
          </cell>
          <cell r="M7593" t="str">
            <v>DISCOUNTED</v>
          </cell>
          <cell r="V7593" t="str">
            <v>Not Supported</v>
          </cell>
          <cell r="Y7593">
            <v>685.24983617542694</v>
          </cell>
        </row>
        <row r="7594">
          <cell r="C7594" t="str">
            <v>Second Call To Bid</v>
          </cell>
          <cell r="M7594" t="str">
            <v>DISCOUNTED</v>
          </cell>
          <cell r="V7594" t="str">
            <v>Not Supported</v>
          </cell>
          <cell r="Y7594">
            <v>108.48629995341859</v>
          </cell>
        </row>
        <row r="7595">
          <cell r="C7595" t="str">
            <v>Second Call To Bid</v>
          </cell>
          <cell r="M7595" t="str">
            <v>DISCOUNTED</v>
          </cell>
          <cell r="S7595" t="str">
            <v>TOTAL COST</v>
          </cell>
          <cell r="V7595" t="str">
            <v>Not Supported</v>
          </cell>
          <cell r="Y7595">
            <v>9668.8125428950243</v>
          </cell>
        </row>
        <row r="7596">
          <cell r="C7596" t="str">
            <v>Second Call To Bid</v>
          </cell>
          <cell r="M7596" t="str">
            <v>DISCOUNTED</v>
          </cell>
          <cell r="V7596" t="str">
            <v>Not Supported</v>
          </cell>
          <cell r="Y7596">
            <v>836.52463815157409</v>
          </cell>
        </row>
        <row r="7597">
          <cell r="C7597" t="str">
            <v>Second Call To Bid</v>
          </cell>
          <cell r="M7597" t="str">
            <v>DISCOUNTED</v>
          </cell>
          <cell r="V7597" t="str">
            <v>Not Supported</v>
          </cell>
          <cell r="Y7597">
            <v>0</v>
          </cell>
        </row>
        <row r="7598">
          <cell r="C7598" t="str">
            <v>Second Call To Bid</v>
          </cell>
          <cell r="M7598" t="str">
            <v>DISCOUNTED</v>
          </cell>
          <cell r="V7598" t="str">
            <v>Not Supported</v>
          </cell>
          <cell r="Y7598">
            <v>0</v>
          </cell>
        </row>
        <row r="7599">
          <cell r="C7599" t="str">
            <v>Second Call To Bid</v>
          </cell>
          <cell r="M7599" t="str">
            <v>DISCOUNTED</v>
          </cell>
          <cell r="V7599" t="str">
            <v>Not Supported</v>
          </cell>
          <cell r="Y7599">
            <v>0</v>
          </cell>
        </row>
        <row r="7600">
          <cell r="C7600" t="str">
            <v>Second Call To Bid</v>
          </cell>
          <cell r="M7600" t="str">
            <v>DISCOUNTED</v>
          </cell>
          <cell r="V7600" t="str">
            <v>Not Supported</v>
          </cell>
          <cell r="Y7600">
            <v>3586.0008966638934</v>
          </cell>
        </row>
        <row r="7601">
          <cell r="C7601" t="str">
            <v>Second Call To Bid</v>
          </cell>
          <cell r="M7601" t="str">
            <v>DISCOUNTED</v>
          </cell>
          <cell r="S7601" t="str">
            <v>TOTAL BENEFIT</v>
          </cell>
          <cell r="V7601" t="str">
            <v>Not Supported</v>
          </cell>
          <cell r="Y7601">
            <v>4422.5255348154678</v>
          </cell>
        </row>
        <row r="7602">
          <cell r="C7602" t="str">
            <v>Second Call To Bid</v>
          </cell>
          <cell r="M7602" t="str">
            <v>DISCOUNTED</v>
          </cell>
          <cell r="S7602" t="str">
            <v>Capital Required</v>
          </cell>
          <cell r="V7602" t="str">
            <v>First Priority</v>
          </cell>
          <cell r="Y7602">
            <v>335931.65805700916</v>
          </cell>
        </row>
        <row r="7603">
          <cell r="C7603" t="str">
            <v>Second Call To Bid</v>
          </cell>
          <cell r="M7603" t="str">
            <v>DISCOUNTED</v>
          </cell>
          <cell r="V7603" t="str">
            <v>First Priority</v>
          </cell>
          <cell r="Y7603">
            <v>0</v>
          </cell>
        </row>
        <row r="7604">
          <cell r="C7604" t="str">
            <v>Second Call To Bid</v>
          </cell>
          <cell r="M7604" t="str">
            <v>DISCOUNTED</v>
          </cell>
          <cell r="V7604" t="str">
            <v>First Priority</v>
          </cell>
          <cell r="Y7604">
            <v>2952.2480156288434</v>
          </cell>
        </row>
        <row r="7605">
          <cell r="C7605" t="str">
            <v>Second Call To Bid</v>
          </cell>
          <cell r="M7605" t="str">
            <v>DISCOUNTED</v>
          </cell>
          <cell r="S7605" t="str">
            <v>TOTAL COST</v>
          </cell>
          <cell r="V7605" t="str">
            <v>First Priority</v>
          </cell>
          <cell r="Y7605">
            <v>338883.90607263794</v>
          </cell>
        </row>
        <row r="7606">
          <cell r="C7606" t="str">
            <v>Second Call To Bid</v>
          </cell>
          <cell r="M7606" t="str">
            <v>DISCOUNTED</v>
          </cell>
          <cell r="V7606" t="str">
            <v>First Priority</v>
          </cell>
          <cell r="Y7606">
            <v>31710.395325841891</v>
          </cell>
        </row>
        <row r="7607">
          <cell r="C7607" t="str">
            <v>Second Call To Bid</v>
          </cell>
          <cell r="M7607" t="str">
            <v>DISCOUNTED</v>
          </cell>
          <cell r="V7607" t="str">
            <v>First Priority</v>
          </cell>
          <cell r="Y7607">
            <v>238707.98734262685</v>
          </cell>
        </row>
        <row r="7608">
          <cell r="C7608" t="str">
            <v>Second Call To Bid</v>
          </cell>
          <cell r="M7608" t="str">
            <v>DISCOUNTED</v>
          </cell>
          <cell r="V7608" t="str">
            <v>First Priority</v>
          </cell>
          <cell r="Y7608">
            <v>0</v>
          </cell>
        </row>
        <row r="7609">
          <cell r="C7609" t="str">
            <v>Second Call To Bid</v>
          </cell>
          <cell r="M7609" t="str">
            <v>DISCOUNTED</v>
          </cell>
          <cell r="V7609" t="str">
            <v>First Priority</v>
          </cell>
          <cell r="Y7609">
            <v>641052.83968843287</v>
          </cell>
        </row>
        <row r="7610">
          <cell r="C7610" t="str">
            <v>Second Call To Bid</v>
          </cell>
          <cell r="M7610" t="str">
            <v>DISCOUNTED</v>
          </cell>
          <cell r="V7610" t="str">
            <v>First Priority</v>
          </cell>
          <cell r="Y7610">
            <v>0</v>
          </cell>
        </row>
        <row r="7611">
          <cell r="C7611" t="str">
            <v>Second Call To Bid</v>
          </cell>
          <cell r="M7611" t="str">
            <v>DISCOUNTED</v>
          </cell>
          <cell r="S7611" t="str">
            <v>TOTAL BENEFIT</v>
          </cell>
          <cell r="V7611" t="str">
            <v>First Priority</v>
          </cell>
          <cell r="Y7611">
            <v>911471.2223569015</v>
          </cell>
        </row>
        <row r="7612">
          <cell r="C7612" t="str">
            <v>Second Call To Bid</v>
          </cell>
          <cell r="M7612" t="str">
            <v>DISCOUNTED</v>
          </cell>
          <cell r="S7612" t="str">
            <v>Capital Required</v>
          </cell>
          <cell r="V7612" t="str">
            <v>First Priority</v>
          </cell>
          <cell r="Y7612">
            <v>14690.661488350888</v>
          </cell>
        </row>
        <row r="7613">
          <cell r="C7613" t="str">
            <v>Second Call To Bid</v>
          </cell>
          <cell r="M7613" t="str">
            <v>DISCOUNTED</v>
          </cell>
          <cell r="V7613" t="str">
            <v>First Priority</v>
          </cell>
          <cell r="Y7613">
            <v>0</v>
          </cell>
        </row>
        <row r="7614">
          <cell r="C7614" t="str">
            <v>Second Call To Bid</v>
          </cell>
          <cell r="M7614" t="str">
            <v>DISCOUNTED</v>
          </cell>
          <cell r="V7614" t="str">
            <v>First Priority</v>
          </cell>
          <cell r="Y7614">
            <v>0</v>
          </cell>
        </row>
        <row r="7615">
          <cell r="C7615" t="str">
            <v>Second Call To Bid</v>
          </cell>
          <cell r="M7615" t="str">
            <v>DISCOUNTED</v>
          </cell>
          <cell r="S7615" t="str">
            <v>TOTAL COST</v>
          </cell>
          <cell r="V7615" t="str">
            <v>First Priority</v>
          </cell>
          <cell r="Y7615">
            <v>14690.661488350888</v>
          </cell>
        </row>
        <row r="7616">
          <cell r="C7616" t="str">
            <v>Second Call To Bid</v>
          </cell>
          <cell r="M7616" t="str">
            <v>DISCOUNTED</v>
          </cell>
          <cell r="V7616" t="str">
            <v>First Priority</v>
          </cell>
          <cell r="Y7616">
            <v>165.23442435065212</v>
          </cell>
        </row>
        <row r="7617">
          <cell r="C7617" t="str">
            <v>Second Call To Bid</v>
          </cell>
          <cell r="M7617" t="str">
            <v>DISCOUNTED</v>
          </cell>
          <cell r="V7617" t="str">
            <v>First Priority</v>
          </cell>
          <cell r="Y7617">
            <v>15789.336140200148</v>
          </cell>
        </row>
        <row r="7618">
          <cell r="C7618" t="str">
            <v>Second Call To Bid</v>
          </cell>
          <cell r="M7618" t="str">
            <v>DISCOUNTED</v>
          </cell>
          <cell r="V7618" t="str">
            <v>First Priority</v>
          </cell>
          <cell r="Y7618">
            <v>0</v>
          </cell>
        </row>
        <row r="7619">
          <cell r="C7619" t="str">
            <v>Second Call To Bid</v>
          </cell>
          <cell r="M7619" t="str">
            <v>DISCOUNTED</v>
          </cell>
          <cell r="V7619" t="str">
            <v>First Priority</v>
          </cell>
          <cell r="Y7619">
            <v>20107.26829195621</v>
          </cell>
        </row>
        <row r="7620">
          <cell r="C7620" t="str">
            <v>Second Call To Bid</v>
          </cell>
          <cell r="M7620" t="str">
            <v>DISCOUNTED</v>
          </cell>
          <cell r="V7620" t="str">
            <v>First Priority</v>
          </cell>
          <cell r="Y7620">
            <v>0</v>
          </cell>
        </row>
        <row r="7621">
          <cell r="C7621" t="str">
            <v>Second Call To Bid</v>
          </cell>
          <cell r="M7621" t="str">
            <v>DISCOUNTED</v>
          </cell>
          <cell r="S7621" t="str">
            <v>TOTAL BENEFIT</v>
          </cell>
          <cell r="V7621" t="str">
            <v>First Priority</v>
          </cell>
          <cell r="Y7621">
            <v>36061.838856507013</v>
          </cell>
        </row>
        <row r="7622">
          <cell r="C7622" t="str">
            <v>Second Call To Bid</v>
          </cell>
          <cell r="M7622" t="str">
            <v>DISCOUNTED</v>
          </cell>
          <cell r="S7622" t="str">
            <v>Capital Required</v>
          </cell>
          <cell r="V7622" t="str">
            <v>No Score</v>
          </cell>
          <cell r="Y7622">
            <v>4952.104674432956</v>
          </cell>
        </row>
        <row r="7623">
          <cell r="C7623" t="str">
            <v>Second Call To Bid</v>
          </cell>
          <cell r="M7623" t="str">
            <v>DISCOUNTED</v>
          </cell>
          <cell r="V7623" t="str">
            <v>No Score</v>
          </cell>
          <cell r="Y7623">
            <v>12121.871646637714</v>
          </cell>
        </row>
        <row r="7624">
          <cell r="C7624" t="str">
            <v>Second Call To Bid</v>
          </cell>
          <cell r="M7624" t="str">
            <v>DISCOUNTED</v>
          </cell>
          <cell r="V7624" t="str">
            <v>No Score</v>
          </cell>
          <cell r="Y7624">
            <v>0</v>
          </cell>
        </row>
        <row r="7625">
          <cell r="C7625" t="str">
            <v>Second Call To Bid</v>
          </cell>
          <cell r="M7625" t="str">
            <v>DISCOUNTED</v>
          </cell>
          <cell r="S7625" t="str">
            <v>TOTAL COST</v>
          </cell>
          <cell r="V7625" t="str">
            <v>No Score</v>
          </cell>
          <cell r="Y7625">
            <v>17073.97632107067</v>
          </cell>
        </row>
        <row r="7626">
          <cell r="C7626" t="str">
            <v>Second Call To Bid</v>
          </cell>
          <cell r="M7626" t="str">
            <v>DISCOUNTED</v>
          </cell>
          <cell r="V7626" t="str">
            <v>No Score</v>
          </cell>
          <cell r="Y7626">
            <v>0</v>
          </cell>
        </row>
        <row r="7627">
          <cell r="C7627" t="str">
            <v>Second Call To Bid</v>
          </cell>
          <cell r="M7627" t="str">
            <v>DISCOUNTED</v>
          </cell>
          <cell r="V7627" t="str">
            <v>No Score</v>
          </cell>
          <cell r="Y7627">
            <v>0</v>
          </cell>
        </row>
        <row r="7628">
          <cell r="C7628" t="str">
            <v>Second Call To Bid</v>
          </cell>
          <cell r="M7628" t="str">
            <v>DISCOUNTED</v>
          </cell>
          <cell r="V7628" t="str">
            <v>No Score</v>
          </cell>
          <cell r="Y7628">
            <v>0</v>
          </cell>
        </row>
        <row r="7629">
          <cell r="C7629" t="str">
            <v>Second Call To Bid</v>
          </cell>
          <cell r="M7629" t="str">
            <v>DISCOUNTED</v>
          </cell>
          <cell r="V7629" t="str">
            <v>No Score</v>
          </cell>
          <cell r="Y7629">
            <v>8204.9522970929975</v>
          </cell>
        </row>
        <row r="7630">
          <cell r="C7630" t="str">
            <v>Second Call To Bid</v>
          </cell>
          <cell r="M7630" t="str">
            <v>DISCOUNTED</v>
          </cell>
          <cell r="V7630" t="str">
            <v>No Score</v>
          </cell>
          <cell r="Y7630">
            <v>0</v>
          </cell>
        </row>
        <row r="7631">
          <cell r="C7631" t="str">
            <v>Second Call To Bid</v>
          </cell>
          <cell r="M7631" t="str">
            <v>DISCOUNTED</v>
          </cell>
          <cell r="S7631" t="str">
            <v>TOTAL BENEFIT</v>
          </cell>
          <cell r="V7631" t="str">
            <v>No Score</v>
          </cell>
          <cell r="Y7631">
            <v>8204.9522970929975</v>
          </cell>
        </row>
        <row r="7632">
          <cell r="C7632" t="str">
            <v>Second Call To Bid</v>
          </cell>
          <cell r="M7632" t="str">
            <v>DISCOUNTED</v>
          </cell>
          <cell r="S7632" t="str">
            <v>Capital Required</v>
          </cell>
          <cell r="V7632" t="str">
            <v>Announced</v>
          </cell>
          <cell r="Y7632">
            <v>21014.622182422216</v>
          </cell>
        </row>
        <row r="7633">
          <cell r="C7633" t="str">
            <v>Second Call To Bid</v>
          </cell>
          <cell r="M7633" t="str">
            <v>DISCOUNTED</v>
          </cell>
          <cell r="V7633" t="str">
            <v>Announced</v>
          </cell>
          <cell r="Y7633">
            <v>18.600547521797125</v>
          </cell>
        </row>
        <row r="7634">
          <cell r="C7634" t="str">
            <v>Second Call To Bid</v>
          </cell>
          <cell r="M7634" t="str">
            <v>DISCOUNTED</v>
          </cell>
          <cell r="V7634" t="str">
            <v>Announced</v>
          </cell>
          <cell r="Y7634">
            <v>0</v>
          </cell>
        </row>
        <row r="7635">
          <cell r="C7635" t="str">
            <v>Second Call To Bid</v>
          </cell>
          <cell r="M7635" t="str">
            <v>DISCOUNTED</v>
          </cell>
          <cell r="S7635" t="str">
            <v>TOTAL COST</v>
          </cell>
          <cell r="V7635" t="str">
            <v>Announced</v>
          </cell>
          <cell r="Y7635">
            <v>21033.222729944013</v>
          </cell>
        </row>
        <row r="7636">
          <cell r="C7636" t="str">
            <v>Second Call To Bid</v>
          </cell>
          <cell r="M7636" t="str">
            <v>DISCOUNTED</v>
          </cell>
          <cell r="V7636" t="str">
            <v>Announced</v>
          </cell>
          <cell r="Y7636">
            <v>0</v>
          </cell>
        </row>
        <row r="7637">
          <cell r="C7637" t="str">
            <v>Second Call To Bid</v>
          </cell>
          <cell r="M7637" t="str">
            <v>DISCOUNTED</v>
          </cell>
          <cell r="V7637" t="str">
            <v>Announced</v>
          </cell>
          <cell r="Y7637">
            <v>80569.809892363308</v>
          </cell>
        </row>
        <row r="7638">
          <cell r="C7638" t="str">
            <v>Second Call To Bid</v>
          </cell>
          <cell r="M7638" t="str">
            <v>DISCOUNTED</v>
          </cell>
          <cell r="V7638" t="str">
            <v>Announced</v>
          </cell>
          <cell r="Y7638">
            <v>0</v>
          </cell>
        </row>
        <row r="7639">
          <cell r="C7639" t="str">
            <v>Second Call To Bid</v>
          </cell>
          <cell r="M7639" t="str">
            <v>DISCOUNTED</v>
          </cell>
          <cell r="V7639" t="str">
            <v>Announced</v>
          </cell>
          <cell r="Y7639">
            <v>131150.25985007841</v>
          </cell>
        </row>
        <row r="7640">
          <cell r="C7640" t="str">
            <v>Second Call To Bid</v>
          </cell>
          <cell r="M7640" t="str">
            <v>DISCOUNTED</v>
          </cell>
          <cell r="V7640" t="str">
            <v>Announced</v>
          </cell>
          <cell r="Y7640">
            <v>0</v>
          </cell>
        </row>
        <row r="7641">
          <cell r="C7641" t="str">
            <v>Second Call To Bid</v>
          </cell>
          <cell r="M7641" t="str">
            <v>DISCOUNTED</v>
          </cell>
          <cell r="S7641" t="str">
            <v>TOTAL BENEFIT</v>
          </cell>
          <cell r="V7641" t="str">
            <v>Announced</v>
          </cell>
          <cell r="Y7641">
            <v>211720.06974244167</v>
          </cell>
        </row>
        <row r="7642">
          <cell r="C7642" t="str">
            <v>Second Call To Bid</v>
          </cell>
          <cell r="M7642" t="str">
            <v>DISCOUNTED</v>
          </cell>
          <cell r="S7642" t="str">
            <v>Capital Required</v>
          </cell>
          <cell r="V7642" t="str">
            <v>No Score</v>
          </cell>
          <cell r="Y7642">
            <v>17684.721026721592</v>
          </cell>
        </row>
        <row r="7643">
          <cell r="C7643" t="str">
            <v>Second Call To Bid</v>
          </cell>
          <cell r="M7643" t="str">
            <v>DISCOUNTED</v>
          </cell>
          <cell r="V7643" t="str">
            <v>No Score</v>
          </cell>
          <cell r="Y7643">
            <v>0</v>
          </cell>
        </row>
        <row r="7644">
          <cell r="C7644" t="str">
            <v>Second Call To Bid</v>
          </cell>
          <cell r="M7644" t="str">
            <v>DISCOUNTED</v>
          </cell>
          <cell r="V7644" t="str">
            <v>No Score</v>
          </cell>
          <cell r="Y7644">
            <v>0</v>
          </cell>
        </row>
        <row r="7645">
          <cell r="C7645" t="str">
            <v>Second Call To Bid</v>
          </cell>
          <cell r="M7645" t="str">
            <v>DISCOUNTED</v>
          </cell>
          <cell r="S7645" t="str">
            <v>TOTAL COST</v>
          </cell>
          <cell r="V7645" t="str">
            <v>No Score</v>
          </cell>
          <cell r="Y7645">
            <v>17684.721026721592</v>
          </cell>
        </row>
        <row r="7646">
          <cell r="C7646" t="str">
            <v>Second Call To Bid</v>
          </cell>
          <cell r="M7646" t="str">
            <v>DISCOUNTED</v>
          </cell>
          <cell r="V7646" t="str">
            <v>No Score</v>
          </cell>
          <cell r="Y7646">
            <v>14124.665751359395</v>
          </cell>
        </row>
        <row r="7647">
          <cell r="C7647" t="str">
            <v>Second Call To Bid</v>
          </cell>
          <cell r="M7647" t="str">
            <v>DISCOUNTED</v>
          </cell>
          <cell r="V7647" t="str">
            <v>No Score</v>
          </cell>
          <cell r="Y7647">
            <v>0</v>
          </cell>
        </row>
        <row r="7648">
          <cell r="C7648" t="str">
            <v>Second Call To Bid</v>
          </cell>
          <cell r="M7648" t="str">
            <v>DISCOUNTED</v>
          </cell>
          <cell r="V7648" t="str">
            <v>No Score</v>
          </cell>
          <cell r="Y7648">
            <v>0</v>
          </cell>
        </row>
        <row r="7649">
          <cell r="C7649" t="str">
            <v>Second Call To Bid</v>
          </cell>
          <cell r="M7649" t="str">
            <v>DISCOUNTED</v>
          </cell>
          <cell r="V7649" t="str">
            <v>No Score</v>
          </cell>
          <cell r="Y7649">
            <v>11228.225718782054</v>
          </cell>
        </row>
        <row r="7650">
          <cell r="C7650" t="str">
            <v>Second Call To Bid</v>
          </cell>
          <cell r="M7650" t="str">
            <v>DISCOUNTED</v>
          </cell>
          <cell r="V7650" t="str">
            <v>No Score</v>
          </cell>
          <cell r="Y7650">
            <v>0</v>
          </cell>
        </row>
        <row r="7651">
          <cell r="C7651" t="str">
            <v>Second Call To Bid</v>
          </cell>
          <cell r="M7651" t="str">
            <v>DISCOUNTED</v>
          </cell>
          <cell r="S7651" t="str">
            <v>TOTAL BENEFIT</v>
          </cell>
          <cell r="V7651" t="str">
            <v>No Score</v>
          </cell>
          <cell r="Y7651">
            <v>25352.891470141451</v>
          </cell>
        </row>
        <row r="7652">
          <cell r="C7652" t="str">
            <v>Second Call To Bid</v>
          </cell>
          <cell r="M7652" t="str">
            <v>DISCOUNTED</v>
          </cell>
          <cell r="S7652" t="str">
            <v>Capital Required</v>
          </cell>
          <cell r="V7652" t="str">
            <v>Not Supported</v>
          </cell>
          <cell r="Y7652">
            <v>11730.293656468424</v>
          </cell>
        </row>
        <row r="7653">
          <cell r="C7653" t="str">
            <v>Second Call To Bid</v>
          </cell>
          <cell r="M7653" t="str">
            <v>DISCOUNTED</v>
          </cell>
          <cell r="V7653" t="str">
            <v>Not Supported</v>
          </cell>
          <cell r="Y7653">
            <v>7972.7861181369854</v>
          </cell>
        </row>
        <row r="7654">
          <cell r="C7654" t="str">
            <v>Second Call To Bid</v>
          </cell>
          <cell r="M7654" t="str">
            <v>DISCOUNTED</v>
          </cell>
          <cell r="V7654" t="str">
            <v>Not Supported</v>
          </cell>
          <cell r="Y7654">
            <v>0</v>
          </cell>
        </row>
        <row r="7655">
          <cell r="C7655" t="str">
            <v>Second Call To Bid</v>
          </cell>
          <cell r="M7655" t="str">
            <v>DISCOUNTED</v>
          </cell>
          <cell r="S7655" t="str">
            <v>TOTAL COST</v>
          </cell>
          <cell r="V7655" t="str">
            <v>Not Supported</v>
          </cell>
          <cell r="Y7655">
            <v>19703.079774605412</v>
          </cell>
        </row>
        <row r="7656">
          <cell r="C7656" t="str">
            <v>Second Call To Bid</v>
          </cell>
          <cell r="M7656" t="str">
            <v>DISCOUNTED</v>
          </cell>
          <cell r="V7656" t="str">
            <v>Not Supported</v>
          </cell>
          <cell r="Y7656">
            <v>0</v>
          </cell>
        </row>
        <row r="7657">
          <cell r="C7657" t="str">
            <v>Second Call To Bid</v>
          </cell>
          <cell r="M7657" t="str">
            <v>DISCOUNTED</v>
          </cell>
          <cell r="V7657" t="str">
            <v>Not Supported</v>
          </cell>
          <cell r="Y7657">
            <v>0</v>
          </cell>
        </row>
        <row r="7658">
          <cell r="C7658" t="str">
            <v>Second Call To Bid</v>
          </cell>
          <cell r="M7658" t="str">
            <v>DISCOUNTED</v>
          </cell>
          <cell r="V7658" t="str">
            <v>Not Supported</v>
          </cell>
          <cell r="Y7658">
            <v>0</v>
          </cell>
        </row>
        <row r="7659">
          <cell r="C7659" t="str">
            <v>Second Call To Bid</v>
          </cell>
          <cell r="M7659" t="str">
            <v>DISCOUNTED</v>
          </cell>
          <cell r="V7659" t="str">
            <v>Not Supported</v>
          </cell>
          <cell r="Y7659">
            <v>26607.475244539241</v>
          </cell>
        </row>
        <row r="7660">
          <cell r="C7660" t="str">
            <v>Second Call To Bid</v>
          </cell>
          <cell r="M7660" t="str">
            <v>DISCOUNTED</v>
          </cell>
          <cell r="V7660" t="str">
            <v>Not Supported</v>
          </cell>
          <cell r="Y7660">
            <v>0</v>
          </cell>
        </row>
        <row r="7661">
          <cell r="C7661" t="str">
            <v>Second Call To Bid</v>
          </cell>
          <cell r="M7661" t="str">
            <v>DISCOUNTED</v>
          </cell>
          <cell r="S7661" t="str">
            <v>TOTAL BENEFIT</v>
          </cell>
          <cell r="V7661" t="str">
            <v>Not Supported</v>
          </cell>
          <cell r="Y7661">
            <v>26607.475244539241</v>
          </cell>
        </row>
        <row r="7662">
          <cell r="C7662" t="str">
            <v>Second Call To Bid</v>
          </cell>
          <cell r="M7662" t="str">
            <v>DISCOUNTED</v>
          </cell>
          <cell r="S7662" t="str">
            <v>Capital Required</v>
          </cell>
          <cell r="V7662" t="str">
            <v>First Priority</v>
          </cell>
          <cell r="Y7662">
            <v>8460.3913741737688</v>
          </cell>
        </row>
        <row r="7663">
          <cell r="C7663" t="str">
            <v>Second Call To Bid</v>
          </cell>
          <cell r="M7663" t="str">
            <v>DISCOUNTED</v>
          </cell>
          <cell r="V7663" t="str">
            <v>First Priority</v>
          </cell>
          <cell r="Y7663">
            <v>13947.766713511304</v>
          </cell>
        </row>
        <row r="7664">
          <cell r="C7664" t="str">
            <v>Second Call To Bid</v>
          </cell>
          <cell r="M7664" t="str">
            <v>DISCOUNTED</v>
          </cell>
          <cell r="V7664" t="str">
            <v>First Priority</v>
          </cell>
          <cell r="Y7664">
            <v>543.5104</v>
          </cell>
        </row>
        <row r="7665">
          <cell r="C7665" t="str">
            <v>Second Call To Bid</v>
          </cell>
          <cell r="M7665" t="str">
            <v>DISCOUNTED</v>
          </cell>
          <cell r="S7665" t="str">
            <v>TOTAL COST</v>
          </cell>
          <cell r="V7665" t="str">
            <v>First Priority</v>
          </cell>
          <cell r="Y7665">
            <v>22951.668487685074</v>
          </cell>
        </row>
        <row r="7666">
          <cell r="C7666" t="str">
            <v>Second Call To Bid</v>
          </cell>
          <cell r="M7666" t="str">
            <v>DISCOUNTED</v>
          </cell>
          <cell r="V7666" t="str">
            <v>First Priority</v>
          </cell>
          <cell r="Y7666">
            <v>5268.327985218215</v>
          </cell>
        </row>
        <row r="7667">
          <cell r="C7667" t="str">
            <v>Second Call To Bid</v>
          </cell>
          <cell r="M7667" t="str">
            <v>DISCOUNTED</v>
          </cell>
          <cell r="V7667" t="str">
            <v>First Priority</v>
          </cell>
          <cell r="Y7667">
            <v>418.90701082891212</v>
          </cell>
        </row>
        <row r="7668">
          <cell r="C7668" t="str">
            <v>Second Call To Bid</v>
          </cell>
          <cell r="M7668" t="str">
            <v>DISCOUNTED</v>
          </cell>
          <cell r="V7668" t="str">
            <v>First Priority</v>
          </cell>
          <cell r="Y7668">
            <v>0</v>
          </cell>
        </row>
        <row r="7669">
          <cell r="C7669" t="str">
            <v>Second Call To Bid</v>
          </cell>
          <cell r="M7669" t="str">
            <v>DISCOUNTED</v>
          </cell>
          <cell r="V7669" t="str">
            <v>First Priority</v>
          </cell>
          <cell r="Y7669">
            <v>50322.289479156665</v>
          </cell>
        </row>
        <row r="7670">
          <cell r="C7670" t="str">
            <v>Second Call To Bid</v>
          </cell>
          <cell r="M7670" t="str">
            <v>DISCOUNTED</v>
          </cell>
          <cell r="V7670" t="str">
            <v>First Priority</v>
          </cell>
          <cell r="Y7670">
            <v>0</v>
          </cell>
        </row>
        <row r="7671">
          <cell r="C7671" t="str">
            <v>Second Call To Bid</v>
          </cell>
          <cell r="M7671" t="str">
            <v>DISCOUNTED</v>
          </cell>
          <cell r="S7671" t="str">
            <v>TOTAL BENEFIT</v>
          </cell>
          <cell r="V7671" t="str">
            <v>First Priority</v>
          </cell>
          <cell r="Y7671">
            <v>56009.524475203791</v>
          </cell>
        </row>
        <row r="7672">
          <cell r="C7672" t="str">
            <v>Second Call To Bid</v>
          </cell>
          <cell r="M7672" t="str">
            <v>DISCOUNTED</v>
          </cell>
          <cell r="S7672" t="str">
            <v>Capital Required</v>
          </cell>
          <cell r="V7672" t="str">
            <v>No Score</v>
          </cell>
          <cell r="Y7672">
            <v>14545.217656659788</v>
          </cell>
        </row>
        <row r="7673">
          <cell r="C7673" t="str">
            <v>Second Call To Bid</v>
          </cell>
          <cell r="M7673" t="str">
            <v>DISCOUNTED</v>
          </cell>
          <cell r="V7673" t="str">
            <v>No Score</v>
          </cell>
          <cell r="Y7673">
            <v>5304.43048890512</v>
          </cell>
        </row>
        <row r="7674">
          <cell r="C7674" t="str">
            <v>Second Call To Bid</v>
          </cell>
          <cell r="M7674" t="str">
            <v>DISCOUNTED</v>
          </cell>
          <cell r="V7674" t="str">
            <v>No Score</v>
          </cell>
          <cell r="Y7674">
            <v>0</v>
          </cell>
        </row>
        <row r="7675">
          <cell r="C7675" t="str">
            <v>Second Call To Bid</v>
          </cell>
          <cell r="M7675" t="str">
            <v>DISCOUNTED</v>
          </cell>
          <cell r="S7675" t="str">
            <v>TOTAL COST</v>
          </cell>
          <cell r="V7675" t="str">
            <v>No Score</v>
          </cell>
          <cell r="Y7675">
            <v>19849.648145564915</v>
          </cell>
        </row>
        <row r="7676">
          <cell r="C7676" t="str">
            <v>Second Call To Bid</v>
          </cell>
          <cell r="M7676" t="str">
            <v>DISCOUNTED</v>
          </cell>
          <cell r="V7676" t="str">
            <v>No Score</v>
          </cell>
          <cell r="Y7676">
            <v>0</v>
          </cell>
        </row>
        <row r="7677">
          <cell r="C7677" t="str">
            <v>Second Call To Bid</v>
          </cell>
          <cell r="M7677" t="str">
            <v>DISCOUNTED</v>
          </cell>
          <cell r="V7677" t="str">
            <v>No Score</v>
          </cell>
          <cell r="Y7677">
            <v>1.1368683772161603E-13</v>
          </cell>
        </row>
        <row r="7678">
          <cell r="C7678" t="str">
            <v>Second Call To Bid</v>
          </cell>
          <cell r="M7678" t="str">
            <v>DISCOUNTED</v>
          </cell>
          <cell r="V7678" t="str">
            <v>No Score</v>
          </cell>
          <cell r="Y7678">
            <v>0</v>
          </cell>
        </row>
        <row r="7679">
          <cell r="C7679" t="str">
            <v>Second Call To Bid</v>
          </cell>
          <cell r="M7679" t="str">
            <v>DISCOUNTED</v>
          </cell>
          <cell r="V7679" t="str">
            <v>No Score</v>
          </cell>
          <cell r="Y7679">
            <v>3103.8420471536579</v>
          </cell>
        </row>
        <row r="7680">
          <cell r="C7680" t="str">
            <v>Second Call To Bid</v>
          </cell>
          <cell r="M7680" t="str">
            <v>DISCOUNTED</v>
          </cell>
          <cell r="V7680" t="str">
            <v>No Score</v>
          </cell>
          <cell r="Y7680">
            <v>2017.0474825877634</v>
          </cell>
        </row>
        <row r="7681">
          <cell r="C7681" t="str">
            <v>Second Call To Bid</v>
          </cell>
          <cell r="M7681" t="str">
            <v>DISCOUNTED</v>
          </cell>
          <cell r="S7681" t="str">
            <v>TOTAL BENEFIT</v>
          </cell>
          <cell r="V7681" t="str">
            <v>No Score</v>
          </cell>
          <cell r="Y7681">
            <v>5120.8895297414219</v>
          </cell>
        </row>
        <row r="7682">
          <cell r="C7682" t="str">
            <v>Second Call To Bid</v>
          </cell>
          <cell r="M7682" t="str">
            <v>DISCOUNTED</v>
          </cell>
          <cell r="S7682" t="str">
            <v>Capital Required</v>
          </cell>
          <cell r="V7682" t="str">
            <v>Not Supported</v>
          </cell>
          <cell r="Y7682">
            <v>78610.641220518883</v>
          </cell>
        </row>
        <row r="7683">
          <cell r="C7683" t="str">
            <v>Second Call To Bid</v>
          </cell>
          <cell r="M7683" t="str">
            <v>DISCOUNTED</v>
          </cell>
          <cell r="V7683" t="str">
            <v>Not Supported</v>
          </cell>
          <cell r="Y7683">
            <v>12598.215991157529</v>
          </cell>
        </row>
        <row r="7684">
          <cell r="C7684" t="str">
            <v>Second Call To Bid</v>
          </cell>
          <cell r="M7684" t="str">
            <v>DISCOUNTED</v>
          </cell>
          <cell r="V7684" t="str">
            <v>Not Supported</v>
          </cell>
          <cell r="Y7684">
            <v>49.008307793879126</v>
          </cell>
        </row>
        <row r="7685">
          <cell r="C7685" t="str">
            <v>Second Call To Bid</v>
          </cell>
          <cell r="M7685" t="str">
            <v>DISCOUNTED</v>
          </cell>
          <cell r="S7685" t="str">
            <v>TOTAL COST</v>
          </cell>
          <cell r="V7685" t="str">
            <v>Not Supported</v>
          </cell>
          <cell r="Y7685">
            <v>91257.865519470288</v>
          </cell>
        </row>
        <row r="7686">
          <cell r="C7686" t="str">
            <v>Second Call To Bid</v>
          </cell>
          <cell r="M7686" t="str">
            <v>DISCOUNTED</v>
          </cell>
          <cell r="V7686" t="str">
            <v>Not Supported</v>
          </cell>
          <cell r="Y7686">
            <v>11687.503456682056</v>
          </cell>
        </row>
        <row r="7687">
          <cell r="C7687" t="str">
            <v>Second Call To Bid</v>
          </cell>
          <cell r="M7687" t="str">
            <v>DISCOUNTED</v>
          </cell>
          <cell r="V7687" t="str">
            <v>Not Supported</v>
          </cell>
          <cell r="Y7687">
            <v>1085.7343410286608</v>
          </cell>
        </row>
        <row r="7688">
          <cell r="C7688" t="str">
            <v>Second Call To Bid</v>
          </cell>
          <cell r="M7688" t="str">
            <v>DISCOUNTED</v>
          </cell>
          <cell r="V7688" t="str">
            <v>Not Supported</v>
          </cell>
          <cell r="Y7688">
            <v>0</v>
          </cell>
        </row>
        <row r="7689">
          <cell r="C7689" t="str">
            <v>Second Call To Bid</v>
          </cell>
          <cell r="M7689" t="str">
            <v>DISCOUNTED</v>
          </cell>
          <cell r="V7689" t="str">
            <v>Not Supported</v>
          </cell>
          <cell r="Y7689">
            <v>227226.2106311945</v>
          </cell>
        </row>
        <row r="7690">
          <cell r="C7690" t="str">
            <v>Second Call To Bid</v>
          </cell>
          <cell r="M7690" t="str">
            <v>DISCOUNTED</v>
          </cell>
          <cell r="V7690" t="str">
            <v>Not Supported</v>
          </cell>
          <cell r="Y7690">
            <v>0</v>
          </cell>
        </row>
        <row r="7691">
          <cell r="C7691" t="str">
            <v>Second Call To Bid</v>
          </cell>
          <cell r="M7691" t="str">
            <v>DISCOUNTED</v>
          </cell>
          <cell r="S7691" t="str">
            <v>TOTAL BENEFIT</v>
          </cell>
          <cell r="V7691" t="str">
            <v>Not Supported</v>
          </cell>
          <cell r="Y7691">
            <v>239999.44842890519</v>
          </cell>
        </row>
        <row r="7692">
          <cell r="C7692" t="str">
            <v>Second Call To Bid</v>
          </cell>
          <cell r="M7692" t="str">
            <v>DISCOUNTED</v>
          </cell>
          <cell r="S7692" t="str">
            <v>Capital Required</v>
          </cell>
          <cell r="V7692" t="str">
            <v>Not Supported</v>
          </cell>
          <cell r="Y7692">
            <v>70105.896029697265</v>
          </cell>
        </row>
        <row r="7693">
          <cell r="C7693" t="str">
            <v>Second Call To Bid</v>
          </cell>
          <cell r="M7693" t="str">
            <v>DISCOUNTED</v>
          </cell>
          <cell r="V7693" t="str">
            <v>Not Supported</v>
          </cell>
          <cell r="Y7693">
            <v>16490.741848465666</v>
          </cell>
        </row>
        <row r="7694">
          <cell r="C7694" t="str">
            <v>Second Call To Bid</v>
          </cell>
          <cell r="M7694" t="str">
            <v>DISCOUNTED</v>
          </cell>
          <cell r="V7694" t="str">
            <v>Not Supported</v>
          </cell>
          <cell r="Y7694">
            <v>0</v>
          </cell>
        </row>
        <row r="7695">
          <cell r="C7695" t="str">
            <v>Second Call To Bid</v>
          </cell>
          <cell r="M7695" t="str">
            <v>DISCOUNTED</v>
          </cell>
          <cell r="S7695" t="str">
            <v>TOTAL COST</v>
          </cell>
          <cell r="V7695" t="str">
            <v>Not Supported</v>
          </cell>
          <cell r="Y7695">
            <v>86596.637878162961</v>
          </cell>
        </row>
        <row r="7696">
          <cell r="C7696" t="str">
            <v>Second Call To Bid</v>
          </cell>
          <cell r="M7696" t="str">
            <v>DISCOUNTED</v>
          </cell>
          <cell r="V7696" t="str">
            <v>Not Supported</v>
          </cell>
          <cell r="Y7696">
            <v>0</v>
          </cell>
        </row>
        <row r="7697">
          <cell r="C7697" t="str">
            <v>Second Call To Bid</v>
          </cell>
          <cell r="M7697" t="str">
            <v>DISCOUNTED</v>
          </cell>
          <cell r="V7697" t="str">
            <v>Not Supported</v>
          </cell>
          <cell r="Y7697">
            <v>0</v>
          </cell>
        </row>
        <row r="7698">
          <cell r="C7698" t="str">
            <v>Second Call To Bid</v>
          </cell>
          <cell r="M7698" t="str">
            <v>DISCOUNTED</v>
          </cell>
          <cell r="V7698" t="str">
            <v>Not Supported</v>
          </cell>
          <cell r="Y7698">
            <v>0</v>
          </cell>
        </row>
        <row r="7699">
          <cell r="C7699" t="str">
            <v>Second Call To Bid</v>
          </cell>
          <cell r="M7699" t="str">
            <v>DISCOUNTED</v>
          </cell>
          <cell r="V7699" t="str">
            <v>Not Supported</v>
          </cell>
          <cell r="Y7699">
            <v>74402.982499987134</v>
          </cell>
        </row>
        <row r="7700">
          <cell r="C7700" t="str">
            <v>Second Call To Bid</v>
          </cell>
          <cell r="M7700" t="str">
            <v>DISCOUNTED</v>
          </cell>
          <cell r="V7700" t="str">
            <v>Not Supported</v>
          </cell>
          <cell r="Y7700">
            <v>0</v>
          </cell>
        </row>
        <row r="7701">
          <cell r="C7701" t="str">
            <v>Second Call To Bid</v>
          </cell>
          <cell r="M7701" t="str">
            <v>DISCOUNTED</v>
          </cell>
          <cell r="S7701" t="str">
            <v>TOTAL BENEFIT</v>
          </cell>
          <cell r="V7701" t="str">
            <v>Not Supported</v>
          </cell>
          <cell r="Y7701">
            <v>74402.982499987134</v>
          </cell>
        </row>
        <row r="7702">
          <cell r="C7702" t="str">
            <v>Second Call To Bid</v>
          </cell>
          <cell r="M7702" t="str">
            <v>DISCOUNTED</v>
          </cell>
          <cell r="S7702" t="str">
            <v>Capital Required</v>
          </cell>
          <cell r="V7702" t="str">
            <v>Not Supported</v>
          </cell>
          <cell r="Y7702">
            <v>11831.750110535684</v>
          </cell>
        </row>
        <row r="7703">
          <cell r="C7703" t="str">
            <v>Second Call To Bid</v>
          </cell>
          <cell r="M7703" t="str">
            <v>DISCOUNTED</v>
          </cell>
          <cell r="V7703" t="str">
            <v>Not Supported</v>
          </cell>
          <cell r="Y7703">
            <v>0</v>
          </cell>
        </row>
        <row r="7704">
          <cell r="C7704" t="str">
            <v>Second Call To Bid</v>
          </cell>
          <cell r="M7704" t="str">
            <v>DISCOUNTED</v>
          </cell>
          <cell r="V7704" t="str">
            <v>Not Supported</v>
          </cell>
          <cell r="Y7704">
            <v>323.56652238987635</v>
          </cell>
        </row>
        <row r="7705">
          <cell r="C7705" t="str">
            <v>Second Call To Bid</v>
          </cell>
          <cell r="M7705" t="str">
            <v>DISCOUNTED</v>
          </cell>
          <cell r="S7705" t="str">
            <v>TOTAL COST</v>
          </cell>
          <cell r="V7705" t="str">
            <v>Not Supported</v>
          </cell>
          <cell r="Y7705">
            <v>12155.31663292556</v>
          </cell>
        </row>
        <row r="7706">
          <cell r="C7706" t="str">
            <v>Second Call To Bid</v>
          </cell>
          <cell r="M7706" t="str">
            <v>DISCOUNTED</v>
          </cell>
          <cell r="V7706" t="str">
            <v>Not Supported</v>
          </cell>
          <cell r="Y7706">
            <v>0</v>
          </cell>
        </row>
        <row r="7707">
          <cell r="C7707" t="str">
            <v>Second Call To Bid</v>
          </cell>
          <cell r="M7707" t="str">
            <v>DISCOUNTED</v>
          </cell>
          <cell r="V7707" t="str">
            <v>Not Supported</v>
          </cell>
          <cell r="Y7707">
            <v>25246.020981571684</v>
          </cell>
        </row>
        <row r="7708">
          <cell r="C7708" t="str">
            <v>Second Call To Bid</v>
          </cell>
          <cell r="M7708" t="str">
            <v>DISCOUNTED</v>
          </cell>
          <cell r="V7708" t="str">
            <v>Not Supported</v>
          </cell>
          <cell r="Y7708">
            <v>0</v>
          </cell>
        </row>
        <row r="7709">
          <cell r="C7709" t="str">
            <v>Second Call To Bid</v>
          </cell>
          <cell r="M7709" t="str">
            <v>DISCOUNTED</v>
          </cell>
          <cell r="V7709" t="str">
            <v>Not Supported</v>
          </cell>
          <cell r="Y7709">
            <v>645.12610488191956</v>
          </cell>
        </row>
        <row r="7710">
          <cell r="C7710" t="str">
            <v>Second Call To Bid</v>
          </cell>
          <cell r="M7710" t="str">
            <v>DISCOUNTED</v>
          </cell>
          <cell r="V7710" t="str">
            <v>Not Supported</v>
          </cell>
          <cell r="Y7710">
            <v>0</v>
          </cell>
        </row>
        <row r="7711">
          <cell r="C7711" t="str">
            <v>Second Call To Bid</v>
          </cell>
          <cell r="M7711" t="str">
            <v>DISCOUNTED</v>
          </cell>
          <cell r="S7711" t="str">
            <v>TOTAL BENEFIT</v>
          </cell>
          <cell r="V7711" t="str">
            <v>Not Supported</v>
          </cell>
          <cell r="Y7711">
            <v>25891.147086453606</v>
          </cell>
        </row>
        <row r="7712">
          <cell r="C7712" t="str">
            <v>Second Call To Bid</v>
          </cell>
          <cell r="M7712" t="str">
            <v>DISCOUNTED</v>
          </cell>
          <cell r="S7712" t="str">
            <v>Capital Required</v>
          </cell>
          <cell r="V7712" t="str">
            <v>Not Supported</v>
          </cell>
          <cell r="Y7712">
            <v>69456.285821531739</v>
          </cell>
        </row>
        <row r="7713">
          <cell r="C7713" t="str">
            <v>Second Call To Bid</v>
          </cell>
          <cell r="M7713" t="str">
            <v>DISCOUNTED</v>
          </cell>
          <cell r="V7713" t="str">
            <v>Not Supported</v>
          </cell>
          <cell r="Y7713">
            <v>0</v>
          </cell>
        </row>
        <row r="7714">
          <cell r="C7714" t="str">
            <v>Second Call To Bid</v>
          </cell>
          <cell r="M7714" t="str">
            <v>DISCOUNTED</v>
          </cell>
          <cell r="V7714" t="str">
            <v>Not Supported</v>
          </cell>
          <cell r="Y7714">
            <v>1065.0321342599359</v>
          </cell>
        </row>
        <row r="7715">
          <cell r="C7715" t="str">
            <v>Second Call To Bid</v>
          </cell>
          <cell r="M7715" t="str">
            <v>DISCOUNTED</v>
          </cell>
          <cell r="S7715" t="str">
            <v>TOTAL COST</v>
          </cell>
          <cell r="V7715" t="str">
            <v>Not Supported</v>
          </cell>
          <cell r="Y7715">
            <v>70521.317955791674</v>
          </cell>
        </row>
        <row r="7716">
          <cell r="C7716" t="str">
            <v>Second Call To Bid</v>
          </cell>
          <cell r="M7716" t="str">
            <v>DISCOUNTED</v>
          </cell>
          <cell r="V7716" t="str">
            <v>Not Supported</v>
          </cell>
          <cell r="Y7716">
            <v>3182.0568395786431</v>
          </cell>
        </row>
        <row r="7717">
          <cell r="C7717" t="str">
            <v>Second Call To Bid</v>
          </cell>
          <cell r="M7717" t="str">
            <v>DISCOUNTED</v>
          </cell>
          <cell r="V7717" t="str">
            <v>Not Supported</v>
          </cell>
          <cell r="Y7717">
            <v>0</v>
          </cell>
        </row>
        <row r="7718">
          <cell r="C7718" t="str">
            <v>Second Call To Bid</v>
          </cell>
          <cell r="M7718" t="str">
            <v>DISCOUNTED</v>
          </cell>
          <cell r="V7718" t="str">
            <v>Not Supported</v>
          </cell>
          <cell r="Y7718">
            <v>0</v>
          </cell>
        </row>
        <row r="7719">
          <cell r="C7719" t="str">
            <v>Second Call To Bid</v>
          </cell>
          <cell r="M7719" t="str">
            <v>DISCOUNTED</v>
          </cell>
          <cell r="V7719" t="str">
            <v>Not Supported</v>
          </cell>
          <cell r="Y7719">
            <v>76431.672144854601</v>
          </cell>
        </row>
        <row r="7720">
          <cell r="C7720" t="str">
            <v>Second Call To Bid</v>
          </cell>
          <cell r="M7720" t="str">
            <v>DISCOUNTED</v>
          </cell>
          <cell r="V7720" t="str">
            <v>Not Supported</v>
          </cell>
          <cell r="Y7720">
            <v>0</v>
          </cell>
        </row>
        <row r="7721">
          <cell r="C7721" t="str">
            <v>Second Call To Bid</v>
          </cell>
          <cell r="M7721" t="str">
            <v>DISCOUNTED</v>
          </cell>
          <cell r="S7721" t="str">
            <v>TOTAL BENEFIT</v>
          </cell>
          <cell r="V7721" t="str">
            <v>Not Supported</v>
          </cell>
          <cell r="Y7721">
            <v>79613.728984433241</v>
          </cell>
        </row>
        <row r="7722">
          <cell r="C7722" t="str">
            <v>Second Call To Bid</v>
          </cell>
          <cell r="M7722" t="str">
            <v>DISCOUNTED</v>
          </cell>
          <cell r="S7722" t="str">
            <v>Capital Required</v>
          </cell>
          <cell r="V7722" t="str">
            <v>First Priority</v>
          </cell>
          <cell r="Y7722">
            <v>6316</v>
          </cell>
        </row>
        <row r="7723">
          <cell r="C7723" t="str">
            <v>Second Call To Bid</v>
          </cell>
          <cell r="M7723" t="str">
            <v>DISCOUNTED</v>
          </cell>
          <cell r="V7723" t="str">
            <v>First Priority</v>
          </cell>
          <cell r="Y7723">
            <v>0</v>
          </cell>
        </row>
        <row r="7724">
          <cell r="C7724" t="str">
            <v>Second Call To Bid</v>
          </cell>
          <cell r="M7724" t="str">
            <v>DISCOUNTED</v>
          </cell>
          <cell r="V7724" t="str">
            <v>First Priority</v>
          </cell>
          <cell r="Y7724">
            <v>0</v>
          </cell>
        </row>
        <row r="7725">
          <cell r="C7725" t="str">
            <v>Second Call To Bid</v>
          </cell>
          <cell r="M7725" t="str">
            <v>DISCOUNTED</v>
          </cell>
          <cell r="S7725" t="str">
            <v>TOTAL COST</v>
          </cell>
          <cell r="V7725" t="str">
            <v>First Priority</v>
          </cell>
          <cell r="Y7725">
            <v>6316</v>
          </cell>
        </row>
        <row r="7726">
          <cell r="C7726" t="str">
            <v>Second Call To Bid</v>
          </cell>
          <cell r="M7726" t="str">
            <v>DISCOUNTED</v>
          </cell>
          <cell r="V7726" t="str">
            <v>First Priority</v>
          </cell>
          <cell r="Y7726">
            <v>0</v>
          </cell>
        </row>
        <row r="7727">
          <cell r="C7727" t="str">
            <v>Second Call To Bid</v>
          </cell>
          <cell r="M7727" t="str">
            <v>DISCOUNTED</v>
          </cell>
          <cell r="V7727" t="str">
            <v>First Priority</v>
          </cell>
          <cell r="Y7727">
            <v>7857.1076701957718</v>
          </cell>
        </row>
        <row r="7728">
          <cell r="C7728" t="str">
            <v>Second Call To Bid</v>
          </cell>
          <cell r="M7728" t="str">
            <v>DISCOUNTED</v>
          </cell>
          <cell r="V7728" t="str">
            <v>First Priority</v>
          </cell>
          <cell r="Y7728">
            <v>1116</v>
          </cell>
        </row>
        <row r="7729">
          <cell r="C7729" t="str">
            <v>Second Call To Bid</v>
          </cell>
          <cell r="M7729" t="str">
            <v>DISCOUNTED</v>
          </cell>
          <cell r="V7729" t="str">
            <v>First Priority</v>
          </cell>
          <cell r="Y7729">
            <v>13210.265495505222</v>
          </cell>
        </row>
        <row r="7730">
          <cell r="C7730" t="str">
            <v>Second Call To Bid</v>
          </cell>
          <cell r="M7730" t="str">
            <v>DISCOUNTED</v>
          </cell>
          <cell r="V7730" t="str">
            <v>First Priority</v>
          </cell>
          <cell r="Y7730">
            <v>0</v>
          </cell>
        </row>
        <row r="7731">
          <cell r="C7731" t="str">
            <v>Second Call To Bid</v>
          </cell>
          <cell r="M7731" t="str">
            <v>DISCOUNTED</v>
          </cell>
          <cell r="S7731" t="str">
            <v>TOTAL BENEFIT</v>
          </cell>
          <cell r="V7731" t="str">
            <v>First Priority</v>
          </cell>
          <cell r="Y7731">
            <v>22183.373165700992</v>
          </cell>
        </row>
        <row r="7732">
          <cell r="C7732" t="str">
            <v>Second Call To Bid</v>
          </cell>
          <cell r="M7732" t="str">
            <v>DISCOUNTED</v>
          </cell>
          <cell r="S7732" t="str">
            <v>Capital Required</v>
          </cell>
          <cell r="V7732" t="str">
            <v>Not Supported</v>
          </cell>
          <cell r="Y7732">
            <v>9752.0769484697812</v>
          </cell>
        </row>
        <row r="7733">
          <cell r="C7733" t="str">
            <v>Second Call To Bid</v>
          </cell>
          <cell r="M7733" t="str">
            <v>DISCOUNTED</v>
          </cell>
          <cell r="V7733" t="str">
            <v>Not Supported</v>
          </cell>
          <cell r="Y7733">
            <v>93319.827599199649</v>
          </cell>
        </row>
        <row r="7734">
          <cell r="C7734" t="str">
            <v>Second Call To Bid</v>
          </cell>
          <cell r="M7734" t="str">
            <v>DISCOUNTED</v>
          </cell>
          <cell r="V7734" t="str">
            <v>Not Supported</v>
          </cell>
          <cell r="Y7734">
            <v>216.78557027695501</v>
          </cell>
        </row>
        <row r="7735">
          <cell r="C7735" t="str">
            <v>Second Call To Bid</v>
          </cell>
          <cell r="M7735" t="str">
            <v>DISCOUNTED</v>
          </cell>
          <cell r="S7735" t="str">
            <v>TOTAL COST</v>
          </cell>
          <cell r="V7735" t="str">
            <v>Not Supported</v>
          </cell>
          <cell r="Y7735">
            <v>103288.69011794637</v>
          </cell>
        </row>
        <row r="7736">
          <cell r="C7736" t="str">
            <v>Second Call To Bid</v>
          </cell>
          <cell r="M7736" t="str">
            <v>DISCOUNTED</v>
          </cell>
          <cell r="V7736" t="str">
            <v>Not Supported</v>
          </cell>
          <cell r="Y7736">
            <v>0</v>
          </cell>
        </row>
        <row r="7737">
          <cell r="C7737" t="str">
            <v>Second Call To Bid</v>
          </cell>
          <cell r="M7737" t="str">
            <v>DISCOUNTED</v>
          </cell>
          <cell r="V7737" t="str">
            <v>Not Supported</v>
          </cell>
          <cell r="Y7737">
            <v>0</v>
          </cell>
        </row>
        <row r="7738">
          <cell r="C7738" t="str">
            <v>Second Call To Bid</v>
          </cell>
          <cell r="M7738" t="str">
            <v>DISCOUNTED</v>
          </cell>
          <cell r="V7738" t="str">
            <v>Not Supported</v>
          </cell>
          <cell r="Y7738">
            <v>0</v>
          </cell>
        </row>
        <row r="7739">
          <cell r="C7739" t="str">
            <v>Second Call To Bid</v>
          </cell>
          <cell r="M7739" t="str">
            <v>DISCOUNTED</v>
          </cell>
          <cell r="V7739" t="str">
            <v>Not Supported</v>
          </cell>
          <cell r="Y7739">
            <v>136132.51743741968</v>
          </cell>
        </row>
        <row r="7740">
          <cell r="C7740" t="str">
            <v>Second Call To Bid</v>
          </cell>
          <cell r="M7740" t="str">
            <v>DISCOUNTED</v>
          </cell>
          <cell r="V7740" t="str">
            <v>Not Supported</v>
          </cell>
          <cell r="Y7740">
            <v>0</v>
          </cell>
        </row>
        <row r="7741">
          <cell r="C7741" t="str">
            <v>Second Call To Bid</v>
          </cell>
          <cell r="M7741" t="str">
            <v>DISCOUNTED</v>
          </cell>
          <cell r="S7741" t="str">
            <v>TOTAL BENEFIT</v>
          </cell>
          <cell r="V7741" t="str">
            <v>Not Supported</v>
          </cell>
          <cell r="Y7741">
            <v>136132.51743741968</v>
          </cell>
        </row>
        <row r="7742">
          <cell r="C7742" t="str">
            <v>Second Call To Bid</v>
          </cell>
          <cell r="M7742" t="str">
            <v>DISCOUNTED</v>
          </cell>
          <cell r="S7742" t="str">
            <v>Capital Required</v>
          </cell>
          <cell r="V7742" t="str">
            <v>No Score</v>
          </cell>
          <cell r="Y7742">
            <v>2121.8266666666664</v>
          </cell>
        </row>
        <row r="7743">
          <cell r="C7743" t="str">
            <v>Second Call To Bid</v>
          </cell>
          <cell r="M7743" t="str">
            <v>DISCOUNTED</v>
          </cell>
          <cell r="V7743" t="str">
            <v>No Score</v>
          </cell>
          <cell r="Y7743">
            <v>1847.8450660999927</v>
          </cell>
        </row>
        <row r="7744">
          <cell r="C7744" t="str">
            <v>Second Call To Bid</v>
          </cell>
          <cell r="M7744" t="str">
            <v>DISCOUNTED</v>
          </cell>
          <cell r="V7744" t="str">
            <v>No Score</v>
          </cell>
          <cell r="Y7744">
            <v>58</v>
          </cell>
        </row>
        <row r="7745">
          <cell r="C7745" t="str">
            <v>Second Call To Bid</v>
          </cell>
          <cell r="M7745" t="str">
            <v>DISCOUNTED</v>
          </cell>
          <cell r="S7745" t="str">
            <v>TOTAL COST</v>
          </cell>
          <cell r="V7745" t="str">
            <v>No Score</v>
          </cell>
          <cell r="Y7745">
            <v>4027.6717327666588</v>
          </cell>
        </row>
        <row r="7746">
          <cell r="C7746" t="str">
            <v>Second Call To Bid</v>
          </cell>
          <cell r="M7746" t="str">
            <v>DISCOUNTED</v>
          </cell>
          <cell r="V7746" t="str">
            <v>No Score</v>
          </cell>
          <cell r="Y7746">
            <v>0</v>
          </cell>
        </row>
        <row r="7747">
          <cell r="C7747" t="str">
            <v>Second Call To Bid</v>
          </cell>
          <cell r="M7747" t="str">
            <v>DISCOUNTED</v>
          </cell>
          <cell r="V7747" t="str">
            <v>No Score</v>
          </cell>
          <cell r="Y7747">
            <v>0</v>
          </cell>
        </row>
        <row r="7748">
          <cell r="C7748" t="str">
            <v>Second Call To Bid</v>
          </cell>
          <cell r="M7748" t="str">
            <v>DISCOUNTED</v>
          </cell>
          <cell r="V7748" t="str">
            <v>No Score</v>
          </cell>
          <cell r="Y7748">
            <v>0</v>
          </cell>
        </row>
        <row r="7749">
          <cell r="C7749" t="str">
            <v>Second Call To Bid</v>
          </cell>
          <cell r="M7749" t="str">
            <v>DISCOUNTED</v>
          </cell>
          <cell r="V7749" t="str">
            <v>No Score</v>
          </cell>
          <cell r="Y7749">
            <v>2133.4810014162995</v>
          </cell>
        </row>
        <row r="7750">
          <cell r="C7750" t="str">
            <v>Second Call To Bid</v>
          </cell>
          <cell r="M7750" t="str">
            <v>DISCOUNTED</v>
          </cell>
          <cell r="V7750" t="str">
            <v>No Score</v>
          </cell>
          <cell r="Y7750">
            <v>0</v>
          </cell>
        </row>
        <row r="7751">
          <cell r="C7751" t="str">
            <v>Second Call To Bid</v>
          </cell>
          <cell r="M7751" t="str">
            <v>DISCOUNTED</v>
          </cell>
          <cell r="S7751" t="str">
            <v>TOTAL BENEFIT</v>
          </cell>
          <cell r="V7751" t="str">
            <v>No Score</v>
          </cell>
          <cell r="Y7751">
            <v>2133.4810014162995</v>
          </cell>
        </row>
        <row r="7752">
          <cell r="C7752" t="str">
            <v>Second Call To Bid</v>
          </cell>
          <cell r="M7752" t="str">
            <v>DISCOUNTED</v>
          </cell>
          <cell r="S7752" t="str">
            <v>Capital Required</v>
          </cell>
          <cell r="V7752" t="str">
            <v>No Score</v>
          </cell>
          <cell r="Y7752">
            <v>3921</v>
          </cell>
        </row>
        <row r="7753">
          <cell r="C7753" t="str">
            <v>Second Call To Bid</v>
          </cell>
          <cell r="M7753" t="str">
            <v>DISCOUNTED</v>
          </cell>
          <cell r="V7753" t="str">
            <v>No Score</v>
          </cell>
          <cell r="Y7753">
            <v>5393.80558382462</v>
          </cell>
        </row>
        <row r="7754">
          <cell r="C7754" t="str">
            <v>Second Call To Bid</v>
          </cell>
          <cell r="M7754" t="str">
            <v>DISCOUNTED</v>
          </cell>
          <cell r="V7754" t="str">
            <v>No Score</v>
          </cell>
          <cell r="Y7754">
            <v>0</v>
          </cell>
        </row>
        <row r="7755">
          <cell r="C7755" t="str">
            <v>Second Call To Bid</v>
          </cell>
          <cell r="M7755" t="str">
            <v>DISCOUNTED</v>
          </cell>
          <cell r="S7755" t="str">
            <v>TOTAL COST</v>
          </cell>
          <cell r="V7755" t="str">
            <v>No Score</v>
          </cell>
          <cell r="Y7755">
            <v>9314.80558382462</v>
          </cell>
        </row>
        <row r="7756">
          <cell r="C7756" t="str">
            <v>Second Call To Bid</v>
          </cell>
          <cell r="M7756" t="str">
            <v>DISCOUNTED</v>
          </cell>
          <cell r="V7756" t="str">
            <v>No Score</v>
          </cell>
          <cell r="Y7756">
            <v>0</v>
          </cell>
        </row>
        <row r="7757">
          <cell r="C7757" t="str">
            <v>Second Call To Bid</v>
          </cell>
          <cell r="M7757" t="str">
            <v>DISCOUNTED</v>
          </cell>
          <cell r="V7757" t="str">
            <v>No Score</v>
          </cell>
          <cell r="Y7757">
            <v>0</v>
          </cell>
        </row>
        <row r="7758">
          <cell r="C7758" t="str">
            <v>Second Call To Bid</v>
          </cell>
          <cell r="M7758" t="str">
            <v>DISCOUNTED</v>
          </cell>
          <cell r="V7758" t="str">
            <v>No Score</v>
          </cell>
          <cell r="Y7758">
            <v>0</v>
          </cell>
        </row>
        <row r="7759">
          <cell r="C7759" t="str">
            <v>Second Call To Bid</v>
          </cell>
          <cell r="M7759" t="str">
            <v>DISCOUNTED</v>
          </cell>
          <cell r="V7759" t="str">
            <v>No Score</v>
          </cell>
          <cell r="Y7759">
            <v>0</v>
          </cell>
        </row>
        <row r="7760">
          <cell r="C7760" t="str">
            <v>Second Call To Bid</v>
          </cell>
          <cell r="M7760" t="str">
            <v>DISCOUNTED</v>
          </cell>
          <cell r="V7760" t="str">
            <v>No Score</v>
          </cell>
          <cell r="Y7760">
            <v>0</v>
          </cell>
        </row>
        <row r="7761">
          <cell r="C7761" t="str">
            <v>Second Call To Bid</v>
          </cell>
          <cell r="M7761" t="str">
            <v>DISCOUNTED</v>
          </cell>
          <cell r="S7761" t="str">
            <v>TOTAL BENEFIT</v>
          </cell>
          <cell r="V7761" t="str">
            <v>No Score</v>
          </cell>
          <cell r="Y7761">
            <v>0</v>
          </cell>
        </row>
        <row r="7762">
          <cell r="C7762" t="str">
            <v>Second Call To Bid</v>
          </cell>
          <cell r="M7762" t="str">
            <v>DISCOUNTED</v>
          </cell>
          <cell r="S7762" t="str">
            <v>Capital Required</v>
          </cell>
          <cell r="V7762" t="str">
            <v>Not Supported</v>
          </cell>
          <cell r="Y7762">
            <v>4070.3620000000001</v>
          </cell>
        </row>
        <row r="7763">
          <cell r="C7763" t="str">
            <v>Second Call To Bid</v>
          </cell>
          <cell r="M7763" t="str">
            <v>DISCOUNTED</v>
          </cell>
          <cell r="V7763" t="str">
            <v>Not Supported</v>
          </cell>
          <cell r="Y7763">
            <v>14636.452871863301</v>
          </cell>
        </row>
        <row r="7764">
          <cell r="C7764" t="str">
            <v>Second Call To Bid</v>
          </cell>
          <cell r="M7764" t="str">
            <v>DISCOUNTED</v>
          </cell>
          <cell r="V7764" t="str">
            <v>Not Supported</v>
          </cell>
          <cell r="Y7764">
            <v>80</v>
          </cell>
        </row>
        <row r="7765">
          <cell r="C7765" t="str">
            <v>Second Call To Bid</v>
          </cell>
          <cell r="M7765" t="str">
            <v>DISCOUNTED</v>
          </cell>
          <cell r="S7765" t="str">
            <v>TOTAL COST</v>
          </cell>
          <cell r="V7765" t="str">
            <v>Not Supported</v>
          </cell>
          <cell r="Y7765">
            <v>18786.814871863298</v>
          </cell>
        </row>
        <row r="7766">
          <cell r="C7766" t="str">
            <v>Second Call To Bid</v>
          </cell>
          <cell r="M7766" t="str">
            <v>DISCOUNTED</v>
          </cell>
          <cell r="V7766" t="str">
            <v>Not Supported</v>
          </cell>
          <cell r="Y7766">
            <v>0</v>
          </cell>
        </row>
        <row r="7767">
          <cell r="C7767" t="str">
            <v>Second Call To Bid</v>
          </cell>
          <cell r="M7767" t="str">
            <v>DISCOUNTED</v>
          </cell>
          <cell r="V7767" t="str">
            <v>Not Supported</v>
          </cell>
          <cell r="Y7767">
            <v>158.57599999999999</v>
          </cell>
        </row>
        <row r="7768">
          <cell r="C7768" t="str">
            <v>Second Call To Bid</v>
          </cell>
          <cell r="M7768" t="str">
            <v>DISCOUNTED</v>
          </cell>
          <cell r="V7768" t="str">
            <v>Not Supported</v>
          </cell>
          <cell r="Y7768">
            <v>0</v>
          </cell>
        </row>
        <row r="7769">
          <cell r="C7769" t="str">
            <v>Second Call To Bid</v>
          </cell>
          <cell r="M7769" t="str">
            <v>DISCOUNTED</v>
          </cell>
          <cell r="V7769" t="str">
            <v>Not Supported</v>
          </cell>
          <cell r="Y7769">
            <v>21584.159901004121</v>
          </cell>
        </row>
        <row r="7770">
          <cell r="C7770" t="str">
            <v>Second Call To Bid</v>
          </cell>
          <cell r="M7770" t="str">
            <v>DISCOUNTED</v>
          </cell>
          <cell r="V7770" t="str">
            <v>Not Supported</v>
          </cell>
          <cell r="Y7770">
            <v>0</v>
          </cell>
        </row>
        <row r="7771">
          <cell r="C7771" t="str">
            <v>Second Call To Bid</v>
          </cell>
          <cell r="M7771" t="str">
            <v>DISCOUNTED</v>
          </cell>
          <cell r="S7771" t="str">
            <v>TOTAL BENEFIT</v>
          </cell>
          <cell r="V7771" t="str">
            <v>Not Supported</v>
          </cell>
          <cell r="Y7771">
            <v>21742.735901004118</v>
          </cell>
        </row>
        <row r="7772">
          <cell r="C7772" t="str">
            <v>Second Call To Bid</v>
          </cell>
          <cell r="M7772" t="str">
            <v>DISCOUNTED</v>
          </cell>
          <cell r="S7772" t="str">
            <v>Capital Required</v>
          </cell>
          <cell r="V7772" t="str">
            <v>First Priority</v>
          </cell>
          <cell r="Y7772">
            <v>22430.495332973347</v>
          </cell>
        </row>
        <row r="7773">
          <cell r="C7773" t="str">
            <v>Second Call To Bid</v>
          </cell>
          <cell r="M7773" t="str">
            <v>DISCOUNTED</v>
          </cell>
          <cell r="V7773" t="str">
            <v>First Priority</v>
          </cell>
          <cell r="Y7773">
            <v>0</v>
          </cell>
        </row>
        <row r="7774">
          <cell r="C7774" t="str">
            <v>Second Call To Bid</v>
          </cell>
          <cell r="M7774" t="str">
            <v>DISCOUNTED</v>
          </cell>
          <cell r="V7774" t="str">
            <v>First Priority</v>
          </cell>
          <cell r="Y7774">
            <v>0</v>
          </cell>
        </row>
        <row r="7775">
          <cell r="C7775" t="str">
            <v>Second Call To Bid</v>
          </cell>
          <cell r="M7775" t="str">
            <v>DISCOUNTED</v>
          </cell>
          <cell r="S7775" t="str">
            <v>TOTAL COST</v>
          </cell>
          <cell r="V7775" t="str">
            <v>First Priority</v>
          </cell>
          <cell r="Y7775">
            <v>22430.495332973347</v>
          </cell>
        </row>
        <row r="7776">
          <cell r="C7776" t="str">
            <v>Second Call To Bid</v>
          </cell>
          <cell r="M7776" t="str">
            <v>DISCOUNTED</v>
          </cell>
          <cell r="V7776" t="str">
            <v>First Priority</v>
          </cell>
          <cell r="Y7776">
            <v>398.38364418587332</v>
          </cell>
        </row>
        <row r="7777">
          <cell r="C7777" t="str">
            <v>Second Call To Bid</v>
          </cell>
          <cell r="M7777" t="str">
            <v>DISCOUNTED</v>
          </cell>
          <cell r="V7777" t="str">
            <v>First Priority</v>
          </cell>
          <cell r="Y7777">
            <v>60414.168357302537</v>
          </cell>
        </row>
        <row r="7778">
          <cell r="C7778" t="str">
            <v>Second Call To Bid</v>
          </cell>
          <cell r="M7778" t="str">
            <v>DISCOUNTED</v>
          </cell>
          <cell r="V7778" t="str">
            <v>First Priority</v>
          </cell>
          <cell r="Y7778">
            <v>0</v>
          </cell>
        </row>
        <row r="7779">
          <cell r="C7779" t="str">
            <v>Second Call To Bid</v>
          </cell>
          <cell r="M7779" t="str">
            <v>DISCOUNTED</v>
          </cell>
          <cell r="V7779" t="str">
            <v>First Priority</v>
          </cell>
          <cell r="Y7779">
            <v>13297.652144632106</v>
          </cell>
        </row>
        <row r="7780">
          <cell r="C7780" t="str">
            <v>Second Call To Bid</v>
          </cell>
          <cell r="M7780" t="str">
            <v>DISCOUNTED</v>
          </cell>
          <cell r="V7780" t="str">
            <v>First Priority</v>
          </cell>
          <cell r="Y7780">
            <v>0</v>
          </cell>
        </row>
        <row r="7781">
          <cell r="C7781" t="str">
            <v>Second Call To Bid</v>
          </cell>
          <cell r="M7781" t="str">
            <v>DISCOUNTED</v>
          </cell>
          <cell r="S7781" t="str">
            <v>TOTAL BENEFIT</v>
          </cell>
          <cell r="V7781" t="str">
            <v>First Priority</v>
          </cell>
          <cell r="Y7781">
            <v>74110.204146120537</v>
          </cell>
        </row>
        <row r="7782">
          <cell r="C7782" t="str">
            <v>Second Call To Bid</v>
          </cell>
          <cell r="M7782" t="str">
            <v>DISCOUNTED</v>
          </cell>
          <cell r="S7782" t="str">
            <v>Capital Required</v>
          </cell>
          <cell r="V7782" t="str">
            <v>First Priority</v>
          </cell>
          <cell r="Y7782">
            <v>54768.558563291466</v>
          </cell>
        </row>
        <row r="7783">
          <cell r="C7783" t="str">
            <v>Second Call To Bid</v>
          </cell>
          <cell r="M7783" t="str">
            <v>DISCOUNTED</v>
          </cell>
          <cell r="V7783" t="str">
            <v>First Priority</v>
          </cell>
          <cell r="Y7783">
            <v>13016.409317133521</v>
          </cell>
        </row>
        <row r="7784">
          <cell r="C7784" t="str">
            <v>Second Call To Bid</v>
          </cell>
          <cell r="M7784" t="str">
            <v>DISCOUNTED</v>
          </cell>
          <cell r="V7784" t="str">
            <v>First Priority</v>
          </cell>
          <cell r="Y7784">
            <v>1345.5934681928372</v>
          </cell>
        </row>
        <row r="7785">
          <cell r="C7785" t="str">
            <v>Second Call To Bid</v>
          </cell>
          <cell r="M7785" t="str">
            <v>DISCOUNTED</v>
          </cell>
          <cell r="S7785" t="str">
            <v>TOTAL COST</v>
          </cell>
          <cell r="V7785" t="str">
            <v>First Priority</v>
          </cell>
          <cell r="Y7785">
            <v>69130.561348617877</v>
          </cell>
        </row>
        <row r="7786">
          <cell r="C7786" t="str">
            <v>Second Call To Bid</v>
          </cell>
          <cell r="M7786" t="str">
            <v>DISCOUNTED</v>
          </cell>
          <cell r="V7786" t="str">
            <v>First Priority</v>
          </cell>
          <cell r="Y7786">
            <v>3425.6069277823754</v>
          </cell>
        </row>
        <row r="7787">
          <cell r="C7787" t="str">
            <v>Second Call To Bid</v>
          </cell>
          <cell r="M7787" t="str">
            <v>DISCOUNTED</v>
          </cell>
          <cell r="V7787" t="str">
            <v>First Priority</v>
          </cell>
          <cell r="Y7787">
            <v>327.95071608828584</v>
          </cell>
        </row>
        <row r="7788">
          <cell r="C7788" t="str">
            <v>Second Call To Bid</v>
          </cell>
          <cell r="M7788" t="str">
            <v>DISCOUNTED</v>
          </cell>
          <cell r="V7788" t="str">
            <v>First Priority</v>
          </cell>
          <cell r="Y7788">
            <v>0</v>
          </cell>
        </row>
        <row r="7789">
          <cell r="C7789" t="str">
            <v>Second Call To Bid</v>
          </cell>
          <cell r="M7789" t="str">
            <v>DISCOUNTED</v>
          </cell>
          <cell r="V7789" t="str">
            <v>First Priority</v>
          </cell>
          <cell r="Y7789">
            <v>88985.167997338678</v>
          </cell>
        </row>
        <row r="7790">
          <cell r="C7790" t="str">
            <v>Second Call To Bid</v>
          </cell>
          <cell r="M7790" t="str">
            <v>DISCOUNTED</v>
          </cell>
          <cell r="V7790" t="str">
            <v>First Priority</v>
          </cell>
          <cell r="Y7790">
            <v>0</v>
          </cell>
        </row>
        <row r="7791">
          <cell r="C7791" t="str">
            <v>Second Call To Bid</v>
          </cell>
          <cell r="M7791" t="str">
            <v>DISCOUNTED</v>
          </cell>
          <cell r="S7791" t="str">
            <v>TOTAL BENEFIT</v>
          </cell>
          <cell r="V7791" t="str">
            <v>First Priority</v>
          </cell>
          <cell r="Y7791">
            <v>92738.725641209341</v>
          </cell>
        </row>
        <row r="7792">
          <cell r="C7792" t="str">
            <v>Second Call To Bid</v>
          </cell>
          <cell r="M7792" t="str">
            <v>DISCOUNTED</v>
          </cell>
          <cell r="S7792" t="str">
            <v>Capital Required</v>
          </cell>
          <cell r="V7792" t="str">
            <v>First Priority</v>
          </cell>
          <cell r="Y7792">
            <v>28236.045032917405</v>
          </cell>
        </row>
        <row r="7793">
          <cell r="C7793" t="str">
            <v>Second Call To Bid</v>
          </cell>
          <cell r="M7793" t="str">
            <v>DISCOUNTED</v>
          </cell>
          <cell r="V7793" t="str">
            <v>First Priority</v>
          </cell>
          <cell r="Y7793">
            <v>0</v>
          </cell>
        </row>
        <row r="7794">
          <cell r="C7794" t="str">
            <v>Second Call To Bid</v>
          </cell>
          <cell r="M7794" t="str">
            <v>DISCOUNTED</v>
          </cell>
          <cell r="V7794" t="str">
            <v>First Priority</v>
          </cell>
          <cell r="Y7794">
            <v>0</v>
          </cell>
        </row>
        <row r="7795">
          <cell r="C7795" t="str">
            <v>Second Call To Bid</v>
          </cell>
          <cell r="M7795" t="str">
            <v>DISCOUNTED</v>
          </cell>
          <cell r="S7795" t="str">
            <v>TOTAL COST</v>
          </cell>
          <cell r="V7795" t="str">
            <v>First Priority</v>
          </cell>
          <cell r="Y7795">
            <v>28236.045032917405</v>
          </cell>
        </row>
        <row r="7796">
          <cell r="C7796" t="str">
            <v>Second Call To Bid</v>
          </cell>
          <cell r="M7796" t="str">
            <v>DISCOUNTED</v>
          </cell>
          <cell r="V7796" t="str">
            <v>First Priority</v>
          </cell>
          <cell r="Y7796">
            <v>378.64316652926647</v>
          </cell>
        </row>
        <row r="7797">
          <cell r="C7797" t="str">
            <v>Second Call To Bid</v>
          </cell>
          <cell r="M7797" t="str">
            <v>DISCOUNTED</v>
          </cell>
          <cell r="V7797" t="str">
            <v>First Priority</v>
          </cell>
          <cell r="Y7797">
            <v>300781.73785545165</v>
          </cell>
        </row>
        <row r="7798">
          <cell r="C7798" t="str">
            <v>Second Call To Bid</v>
          </cell>
          <cell r="M7798" t="str">
            <v>DISCOUNTED</v>
          </cell>
          <cell r="V7798" t="str">
            <v>First Priority</v>
          </cell>
          <cell r="Y7798">
            <v>0</v>
          </cell>
        </row>
        <row r="7799">
          <cell r="C7799" t="str">
            <v>Second Call To Bid</v>
          </cell>
          <cell r="M7799" t="str">
            <v>DISCOUNTED</v>
          </cell>
          <cell r="V7799" t="str">
            <v>First Priority</v>
          </cell>
          <cell r="Y7799">
            <v>0</v>
          </cell>
        </row>
        <row r="7800">
          <cell r="C7800" t="str">
            <v>Second Call To Bid</v>
          </cell>
          <cell r="M7800" t="str">
            <v>DISCOUNTED</v>
          </cell>
          <cell r="V7800" t="str">
            <v>First Priority</v>
          </cell>
          <cell r="Y7800">
            <v>0</v>
          </cell>
        </row>
        <row r="7801">
          <cell r="C7801" t="str">
            <v>Second Call To Bid</v>
          </cell>
          <cell r="M7801" t="str">
            <v>DISCOUNTED</v>
          </cell>
          <cell r="S7801" t="str">
            <v>TOTAL BENEFIT</v>
          </cell>
          <cell r="V7801" t="str">
            <v>First Priority</v>
          </cell>
          <cell r="Y7801">
            <v>301160.38102198095</v>
          </cell>
        </row>
        <row r="7802">
          <cell r="C7802" t="str">
            <v>Second Call To Bid</v>
          </cell>
          <cell r="M7802" t="str">
            <v>DISCOUNTED</v>
          </cell>
          <cell r="S7802" t="str">
            <v>Capital Required</v>
          </cell>
          <cell r="V7802" t="str">
            <v>No Score</v>
          </cell>
          <cell r="Y7802">
            <v>5234.2203279490814</v>
          </cell>
        </row>
        <row r="7803">
          <cell r="C7803" t="str">
            <v>Second Call To Bid</v>
          </cell>
          <cell r="M7803" t="str">
            <v>DISCOUNTED</v>
          </cell>
          <cell r="V7803" t="str">
            <v>No Score</v>
          </cell>
          <cell r="Y7803">
            <v>0</v>
          </cell>
        </row>
        <row r="7804">
          <cell r="C7804" t="str">
            <v>Second Call To Bid</v>
          </cell>
          <cell r="M7804" t="str">
            <v>DISCOUNTED</v>
          </cell>
          <cell r="V7804" t="str">
            <v>No Score</v>
          </cell>
          <cell r="Y7804">
            <v>250</v>
          </cell>
        </row>
        <row r="7805">
          <cell r="C7805" t="str">
            <v>Second Call To Bid</v>
          </cell>
          <cell r="M7805" t="str">
            <v>DISCOUNTED</v>
          </cell>
          <cell r="S7805" t="str">
            <v>TOTAL COST</v>
          </cell>
          <cell r="V7805" t="str">
            <v>No Score</v>
          </cell>
          <cell r="Y7805">
            <v>5484.2203279490814</v>
          </cell>
        </row>
        <row r="7806">
          <cell r="C7806" t="str">
            <v>Second Call To Bid</v>
          </cell>
          <cell r="M7806" t="str">
            <v>DISCOUNTED</v>
          </cell>
          <cell r="V7806" t="str">
            <v>No Score</v>
          </cell>
          <cell r="Y7806">
            <v>1658.4456158396615</v>
          </cell>
        </row>
        <row r="7807">
          <cell r="C7807" t="str">
            <v>Second Call To Bid</v>
          </cell>
          <cell r="M7807" t="str">
            <v>DISCOUNTED</v>
          </cell>
          <cell r="V7807" t="str">
            <v>No Score</v>
          </cell>
          <cell r="Y7807">
            <v>0</v>
          </cell>
        </row>
        <row r="7808">
          <cell r="C7808" t="str">
            <v>Second Call To Bid</v>
          </cell>
          <cell r="M7808" t="str">
            <v>DISCOUNTED</v>
          </cell>
          <cell r="V7808" t="str">
            <v>No Score</v>
          </cell>
          <cell r="Y7808">
            <v>0</v>
          </cell>
        </row>
        <row r="7809">
          <cell r="C7809" t="str">
            <v>Second Call To Bid</v>
          </cell>
          <cell r="M7809" t="str">
            <v>DISCOUNTED</v>
          </cell>
          <cell r="V7809" t="str">
            <v>No Score</v>
          </cell>
          <cell r="Y7809">
            <v>0</v>
          </cell>
        </row>
        <row r="7810">
          <cell r="C7810" t="str">
            <v>Second Call To Bid</v>
          </cell>
          <cell r="M7810" t="str">
            <v>DISCOUNTED</v>
          </cell>
          <cell r="V7810" t="str">
            <v>No Score</v>
          </cell>
          <cell r="Y7810">
            <v>0</v>
          </cell>
        </row>
        <row r="7811">
          <cell r="C7811" t="str">
            <v>Second Call To Bid</v>
          </cell>
          <cell r="M7811" t="str">
            <v>DISCOUNTED</v>
          </cell>
          <cell r="S7811" t="str">
            <v>TOTAL BENEFIT</v>
          </cell>
          <cell r="V7811" t="str">
            <v>No Score</v>
          </cell>
          <cell r="Y7811">
            <v>1658.4456158396615</v>
          </cell>
        </row>
        <row r="7812">
          <cell r="C7812" t="str">
            <v>Second Call To Bid</v>
          </cell>
          <cell r="M7812" t="str">
            <v>DISCOUNTED</v>
          </cell>
          <cell r="S7812" t="str">
            <v>Capital Required</v>
          </cell>
          <cell r="V7812" t="str">
            <v>First Priority</v>
          </cell>
          <cell r="Y7812">
            <v>10950</v>
          </cell>
        </row>
        <row r="7813">
          <cell r="C7813" t="str">
            <v>Second Call To Bid</v>
          </cell>
          <cell r="M7813" t="str">
            <v>DISCOUNTED</v>
          </cell>
          <cell r="V7813" t="str">
            <v>First Priority</v>
          </cell>
          <cell r="Y7813">
            <v>7387.5365180617573</v>
          </cell>
        </row>
        <row r="7814">
          <cell r="C7814" t="str">
            <v>Second Call To Bid</v>
          </cell>
          <cell r="M7814" t="str">
            <v>DISCOUNTED</v>
          </cell>
          <cell r="V7814" t="str">
            <v>First Priority</v>
          </cell>
          <cell r="Y7814">
            <v>0</v>
          </cell>
        </row>
        <row r="7815">
          <cell r="C7815" t="str">
            <v>Second Call To Bid</v>
          </cell>
          <cell r="M7815" t="str">
            <v>DISCOUNTED</v>
          </cell>
          <cell r="S7815" t="str">
            <v>TOTAL COST</v>
          </cell>
          <cell r="V7815" t="str">
            <v>First Priority</v>
          </cell>
          <cell r="Y7815">
            <v>18337.536518061763</v>
          </cell>
        </row>
        <row r="7816">
          <cell r="C7816" t="str">
            <v>Second Call To Bid</v>
          </cell>
          <cell r="M7816" t="str">
            <v>DISCOUNTED</v>
          </cell>
          <cell r="V7816" t="str">
            <v>First Priority</v>
          </cell>
          <cell r="Y7816">
            <v>0</v>
          </cell>
        </row>
        <row r="7817">
          <cell r="C7817" t="str">
            <v>Second Call To Bid</v>
          </cell>
          <cell r="M7817" t="str">
            <v>DISCOUNTED</v>
          </cell>
          <cell r="V7817" t="str">
            <v>First Priority</v>
          </cell>
          <cell r="Y7817">
            <v>0</v>
          </cell>
        </row>
        <row r="7818">
          <cell r="C7818" t="str">
            <v>Second Call To Bid</v>
          </cell>
          <cell r="M7818" t="str">
            <v>DISCOUNTED</v>
          </cell>
          <cell r="V7818" t="str">
            <v>First Priority</v>
          </cell>
          <cell r="Y7818">
            <v>0</v>
          </cell>
        </row>
        <row r="7819">
          <cell r="C7819" t="str">
            <v>Second Call To Bid</v>
          </cell>
          <cell r="M7819" t="str">
            <v>DISCOUNTED</v>
          </cell>
          <cell r="V7819" t="str">
            <v>First Priority</v>
          </cell>
          <cell r="Y7819">
            <v>56959.921547354963</v>
          </cell>
        </row>
        <row r="7820">
          <cell r="C7820" t="str">
            <v>Second Call To Bid</v>
          </cell>
          <cell r="M7820" t="str">
            <v>DISCOUNTED</v>
          </cell>
          <cell r="V7820" t="str">
            <v>First Priority</v>
          </cell>
          <cell r="Y7820">
            <v>0</v>
          </cell>
        </row>
        <row r="7821">
          <cell r="C7821" t="str">
            <v>Second Call To Bid</v>
          </cell>
          <cell r="M7821" t="str">
            <v>DISCOUNTED</v>
          </cell>
          <cell r="S7821" t="str">
            <v>TOTAL BENEFIT</v>
          </cell>
          <cell r="V7821" t="str">
            <v>First Priority</v>
          </cell>
          <cell r="Y7821">
            <v>56959.921547354963</v>
          </cell>
        </row>
        <row r="7822">
          <cell r="C7822" t="str">
            <v>Second Call To Bid</v>
          </cell>
          <cell r="M7822" t="str">
            <v>DISCOUNTED</v>
          </cell>
          <cell r="S7822" t="str">
            <v>Capital Required</v>
          </cell>
          <cell r="V7822" t="str">
            <v>Not Supported</v>
          </cell>
          <cell r="Y7822">
            <v>3853</v>
          </cell>
        </row>
        <row r="7823">
          <cell r="C7823" t="str">
            <v>Second Call To Bid</v>
          </cell>
          <cell r="M7823" t="str">
            <v>DISCOUNTED</v>
          </cell>
          <cell r="V7823" t="str">
            <v>Not Supported</v>
          </cell>
          <cell r="Y7823">
            <v>94041.369924161045</v>
          </cell>
        </row>
        <row r="7824">
          <cell r="C7824" t="str">
            <v>Second Call To Bid</v>
          </cell>
          <cell r="M7824" t="str">
            <v>DISCOUNTED</v>
          </cell>
          <cell r="V7824" t="str">
            <v>Not Supported</v>
          </cell>
          <cell r="Y7824">
            <v>0</v>
          </cell>
        </row>
        <row r="7825">
          <cell r="C7825" t="str">
            <v>Second Call To Bid</v>
          </cell>
          <cell r="M7825" t="str">
            <v>DISCOUNTED</v>
          </cell>
          <cell r="S7825" t="str">
            <v>TOTAL COST</v>
          </cell>
          <cell r="V7825" t="str">
            <v>Not Supported</v>
          </cell>
          <cell r="Y7825">
            <v>97894.369924161045</v>
          </cell>
        </row>
        <row r="7826">
          <cell r="C7826" t="str">
            <v>Second Call To Bid</v>
          </cell>
          <cell r="M7826" t="str">
            <v>DISCOUNTED</v>
          </cell>
          <cell r="V7826" t="str">
            <v>Not Supported</v>
          </cell>
          <cell r="Y7826">
            <v>0</v>
          </cell>
        </row>
        <row r="7827">
          <cell r="C7827" t="str">
            <v>Second Call To Bid</v>
          </cell>
          <cell r="M7827" t="str">
            <v>DISCOUNTED</v>
          </cell>
          <cell r="V7827" t="str">
            <v>Not Supported</v>
          </cell>
          <cell r="Y7827">
            <v>0</v>
          </cell>
        </row>
        <row r="7828">
          <cell r="C7828" t="str">
            <v>Second Call To Bid</v>
          </cell>
          <cell r="M7828" t="str">
            <v>DISCOUNTED</v>
          </cell>
          <cell r="V7828" t="str">
            <v>Not Supported</v>
          </cell>
          <cell r="Y7828">
            <v>0</v>
          </cell>
        </row>
        <row r="7829">
          <cell r="C7829" t="str">
            <v>Second Call To Bid</v>
          </cell>
          <cell r="M7829" t="str">
            <v>DISCOUNTED</v>
          </cell>
          <cell r="V7829" t="str">
            <v>Not Supported</v>
          </cell>
          <cell r="Y7829">
            <v>124456.5898539974</v>
          </cell>
        </row>
        <row r="7830">
          <cell r="C7830" t="str">
            <v>Second Call To Bid</v>
          </cell>
          <cell r="M7830" t="str">
            <v>DISCOUNTED</v>
          </cell>
          <cell r="V7830" t="str">
            <v>Not Supported</v>
          </cell>
          <cell r="Y7830">
            <v>0</v>
          </cell>
        </row>
        <row r="7831">
          <cell r="C7831" t="str">
            <v>Second Call To Bid</v>
          </cell>
          <cell r="M7831" t="str">
            <v>DISCOUNTED</v>
          </cell>
          <cell r="S7831" t="str">
            <v>TOTAL BENEFIT</v>
          </cell>
          <cell r="V7831" t="str">
            <v>Not Supported</v>
          </cell>
          <cell r="Y7831">
            <v>124456.5898539974</v>
          </cell>
        </row>
        <row r="7832">
          <cell r="C7832" t="str">
            <v>Second Call To Bid</v>
          </cell>
          <cell r="M7832" t="str">
            <v>DISCOUNTED</v>
          </cell>
          <cell r="S7832" t="str">
            <v>Capital Required</v>
          </cell>
          <cell r="V7832" t="str">
            <v>Not Supported</v>
          </cell>
          <cell r="Y7832">
            <v>5333.0384742348906</v>
          </cell>
        </row>
        <row r="7833">
          <cell r="C7833" t="str">
            <v>Second Call To Bid</v>
          </cell>
          <cell r="M7833" t="str">
            <v>DISCOUNTED</v>
          </cell>
          <cell r="V7833" t="str">
            <v>Not Supported</v>
          </cell>
          <cell r="Y7833">
            <v>8534.7522690262922</v>
          </cell>
        </row>
        <row r="7834">
          <cell r="C7834" t="str">
            <v>Second Call To Bid</v>
          </cell>
          <cell r="M7834" t="str">
            <v>DISCOUNTED</v>
          </cell>
          <cell r="V7834" t="str">
            <v>Not Supported</v>
          </cell>
          <cell r="Y7834">
            <v>50</v>
          </cell>
        </row>
        <row r="7835">
          <cell r="C7835" t="str">
            <v>Second Call To Bid</v>
          </cell>
          <cell r="M7835" t="str">
            <v>DISCOUNTED</v>
          </cell>
          <cell r="S7835" t="str">
            <v>TOTAL COST</v>
          </cell>
          <cell r="V7835" t="str">
            <v>Not Supported</v>
          </cell>
          <cell r="Y7835">
            <v>13917.790743261186</v>
          </cell>
        </row>
        <row r="7836">
          <cell r="C7836" t="str">
            <v>Second Call To Bid</v>
          </cell>
          <cell r="M7836" t="str">
            <v>DISCOUNTED</v>
          </cell>
          <cell r="V7836" t="str">
            <v>Not Supported</v>
          </cell>
          <cell r="Y7836">
            <v>0</v>
          </cell>
        </row>
        <row r="7837">
          <cell r="C7837" t="str">
            <v>Second Call To Bid</v>
          </cell>
          <cell r="M7837" t="str">
            <v>DISCOUNTED</v>
          </cell>
          <cell r="V7837" t="str">
            <v>Not Supported</v>
          </cell>
          <cell r="Y7837">
            <v>0</v>
          </cell>
        </row>
        <row r="7838">
          <cell r="C7838" t="str">
            <v>Second Call To Bid</v>
          </cell>
          <cell r="M7838" t="str">
            <v>DISCOUNTED</v>
          </cell>
          <cell r="V7838" t="str">
            <v>Not Supported</v>
          </cell>
          <cell r="Y7838">
            <v>0</v>
          </cell>
        </row>
        <row r="7839">
          <cell r="C7839" t="str">
            <v>Second Call To Bid</v>
          </cell>
          <cell r="M7839" t="str">
            <v>DISCOUNTED</v>
          </cell>
          <cell r="V7839" t="str">
            <v>Not Supported</v>
          </cell>
          <cell r="Y7839">
            <v>13396.330387173421</v>
          </cell>
        </row>
        <row r="7840">
          <cell r="C7840" t="str">
            <v>Second Call To Bid</v>
          </cell>
          <cell r="M7840" t="str">
            <v>DISCOUNTED</v>
          </cell>
          <cell r="V7840" t="str">
            <v>Not Supported</v>
          </cell>
          <cell r="Y7840">
            <v>0</v>
          </cell>
        </row>
        <row r="7841">
          <cell r="C7841" t="str">
            <v>Second Call To Bid</v>
          </cell>
          <cell r="M7841" t="str">
            <v>DISCOUNTED</v>
          </cell>
          <cell r="S7841" t="str">
            <v>TOTAL BENEFIT</v>
          </cell>
          <cell r="V7841" t="str">
            <v>Not Supported</v>
          </cell>
          <cell r="Y7841">
            <v>13396.330387173421</v>
          </cell>
        </row>
        <row r="7842">
          <cell r="C7842" t="str">
            <v>Second Call To Bid</v>
          </cell>
          <cell r="M7842" t="str">
            <v>DISCOUNTED</v>
          </cell>
          <cell r="S7842" t="str">
            <v>Capital Required</v>
          </cell>
          <cell r="V7842" t="str">
            <v>No Score</v>
          </cell>
          <cell r="Y7842">
            <v>4976.0384742348906</v>
          </cell>
        </row>
        <row r="7843">
          <cell r="C7843" t="str">
            <v>Second Call To Bid</v>
          </cell>
          <cell r="M7843" t="str">
            <v>DISCOUNTED</v>
          </cell>
          <cell r="V7843" t="str">
            <v>No Score</v>
          </cell>
          <cell r="Y7843">
            <v>4988.8779553924951</v>
          </cell>
        </row>
        <row r="7844">
          <cell r="C7844" t="str">
            <v>Second Call To Bid</v>
          </cell>
          <cell r="M7844" t="str">
            <v>DISCOUNTED</v>
          </cell>
          <cell r="V7844" t="str">
            <v>No Score</v>
          </cell>
          <cell r="Y7844">
            <v>0</v>
          </cell>
        </row>
        <row r="7845">
          <cell r="C7845" t="str">
            <v>Second Call To Bid</v>
          </cell>
          <cell r="M7845" t="str">
            <v>DISCOUNTED</v>
          </cell>
          <cell r="S7845" t="str">
            <v>TOTAL COST</v>
          </cell>
          <cell r="V7845" t="str">
            <v>No Score</v>
          </cell>
          <cell r="Y7845">
            <v>9964.9164296273884</v>
          </cell>
        </row>
        <row r="7846">
          <cell r="C7846" t="str">
            <v>Second Call To Bid</v>
          </cell>
          <cell r="M7846" t="str">
            <v>DISCOUNTED</v>
          </cell>
          <cell r="V7846" t="str">
            <v>No Score</v>
          </cell>
          <cell r="Y7846">
            <v>0</v>
          </cell>
        </row>
        <row r="7847">
          <cell r="C7847" t="str">
            <v>Second Call To Bid</v>
          </cell>
          <cell r="M7847" t="str">
            <v>DISCOUNTED</v>
          </cell>
          <cell r="V7847" t="str">
            <v>No Score</v>
          </cell>
          <cell r="Y7847">
            <v>0</v>
          </cell>
        </row>
        <row r="7848">
          <cell r="C7848" t="str">
            <v>Second Call To Bid</v>
          </cell>
          <cell r="M7848" t="str">
            <v>DISCOUNTED</v>
          </cell>
          <cell r="V7848" t="str">
            <v>No Score</v>
          </cell>
          <cell r="Y7848">
            <v>0</v>
          </cell>
        </row>
        <row r="7849">
          <cell r="C7849" t="str">
            <v>Second Call To Bid</v>
          </cell>
          <cell r="M7849" t="str">
            <v>DISCOUNTED</v>
          </cell>
          <cell r="V7849" t="str">
            <v>No Score</v>
          </cell>
          <cell r="Y7849">
            <v>264.27015829593319</v>
          </cell>
        </row>
        <row r="7850">
          <cell r="C7850" t="str">
            <v>Second Call To Bid</v>
          </cell>
          <cell r="M7850" t="str">
            <v>DISCOUNTED</v>
          </cell>
          <cell r="V7850" t="str">
            <v>No Score</v>
          </cell>
          <cell r="Y7850">
            <v>0</v>
          </cell>
        </row>
        <row r="7851">
          <cell r="C7851" t="str">
            <v>Second Call To Bid</v>
          </cell>
          <cell r="M7851" t="str">
            <v>DISCOUNTED</v>
          </cell>
          <cell r="S7851" t="str">
            <v>TOTAL BENEFIT</v>
          </cell>
          <cell r="V7851" t="str">
            <v>No Score</v>
          </cell>
          <cell r="Y7851">
            <v>264.27015829593319</v>
          </cell>
        </row>
        <row r="7852">
          <cell r="C7852" t="str">
            <v>Second Call To Bid</v>
          </cell>
          <cell r="M7852" t="str">
            <v>DISCOUNTED</v>
          </cell>
          <cell r="S7852" t="str">
            <v>Capital Required</v>
          </cell>
          <cell r="V7852" t="str">
            <v>First Priority</v>
          </cell>
          <cell r="Y7852">
            <v>48902.405213480757</v>
          </cell>
        </row>
        <row r="7853">
          <cell r="C7853" t="str">
            <v>Second Call To Bid</v>
          </cell>
          <cell r="M7853" t="str">
            <v>DISCOUNTED</v>
          </cell>
          <cell r="V7853" t="str">
            <v>First Priority</v>
          </cell>
          <cell r="Y7853">
            <v>0</v>
          </cell>
        </row>
        <row r="7854">
          <cell r="C7854" t="str">
            <v>Second Call To Bid</v>
          </cell>
          <cell r="M7854" t="str">
            <v>DISCOUNTED</v>
          </cell>
          <cell r="V7854" t="str">
            <v>First Priority</v>
          </cell>
          <cell r="Y7854">
            <v>170</v>
          </cell>
        </row>
        <row r="7855">
          <cell r="C7855" t="str">
            <v>Second Call To Bid</v>
          </cell>
          <cell r="M7855" t="str">
            <v>DISCOUNTED</v>
          </cell>
          <cell r="S7855" t="str">
            <v>TOTAL COST</v>
          </cell>
          <cell r="V7855" t="str">
            <v>First Priority</v>
          </cell>
          <cell r="Y7855">
            <v>49072.405213480757</v>
          </cell>
        </row>
        <row r="7856">
          <cell r="C7856" t="str">
            <v>Second Call To Bid</v>
          </cell>
          <cell r="M7856" t="str">
            <v>DISCOUNTED</v>
          </cell>
          <cell r="V7856" t="str">
            <v>First Priority</v>
          </cell>
          <cell r="Y7856">
            <v>8688.1764247589854</v>
          </cell>
        </row>
        <row r="7857">
          <cell r="C7857" t="str">
            <v>Second Call To Bid</v>
          </cell>
          <cell r="M7857" t="str">
            <v>DISCOUNTED</v>
          </cell>
          <cell r="V7857" t="str">
            <v>First Priority</v>
          </cell>
          <cell r="Y7857">
            <v>0</v>
          </cell>
        </row>
        <row r="7858">
          <cell r="C7858" t="str">
            <v>Second Call To Bid</v>
          </cell>
          <cell r="M7858" t="str">
            <v>DISCOUNTED</v>
          </cell>
          <cell r="V7858" t="str">
            <v>First Priority</v>
          </cell>
          <cell r="Y7858">
            <v>0</v>
          </cell>
        </row>
        <row r="7859">
          <cell r="C7859" t="str">
            <v>Second Call To Bid</v>
          </cell>
          <cell r="M7859" t="str">
            <v>DISCOUNTED</v>
          </cell>
          <cell r="V7859" t="str">
            <v>First Priority</v>
          </cell>
          <cell r="Y7859">
            <v>67979.968421023688</v>
          </cell>
        </row>
        <row r="7860">
          <cell r="C7860" t="str">
            <v>Second Call To Bid</v>
          </cell>
          <cell r="M7860" t="str">
            <v>DISCOUNTED</v>
          </cell>
          <cell r="V7860" t="str">
            <v>First Priority</v>
          </cell>
          <cell r="Y7860">
            <v>27178.539190424628</v>
          </cell>
        </row>
        <row r="7861">
          <cell r="C7861" t="str">
            <v>Second Call To Bid</v>
          </cell>
          <cell r="M7861" t="str">
            <v>DISCOUNTED</v>
          </cell>
          <cell r="S7861" t="str">
            <v>TOTAL BENEFIT</v>
          </cell>
          <cell r="V7861" t="str">
            <v>First Priority</v>
          </cell>
          <cell r="Y7861">
            <v>103846.68403620731</v>
          </cell>
        </row>
        <row r="7862">
          <cell r="C7862" t="str">
            <v>Second Call To Bid</v>
          </cell>
          <cell r="M7862" t="str">
            <v>DISCOUNTED</v>
          </cell>
          <cell r="S7862" t="str">
            <v>Capital Required</v>
          </cell>
          <cell r="V7862" t="str">
            <v>No Score</v>
          </cell>
          <cell r="Y7862">
            <v>408.17661465592948</v>
          </cell>
        </row>
        <row r="7863">
          <cell r="C7863" t="str">
            <v>Second Call To Bid</v>
          </cell>
          <cell r="M7863" t="str">
            <v>DISCOUNTED</v>
          </cell>
          <cell r="V7863" t="str">
            <v>No Score</v>
          </cell>
          <cell r="Y7863">
            <v>0</v>
          </cell>
        </row>
        <row r="7864">
          <cell r="C7864" t="str">
            <v>Second Call To Bid</v>
          </cell>
          <cell r="M7864" t="str">
            <v>DISCOUNTED</v>
          </cell>
          <cell r="V7864" t="str">
            <v>No Score</v>
          </cell>
          <cell r="Y7864">
            <v>27.610092266053112</v>
          </cell>
        </row>
        <row r="7865">
          <cell r="C7865" t="str">
            <v>Second Call To Bid</v>
          </cell>
          <cell r="M7865" t="str">
            <v>DISCOUNTED</v>
          </cell>
          <cell r="S7865" t="str">
            <v>TOTAL COST</v>
          </cell>
          <cell r="V7865" t="str">
            <v>No Score</v>
          </cell>
          <cell r="Y7865">
            <v>435.78670692198261</v>
          </cell>
        </row>
        <row r="7866">
          <cell r="C7866" t="str">
            <v>Second Call To Bid</v>
          </cell>
          <cell r="M7866" t="str">
            <v>DISCOUNTED</v>
          </cell>
          <cell r="V7866" t="str">
            <v>No Score</v>
          </cell>
          <cell r="Y7866">
            <v>0</v>
          </cell>
        </row>
        <row r="7867">
          <cell r="C7867" t="str">
            <v>Second Call To Bid</v>
          </cell>
          <cell r="M7867" t="str">
            <v>DISCOUNTED</v>
          </cell>
          <cell r="V7867" t="str">
            <v>No Score</v>
          </cell>
          <cell r="Y7867">
            <v>1725.0053950917409</v>
          </cell>
        </row>
        <row r="7868">
          <cell r="C7868" t="str">
            <v>Second Call To Bid</v>
          </cell>
          <cell r="M7868" t="str">
            <v>DISCOUNTED</v>
          </cell>
          <cell r="V7868" t="str">
            <v>No Score</v>
          </cell>
          <cell r="Y7868">
            <v>0</v>
          </cell>
        </row>
        <row r="7869">
          <cell r="C7869" t="str">
            <v>Second Call To Bid</v>
          </cell>
          <cell r="M7869" t="str">
            <v>DISCOUNTED</v>
          </cell>
          <cell r="V7869" t="str">
            <v>No Score</v>
          </cell>
          <cell r="Y7869">
            <v>1994.7812783362688</v>
          </cell>
        </row>
        <row r="7870">
          <cell r="C7870" t="str">
            <v>Second Call To Bid</v>
          </cell>
          <cell r="M7870" t="str">
            <v>DISCOUNTED</v>
          </cell>
          <cell r="V7870" t="str">
            <v>No Score</v>
          </cell>
          <cell r="Y7870">
            <v>0</v>
          </cell>
        </row>
        <row r="7871">
          <cell r="C7871" t="str">
            <v>Second Call To Bid</v>
          </cell>
          <cell r="M7871" t="str">
            <v>DISCOUNTED</v>
          </cell>
          <cell r="S7871" t="str">
            <v>TOTAL BENEFIT</v>
          </cell>
          <cell r="V7871" t="str">
            <v>No Score</v>
          </cell>
          <cell r="Y7871">
            <v>3719.7866734280092</v>
          </cell>
        </row>
        <row r="7872">
          <cell r="C7872" t="str">
            <v>Second Call To Bid</v>
          </cell>
          <cell r="M7872" t="str">
            <v>DISCOUNTED</v>
          </cell>
          <cell r="S7872" t="str">
            <v>Capital Required</v>
          </cell>
          <cell r="V7872" t="str">
            <v>First Priority</v>
          </cell>
          <cell r="Y7872">
            <v>7023.7369263332566</v>
          </cell>
        </row>
        <row r="7873">
          <cell r="C7873" t="str">
            <v>Second Call To Bid</v>
          </cell>
          <cell r="M7873" t="str">
            <v>DISCOUNTED</v>
          </cell>
          <cell r="V7873" t="str">
            <v>First Priority</v>
          </cell>
          <cell r="Y7873">
            <v>1240.758711833578</v>
          </cell>
        </row>
        <row r="7874">
          <cell r="C7874" t="str">
            <v>Second Call To Bid</v>
          </cell>
          <cell r="M7874" t="str">
            <v>DISCOUNTED</v>
          </cell>
          <cell r="V7874" t="str">
            <v>First Priority</v>
          </cell>
          <cell r="Y7874">
            <v>559.24145526238192</v>
          </cell>
        </row>
        <row r="7875">
          <cell r="C7875" t="str">
            <v>Second Call To Bid</v>
          </cell>
          <cell r="M7875" t="str">
            <v>DISCOUNTED</v>
          </cell>
          <cell r="S7875" t="str">
            <v>TOTAL COST</v>
          </cell>
          <cell r="V7875" t="str">
            <v>First Priority</v>
          </cell>
          <cell r="Y7875">
            <v>8823.7370934292121</v>
          </cell>
        </row>
        <row r="7876">
          <cell r="C7876" t="str">
            <v>Second Call To Bid</v>
          </cell>
          <cell r="M7876" t="str">
            <v>DISCOUNTED</v>
          </cell>
          <cell r="V7876" t="str">
            <v>First Priority</v>
          </cell>
          <cell r="Y7876">
            <v>2288.276190033926</v>
          </cell>
        </row>
        <row r="7877">
          <cell r="C7877" t="str">
            <v>Second Call To Bid</v>
          </cell>
          <cell r="M7877" t="str">
            <v>DISCOUNTED</v>
          </cell>
          <cell r="V7877" t="str">
            <v>First Priority</v>
          </cell>
          <cell r="Y7877">
            <v>72.165369418676391</v>
          </cell>
        </row>
        <row r="7878">
          <cell r="C7878" t="str">
            <v>Second Call To Bid</v>
          </cell>
          <cell r="M7878" t="str">
            <v>DISCOUNTED</v>
          </cell>
          <cell r="V7878" t="str">
            <v>First Priority</v>
          </cell>
          <cell r="Y7878">
            <v>141.33223692304799</v>
          </cell>
        </row>
        <row r="7879">
          <cell r="C7879" t="str">
            <v>Second Call To Bid</v>
          </cell>
          <cell r="M7879" t="str">
            <v>DISCOUNTED</v>
          </cell>
          <cell r="V7879" t="str">
            <v>First Priority</v>
          </cell>
          <cell r="Y7879">
            <v>24672.905295651137</v>
          </cell>
        </row>
        <row r="7880">
          <cell r="C7880" t="str">
            <v>Second Call To Bid</v>
          </cell>
          <cell r="M7880" t="str">
            <v>DISCOUNTED</v>
          </cell>
          <cell r="V7880" t="str">
            <v>First Priority</v>
          </cell>
          <cell r="Y7880">
            <v>1575.4828889540001</v>
          </cell>
        </row>
        <row r="7881">
          <cell r="C7881" t="str">
            <v>Second Call To Bid</v>
          </cell>
          <cell r="M7881" t="str">
            <v>DISCOUNTED</v>
          </cell>
          <cell r="S7881" t="str">
            <v>TOTAL BENEFIT</v>
          </cell>
          <cell r="V7881" t="str">
            <v>First Priority</v>
          </cell>
          <cell r="Y7881">
            <v>28750.161980980785</v>
          </cell>
        </row>
        <row r="7882">
          <cell r="C7882" t="str">
            <v>Second Call To Bid</v>
          </cell>
          <cell r="M7882" t="str">
            <v>DISCOUNTED</v>
          </cell>
          <cell r="S7882" t="str">
            <v>Capital Required</v>
          </cell>
          <cell r="V7882" t="str">
            <v>No Score</v>
          </cell>
          <cell r="Y7882">
            <v>10249.942880808003</v>
          </cell>
        </row>
        <row r="7883">
          <cell r="C7883" t="str">
            <v>Second Call To Bid</v>
          </cell>
          <cell r="M7883" t="str">
            <v>DISCOUNTED</v>
          </cell>
          <cell r="V7883" t="str">
            <v>No Score</v>
          </cell>
          <cell r="Y7883">
            <v>58055.90519633123</v>
          </cell>
        </row>
        <row r="7884">
          <cell r="C7884" t="str">
            <v>Second Call To Bid</v>
          </cell>
          <cell r="M7884" t="str">
            <v>DISCOUNTED</v>
          </cell>
          <cell r="V7884" t="str">
            <v>No Score</v>
          </cell>
          <cell r="Y7884">
            <v>0</v>
          </cell>
        </row>
        <row r="7885">
          <cell r="C7885" t="str">
            <v>Second Call To Bid</v>
          </cell>
          <cell r="M7885" t="str">
            <v>DISCOUNTED</v>
          </cell>
          <cell r="S7885" t="str">
            <v>TOTAL COST</v>
          </cell>
          <cell r="V7885" t="str">
            <v>No Score</v>
          </cell>
          <cell r="Y7885">
            <v>68305.84807713925</v>
          </cell>
        </row>
        <row r="7886">
          <cell r="C7886" t="str">
            <v>Second Call To Bid</v>
          </cell>
          <cell r="M7886" t="str">
            <v>DISCOUNTED</v>
          </cell>
          <cell r="V7886" t="str">
            <v>No Score</v>
          </cell>
          <cell r="Y7886">
            <v>0</v>
          </cell>
        </row>
        <row r="7887">
          <cell r="C7887" t="str">
            <v>Second Call To Bid</v>
          </cell>
          <cell r="M7887" t="str">
            <v>DISCOUNTED</v>
          </cell>
          <cell r="V7887" t="str">
            <v>No Score</v>
          </cell>
          <cell r="Y7887">
            <v>0</v>
          </cell>
        </row>
        <row r="7888">
          <cell r="C7888" t="str">
            <v>Second Call To Bid</v>
          </cell>
          <cell r="M7888" t="str">
            <v>DISCOUNTED</v>
          </cell>
          <cell r="V7888" t="str">
            <v>No Score</v>
          </cell>
          <cell r="Y7888">
            <v>0</v>
          </cell>
        </row>
        <row r="7889">
          <cell r="C7889" t="str">
            <v>Second Call To Bid</v>
          </cell>
          <cell r="M7889" t="str">
            <v>DISCOUNTED</v>
          </cell>
          <cell r="V7889" t="str">
            <v>No Score</v>
          </cell>
          <cell r="Y7889">
            <v>64941.961801569734</v>
          </cell>
        </row>
        <row r="7890">
          <cell r="C7890" t="str">
            <v>Second Call To Bid</v>
          </cell>
          <cell r="M7890" t="str">
            <v>DISCOUNTED</v>
          </cell>
          <cell r="V7890" t="str">
            <v>No Score</v>
          </cell>
          <cell r="Y7890">
            <v>0</v>
          </cell>
        </row>
        <row r="7891">
          <cell r="C7891" t="str">
            <v>Second Call To Bid</v>
          </cell>
          <cell r="M7891" t="str">
            <v>DISCOUNTED</v>
          </cell>
          <cell r="S7891" t="str">
            <v>TOTAL BENEFIT</v>
          </cell>
          <cell r="V7891" t="str">
            <v>No Score</v>
          </cell>
          <cell r="Y7891">
            <v>64941.961801569734</v>
          </cell>
        </row>
        <row r="7892">
          <cell r="C7892" t="str">
            <v>Second Call To Bid</v>
          </cell>
          <cell r="M7892" t="str">
            <v>DISCOUNTED</v>
          </cell>
          <cell r="S7892" t="str">
            <v>Capital Required</v>
          </cell>
          <cell r="V7892" t="str">
            <v>Not Supported</v>
          </cell>
          <cell r="Y7892">
            <v>13293.448926720539</v>
          </cell>
        </row>
        <row r="7893">
          <cell r="C7893" t="str">
            <v>Second Call To Bid</v>
          </cell>
          <cell r="M7893" t="str">
            <v>DISCOUNTED</v>
          </cell>
          <cell r="V7893" t="str">
            <v>Not Supported</v>
          </cell>
          <cell r="Y7893">
            <v>0</v>
          </cell>
        </row>
        <row r="7894">
          <cell r="C7894" t="str">
            <v>Second Call To Bid</v>
          </cell>
          <cell r="M7894" t="str">
            <v>DISCOUNTED</v>
          </cell>
          <cell r="V7894" t="str">
            <v>Not Supported</v>
          </cell>
          <cell r="Y7894">
            <v>0</v>
          </cell>
        </row>
        <row r="7895">
          <cell r="C7895" t="str">
            <v>Second Call To Bid</v>
          </cell>
          <cell r="M7895" t="str">
            <v>DISCOUNTED</v>
          </cell>
          <cell r="S7895" t="str">
            <v>TOTAL COST</v>
          </cell>
          <cell r="V7895" t="str">
            <v>Not Supported</v>
          </cell>
          <cell r="Y7895">
            <v>13293.448926720539</v>
          </cell>
        </row>
        <row r="7896">
          <cell r="C7896" t="str">
            <v>Second Call To Bid</v>
          </cell>
          <cell r="M7896" t="str">
            <v>DISCOUNTED</v>
          </cell>
          <cell r="V7896" t="str">
            <v>Not Supported</v>
          </cell>
          <cell r="Y7896">
            <v>67640.388089925094</v>
          </cell>
        </row>
        <row r="7897">
          <cell r="C7897" t="str">
            <v>Second Call To Bid</v>
          </cell>
          <cell r="M7897" t="str">
            <v>DISCOUNTED</v>
          </cell>
          <cell r="V7897" t="str">
            <v>Not Supported</v>
          </cell>
          <cell r="Y7897">
            <v>0</v>
          </cell>
        </row>
        <row r="7898">
          <cell r="C7898" t="str">
            <v>Second Call To Bid</v>
          </cell>
          <cell r="M7898" t="str">
            <v>DISCOUNTED</v>
          </cell>
          <cell r="V7898" t="str">
            <v>Not Supported</v>
          </cell>
          <cell r="Y7898">
            <v>1717.0547126586557</v>
          </cell>
        </row>
        <row r="7899">
          <cell r="C7899" t="str">
            <v>Second Call To Bid</v>
          </cell>
          <cell r="M7899" t="str">
            <v>DISCOUNTED</v>
          </cell>
          <cell r="V7899" t="str">
            <v>Not Supported</v>
          </cell>
          <cell r="Y7899">
            <v>0</v>
          </cell>
        </row>
        <row r="7900">
          <cell r="C7900" t="str">
            <v>Second Call To Bid</v>
          </cell>
          <cell r="M7900" t="str">
            <v>DISCOUNTED</v>
          </cell>
          <cell r="V7900" t="str">
            <v>Not Supported</v>
          </cell>
          <cell r="Y7900">
            <v>85831.485556438871</v>
          </cell>
        </row>
        <row r="7901">
          <cell r="C7901" t="str">
            <v>Second Call To Bid</v>
          </cell>
          <cell r="M7901" t="str">
            <v>DISCOUNTED</v>
          </cell>
          <cell r="S7901" t="str">
            <v>TOTAL BENEFIT</v>
          </cell>
          <cell r="V7901" t="str">
            <v>Not Supported</v>
          </cell>
          <cell r="Y7901">
            <v>155188.9283590226</v>
          </cell>
        </row>
        <row r="7902">
          <cell r="C7902" t="str">
            <v>Second Call To Bid</v>
          </cell>
          <cell r="M7902" t="str">
            <v>DISCOUNTED</v>
          </cell>
          <cell r="S7902" t="str">
            <v>Capital Required</v>
          </cell>
          <cell r="V7902" t="str">
            <v>First Priority</v>
          </cell>
          <cell r="Y7902">
            <v>13903.92823628424</v>
          </cell>
        </row>
        <row r="7903">
          <cell r="C7903" t="str">
            <v>Second Call To Bid</v>
          </cell>
          <cell r="M7903" t="str">
            <v>DISCOUNTED</v>
          </cell>
          <cell r="V7903" t="str">
            <v>First Priority</v>
          </cell>
          <cell r="Y7903">
            <v>0</v>
          </cell>
        </row>
        <row r="7904">
          <cell r="C7904" t="str">
            <v>Second Call To Bid</v>
          </cell>
          <cell r="M7904" t="str">
            <v>DISCOUNTED</v>
          </cell>
          <cell r="V7904" t="str">
            <v>First Priority</v>
          </cell>
          <cell r="Y7904">
            <v>0</v>
          </cell>
        </row>
        <row r="7905">
          <cell r="C7905" t="str">
            <v>Second Call To Bid</v>
          </cell>
          <cell r="M7905" t="str">
            <v>DISCOUNTED</v>
          </cell>
          <cell r="S7905" t="str">
            <v>TOTAL COST</v>
          </cell>
          <cell r="V7905" t="str">
            <v>First Priority</v>
          </cell>
          <cell r="Y7905">
            <v>13903.92823628424</v>
          </cell>
        </row>
        <row r="7906">
          <cell r="C7906" t="str">
            <v>Second Call To Bid</v>
          </cell>
          <cell r="M7906" t="str">
            <v>DISCOUNTED</v>
          </cell>
          <cell r="V7906" t="str">
            <v>First Priority</v>
          </cell>
          <cell r="Y7906">
            <v>0</v>
          </cell>
        </row>
        <row r="7907">
          <cell r="C7907" t="str">
            <v>Second Call To Bid</v>
          </cell>
          <cell r="M7907" t="str">
            <v>DISCOUNTED</v>
          </cell>
          <cell r="V7907" t="str">
            <v>First Priority</v>
          </cell>
          <cell r="Y7907">
            <v>42357.845823778218</v>
          </cell>
        </row>
        <row r="7908">
          <cell r="C7908" t="str">
            <v>Second Call To Bid</v>
          </cell>
          <cell r="M7908" t="str">
            <v>DISCOUNTED</v>
          </cell>
          <cell r="V7908" t="str">
            <v>First Priority</v>
          </cell>
          <cell r="Y7908">
            <v>0</v>
          </cell>
        </row>
        <row r="7909">
          <cell r="C7909" t="str">
            <v>Second Call To Bid</v>
          </cell>
          <cell r="M7909" t="str">
            <v>DISCOUNTED</v>
          </cell>
          <cell r="V7909" t="str">
            <v>First Priority</v>
          </cell>
          <cell r="Y7909">
            <v>0</v>
          </cell>
        </row>
        <row r="7910">
          <cell r="C7910" t="str">
            <v>Second Call To Bid</v>
          </cell>
          <cell r="M7910" t="str">
            <v>DISCOUNTED</v>
          </cell>
          <cell r="V7910" t="str">
            <v>First Priority</v>
          </cell>
          <cell r="Y7910">
            <v>0</v>
          </cell>
        </row>
        <row r="7911">
          <cell r="C7911" t="str">
            <v>Second Call To Bid</v>
          </cell>
          <cell r="M7911" t="str">
            <v>DISCOUNTED</v>
          </cell>
          <cell r="S7911" t="str">
            <v>TOTAL BENEFIT</v>
          </cell>
          <cell r="V7911" t="str">
            <v>First Priority</v>
          </cell>
          <cell r="Y7911">
            <v>42357.845823778218</v>
          </cell>
        </row>
        <row r="7912">
          <cell r="C7912" t="str">
            <v>Second Call To Bid</v>
          </cell>
          <cell r="M7912" t="str">
            <v>DISCOUNTED</v>
          </cell>
          <cell r="S7912" t="str">
            <v>Capital Required</v>
          </cell>
          <cell r="V7912" t="str">
            <v>Announced</v>
          </cell>
          <cell r="Y7912">
            <v>95306.998662189726</v>
          </cell>
        </row>
        <row r="7913">
          <cell r="C7913" t="str">
            <v>Second Call To Bid</v>
          </cell>
          <cell r="M7913" t="str">
            <v>DISCOUNTED</v>
          </cell>
          <cell r="V7913" t="str">
            <v>Announced</v>
          </cell>
          <cell r="Y7913">
            <v>0</v>
          </cell>
        </row>
        <row r="7914">
          <cell r="C7914" t="str">
            <v>Second Call To Bid</v>
          </cell>
          <cell r="M7914" t="str">
            <v>DISCOUNTED</v>
          </cell>
          <cell r="V7914" t="str">
            <v>Announced</v>
          </cell>
          <cell r="Y7914">
            <v>0</v>
          </cell>
        </row>
        <row r="7915">
          <cell r="C7915" t="str">
            <v>Second Call To Bid</v>
          </cell>
          <cell r="M7915" t="str">
            <v>DISCOUNTED</v>
          </cell>
          <cell r="S7915" t="str">
            <v>TOTAL COST</v>
          </cell>
          <cell r="V7915" t="str">
            <v>Announced</v>
          </cell>
          <cell r="Y7915">
            <v>95306.998662189726</v>
          </cell>
        </row>
        <row r="7916">
          <cell r="C7916" t="str">
            <v>Second Call To Bid</v>
          </cell>
          <cell r="M7916" t="str">
            <v>DISCOUNTED</v>
          </cell>
          <cell r="V7916" t="str">
            <v>Announced</v>
          </cell>
          <cell r="Y7916">
            <v>6700</v>
          </cell>
        </row>
        <row r="7917">
          <cell r="C7917" t="str">
            <v>Second Call To Bid</v>
          </cell>
          <cell r="M7917" t="str">
            <v>DISCOUNTED</v>
          </cell>
          <cell r="V7917" t="str">
            <v>Announced</v>
          </cell>
          <cell r="Y7917">
            <v>0</v>
          </cell>
        </row>
        <row r="7918">
          <cell r="C7918" t="str">
            <v>Second Call To Bid</v>
          </cell>
          <cell r="M7918" t="str">
            <v>DISCOUNTED</v>
          </cell>
          <cell r="V7918" t="str">
            <v>Announced</v>
          </cell>
          <cell r="Y7918">
            <v>0</v>
          </cell>
        </row>
        <row r="7919">
          <cell r="C7919" t="str">
            <v>Second Call To Bid</v>
          </cell>
          <cell r="M7919" t="str">
            <v>DISCOUNTED</v>
          </cell>
          <cell r="V7919" t="str">
            <v>Announced</v>
          </cell>
          <cell r="Y7919">
            <v>174865.61020019162</v>
          </cell>
        </row>
        <row r="7920">
          <cell r="C7920" t="str">
            <v>Second Call To Bid</v>
          </cell>
          <cell r="M7920" t="str">
            <v>DISCOUNTED</v>
          </cell>
          <cell r="V7920" t="str">
            <v>Announced</v>
          </cell>
          <cell r="Y7920">
            <v>0</v>
          </cell>
        </row>
        <row r="7921">
          <cell r="C7921" t="str">
            <v>Second Call To Bid</v>
          </cell>
          <cell r="M7921" t="str">
            <v>DISCOUNTED</v>
          </cell>
          <cell r="S7921" t="str">
            <v>TOTAL BENEFIT</v>
          </cell>
          <cell r="V7921" t="str">
            <v>Announced</v>
          </cell>
          <cell r="Y7921">
            <v>181565.61020019162</v>
          </cell>
        </row>
        <row r="7922">
          <cell r="C7922" t="str">
            <v>Second Call To Bid</v>
          </cell>
          <cell r="M7922" t="str">
            <v>DISCOUNTED</v>
          </cell>
          <cell r="S7922" t="str">
            <v>Capital Required</v>
          </cell>
          <cell r="V7922" t="str">
            <v>No Score</v>
          </cell>
          <cell r="Y7922">
            <v>49564.09873171847</v>
          </cell>
        </row>
        <row r="7923">
          <cell r="C7923" t="str">
            <v>Second Call To Bid</v>
          </cell>
          <cell r="M7923" t="str">
            <v>DISCOUNTED</v>
          </cell>
          <cell r="V7923" t="str">
            <v>No Score</v>
          </cell>
          <cell r="Y7923">
            <v>7557.213318806881</v>
          </cell>
        </row>
        <row r="7924">
          <cell r="C7924" t="str">
            <v>Second Call To Bid</v>
          </cell>
          <cell r="M7924" t="str">
            <v>DISCOUNTED</v>
          </cell>
          <cell r="V7924" t="str">
            <v>No Score</v>
          </cell>
          <cell r="Y7924">
            <v>0</v>
          </cell>
        </row>
        <row r="7925">
          <cell r="C7925" t="str">
            <v>Second Call To Bid</v>
          </cell>
          <cell r="M7925" t="str">
            <v>DISCOUNTED</v>
          </cell>
          <cell r="S7925" t="str">
            <v>TOTAL COST</v>
          </cell>
          <cell r="V7925" t="str">
            <v>No Score</v>
          </cell>
          <cell r="Y7925">
            <v>57121.312050525368</v>
          </cell>
        </row>
        <row r="7926">
          <cell r="C7926" t="str">
            <v>Second Call To Bid</v>
          </cell>
          <cell r="M7926" t="str">
            <v>DISCOUNTED</v>
          </cell>
          <cell r="V7926" t="str">
            <v>No Score</v>
          </cell>
          <cell r="Y7926">
            <v>8670.2799495866038</v>
          </cell>
        </row>
        <row r="7927">
          <cell r="C7927" t="str">
            <v>Second Call To Bid</v>
          </cell>
          <cell r="M7927" t="str">
            <v>DISCOUNTED</v>
          </cell>
          <cell r="V7927" t="str">
            <v>No Score</v>
          </cell>
          <cell r="Y7927">
            <v>630.12540336709299</v>
          </cell>
        </row>
        <row r="7928">
          <cell r="C7928" t="str">
            <v>Second Call To Bid</v>
          </cell>
          <cell r="M7928" t="str">
            <v>DISCOUNTED</v>
          </cell>
          <cell r="V7928" t="str">
            <v>No Score</v>
          </cell>
          <cell r="Y7928">
            <v>0</v>
          </cell>
        </row>
        <row r="7929">
          <cell r="C7929" t="str">
            <v>Second Call To Bid</v>
          </cell>
          <cell r="M7929" t="str">
            <v>DISCOUNTED</v>
          </cell>
          <cell r="V7929" t="str">
            <v>No Score</v>
          </cell>
          <cell r="Y7929">
            <v>19073.424516216764</v>
          </cell>
        </row>
        <row r="7930">
          <cell r="C7930" t="str">
            <v>Second Call To Bid</v>
          </cell>
          <cell r="M7930" t="str">
            <v>DISCOUNTED</v>
          </cell>
          <cell r="V7930" t="str">
            <v>No Score</v>
          </cell>
          <cell r="Y7930">
            <v>92490.569581450167</v>
          </cell>
        </row>
        <row r="7931">
          <cell r="C7931" t="str">
            <v>Second Call To Bid</v>
          </cell>
          <cell r="M7931" t="str">
            <v>DISCOUNTED</v>
          </cell>
          <cell r="S7931" t="str">
            <v>TOTAL BENEFIT</v>
          </cell>
          <cell r="V7931" t="str">
            <v>No Score</v>
          </cell>
          <cell r="Y7931">
            <v>120864.39945062062</v>
          </cell>
        </row>
        <row r="7932">
          <cell r="C7932" t="str">
            <v>Second Call To Bid</v>
          </cell>
          <cell r="M7932" t="str">
            <v>DISCOUNTED</v>
          </cell>
          <cell r="S7932" t="str">
            <v>Capital Required</v>
          </cell>
          <cell r="V7932" t="str">
            <v>No Score</v>
          </cell>
          <cell r="Y7932">
            <v>6126.7453097908292</v>
          </cell>
        </row>
        <row r="7933">
          <cell r="C7933" t="str">
            <v>Second Call To Bid</v>
          </cell>
          <cell r="M7933" t="str">
            <v>DISCOUNTED</v>
          </cell>
          <cell r="V7933" t="str">
            <v>No Score</v>
          </cell>
          <cell r="Y7933">
            <v>0</v>
          </cell>
        </row>
        <row r="7934">
          <cell r="C7934" t="str">
            <v>Second Call To Bid</v>
          </cell>
          <cell r="M7934" t="str">
            <v>DISCOUNTED</v>
          </cell>
          <cell r="V7934" t="str">
            <v>No Score</v>
          </cell>
          <cell r="Y7934">
            <v>0</v>
          </cell>
        </row>
        <row r="7935">
          <cell r="C7935" t="str">
            <v>Second Call To Bid</v>
          </cell>
          <cell r="M7935" t="str">
            <v>DISCOUNTED</v>
          </cell>
          <cell r="S7935" t="str">
            <v>TOTAL COST</v>
          </cell>
          <cell r="V7935" t="str">
            <v>No Score</v>
          </cell>
          <cell r="Y7935">
            <v>6126.7453097908292</v>
          </cell>
        </row>
        <row r="7936">
          <cell r="C7936" t="str">
            <v>Second Call To Bid</v>
          </cell>
          <cell r="M7936" t="str">
            <v>DISCOUNTED</v>
          </cell>
          <cell r="V7936" t="str">
            <v>No Score</v>
          </cell>
          <cell r="Y7936">
            <v>0</v>
          </cell>
        </row>
        <row r="7937">
          <cell r="C7937" t="str">
            <v>Second Call To Bid</v>
          </cell>
          <cell r="M7937" t="str">
            <v>DISCOUNTED</v>
          </cell>
          <cell r="V7937" t="str">
            <v>No Score</v>
          </cell>
          <cell r="Y7937">
            <v>31893.183766918526</v>
          </cell>
        </row>
        <row r="7938">
          <cell r="C7938" t="str">
            <v>Second Call To Bid</v>
          </cell>
          <cell r="M7938" t="str">
            <v>DISCOUNTED</v>
          </cell>
          <cell r="V7938" t="str">
            <v>No Score</v>
          </cell>
          <cell r="Y7938">
            <v>0</v>
          </cell>
        </row>
        <row r="7939">
          <cell r="C7939" t="str">
            <v>Second Call To Bid</v>
          </cell>
          <cell r="M7939" t="str">
            <v>DISCOUNTED</v>
          </cell>
          <cell r="V7939" t="str">
            <v>No Score</v>
          </cell>
          <cell r="Y7939">
            <v>0</v>
          </cell>
        </row>
        <row r="7940">
          <cell r="C7940" t="str">
            <v>Second Call To Bid</v>
          </cell>
          <cell r="M7940" t="str">
            <v>DISCOUNTED</v>
          </cell>
          <cell r="V7940" t="str">
            <v>No Score</v>
          </cell>
          <cell r="Y7940">
            <v>0</v>
          </cell>
        </row>
        <row r="7941">
          <cell r="C7941" t="str">
            <v>Second Call To Bid</v>
          </cell>
          <cell r="M7941" t="str">
            <v>DISCOUNTED</v>
          </cell>
          <cell r="S7941" t="str">
            <v>TOTAL BENEFIT</v>
          </cell>
          <cell r="V7941" t="str">
            <v>No Score</v>
          </cell>
          <cell r="Y7941">
            <v>31893.183766918526</v>
          </cell>
        </row>
        <row r="7942">
          <cell r="C7942" t="str">
            <v>Second Call To Bid</v>
          </cell>
          <cell r="M7942" t="str">
            <v>DISCOUNTED</v>
          </cell>
          <cell r="S7942" t="str">
            <v>Capital Required</v>
          </cell>
          <cell r="V7942" t="str">
            <v>First Priority</v>
          </cell>
          <cell r="Y7942">
            <v>29260.690358132983</v>
          </cell>
        </row>
        <row r="7943">
          <cell r="C7943" t="str">
            <v>Second Call To Bid</v>
          </cell>
          <cell r="M7943" t="str">
            <v>DISCOUNTED</v>
          </cell>
          <cell r="V7943" t="str">
            <v>First Priority</v>
          </cell>
          <cell r="Y7943">
            <v>0</v>
          </cell>
        </row>
        <row r="7944">
          <cell r="C7944" t="str">
            <v>Second Call To Bid</v>
          </cell>
          <cell r="M7944" t="str">
            <v>DISCOUNTED</v>
          </cell>
          <cell r="V7944" t="str">
            <v>First Priority</v>
          </cell>
          <cell r="Y7944">
            <v>138.99486059016982</v>
          </cell>
        </row>
        <row r="7945">
          <cell r="C7945" t="str">
            <v>Second Call To Bid</v>
          </cell>
          <cell r="M7945" t="str">
            <v>DISCOUNTED</v>
          </cell>
          <cell r="S7945" t="str">
            <v>TOTAL COST</v>
          </cell>
          <cell r="V7945" t="str">
            <v>First Priority</v>
          </cell>
          <cell r="Y7945">
            <v>29399.685218723153</v>
          </cell>
        </row>
        <row r="7946">
          <cell r="C7946" t="str">
            <v>Second Call To Bid</v>
          </cell>
          <cell r="M7946" t="str">
            <v>DISCOUNTED</v>
          </cell>
          <cell r="V7946" t="str">
            <v>First Priority</v>
          </cell>
          <cell r="Y7946">
            <v>18682.580533470678</v>
          </cell>
        </row>
        <row r="7947">
          <cell r="C7947" t="str">
            <v>Second Call To Bid</v>
          </cell>
          <cell r="M7947" t="str">
            <v>DISCOUNTED</v>
          </cell>
          <cell r="V7947" t="str">
            <v>First Priority</v>
          </cell>
          <cell r="Y7947">
            <v>22806.419066067618</v>
          </cell>
        </row>
        <row r="7948">
          <cell r="C7948" t="str">
            <v>Second Call To Bid</v>
          </cell>
          <cell r="M7948" t="str">
            <v>DISCOUNTED</v>
          </cell>
          <cell r="V7948" t="str">
            <v>First Priority</v>
          </cell>
          <cell r="Y7948">
            <v>0</v>
          </cell>
        </row>
        <row r="7949">
          <cell r="C7949" t="str">
            <v>Second Call To Bid</v>
          </cell>
          <cell r="M7949" t="str">
            <v>DISCOUNTED</v>
          </cell>
          <cell r="V7949" t="str">
            <v>First Priority</v>
          </cell>
          <cell r="Y7949">
            <v>0</v>
          </cell>
        </row>
        <row r="7950">
          <cell r="C7950" t="str">
            <v>Second Call To Bid</v>
          </cell>
          <cell r="M7950" t="str">
            <v>DISCOUNTED</v>
          </cell>
          <cell r="V7950" t="str">
            <v>First Priority</v>
          </cell>
          <cell r="Y7950">
            <v>1287.7954039782378</v>
          </cell>
        </row>
        <row r="7951">
          <cell r="C7951" t="str">
            <v>Second Call To Bid</v>
          </cell>
          <cell r="M7951" t="str">
            <v>DISCOUNTED</v>
          </cell>
          <cell r="S7951" t="str">
            <v>TOTAL BENEFIT</v>
          </cell>
          <cell r="V7951" t="str">
            <v>First Priority</v>
          </cell>
          <cell r="Y7951">
            <v>42776.795003516556</v>
          </cell>
        </row>
        <row r="7952">
          <cell r="C7952" t="str">
            <v>Second Call To Bid</v>
          </cell>
          <cell r="M7952" t="str">
            <v>DISCOUNTED</v>
          </cell>
          <cell r="S7952" t="str">
            <v>Capital Required</v>
          </cell>
          <cell r="V7952" t="str">
            <v>No Score</v>
          </cell>
          <cell r="Y7952">
            <v>8527.2012118571074</v>
          </cell>
        </row>
        <row r="7953">
          <cell r="C7953" t="str">
            <v>Second Call To Bid</v>
          </cell>
          <cell r="M7953" t="str">
            <v>DISCOUNTED</v>
          </cell>
          <cell r="V7953" t="str">
            <v>No Score</v>
          </cell>
          <cell r="Y7953">
            <v>0</v>
          </cell>
        </row>
        <row r="7954">
          <cell r="C7954" t="str">
            <v>Second Call To Bid</v>
          </cell>
          <cell r="M7954" t="str">
            <v>DISCOUNTED</v>
          </cell>
          <cell r="V7954" t="str">
            <v>No Score</v>
          </cell>
          <cell r="Y7954">
            <v>122.67811503851092</v>
          </cell>
        </row>
        <row r="7955">
          <cell r="C7955" t="str">
            <v>Second Call To Bid</v>
          </cell>
          <cell r="M7955" t="str">
            <v>DISCOUNTED</v>
          </cell>
          <cell r="S7955" t="str">
            <v>TOTAL COST</v>
          </cell>
          <cell r="V7955" t="str">
            <v>No Score</v>
          </cell>
          <cell r="Y7955">
            <v>8649.8793268956197</v>
          </cell>
        </row>
        <row r="7956">
          <cell r="C7956" t="str">
            <v>Second Call To Bid</v>
          </cell>
          <cell r="M7956" t="str">
            <v>DISCOUNTED</v>
          </cell>
          <cell r="V7956" t="str">
            <v>No Score</v>
          </cell>
          <cell r="Y7956">
            <v>1279.2063240609609</v>
          </cell>
        </row>
        <row r="7957">
          <cell r="C7957" t="str">
            <v>Second Call To Bid</v>
          </cell>
          <cell r="M7957" t="str">
            <v>DISCOUNTED</v>
          </cell>
          <cell r="V7957" t="str">
            <v>No Score</v>
          </cell>
          <cell r="Y7957">
            <v>0</v>
          </cell>
        </row>
        <row r="7958">
          <cell r="C7958" t="str">
            <v>Second Call To Bid</v>
          </cell>
          <cell r="M7958" t="str">
            <v>DISCOUNTED</v>
          </cell>
          <cell r="V7958" t="str">
            <v>No Score</v>
          </cell>
          <cell r="Y7958">
            <v>0</v>
          </cell>
        </row>
        <row r="7959">
          <cell r="C7959" t="str">
            <v>Second Call To Bid</v>
          </cell>
          <cell r="M7959" t="str">
            <v>DISCOUNTED</v>
          </cell>
          <cell r="V7959" t="str">
            <v>No Score</v>
          </cell>
          <cell r="Y7959">
            <v>0</v>
          </cell>
        </row>
        <row r="7960">
          <cell r="C7960" t="str">
            <v>Second Call To Bid</v>
          </cell>
          <cell r="M7960" t="str">
            <v>DISCOUNTED</v>
          </cell>
          <cell r="V7960" t="str">
            <v>No Score</v>
          </cell>
          <cell r="Y7960">
            <v>7805.0587815686349</v>
          </cell>
        </row>
        <row r="7961">
          <cell r="C7961" t="str">
            <v>Second Call To Bid</v>
          </cell>
          <cell r="M7961" t="str">
            <v>DISCOUNTED</v>
          </cell>
          <cell r="S7961" t="str">
            <v>TOTAL BENEFIT</v>
          </cell>
          <cell r="V7961" t="str">
            <v>No Score</v>
          </cell>
          <cell r="Y7961">
            <v>9084.2651056295999</v>
          </cell>
        </row>
        <row r="7962">
          <cell r="C7962" t="str">
            <v>Second Call To Bid</v>
          </cell>
          <cell r="M7962" t="str">
            <v>DISCOUNTED</v>
          </cell>
          <cell r="S7962" t="str">
            <v>Capital Required</v>
          </cell>
          <cell r="V7962" t="str">
            <v>First Priority</v>
          </cell>
          <cell r="Y7962">
            <v>3157.5049042964265</v>
          </cell>
        </row>
        <row r="7963">
          <cell r="C7963" t="str">
            <v>Second Call To Bid</v>
          </cell>
          <cell r="M7963" t="str">
            <v>DISCOUNTED</v>
          </cell>
          <cell r="V7963" t="str">
            <v>First Priority</v>
          </cell>
          <cell r="Y7963">
            <v>0.27710386666149134</v>
          </cell>
        </row>
        <row r="7964">
          <cell r="C7964" t="str">
            <v>Second Call To Bid</v>
          </cell>
          <cell r="M7964" t="str">
            <v>DISCOUNTED</v>
          </cell>
          <cell r="V7964" t="str">
            <v>First Priority</v>
          </cell>
          <cell r="Y7964">
            <v>0</v>
          </cell>
        </row>
        <row r="7965">
          <cell r="C7965" t="str">
            <v>Second Call To Bid</v>
          </cell>
          <cell r="M7965" t="str">
            <v>DISCOUNTED</v>
          </cell>
          <cell r="S7965" t="str">
            <v>TOTAL COST</v>
          </cell>
          <cell r="V7965" t="str">
            <v>First Priority</v>
          </cell>
          <cell r="Y7965">
            <v>3157.782008163088</v>
          </cell>
        </row>
        <row r="7966">
          <cell r="C7966" t="str">
            <v>Second Call To Bid</v>
          </cell>
          <cell r="M7966" t="str">
            <v>DISCOUNTED</v>
          </cell>
          <cell r="V7966" t="str">
            <v>First Priority</v>
          </cell>
          <cell r="Y7966">
            <v>0</v>
          </cell>
        </row>
        <row r="7967">
          <cell r="C7967" t="str">
            <v>Second Call To Bid</v>
          </cell>
          <cell r="M7967" t="str">
            <v>DISCOUNTED</v>
          </cell>
          <cell r="V7967" t="str">
            <v>First Priority</v>
          </cell>
          <cell r="Y7967">
            <v>39522.994788788055</v>
          </cell>
        </row>
        <row r="7968">
          <cell r="C7968" t="str">
            <v>Second Call To Bid</v>
          </cell>
          <cell r="M7968" t="str">
            <v>DISCOUNTED</v>
          </cell>
          <cell r="V7968" t="str">
            <v>First Priority</v>
          </cell>
          <cell r="Y7968">
            <v>0</v>
          </cell>
        </row>
        <row r="7969">
          <cell r="C7969" t="str">
            <v>Second Call To Bid</v>
          </cell>
          <cell r="M7969" t="str">
            <v>DISCOUNTED</v>
          </cell>
          <cell r="V7969" t="str">
            <v>First Priority</v>
          </cell>
          <cell r="Y7969">
            <v>0</v>
          </cell>
        </row>
        <row r="7970">
          <cell r="C7970" t="str">
            <v>Second Call To Bid</v>
          </cell>
          <cell r="M7970" t="str">
            <v>DISCOUNTED</v>
          </cell>
          <cell r="V7970" t="str">
            <v>First Priority</v>
          </cell>
          <cell r="Y7970">
            <v>0</v>
          </cell>
        </row>
        <row r="7971">
          <cell r="C7971" t="str">
            <v>Second Call To Bid</v>
          </cell>
          <cell r="M7971" t="str">
            <v>DISCOUNTED</v>
          </cell>
          <cell r="S7971" t="str">
            <v>TOTAL BENEFIT</v>
          </cell>
          <cell r="V7971" t="str">
            <v>First Priority</v>
          </cell>
          <cell r="Y7971">
            <v>39522.994788788055</v>
          </cell>
        </row>
        <row r="7972">
          <cell r="C7972" t="str">
            <v>Second Call To Bid</v>
          </cell>
          <cell r="M7972" t="str">
            <v>DISCOUNTED</v>
          </cell>
          <cell r="S7972" t="str">
            <v>Capital Required</v>
          </cell>
          <cell r="V7972" t="str">
            <v>No Score</v>
          </cell>
          <cell r="Y7972">
            <v>13389.869197951411</v>
          </cell>
        </row>
        <row r="7973">
          <cell r="C7973" t="str">
            <v>Second Call To Bid</v>
          </cell>
          <cell r="M7973" t="str">
            <v>DISCOUNTED</v>
          </cell>
          <cell r="V7973" t="str">
            <v>No Score</v>
          </cell>
          <cell r="Y7973">
            <v>0</v>
          </cell>
        </row>
        <row r="7974">
          <cell r="C7974" t="str">
            <v>Second Call To Bid</v>
          </cell>
          <cell r="M7974" t="str">
            <v>DISCOUNTED</v>
          </cell>
          <cell r="V7974" t="str">
            <v>No Score</v>
          </cell>
          <cell r="Y7974">
            <v>0</v>
          </cell>
        </row>
        <row r="7975">
          <cell r="C7975" t="str">
            <v>Second Call To Bid</v>
          </cell>
          <cell r="M7975" t="str">
            <v>DISCOUNTED</v>
          </cell>
          <cell r="S7975" t="str">
            <v>TOTAL COST</v>
          </cell>
          <cell r="V7975" t="str">
            <v>No Score</v>
          </cell>
          <cell r="Y7975">
            <v>13389.869197951411</v>
          </cell>
        </row>
        <row r="7976">
          <cell r="C7976" t="str">
            <v>Second Call To Bid</v>
          </cell>
          <cell r="M7976" t="str">
            <v>DISCOUNTED</v>
          </cell>
          <cell r="V7976" t="str">
            <v>No Score</v>
          </cell>
          <cell r="Y7976">
            <v>772.95678587386851</v>
          </cell>
        </row>
        <row r="7977">
          <cell r="C7977" t="str">
            <v>Second Call To Bid</v>
          </cell>
          <cell r="M7977" t="str">
            <v>DISCOUNTED</v>
          </cell>
          <cell r="V7977" t="str">
            <v>No Score</v>
          </cell>
          <cell r="Y7977">
            <v>0</v>
          </cell>
        </row>
        <row r="7978">
          <cell r="C7978" t="str">
            <v>Second Call To Bid</v>
          </cell>
          <cell r="M7978" t="str">
            <v>DISCOUNTED</v>
          </cell>
          <cell r="V7978" t="str">
            <v>No Score</v>
          </cell>
          <cell r="Y7978">
            <v>0</v>
          </cell>
        </row>
        <row r="7979">
          <cell r="C7979" t="str">
            <v>Second Call To Bid</v>
          </cell>
          <cell r="M7979" t="str">
            <v>DISCOUNTED</v>
          </cell>
          <cell r="V7979" t="str">
            <v>No Score</v>
          </cell>
          <cell r="Y7979">
            <v>12465.549216479625</v>
          </cell>
        </row>
        <row r="7980">
          <cell r="C7980" t="str">
            <v>Second Call To Bid</v>
          </cell>
          <cell r="M7980" t="str">
            <v>DISCOUNTED</v>
          </cell>
          <cell r="V7980" t="str">
            <v>No Score</v>
          </cell>
          <cell r="Y7980">
            <v>0</v>
          </cell>
        </row>
        <row r="7981">
          <cell r="C7981" t="str">
            <v>Second Call To Bid</v>
          </cell>
          <cell r="M7981" t="str">
            <v>DISCOUNTED</v>
          </cell>
          <cell r="S7981" t="str">
            <v>TOTAL BENEFIT</v>
          </cell>
          <cell r="V7981" t="str">
            <v>No Score</v>
          </cell>
          <cell r="Y7981">
            <v>13238.506002353492</v>
          </cell>
        </row>
        <row r="7982">
          <cell r="C7982" t="str">
            <v>Second Call To Bid</v>
          </cell>
          <cell r="M7982" t="str">
            <v>DISCOUNTED</v>
          </cell>
          <cell r="S7982" t="str">
            <v>Capital Required</v>
          </cell>
          <cell r="V7982" t="str">
            <v>Not Supported</v>
          </cell>
          <cell r="Y7982">
            <v>224443.20879366546</v>
          </cell>
        </row>
        <row r="7983">
          <cell r="C7983" t="str">
            <v>Second Call To Bid</v>
          </cell>
          <cell r="M7983" t="str">
            <v>DISCOUNTED</v>
          </cell>
          <cell r="V7983" t="str">
            <v>Not Supported</v>
          </cell>
          <cell r="Y7983">
            <v>0</v>
          </cell>
        </row>
        <row r="7984">
          <cell r="C7984" t="str">
            <v>Second Call To Bid</v>
          </cell>
          <cell r="M7984" t="str">
            <v>DISCOUNTED</v>
          </cell>
          <cell r="V7984" t="str">
            <v>Not Supported</v>
          </cell>
          <cell r="Y7984">
            <v>0</v>
          </cell>
        </row>
        <row r="7985">
          <cell r="C7985" t="str">
            <v>Second Call To Bid</v>
          </cell>
          <cell r="M7985" t="str">
            <v>DISCOUNTED</v>
          </cell>
          <cell r="S7985" t="str">
            <v>TOTAL COST</v>
          </cell>
          <cell r="V7985" t="str">
            <v>Not Supported</v>
          </cell>
          <cell r="Y7985">
            <v>224443.20879366546</v>
          </cell>
        </row>
        <row r="7986">
          <cell r="C7986" t="str">
            <v>Second Call To Bid</v>
          </cell>
          <cell r="M7986" t="str">
            <v>DISCOUNTED</v>
          </cell>
          <cell r="V7986" t="str">
            <v>Not Supported</v>
          </cell>
          <cell r="Y7986">
            <v>21225.816142884709</v>
          </cell>
        </row>
        <row r="7987">
          <cell r="C7987" t="str">
            <v>Second Call To Bid</v>
          </cell>
          <cell r="M7987" t="str">
            <v>DISCOUNTED</v>
          </cell>
          <cell r="V7987" t="str">
            <v>Not Supported</v>
          </cell>
          <cell r="Y7987">
            <v>0</v>
          </cell>
        </row>
        <row r="7988">
          <cell r="C7988" t="str">
            <v>Second Call To Bid</v>
          </cell>
          <cell r="M7988" t="str">
            <v>DISCOUNTED</v>
          </cell>
          <cell r="V7988" t="str">
            <v>Not Supported</v>
          </cell>
          <cell r="Y7988">
            <v>0</v>
          </cell>
        </row>
        <row r="7989">
          <cell r="C7989" t="str">
            <v>Second Call To Bid</v>
          </cell>
          <cell r="M7989" t="str">
            <v>DISCOUNTED</v>
          </cell>
          <cell r="V7989" t="str">
            <v>Not Supported</v>
          </cell>
          <cell r="Y7989">
            <v>91663.779275150795</v>
          </cell>
        </row>
        <row r="7990">
          <cell r="C7990" t="str">
            <v>Second Call To Bid</v>
          </cell>
          <cell r="M7990" t="str">
            <v>DISCOUNTED</v>
          </cell>
          <cell r="V7990" t="str">
            <v>Not Supported</v>
          </cell>
          <cell r="Y7990">
            <v>0</v>
          </cell>
        </row>
        <row r="7991">
          <cell r="C7991" t="str">
            <v>Second Call To Bid</v>
          </cell>
          <cell r="M7991" t="str">
            <v>DISCOUNTED</v>
          </cell>
          <cell r="S7991" t="str">
            <v>TOTAL BENEFIT</v>
          </cell>
          <cell r="V7991" t="str">
            <v>Not Supported</v>
          </cell>
          <cell r="Y7991">
            <v>112889.5954180355</v>
          </cell>
        </row>
        <row r="7992">
          <cell r="C7992" t="str">
            <v>Second Call To Bid</v>
          </cell>
          <cell r="M7992" t="str">
            <v>DISCOUNTED</v>
          </cell>
          <cell r="S7992" t="str">
            <v>Capital Required</v>
          </cell>
          <cell r="V7992" t="str">
            <v>Not Supported</v>
          </cell>
          <cell r="Y7992">
            <v>55370.005556731703</v>
          </cell>
        </row>
        <row r="7993">
          <cell r="C7993" t="str">
            <v>Second Call To Bid</v>
          </cell>
          <cell r="M7993" t="str">
            <v>DISCOUNTED</v>
          </cell>
          <cell r="V7993" t="str">
            <v>Not Supported</v>
          </cell>
          <cell r="Y7993">
            <v>0</v>
          </cell>
        </row>
        <row r="7994">
          <cell r="C7994" t="str">
            <v>Second Call To Bid</v>
          </cell>
          <cell r="M7994" t="str">
            <v>DISCOUNTED</v>
          </cell>
          <cell r="V7994" t="str">
            <v>Not Supported</v>
          </cell>
          <cell r="Y7994">
            <v>0</v>
          </cell>
        </row>
        <row r="7995">
          <cell r="C7995" t="str">
            <v>Second Call To Bid</v>
          </cell>
          <cell r="M7995" t="str">
            <v>DISCOUNTED</v>
          </cell>
          <cell r="S7995" t="str">
            <v>TOTAL COST</v>
          </cell>
          <cell r="V7995" t="str">
            <v>Not Supported</v>
          </cell>
          <cell r="Y7995">
            <v>55370.005556731703</v>
          </cell>
        </row>
        <row r="7996">
          <cell r="C7996" t="str">
            <v>Second Call To Bid</v>
          </cell>
          <cell r="M7996" t="str">
            <v>DISCOUNTED</v>
          </cell>
          <cell r="V7996" t="str">
            <v>Not Supported</v>
          </cell>
          <cell r="Y7996">
            <v>11434.889587694099</v>
          </cell>
        </row>
        <row r="7997">
          <cell r="C7997" t="str">
            <v>Second Call To Bid</v>
          </cell>
          <cell r="M7997" t="str">
            <v>DISCOUNTED</v>
          </cell>
          <cell r="V7997" t="str">
            <v>Not Supported</v>
          </cell>
          <cell r="Y7997">
            <v>13965.615320114477</v>
          </cell>
        </row>
        <row r="7998">
          <cell r="C7998" t="str">
            <v>Second Call To Bid</v>
          </cell>
          <cell r="M7998" t="str">
            <v>DISCOUNTED</v>
          </cell>
          <cell r="V7998" t="str">
            <v>Not Supported</v>
          </cell>
          <cell r="Y7998">
            <v>0</v>
          </cell>
        </row>
        <row r="7999">
          <cell r="C7999" t="str">
            <v>Second Call To Bid</v>
          </cell>
          <cell r="M7999" t="str">
            <v>DISCOUNTED</v>
          </cell>
          <cell r="V7999" t="str">
            <v>Not Supported</v>
          </cell>
          <cell r="Y7999">
            <v>37051.275571138081</v>
          </cell>
        </row>
        <row r="8000">
          <cell r="C8000" t="str">
            <v>Second Call To Bid</v>
          </cell>
          <cell r="M8000" t="str">
            <v>DISCOUNTED</v>
          </cell>
          <cell r="V8000" t="str">
            <v>Not Supported</v>
          </cell>
          <cell r="Y8000">
            <v>0</v>
          </cell>
        </row>
        <row r="8001">
          <cell r="C8001" t="str">
            <v>Second Call To Bid</v>
          </cell>
          <cell r="M8001" t="str">
            <v>DISCOUNTED</v>
          </cell>
          <cell r="S8001" t="str">
            <v>TOTAL BENEFIT</v>
          </cell>
          <cell r="V8001" t="str">
            <v>Not Supported</v>
          </cell>
          <cell r="Y8001">
            <v>62451.780478946661</v>
          </cell>
        </row>
        <row r="8002">
          <cell r="C8002" t="str">
            <v>Second Call To Bid</v>
          </cell>
          <cell r="M8002" t="str">
            <v>DISCOUNTED</v>
          </cell>
          <cell r="S8002" t="str">
            <v>Capital Required</v>
          </cell>
          <cell r="V8002" t="str">
            <v>First Priority</v>
          </cell>
          <cell r="Y8002">
            <v>57529.271366748726</v>
          </cell>
        </row>
        <row r="8003">
          <cell r="C8003" t="str">
            <v>Second Call To Bid</v>
          </cell>
          <cell r="M8003" t="str">
            <v>DISCOUNTED</v>
          </cell>
          <cell r="V8003" t="str">
            <v>First Priority</v>
          </cell>
          <cell r="Y8003">
            <v>23851.680364295047</v>
          </cell>
        </row>
        <row r="8004">
          <cell r="C8004" t="str">
            <v>Second Call To Bid</v>
          </cell>
          <cell r="M8004" t="str">
            <v>DISCOUNTED</v>
          </cell>
          <cell r="V8004" t="str">
            <v>First Priority</v>
          </cell>
          <cell r="Y8004">
            <v>0</v>
          </cell>
        </row>
        <row r="8005">
          <cell r="C8005" t="str">
            <v>Second Call To Bid</v>
          </cell>
          <cell r="M8005" t="str">
            <v>DISCOUNTED</v>
          </cell>
          <cell r="S8005" t="str">
            <v>TOTAL COST</v>
          </cell>
          <cell r="V8005" t="str">
            <v>First Priority</v>
          </cell>
          <cell r="Y8005">
            <v>81380.951731043751</v>
          </cell>
        </row>
        <row r="8006">
          <cell r="C8006" t="str">
            <v>Second Call To Bid</v>
          </cell>
          <cell r="M8006" t="str">
            <v>DISCOUNTED</v>
          </cell>
          <cell r="V8006" t="str">
            <v>First Priority</v>
          </cell>
          <cell r="Y8006">
            <v>470.81027249079455</v>
          </cell>
        </row>
        <row r="8007">
          <cell r="C8007" t="str">
            <v>Second Call To Bid</v>
          </cell>
          <cell r="M8007" t="str">
            <v>DISCOUNTED</v>
          </cell>
          <cell r="V8007" t="str">
            <v>First Priority</v>
          </cell>
          <cell r="Y8007">
            <v>0</v>
          </cell>
        </row>
        <row r="8008">
          <cell r="C8008" t="str">
            <v>Second Call To Bid</v>
          </cell>
          <cell r="M8008" t="str">
            <v>DISCOUNTED</v>
          </cell>
          <cell r="V8008" t="str">
            <v>First Priority</v>
          </cell>
          <cell r="Y8008">
            <v>0</v>
          </cell>
        </row>
        <row r="8009">
          <cell r="C8009" t="str">
            <v>Second Call To Bid</v>
          </cell>
          <cell r="M8009" t="str">
            <v>DISCOUNTED</v>
          </cell>
          <cell r="V8009" t="str">
            <v>First Priority</v>
          </cell>
          <cell r="Y8009">
            <v>101767.21170000004</v>
          </cell>
        </row>
        <row r="8010">
          <cell r="C8010" t="str">
            <v>Second Call To Bid</v>
          </cell>
          <cell r="M8010" t="str">
            <v>DISCOUNTED</v>
          </cell>
          <cell r="V8010" t="str">
            <v>First Priority</v>
          </cell>
          <cell r="Y8010">
            <v>4149.9881822021807</v>
          </cell>
        </row>
        <row r="8011">
          <cell r="C8011" t="str">
            <v>Second Call To Bid</v>
          </cell>
          <cell r="M8011" t="str">
            <v>DISCOUNTED</v>
          </cell>
          <cell r="S8011" t="str">
            <v>TOTAL BENEFIT</v>
          </cell>
          <cell r="V8011" t="str">
            <v>First Priority</v>
          </cell>
          <cell r="Y8011">
            <v>106388.01015469295</v>
          </cell>
        </row>
        <row r="8012">
          <cell r="C8012" t="str">
            <v>Second Call To Bid</v>
          </cell>
          <cell r="M8012" t="str">
            <v>DISCOUNTED</v>
          </cell>
          <cell r="S8012" t="str">
            <v>Capital Required</v>
          </cell>
          <cell r="V8012" t="str">
            <v>Not Supported</v>
          </cell>
          <cell r="Y8012">
            <v>43498.743517713825</v>
          </cell>
        </row>
        <row r="8013">
          <cell r="C8013" t="str">
            <v>Second Call To Bid</v>
          </cell>
          <cell r="M8013" t="str">
            <v>DISCOUNTED</v>
          </cell>
          <cell r="V8013" t="str">
            <v>Not Supported</v>
          </cell>
          <cell r="Y8013">
            <v>3962.2674563794631</v>
          </cell>
        </row>
        <row r="8014">
          <cell r="C8014" t="str">
            <v>Second Call To Bid</v>
          </cell>
          <cell r="M8014" t="str">
            <v>DISCOUNTED</v>
          </cell>
          <cell r="V8014" t="str">
            <v>Not Supported</v>
          </cell>
          <cell r="Y8014">
            <v>0</v>
          </cell>
        </row>
        <row r="8015">
          <cell r="C8015" t="str">
            <v>Second Call To Bid</v>
          </cell>
          <cell r="M8015" t="str">
            <v>DISCOUNTED</v>
          </cell>
          <cell r="S8015" t="str">
            <v>TOTAL COST</v>
          </cell>
          <cell r="V8015" t="str">
            <v>Not Supported</v>
          </cell>
          <cell r="Y8015">
            <v>47461.010974093311</v>
          </cell>
        </row>
        <row r="8016">
          <cell r="C8016" t="str">
            <v>Second Call To Bid</v>
          </cell>
          <cell r="M8016" t="str">
            <v>DISCOUNTED</v>
          </cell>
          <cell r="V8016" t="str">
            <v>Not Supported</v>
          </cell>
          <cell r="Y8016">
            <v>342.98016743219785</v>
          </cell>
        </row>
        <row r="8017">
          <cell r="C8017" t="str">
            <v>Second Call To Bid</v>
          </cell>
          <cell r="M8017" t="str">
            <v>DISCOUNTED</v>
          </cell>
          <cell r="V8017" t="str">
            <v>Not Supported</v>
          </cell>
          <cell r="Y8017">
            <v>0</v>
          </cell>
        </row>
        <row r="8018">
          <cell r="C8018" t="str">
            <v>Second Call To Bid</v>
          </cell>
          <cell r="M8018" t="str">
            <v>DISCOUNTED</v>
          </cell>
          <cell r="V8018" t="str">
            <v>Not Supported</v>
          </cell>
          <cell r="Y8018">
            <v>0</v>
          </cell>
        </row>
        <row r="8019">
          <cell r="C8019" t="str">
            <v>Second Call To Bid</v>
          </cell>
          <cell r="M8019" t="str">
            <v>DISCOUNTED</v>
          </cell>
          <cell r="V8019" t="str">
            <v>Not Supported</v>
          </cell>
          <cell r="Y8019">
            <v>65969.460712809378</v>
          </cell>
        </row>
        <row r="8020">
          <cell r="C8020" t="str">
            <v>Second Call To Bid</v>
          </cell>
          <cell r="M8020" t="str">
            <v>DISCOUNTED</v>
          </cell>
          <cell r="V8020" t="str">
            <v>Not Supported</v>
          </cell>
          <cell r="Y8020">
            <v>0</v>
          </cell>
        </row>
        <row r="8021">
          <cell r="C8021" t="str">
            <v>Second Call To Bid</v>
          </cell>
          <cell r="M8021" t="str">
            <v>DISCOUNTED</v>
          </cell>
          <cell r="S8021" t="str">
            <v>TOTAL BENEFIT</v>
          </cell>
          <cell r="V8021" t="str">
            <v>Not Supported</v>
          </cell>
          <cell r="Y8021">
            <v>66312.440880241586</v>
          </cell>
        </row>
        <row r="8022">
          <cell r="C8022" t="str">
            <v>Second Call To Bid</v>
          </cell>
          <cell r="M8022" t="str">
            <v>DISCOUNTED</v>
          </cell>
          <cell r="S8022" t="str">
            <v>Capital Required</v>
          </cell>
          <cell r="V8022" t="str">
            <v>First Priority</v>
          </cell>
          <cell r="Y8022">
            <v>104587.41202225318</v>
          </cell>
        </row>
        <row r="8023">
          <cell r="C8023" t="str">
            <v>Second Call To Bid</v>
          </cell>
          <cell r="M8023" t="str">
            <v>DISCOUNTED</v>
          </cell>
          <cell r="V8023" t="str">
            <v>First Priority</v>
          </cell>
          <cell r="Y8023">
            <v>118300.57550000002</v>
          </cell>
        </row>
        <row r="8024">
          <cell r="C8024" t="str">
            <v>Second Call To Bid</v>
          </cell>
          <cell r="M8024" t="str">
            <v>DISCOUNTED</v>
          </cell>
          <cell r="V8024" t="str">
            <v>First Priority</v>
          </cell>
          <cell r="Y8024">
            <v>14533.501900000001</v>
          </cell>
        </row>
        <row r="8025">
          <cell r="C8025" t="str">
            <v>Second Call To Bid</v>
          </cell>
          <cell r="M8025" t="str">
            <v>DISCOUNTED</v>
          </cell>
          <cell r="S8025" t="str">
            <v>TOTAL COST</v>
          </cell>
          <cell r="V8025" t="str">
            <v>First Priority</v>
          </cell>
          <cell r="Y8025">
            <v>237421.48942225307</v>
          </cell>
        </row>
        <row r="8026">
          <cell r="C8026" t="str">
            <v>Second Call To Bid</v>
          </cell>
          <cell r="M8026" t="str">
            <v>DISCOUNTED</v>
          </cell>
          <cell r="V8026" t="str">
            <v>First Priority</v>
          </cell>
          <cell r="Y8026">
            <v>0</v>
          </cell>
        </row>
        <row r="8027">
          <cell r="C8027" t="str">
            <v>Second Call To Bid</v>
          </cell>
          <cell r="M8027" t="str">
            <v>DISCOUNTED</v>
          </cell>
          <cell r="V8027" t="str">
            <v>First Priority</v>
          </cell>
          <cell r="Y8027">
            <v>0</v>
          </cell>
        </row>
        <row r="8028">
          <cell r="C8028" t="str">
            <v>Second Call To Bid</v>
          </cell>
          <cell r="M8028" t="str">
            <v>DISCOUNTED</v>
          </cell>
          <cell r="V8028" t="str">
            <v>First Priority</v>
          </cell>
          <cell r="Y8028">
            <v>0</v>
          </cell>
        </row>
        <row r="8029">
          <cell r="C8029" t="str">
            <v>Second Call To Bid</v>
          </cell>
          <cell r="M8029" t="str">
            <v>DISCOUNTED</v>
          </cell>
          <cell r="V8029" t="str">
            <v>First Priority</v>
          </cell>
          <cell r="Y8029">
            <v>346393.07027499995</v>
          </cell>
        </row>
        <row r="8030">
          <cell r="C8030" t="str">
            <v>Second Call To Bid</v>
          </cell>
          <cell r="M8030" t="str">
            <v>DISCOUNTED</v>
          </cell>
          <cell r="V8030" t="str">
            <v>First Priority</v>
          </cell>
          <cell r="Y8030">
            <v>0</v>
          </cell>
        </row>
        <row r="8031">
          <cell r="C8031" t="str">
            <v>Second Call To Bid</v>
          </cell>
          <cell r="M8031" t="str">
            <v>DISCOUNTED</v>
          </cell>
          <cell r="S8031" t="str">
            <v>TOTAL BENEFIT</v>
          </cell>
          <cell r="V8031" t="str">
            <v>First Priority</v>
          </cell>
          <cell r="Y8031">
            <v>346393.07027499995</v>
          </cell>
        </row>
        <row r="8032">
          <cell r="C8032" t="str">
            <v>Second Call To Bid</v>
          </cell>
          <cell r="M8032" t="str">
            <v>DISCOUNTED</v>
          </cell>
          <cell r="S8032" t="str">
            <v>Capital Required</v>
          </cell>
          <cell r="V8032" t="str">
            <v>Not Supported</v>
          </cell>
          <cell r="Y8032">
            <v>64352.59102776611</v>
          </cell>
        </row>
        <row r="8033">
          <cell r="C8033" t="str">
            <v>Second Call To Bid</v>
          </cell>
          <cell r="M8033" t="str">
            <v>DISCOUNTED</v>
          </cell>
          <cell r="V8033" t="str">
            <v>Not Supported</v>
          </cell>
          <cell r="Y8033">
            <v>151883.20000099143</v>
          </cell>
        </row>
        <row r="8034">
          <cell r="C8034" t="str">
            <v>Second Call To Bid</v>
          </cell>
          <cell r="M8034" t="str">
            <v>DISCOUNTED</v>
          </cell>
          <cell r="V8034" t="str">
            <v>Not Supported</v>
          </cell>
          <cell r="Y8034">
            <v>0</v>
          </cell>
        </row>
        <row r="8035">
          <cell r="C8035" t="str">
            <v>Second Call To Bid</v>
          </cell>
          <cell r="M8035" t="str">
            <v>DISCOUNTED</v>
          </cell>
          <cell r="S8035" t="str">
            <v>TOTAL COST</v>
          </cell>
          <cell r="V8035" t="str">
            <v>Not Supported</v>
          </cell>
          <cell r="Y8035">
            <v>216235.79102875755</v>
          </cell>
        </row>
        <row r="8036">
          <cell r="C8036" t="str">
            <v>Second Call To Bid</v>
          </cell>
          <cell r="M8036" t="str">
            <v>DISCOUNTED</v>
          </cell>
          <cell r="V8036" t="str">
            <v>Not Supported</v>
          </cell>
          <cell r="Y8036">
            <v>421.66750085498768</v>
          </cell>
        </row>
        <row r="8037">
          <cell r="C8037" t="str">
            <v>Second Call To Bid</v>
          </cell>
          <cell r="M8037" t="str">
            <v>DISCOUNTED</v>
          </cell>
          <cell r="V8037" t="str">
            <v>Not Supported</v>
          </cell>
          <cell r="Y8037">
            <v>0</v>
          </cell>
        </row>
        <row r="8038">
          <cell r="C8038" t="str">
            <v>Second Call To Bid</v>
          </cell>
          <cell r="M8038" t="str">
            <v>DISCOUNTED</v>
          </cell>
          <cell r="V8038" t="str">
            <v>Not Supported</v>
          </cell>
          <cell r="Y8038">
            <v>0</v>
          </cell>
        </row>
        <row r="8039">
          <cell r="C8039" t="str">
            <v>Second Call To Bid</v>
          </cell>
          <cell r="M8039" t="str">
            <v>DISCOUNTED</v>
          </cell>
          <cell r="V8039" t="str">
            <v>Not Supported</v>
          </cell>
          <cell r="Y8039">
            <v>562854.02406108694</v>
          </cell>
        </row>
        <row r="8040">
          <cell r="C8040" t="str">
            <v>Second Call To Bid</v>
          </cell>
          <cell r="M8040" t="str">
            <v>DISCOUNTED</v>
          </cell>
          <cell r="V8040" t="str">
            <v>Not Supported</v>
          </cell>
          <cell r="Y8040">
            <v>26707.198543681843</v>
          </cell>
        </row>
        <row r="8041">
          <cell r="C8041" t="str">
            <v>Second Call To Bid</v>
          </cell>
          <cell r="M8041" t="str">
            <v>DISCOUNTED</v>
          </cell>
          <cell r="S8041" t="str">
            <v>TOTAL BENEFIT</v>
          </cell>
          <cell r="V8041" t="str">
            <v>Not Supported</v>
          </cell>
          <cell r="Y8041">
            <v>589982.89010562364</v>
          </cell>
        </row>
        <row r="8042">
          <cell r="C8042" t="str">
            <v>Second Call To Bid</v>
          </cell>
          <cell r="M8042" t="str">
            <v>DISCOUNTED</v>
          </cell>
          <cell r="S8042" t="str">
            <v>Capital Required</v>
          </cell>
          <cell r="V8042" t="str">
            <v>First Priority</v>
          </cell>
          <cell r="Y8042">
            <v>55024.670494574006</v>
          </cell>
        </row>
        <row r="8043">
          <cell r="C8043" t="str">
            <v>Second Call To Bid</v>
          </cell>
          <cell r="M8043" t="str">
            <v>DISCOUNTED</v>
          </cell>
          <cell r="V8043" t="str">
            <v>First Priority</v>
          </cell>
          <cell r="Y8043">
            <v>0</v>
          </cell>
        </row>
        <row r="8044">
          <cell r="C8044" t="str">
            <v>Second Call To Bid</v>
          </cell>
          <cell r="M8044" t="str">
            <v>DISCOUNTED</v>
          </cell>
          <cell r="V8044" t="str">
            <v>First Priority</v>
          </cell>
          <cell r="Y8044">
            <v>16738.677298499995</v>
          </cell>
        </row>
        <row r="8045">
          <cell r="C8045" t="str">
            <v>Second Call To Bid</v>
          </cell>
          <cell r="M8045" t="str">
            <v>DISCOUNTED</v>
          </cell>
          <cell r="S8045" t="str">
            <v>TOTAL COST</v>
          </cell>
          <cell r="V8045" t="str">
            <v>First Priority</v>
          </cell>
          <cell r="Y8045">
            <v>71763.347793074005</v>
          </cell>
        </row>
        <row r="8046">
          <cell r="C8046" t="str">
            <v>Second Call To Bid</v>
          </cell>
          <cell r="M8046" t="str">
            <v>DISCOUNTED</v>
          </cell>
          <cell r="V8046" t="str">
            <v>First Priority</v>
          </cell>
          <cell r="Y8046">
            <v>13027.406323791798</v>
          </cell>
        </row>
        <row r="8047">
          <cell r="C8047" t="str">
            <v>Second Call To Bid</v>
          </cell>
          <cell r="M8047" t="str">
            <v>DISCOUNTED</v>
          </cell>
          <cell r="V8047" t="str">
            <v>First Priority</v>
          </cell>
          <cell r="Y8047">
            <v>0</v>
          </cell>
        </row>
        <row r="8048">
          <cell r="C8048" t="str">
            <v>Second Call To Bid</v>
          </cell>
          <cell r="M8048" t="str">
            <v>DISCOUNTED</v>
          </cell>
          <cell r="V8048" t="str">
            <v>First Priority</v>
          </cell>
          <cell r="Y8048">
            <v>0</v>
          </cell>
        </row>
        <row r="8049">
          <cell r="C8049" t="str">
            <v>Second Call To Bid</v>
          </cell>
          <cell r="M8049" t="str">
            <v>DISCOUNTED</v>
          </cell>
          <cell r="V8049" t="str">
            <v>First Priority</v>
          </cell>
          <cell r="Y8049">
            <v>142828.05094240178</v>
          </cell>
        </row>
        <row r="8050">
          <cell r="C8050" t="str">
            <v>Second Call To Bid</v>
          </cell>
          <cell r="M8050" t="str">
            <v>DISCOUNTED</v>
          </cell>
          <cell r="V8050" t="str">
            <v>First Priority</v>
          </cell>
          <cell r="Y8050">
            <v>0</v>
          </cell>
        </row>
        <row r="8051">
          <cell r="C8051" t="str">
            <v>Second Call To Bid</v>
          </cell>
          <cell r="M8051" t="str">
            <v>DISCOUNTED</v>
          </cell>
          <cell r="S8051" t="str">
            <v>TOTAL BENEFIT</v>
          </cell>
          <cell r="V8051" t="str">
            <v>First Priority</v>
          </cell>
          <cell r="Y8051">
            <v>155855.45726619358</v>
          </cell>
        </row>
        <row r="8052">
          <cell r="C8052" t="str">
            <v>Second Call To Bid</v>
          </cell>
          <cell r="M8052" t="str">
            <v>DISCOUNTED</v>
          </cell>
          <cell r="S8052" t="str">
            <v>Capital Required</v>
          </cell>
          <cell r="V8052" t="str">
            <v>First Priority</v>
          </cell>
          <cell r="Y8052">
            <v>30581.521022232817</v>
          </cell>
        </row>
        <row r="8053">
          <cell r="C8053" t="str">
            <v>Second Call To Bid</v>
          </cell>
          <cell r="M8053" t="str">
            <v>DISCOUNTED</v>
          </cell>
          <cell r="V8053" t="str">
            <v>First Priority</v>
          </cell>
          <cell r="Y8053">
            <v>90757.786259476474</v>
          </cell>
        </row>
        <row r="8054">
          <cell r="C8054" t="str">
            <v>Second Call To Bid</v>
          </cell>
          <cell r="M8054" t="str">
            <v>DISCOUNTED</v>
          </cell>
          <cell r="V8054" t="str">
            <v>First Priority</v>
          </cell>
          <cell r="Y8054">
            <v>815.20470459168416</v>
          </cell>
        </row>
        <row r="8055">
          <cell r="C8055" t="str">
            <v>Second Call To Bid</v>
          </cell>
          <cell r="M8055" t="str">
            <v>DISCOUNTED</v>
          </cell>
          <cell r="S8055" t="str">
            <v>TOTAL COST</v>
          </cell>
          <cell r="V8055" t="str">
            <v>First Priority</v>
          </cell>
          <cell r="Y8055">
            <v>122154.51198630096</v>
          </cell>
        </row>
        <row r="8056">
          <cell r="C8056" t="str">
            <v>Second Call To Bid</v>
          </cell>
          <cell r="M8056" t="str">
            <v>DISCOUNTED</v>
          </cell>
          <cell r="V8056" t="str">
            <v>First Priority</v>
          </cell>
          <cell r="Y8056">
            <v>15145.959024174384</v>
          </cell>
        </row>
        <row r="8057">
          <cell r="C8057" t="str">
            <v>Second Call To Bid</v>
          </cell>
          <cell r="M8057" t="str">
            <v>DISCOUNTED</v>
          </cell>
          <cell r="V8057" t="str">
            <v>First Priority</v>
          </cell>
          <cell r="Y8057">
            <v>0</v>
          </cell>
        </row>
        <row r="8058">
          <cell r="C8058" t="str">
            <v>Second Call To Bid</v>
          </cell>
          <cell r="M8058" t="str">
            <v>DISCOUNTED</v>
          </cell>
          <cell r="V8058" t="str">
            <v>First Priority</v>
          </cell>
          <cell r="Y8058">
            <v>0</v>
          </cell>
        </row>
        <row r="8059">
          <cell r="C8059" t="str">
            <v>Second Call To Bid</v>
          </cell>
          <cell r="M8059" t="str">
            <v>DISCOUNTED</v>
          </cell>
          <cell r="V8059" t="str">
            <v>First Priority</v>
          </cell>
          <cell r="Y8059">
            <v>136899.08017044028</v>
          </cell>
        </row>
        <row r="8060">
          <cell r="C8060" t="str">
            <v>Second Call To Bid</v>
          </cell>
          <cell r="M8060" t="str">
            <v>DISCOUNTED</v>
          </cell>
          <cell r="V8060" t="str">
            <v>First Priority</v>
          </cell>
          <cell r="Y8060">
            <v>0</v>
          </cell>
        </row>
        <row r="8061">
          <cell r="C8061" t="str">
            <v>Second Call To Bid</v>
          </cell>
          <cell r="M8061" t="str">
            <v>DISCOUNTED</v>
          </cell>
          <cell r="S8061" t="str">
            <v>TOTAL BENEFIT</v>
          </cell>
          <cell r="V8061" t="str">
            <v>First Priority</v>
          </cell>
          <cell r="Y8061">
            <v>152045.03919461468</v>
          </cell>
        </row>
        <row r="8062">
          <cell r="C8062" t="str">
            <v>Second Call To Bid</v>
          </cell>
          <cell r="M8062" t="str">
            <v>DISCOUNTED</v>
          </cell>
          <cell r="S8062" t="str">
            <v>Capital Required</v>
          </cell>
          <cell r="V8062" t="str">
            <v>Not Supported</v>
          </cell>
          <cell r="Y8062">
            <v>48938.905869864131</v>
          </cell>
        </row>
        <row r="8063">
          <cell r="C8063" t="str">
            <v>Second Call To Bid</v>
          </cell>
          <cell r="M8063" t="str">
            <v>DISCOUNTED</v>
          </cell>
          <cell r="V8063" t="str">
            <v>Not Supported</v>
          </cell>
          <cell r="Y8063">
            <v>119386.84339257677</v>
          </cell>
        </row>
        <row r="8064">
          <cell r="C8064" t="str">
            <v>Second Call To Bid</v>
          </cell>
          <cell r="M8064" t="str">
            <v>DISCOUNTED</v>
          </cell>
          <cell r="V8064" t="str">
            <v>Not Supported</v>
          </cell>
          <cell r="Y8064">
            <v>380</v>
          </cell>
        </row>
        <row r="8065">
          <cell r="C8065" t="str">
            <v>Second Call To Bid</v>
          </cell>
          <cell r="M8065" t="str">
            <v>DISCOUNTED</v>
          </cell>
          <cell r="S8065" t="str">
            <v>TOTAL COST</v>
          </cell>
          <cell r="V8065" t="str">
            <v>Not Supported</v>
          </cell>
          <cell r="Y8065">
            <v>168705.74926244086</v>
          </cell>
        </row>
        <row r="8066">
          <cell r="C8066" t="str">
            <v>Second Call To Bid</v>
          </cell>
          <cell r="M8066" t="str">
            <v>DISCOUNTED</v>
          </cell>
          <cell r="V8066" t="str">
            <v>Not Supported</v>
          </cell>
          <cell r="Y8066">
            <v>809.9987807422101</v>
          </cell>
        </row>
        <row r="8067">
          <cell r="C8067" t="str">
            <v>Second Call To Bid</v>
          </cell>
          <cell r="M8067" t="str">
            <v>DISCOUNTED</v>
          </cell>
          <cell r="V8067" t="str">
            <v>Not Supported</v>
          </cell>
          <cell r="Y8067">
            <v>0</v>
          </cell>
        </row>
        <row r="8068">
          <cell r="C8068" t="str">
            <v>Second Call To Bid</v>
          </cell>
          <cell r="M8068" t="str">
            <v>DISCOUNTED</v>
          </cell>
          <cell r="V8068" t="str">
            <v>Not Supported</v>
          </cell>
          <cell r="Y8068">
            <v>0</v>
          </cell>
        </row>
        <row r="8069">
          <cell r="C8069" t="str">
            <v>Second Call To Bid</v>
          </cell>
          <cell r="M8069" t="str">
            <v>DISCOUNTED</v>
          </cell>
          <cell r="V8069" t="str">
            <v>Not Supported</v>
          </cell>
          <cell r="Y8069">
            <v>150655.03031833188</v>
          </cell>
        </row>
        <row r="8070">
          <cell r="C8070" t="str">
            <v>Second Call To Bid</v>
          </cell>
          <cell r="M8070" t="str">
            <v>DISCOUNTED</v>
          </cell>
          <cell r="V8070" t="str">
            <v>Not Supported</v>
          </cell>
          <cell r="Y8070">
            <v>0</v>
          </cell>
        </row>
        <row r="8071">
          <cell r="C8071" t="str">
            <v>Second Call To Bid</v>
          </cell>
          <cell r="M8071" t="str">
            <v>DISCOUNTED</v>
          </cell>
          <cell r="S8071" t="str">
            <v>TOTAL BENEFIT</v>
          </cell>
          <cell r="V8071" t="str">
            <v>Not Supported</v>
          </cell>
          <cell r="Y8071">
            <v>151465.02909907411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Graph 1-1st Call To Bid"/>
      <sheetName val="Graph 1-2nd Call To Bid"/>
      <sheetName val="Graph 2-2nd Call To Bid 1st Pri"/>
      <sheetName val="Mike's Tab"/>
      <sheetName val="Data"/>
      <sheetName val="Review Tab"/>
      <sheetName val="Large Scheme List"/>
      <sheetName val="Master Data &gt;&gt;&gt;&gt;"/>
      <sheetName val="Wave 1 -3"/>
      <sheetName val="Wave 4 "/>
      <sheetName val="Bids Communicated to Region (A)"/>
      <sheetName val="Bids Communicated to Regions"/>
      <sheetName val="Process No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C2" t="str">
            <v>First Call To Bid</v>
          </cell>
          <cell r="W2" t="str">
            <v>Small &amp; Medium Scheme</v>
          </cell>
        </row>
        <row r="3">
          <cell r="W3" t="str">
            <v>Small &amp; Medium Scheme</v>
          </cell>
        </row>
        <row r="4">
          <cell r="W4" t="str">
            <v>Small &amp; Medium Scheme</v>
          </cell>
        </row>
        <row r="5">
          <cell r="W5" t="str">
            <v>Small &amp; Medium Scheme</v>
          </cell>
        </row>
        <row r="6">
          <cell r="W6" t="str">
            <v>Small &amp; Medium Scheme</v>
          </cell>
        </row>
        <row r="7">
          <cell r="W7" t="str">
            <v>Small &amp; Medium Scheme</v>
          </cell>
        </row>
        <row r="8">
          <cell r="W8" t="str">
            <v>Small &amp; Medium Scheme</v>
          </cell>
        </row>
        <row r="9">
          <cell r="R9" t="str">
            <v>TOTAL BENEFIT</v>
          </cell>
          <cell r="W9" t="str">
            <v>Small &amp; Medium Scheme</v>
          </cell>
        </row>
        <row r="10">
          <cell r="W10" t="str">
            <v>Small &amp; Medium Scheme</v>
          </cell>
        </row>
        <row r="11">
          <cell r="W11" t="str">
            <v>Small &amp; Medium Scheme</v>
          </cell>
        </row>
        <row r="12">
          <cell r="W12" t="str">
            <v>Small &amp; Medium Scheme</v>
          </cell>
        </row>
        <row r="13">
          <cell r="W13" t="str">
            <v>Small &amp; Medium Scheme</v>
          </cell>
        </row>
        <row r="14">
          <cell r="W14" t="str">
            <v>Small &amp; Medium Scheme</v>
          </cell>
        </row>
        <row r="15">
          <cell r="W15" t="str">
            <v>Small &amp; Medium Scheme</v>
          </cell>
        </row>
        <row r="16">
          <cell r="W16" t="str">
            <v>Small &amp; Medium Scheme</v>
          </cell>
        </row>
        <row r="17">
          <cell r="W17" t="str">
            <v>Small &amp; Medium Scheme</v>
          </cell>
        </row>
        <row r="18">
          <cell r="W18" t="str">
            <v>Small &amp; Medium Scheme</v>
          </cell>
        </row>
        <row r="19">
          <cell r="R19" t="str">
            <v>Capital Required</v>
          </cell>
          <cell r="W19" t="str">
            <v>Small &amp; Medium Scheme</v>
          </cell>
        </row>
        <row r="20">
          <cell r="W20" t="str">
            <v>Small &amp; Medium Scheme</v>
          </cell>
        </row>
        <row r="21">
          <cell r="R21" t="str">
            <v>TOTAL COST</v>
          </cell>
          <cell r="W21" t="str">
            <v>Small &amp; Medium Scheme</v>
          </cell>
        </row>
        <row r="22">
          <cell r="W22" t="str">
            <v>Small &amp; Medium Scheme</v>
          </cell>
        </row>
        <row r="23">
          <cell r="W23" t="str">
            <v>Small &amp; Medium Scheme</v>
          </cell>
        </row>
        <row r="24">
          <cell r="W24" t="str">
            <v>Small &amp; Medium Scheme</v>
          </cell>
        </row>
        <row r="25">
          <cell r="W25" t="str">
            <v>Small &amp; Medium Scheme</v>
          </cell>
        </row>
        <row r="26">
          <cell r="W26" t="str">
            <v>Small &amp; Medium Scheme</v>
          </cell>
        </row>
        <row r="27">
          <cell r="W27" t="str">
            <v>Small &amp; Medium Scheme</v>
          </cell>
        </row>
        <row r="28">
          <cell r="W28" t="str">
            <v>Small &amp; Medium Scheme</v>
          </cell>
        </row>
        <row r="29">
          <cell r="W29" t="str">
            <v>Small &amp; Medium Scheme</v>
          </cell>
        </row>
        <row r="30">
          <cell r="W30" t="str">
            <v>Small &amp; Medium Scheme</v>
          </cell>
        </row>
        <row r="31">
          <cell r="W31" t="str">
            <v>Small &amp; Medium Scheme</v>
          </cell>
        </row>
        <row r="32">
          <cell r="W32" t="str">
            <v>Small &amp; Medium Scheme</v>
          </cell>
        </row>
        <row r="33">
          <cell r="W33" t="str">
            <v>Small &amp; Medium Scheme</v>
          </cell>
        </row>
        <row r="34">
          <cell r="W34" t="str">
            <v>Small &amp; Medium Scheme</v>
          </cell>
        </row>
        <row r="35">
          <cell r="W35" t="str">
            <v>Small &amp; Medium Scheme</v>
          </cell>
        </row>
        <row r="36">
          <cell r="W36" t="str">
            <v>Small &amp; Medium Scheme</v>
          </cell>
        </row>
        <row r="37">
          <cell r="W37" t="str">
            <v>Small &amp; Medium Scheme</v>
          </cell>
        </row>
        <row r="38">
          <cell r="W38" t="str">
            <v>Small &amp; Medium Scheme</v>
          </cell>
        </row>
        <row r="39">
          <cell r="W39" t="str">
            <v>Small &amp; Medium Scheme</v>
          </cell>
        </row>
        <row r="40">
          <cell r="W40" t="str">
            <v>Small &amp; Medium Scheme</v>
          </cell>
        </row>
        <row r="41">
          <cell r="W41" t="str">
            <v>Small &amp; Medium Scheme</v>
          </cell>
        </row>
        <row r="42">
          <cell r="R42" t="str">
            <v>Capital Required</v>
          </cell>
          <cell r="W42" t="str">
            <v>Small &amp; Medium Scheme</v>
          </cell>
        </row>
        <row r="43">
          <cell r="W43" t="str">
            <v>Small &amp; Medium Scheme</v>
          </cell>
        </row>
        <row r="44">
          <cell r="R44" t="str">
            <v>TOTAL COST</v>
          </cell>
          <cell r="W44" t="str">
            <v>Small &amp; Medium Scheme</v>
          </cell>
        </row>
        <row r="45">
          <cell r="W45" t="str">
            <v>Small &amp; Medium Scheme</v>
          </cell>
        </row>
        <row r="46">
          <cell r="W46" t="str">
            <v>Small &amp; Medium Scheme</v>
          </cell>
        </row>
        <row r="47">
          <cell r="W47" t="str">
            <v>Small &amp; Medium Scheme</v>
          </cell>
        </row>
        <row r="48">
          <cell r="W48" t="str">
            <v>Small &amp; Medium Scheme</v>
          </cell>
        </row>
        <row r="49">
          <cell r="R49" t="str">
            <v>TOTAL BENEFIT</v>
          </cell>
          <cell r="W49" t="str">
            <v>Small &amp; Medium Scheme</v>
          </cell>
        </row>
        <row r="50">
          <cell r="W50" t="str">
            <v>Small &amp; Medium Scheme</v>
          </cell>
        </row>
        <row r="51">
          <cell r="W51" t="str">
            <v>Small &amp; Medium Scheme</v>
          </cell>
        </row>
        <row r="52">
          <cell r="W52" t="str">
            <v>Small &amp; Medium Scheme</v>
          </cell>
        </row>
        <row r="53">
          <cell r="W53" t="str">
            <v>Small &amp; Medium Scheme</v>
          </cell>
        </row>
        <row r="54">
          <cell r="W54" t="str">
            <v>Small &amp; Medium Scheme</v>
          </cell>
        </row>
        <row r="55">
          <cell r="W55" t="str">
            <v>Small &amp; Medium Scheme</v>
          </cell>
        </row>
        <row r="56">
          <cell r="W56" t="str">
            <v>Small &amp; Medium Scheme</v>
          </cell>
        </row>
        <row r="57">
          <cell r="R57" t="str">
            <v>TOTAL BENEFIT</v>
          </cell>
          <cell r="W57" t="str">
            <v>Small &amp; Medium Scheme</v>
          </cell>
        </row>
        <row r="58">
          <cell r="W58" t="str">
            <v>Small &amp; Medium Scheme</v>
          </cell>
        </row>
        <row r="59">
          <cell r="W59" t="str">
            <v>Small &amp; Medium Scheme</v>
          </cell>
        </row>
        <row r="60">
          <cell r="W60" t="str">
            <v>Small &amp; Medium Scheme</v>
          </cell>
        </row>
        <row r="61">
          <cell r="W61" t="str">
            <v>Small &amp; Medium Scheme</v>
          </cell>
        </row>
        <row r="62">
          <cell r="W62" t="str">
            <v>Small &amp; Medium Scheme</v>
          </cell>
        </row>
        <row r="63">
          <cell r="W63" t="str">
            <v>Small &amp; Medium Scheme</v>
          </cell>
        </row>
        <row r="64">
          <cell r="W64" t="str">
            <v>Small &amp; Medium Scheme</v>
          </cell>
        </row>
        <row r="65">
          <cell r="R65" t="str">
            <v>Capital Required</v>
          </cell>
          <cell r="W65" t="str">
            <v>Small &amp; Medium Scheme</v>
          </cell>
        </row>
        <row r="66">
          <cell r="R66" t="str">
            <v>TOTAL COST</v>
          </cell>
          <cell r="W66" t="str">
            <v>Small &amp; Medium Scheme</v>
          </cell>
        </row>
        <row r="67">
          <cell r="W67" t="str">
            <v>Small &amp; Medium Scheme</v>
          </cell>
        </row>
        <row r="68">
          <cell r="W68" t="str">
            <v>Small &amp; Medium Scheme</v>
          </cell>
        </row>
        <row r="69">
          <cell r="W69" t="str">
            <v>Small &amp; Medium Scheme</v>
          </cell>
        </row>
        <row r="70">
          <cell r="W70" t="str">
            <v>Small &amp; Medium Scheme</v>
          </cell>
        </row>
        <row r="71">
          <cell r="W71" t="str">
            <v>Small &amp; Medium Scheme</v>
          </cell>
        </row>
        <row r="72">
          <cell r="W72" t="str">
            <v>Small &amp; Medium Scheme</v>
          </cell>
        </row>
        <row r="73">
          <cell r="W73" t="str">
            <v>Small &amp; Medium Scheme</v>
          </cell>
        </row>
        <row r="74">
          <cell r="W74" t="str">
            <v>Small &amp; Medium Scheme</v>
          </cell>
        </row>
        <row r="75">
          <cell r="W75" t="str">
            <v>Small &amp; Medium Scheme</v>
          </cell>
        </row>
        <row r="76">
          <cell r="W76" t="str">
            <v>Small &amp; Medium Scheme</v>
          </cell>
        </row>
        <row r="77">
          <cell r="W77" t="str">
            <v>Small &amp; Medium Scheme</v>
          </cell>
        </row>
        <row r="78">
          <cell r="W78" t="str">
            <v>Small &amp; Medium Scheme</v>
          </cell>
        </row>
        <row r="79">
          <cell r="W79" t="str">
            <v>Small &amp; Medium Scheme</v>
          </cell>
        </row>
        <row r="80">
          <cell r="W80" t="str">
            <v>Small &amp; Medium Scheme</v>
          </cell>
        </row>
        <row r="81">
          <cell r="W81" t="str">
            <v>Small &amp; Medium Scheme</v>
          </cell>
        </row>
        <row r="82">
          <cell r="W82" t="str">
            <v>Small &amp; Medium Scheme</v>
          </cell>
        </row>
        <row r="83">
          <cell r="W83" t="str">
            <v>Small &amp; Medium Scheme</v>
          </cell>
        </row>
        <row r="84">
          <cell r="W84" t="str">
            <v>Small &amp; Medium Scheme</v>
          </cell>
        </row>
        <row r="85">
          <cell r="W85" t="str">
            <v>Small &amp; Medium Scheme</v>
          </cell>
        </row>
        <row r="86">
          <cell r="W86" t="str">
            <v>Small &amp; Medium Scheme</v>
          </cell>
        </row>
        <row r="87">
          <cell r="W87" t="str">
            <v>Small &amp; Medium Scheme</v>
          </cell>
        </row>
        <row r="88">
          <cell r="W88" t="str">
            <v>Small &amp; Medium Scheme</v>
          </cell>
        </row>
        <row r="89">
          <cell r="R89" t="str">
            <v>Capital Required</v>
          </cell>
          <cell r="W89" t="str">
            <v>Small &amp; Medium Scheme</v>
          </cell>
        </row>
        <row r="90">
          <cell r="R90" t="str">
            <v>TOTAL COST</v>
          </cell>
          <cell r="W90" t="str">
            <v>Small &amp; Medium Scheme</v>
          </cell>
        </row>
        <row r="91">
          <cell r="W91" t="str">
            <v>Small &amp; Medium Scheme</v>
          </cell>
        </row>
        <row r="92">
          <cell r="W92" t="str">
            <v>Small &amp; Medium Scheme</v>
          </cell>
        </row>
        <row r="93">
          <cell r="W93" t="str">
            <v>Small &amp; Medium Scheme</v>
          </cell>
        </row>
        <row r="94">
          <cell r="W94" t="str">
            <v>Small &amp; Medium Scheme</v>
          </cell>
        </row>
        <row r="95">
          <cell r="W95" t="str">
            <v>Small &amp; Medium Scheme</v>
          </cell>
        </row>
        <row r="96">
          <cell r="W96" t="str">
            <v>Small &amp; Medium Scheme</v>
          </cell>
        </row>
        <row r="97">
          <cell r="W97" t="str">
            <v>Small &amp; Medium Scheme</v>
          </cell>
        </row>
        <row r="98">
          <cell r="W98" t="str">
            <v>Small &amp; Medium Scheme</v>
          </cell>
        </row>
        <row r="99">
          <cell r="W99" t="str">
            <v>Small &amp; Medium Scheme</v>
          </cell>
        </row>
        <row r="100">
          <cell r="R100" t="str">
            <v>TOTAL BENEFIT</v>
          </cell>
          <cell r="W100" t="str">
            <v>Small &amp; Medium Scheme</v>
          </cell>
        </row>
        <row r="101">
          <cell r="W101" t="str">
            <v>Small &amp; Medium Scheme</v>
          </cell>
        </row>
        <row r="102">
          <cell r="W102" t="str">
            <v>Small &amp; Medium Scheme</v>
          </cell>
        </row>
        <row r="103">
          <cell r="W103" t="str">
            <v>Small &amp; Medium Scheme</v>
          </cell>
        </row>
        <row r="104">
          <cell r="W104" t="str">
            <v>Small &amp; Medium Scheme</v>
          </cell>
        </row>
        <row r="105">
          <cell r="W105" t="str">
            <v>Small &amp; Medium Scheme</v>
          </cell>
        </row>
        <row r="106">
          <cell r="W106" t="str">
            <v>Small &amp; Medium Scheme</v>
          </cell>
        </row>
        <row r="107">
          <cell r="W107" t="str">
            <v>Small &amp; Medium Scheme</v>
          </cell>
        </row>
        <row r="108">
          <cell r="W108" t="str">
            <v>Small &amp; Medium Scheme</v>
          </cell>
        </row>
        <row r="109">
          <cell r="W109" t="str">
            <v>Small &amp; Medium Scheme</v>
          </cell>
        </row>
        <row r="110">
          <cell r="W110" t="str">
            <v>Small &amp; Medium Scheme</v>
          </cell>
        </row>
        <row r="111">
          <cell r="W111" t="str">
            <v>Small &amp; Medium Scheme</v>
          </cell>
        </row>
        <row r="112">
          <cell r="W112" t="str">
            <v>Small &amp; Medium Scheme</v>
          </cell>
        </row>
        <row r="113">
          <cell r="W113" t="str">
            <v>Small &amp; Medium Scheme</v>
          </cell>
        </row>
        <row r="114">
          <cell r="R114" t="str">
            <v>Capital Required</v>
          </cell>
          <cell r="W114" t="str">
            <v>Small &amp; Medium Scheme</v>
          </cell>
        </row>
        <row r="115">
          <cell r="W115" t="str">
            <v>Small &amp; Medium Scheme</v>
          </cell>
        </row>
        <row r="116">
          <cell r="W116" t="str">
            <v>Small &amp; Medium Scheme</v>
          </cell>
        </row>
        <row r="117">
          <cell r="R117" t="str">
            <v>TOTAL COST</v>
          </cell>
          <cell r="W117" t="str">
            <v>Small &amp; Medium Scheme</v>
          </cell>
        </row>
        <row r="118">
          <cell r="W118" t="str">
            <v>Small &amp; Medium Scheme</v>
          </cell>
        </row>
        <row r="119">
          <cell r="R119" t="str">
            <v>TOTAL BENEFIT</v>
          </cell>
          <cell r="W119" t="str">
            <v>Small &amp; Medium Scheme</v>
          </cell>
        </row>
        <row r="120">
          <cell r="W120" t="str">
            <v>Small &amp; Medium Scheme</v>
          </cell>
        </row>
        <row r="121">
          <cell r="W121" t="str">
            <v>Small &amp; Medium Scheme</v>
          </cell>
        </row>
        <row r="122">
          <cell r="W122" t="str">
            <v>Small &amp; Medium Scheme</v>
          </cell>
        </row>
        <row r="123">
          <cell r="W123" t="str">
            <v>Small &amp; Medium Scheme</v>
          </cell>
        </row>
        <row r="124">
          <cell r="W124" t="str">
            <v>Small &amp; Medium Scheme</v>
          </cell>
        </row>
        <row r="125">
          <cell r="W125" t="str">
            <v>Small &amp; Medium Scheme</v>
          </cell>
        </row>
        <row r="126">
          <cell r="W126" t="str">
            <v>Small &amp; Medium Scheme</v>
          </cell>
        </row>
        <row r="127">
          <cell r="W127" t="str">
            <v>Small &amp; Medium Scheme</v>
          </cell>
        </row>
        <row r="128">
          <cell r="W128" t="str">
            <v>Small &amp; Medium Scheme</v>
          </cell>
        </row>
        <row r="129">
          <cell r="W129" t="str">
            <v>Small &amp; Medium Scheme</v>
          </cell>
        </row>
        <row r="130">
          <cell r="W130" t="str">
            <v>Small &amp; Medium Scheme</v>
          </cell>
        </row>
        <row r="131">
          <cell r="W131" t="str">
            <v>Small &amp; Medium Scheme</v>
          </cell>
        </row>
        <row r="132">
          <cell r="W132" t="str">
            <v>Small &amp; Medium Scheme</v>
          </cell>
        </row>
        <row r="133">
          <cell r="W133" t="str">
            <v>Small &amp; Medium Scheme</v>
          </cell>
        </row>
        <row r="134">
          <cell r="W134" t="str">
            <v>Small &amp; Medium Scheme</v>
          </cell>
        </row>
        <row r="135">
          <cell r="W135" t="str">
            <v>Small &amp; Medium Scheme</v>
          </cell>
        </row>
        <row r="136">
          <cell r="W136" t="str">
            <v>Small &amp; Medium Scheme</v>
          </cell>
        </row>
        <row r="137">
          <cell r="W137" t="str">
            <v>Small &amp; Medium Scheme</v>
          </cell>
        </row>
        <row r="138">
          <cell r="W138" t="str">
            <v>Small &amp; Medium Scheme</v>
          </cell>
        </row>
        <row r="139">
          <cell r="R139" t="str">
            <v>Capital Required</v>
          </cell>
          <cell r="W139" t="str">
            <v>Small &amp; Medium Scheme</v>
          </cell>
        </row>
        <row r="140">
          <cell r="W140" t="str">
            <v>Small &amp; Medium Scheme</v>
          </cell>
        </row>
        <row r="141">
          <cell r="W141" t="str">
            <v>Small &amp; Medium Scheme</v>
          </cell>
        </row>
        <row r="142">
          <cell r="R142" t="str">
            <v>TOTAL COST</v>
          </cell>
          <cell r="W142" t="str">
            <v>Small &amp; Medium Scheme</v>
          </cell>
        </row>
        <row r="143">
          <cell r="W143" t="str">
            <v>Small &amp; Medium Scheme</v>
          </cell>
        </row>
        <row r="144">
          <cell r="W144" t="str">
            <v>Small &amp; Medium Scheme</v>
          </cell>
        </row>
        <row r="145">
          <cell r="R145" t="str">
            <v>TOTAL BENEFIT</v>
          </cell>
          <cell r="W145" t="str">
            <v>Small &amp; Medium Scheme</v>
          </cell>
        </row>
        <row r="146">
          <cell r="W146" t="str">
            <v>Small &amp; Medium Scheme</v>
          </cell>
        </row>
        <row r="147">
          <cell r="W147" t="str">
            <v>Small &amp; Medium Scheme</v>
          </cell>
        </row>
        <row r="148">
          <cell r="W148" t="str">
            <v>Small &amp; Medium Scheme</v>
          </cell>
        </row>
        <row r="149">
          <cell r="W149" t="str">
            <v>Small &amp; Medium Scheme</v>
          </cell>
        </row>
        <row r="150">
          <cell r="W150" t="str">
            <v>Small &amp; Medium Scheme</v>
          </cell>
        </row>
        <row r="151">
          <cell r="W151" t="str">
            <v>Small &amp; Medium Scheme</v>
          </cell>
        </row>
        <row r="152">
          <cell r="W152" t="str">
            <v>Small &amp; Medium Scheme</v>
          </cell>
        </row>
        <row r="153">
          <cell r="W153" t="str">
            <v>Small &amp; Medium Scheme</v>
          </cell>
        </row>
        <row r="154">
          <cell r="W154" t="str">
            <v>Small &amp; Medium Scheme</v>
          </cell>
        </row>
        <row r="155">
          <cell r="W155" t="str">
            <v>Small &amp; Medium Scheme</v>
          </cell>
        </row>
        <row r="156">
          <cell r="W156" t="str">
            <v>Small &amp; Medium Scheme</v>
          </cell>
        </row>
        <row r="157">
          <cell r="W157" t="str">
            <v>Small &amp; Medium Scheme</v>
          </cell>
        </row>
        <row r="158">
          <cell r="W158" t="str">
            <v>Small &amp; Medium Scheme</v>
          </cell>
        </row>
        <row r="159">
          <cell r="W159" t="str">
            <v>Small &amp; Medium Scheme</v>
          </cell>
        </row>
        <row r="160">
          <cell r="W160" t="str">
            <v>Small &amp; Medium Scheme</v>
          </cell>
        </row>
        <row r="161">
          <cell r="W161" t="str">
            <v>Small &amp; Medium Scheme</v>
          </cell>
        </row>
        <row r="162">
          <cell r="W162" t="str">
            <v>Small &amp; Medium Scheme</v>
          </cell>
        </row>
        <row r="163">
          <cell r="W163" t="str">
            <v>Small &amp; Medium Scheme</v>
          </cell>
        </row>
        <row r="164">
          <cell r="W164" t="str">
            <v>Small &amp; Medium Scheme</v>
          </cell>
        </row>
        <row r="165">
          <cell r="R165" t="str">
            <v>Capital Required</v>
          </cell>
          <cell r="W165" t="str">
            <v>Small &amp; Medium Scheme</v>
          </cell>
        </row>
        <row r="166">
          <cell r="W166" t="str">
            <v>Small &amp; Medium Scheme</v>
          </cell>
        </row>
        <row r="167">
          <cell r="W167" t="str">
            <v>Small &amp; Medium Scheme</v>
          </cell>
        </row>
        <row r="168">
          <cell r="W168" t="str">
            <v>Small &amp; Medium Scheme</v>
          </cell>
        </row>
        <row r="169">
          <cell r="R169" t="str">
            <v>TOTAL COST</v>
          </cell>
          <cell r="W169" t="str">
            <v>Small &amp; Medium Scheme</v>
          </cell>
        </row>
        <row r="170">
          <cell r="W170" t="str">
            <v>Small &amp; Medium Scheme</v>
          </cell>
        </row>
        <row r="171">
          <cell r="R171" t="str">
            <v>TOTAL BENEFIT</v>
          </cell>
          <cell r="W171" t="str">
            <v>Small &amp; Medium Scheme</v>
          </cell>
        </row>
        <row r="172">
          <cell r="W172" t="str">
            <v>Small &amp; Medium Scheme</v>
          </cell>
        </row>
        <row r="173">
          <cell r="W173" t="str">
            <v>Small &amp; Medium Scheme</v>
          </cell>
        </row>
        <row r="174">
          <cell r="W174" t="str">
            <v>Small &amp; Medium Scheme</v>
          </cell>
        </row>
        <row r="175">
          <cell r="W175" t="str">
            <v>Small &amp; Medium Scheme</v>
          </cell>
        </row>
        <row r="176">
          <cell r="W176" t="str">
            <v>Small &amp; Medium Scheme</v>
          </cell>
        </row>
        <row r="177">
          <cell r="W177" t="str">
            <v>Small &amp; Medium Scheme</v>
          </cell>
        </row>
        <row r="178">
          <cell r="W178" t="str">
            <v>Small &amp; Medium Scheme</v>
          </cell>
        </row>
        <row r="179">
          <cell r="W179" t="str">
            <v>Small &amp; Medium Scheme</v>
          </cell>
        </row>
        <row r="180">
          <cell r="W180" t="str">
            <v>Small &amp; Medium Scheme</v>
          </cell>
        </row>
        <row r="181">
          <cell r="W181" t="str">
            <v>Small &amp; Medium Scheme</v>
          </cell>
        </row>
        <row r="182">
          <cell r="W182" t="str">
            <v>Small &amp; Medium Scheme</v>
          </cell>
        </row>
        <row r="183">
          <cell r="W183" t="str">
            <v>Small &amp; Medium Scheme</v>
          </cell>
        </row>
        <row r="184">
          <cell r="W184" t="str">
            <v>Small &amp; Medium Scheme</v>
          </cell>
        </row>
        <row r="185">
          <cell r="W185" t="str">
            <v>Small &amp; Medium Scheme</v>
          </cell>
        </row>
        <row r="186">
          <cell r="W186" t="str">
            <v>Small &amp; Medium Scheme</v>
          </cell>
        </row>
        <row r="187">
          <cell r="W187" t="str">
            <v>Small &amp; Medium Scheme</v>
          </cell>
        </row>
        <row r="188">
          <cell r="W188" t="str">
            <v>Small &amp; Medium Scheme</v>
          </cell>
        </row>
        <row r="189">
          <cell r="W189" t="str">
            <v>Small &amp; Medium Scheme</v>
          </cell>
        </row>
        <row r="190">
          <cell r="R190" t="str">
            <v>Capital Required</v>
          </cell>
          <cell r="W190" t="str">
            <v>Small &amp; Medium Scheme</v>
          </cell>
        </row>
        <row r="191">
          <cell r="W191" t="str">
            <v>Small &amp; Medium Scheme</v>
          </cell>
        </row>
        <row r="192">
          <cell r="W192" t="str">
            <v>Small &amp; Medium Scheme</v>
          </cell>
        </row>
        <row r="193">
          <cell r="R193" t="str">
            <v>TOTAL COST</v>
          </cell>
          <cell r="W193" t="str">
            <v>Small &amp; Medium Scheme</v>
          </cell>
        </row>
        <row r="194">
          <cell r="W194" t="str">
            <v>Small &amp; Medium Scheme</v>
          </cell>
        </row>
        <row r="195">
          <cell r="W195" t="str">
            <v>Small &amp; Medium Scheme</v>
          </cell>
        </row>
        <row r="196">
          <cell r="R196" t="str">
            <v>TOTAL BENEFIT</v>
          </cell>
          <cell r="W196" t="str">
            <v>Small &amp; Medium Scheme</v>
          </cell>
        </row>
        <row r="197">
          <cell r="W197" t="str">
            <v>Small &amp; Medium Scheme</v>
          </cell>
        </row>
        <row r="198">
          <cell r="W198" t="str">
            <v>Small &amp; Medium Scheme</v>
          </cell>
        </row>
        <row r="199">
          <cell r="W199" t="str">
            <v>Small &amp; Medium Scheme</v>
          </cell>
        </row>
        <row r="200">
          <cell r="W200" t="str">
            <v>Small &amp; Medium Scheme</v>
          </cell>
        </row>
        <row r="201">
          <cell r="W201" t="str">
            <v>Small &amp; Medium Scheme</v>
          </cell>
        </row>
        <row r="202">
          <cell r="W202" t="str">
            <v>Small &amp; Medium Scheme</v>
          </cell>
        </row>
        <row r="203">
          <cell r="W203" t="str">
            <v>Small &amp; Medium Scheme</v>
          </cell>
        </row>
        <row r="204">
          <cell r="W204" t="str">
            <v>Small &amp; Medium Scheme</v>
          </cell>
        </row>
        <row r="205">
          <cell r="W205" t="str">
            <v>Small &amp; Medium Scheme</v>
          </cell>
        </row>
        <row r="206">
          <cell r="W206" t="str">
            <v>Small &amp; Medium Scheme</v>
          </cell>
        </row>
        <row r="207">
          <cell r="W207" t="str">
            <v>Small &amp; Medium Scheme</v>
          </cell>
        </row>
        <row r="208">
          <cell r="W208" t="str">
            <v>Small &amp; Medium Scheme</v>
          </cell>
        </row>
        <row r="209">
          <cell r="W209" t="str">
            <v>Small &amp; Medium Scheme</v>
          </cell>
        </row>
        <row r="210">
          <cell r="W210" t="str">
            <v>Small &amp; Medium Scheme</v>
          </cell>
        </row>
        <row r="211">
          <cell r="W211" t="str">
            <v>Small &amp; Medium Scheme</v>
          </cell>
        </row>
        <row r="212">
          <cell r="W212" t="str">
            <v>Small &amp; Medium Scheme</v>
          </cell>
        </row>
        <row r="213">
          <cell r="R213" t="str">
            <v>Capital Required</v>
          </cell>
          <cell r="W213" t="str">
            <v>Small &amp; Medium Scheme</v>
          </cell>
        </row>
        <row r="214">
          <cell r="R214" t="str">
            <v>TOTAL COST</v>
          </cell>
          <cell r="W214" t="str">
            <v>Small &amp; Medium Scheme</v>
          </cell>
        </row>
        <row r="215">
          <cell r="W215" t="str">
            <v>Small &amp; Medium Scheme</v>
          </cell>
        </row>
        <row r="216">
          <cell r="R216" t="str">
            <v>TOTAL BENEFIT</v>
          </cell>
          <cell r="W216" t="str">
            <v>Small &amp; Medium Scheme</v>
          </cell>
        </row>
        <row r="217">
          <cell r="W217" t="str">
            <v>Small &amp; Medium Scheme</v>
          </cell>
        </row>
        <row r="218">
          <cell r="W218" t="str">
            <v>Small &amp; Medium Scheme</v>
          </cell>
        </row>
        <row r="219">
          <cell r="W219" t="str">
            <v>Small &amp; Medium Scheme</v>
          </cell>
        </row>
        <row r="220">
          <cell r="W220" t="str">
            <v>Small &amp; Medium Scheme</v>
          </cell>
        </row>
        <row r="221">
          <cell r="W221" t="str">
            <v>Small &amp; Medium Scheme</v>
          </cell>
        </row>
        <row r="222">
          <cell r="W222" t="str">
            <v>Small &amp; Medium Scheme</v>
          </cell>
        </row>
        <row r="223">
          <cell r="W223" t="str">
            <v>Small &amp; Medium Scheme</v>
          </cell>
        </row>
        <row r="224">
          <cell r="W224" t="str">
            <v>Small &amp; Medium Scheme</v>
          </cell>
        </row>
        <row r="225">
          <cell r="W225" t="str">
            <v>Small &amp; Medium Scheme</v>
          </cell>
        </row>
        <row r="226">
          <cell r="W226" t="str">
            <v>Small &amp; Medium Scheme</v>
          </cell>
        </row>
        <row r="227">
          <cell r="W227" t="str">
            <v>Small &amp; Medium Scheme</v>
          </cell>
        </row>
        <row r="228">
          <cell r="R228" t="str">
            <v>TOTAL COST</v>
          </cell>
          <cell r="W228" t="str">
            <v>Small &amp; Medium Scheme</v>
          </cell>
        </row>
        <row r="229">
          <cell r="W229" t="str">
            <v>Small &amp; Medium Scheme</v>
          </cell>
        </row>
        <row r="230">
          <cell r="W230" t="str">
            <v>Small &amp; Medium Scheme</v>
          </cell>
        </row>
        <row r="231">
          <cell r="W231" t="str">
            <v>Small &amp; Medium Scheme</v>
          </cell>
        </row>
        <row r="232">
          <cell r="W232" t="str">
            <v>Small &amp; Medium Scheme</v>
          </cell>
        </row>
        <row r="233">
          <cell r="W233" t="str">
            <v>Small &amp; Medium Scheme</v>
          </cell>
        </row>
        <row r="234">
          <cell r="W234" t="str">
            <v>Small &amp; Medium Scheme</v>
          </cell>
        </row>
        <row r="235">
          <cell r="W235" t="str">
            <v>Small &amp; Medium Scheme</v>
          </cell>
        </row>
        <row r="236">
          <cell r="W236" t="str">
            <v>Small &amp; Medium Scheme</v>
          </cell>
        </row>
        <row r="237">
          <cell r="W237" t="str">
            <v>Small &amp; Medium Scheme</v>
          </cell>
        </row>
        <row r="238">
          <cell r="W238" t="str">
            <v>Small &amp; Medium Scheme</v>
          </cell>
        </row>
        <row r="239">
          <cell r="W239" t="str">
            <v>Small &amp; Medium Scheme</v>
          </cell>
        </row>
        <row r="240">
          <cell r="W240" t="str">
            <v>Small &amp; Medium Scheme</v>
          </cell>
        </row>
        <row r="241">
          <cell r="W241" t="str">
            <v>Small &amp; Medium Scheme</v>
          </cell>
        </row>
        <row r="242">
          <cell r="R242" t="str">
            <v>TOTAL BENEFIT</v>
          </cell>
          <cell r="W242" t="str">
            <v>Small &amp; Medium Scheme</v>
          </cell>
        </row>
        <row r="243">
          <cell r="W243" t="str">
            <v>Small &amp; Medium Scheme</v>
          </cell>
        </row>
        <row r="244">
          <cell r="W244" t="str">
            <v>Small &amp; Medium Scheme</v>
          </cell>
        </row>
        <row r="245">
          <cell r="W245" t="str">
            <v>Small &amp; Medium Scheme</v>
          </cell>
        </row>
        <row r="246">
          <cell r="W246" t="str">
            <v>Small &amp; Medium Scheme</v>
          </cell>
        </row>
        <row r="247">
          <cell r="W247" t="str">
            <v>Small &amp; Medium Scheme</v>
          </cell>
        </row>
        <row r="248">
          <cell r="W248" t="str">
            <v>Small &amp; Medium Scheme</v>
          </cell>
        </row>
        <row r="249">
          <cell r="W249" t="str">
            <v>Small &amp; Medium Scheme</v>
          </cell>
        </row>
        <row r="250">
          <cell r="W250" t="str">
            <v>Small &amp; Medium Scheme</v>
          </cell>
        </row>
        <row r="251">
          <cell r="W251" t="str">
            <v>Small &amp; Medium Scheme</v>
          </cell>
        </row>
        <row r="252">
          <cell r="W252" t="str">
            <v>Small &amp; Medium Scheme</v>
          </cell>
        </row>
        <row r="253">
          <cell r="W253" t="str">
            <v>Small &amp; Medium Scheme</v>
          </cell>
        </row>
        <row r="254">
          <cell r="W254" t="str">
            <v>Small &amp; Medium Scheme</v>
          </cell>
        </row>
        <row r="255">
          <cell r="R255" t="str">
            <v>Capital Required</v>
          </cell>
          <cell r="W255" t="str">
            <v>Small &amp; Medium Scheme</v>
          </cell>
        </row>
        <row r="256">
          <cell r="W256" t="str">
            <v>Small &amp; Medium Scheme</v>
          </cell>
        </row>
        <row r="257">
          <cell r="W257" t="str">
            <v>Small &amp; Medium Scheme</v>
          </cell>
        </row>
        <row r="258">
          <cell r="W258" t="str">
            <v>Small &amp; Medium Scheme</v>
          </cell>
        </row>
        <row r="259">
          <cell r="R259" t="str">
            <v>TOTAL COST</v>
          </cell>
          <cell r="W259" t="str">
            <v>Small &amp; Medium Scheme</v>
          </cell>
        </row>
        <row r="260">
          <cell r="W260" t="str">
            <v>Small &amp; Medium Scheme</v>
          </cell>
        </row>
        <row r="261">
          <cell r="W261" t="str">
            <v>Small &amp; Medium Scheme</v>
          </cell>
        </row>
        <row r="262">
          <cell r="W262" t="str">
            <v>Small &amp; Medium Scheme</v>
          </cell>
        </row>
        <row r="263">
          <cell r="W263" t="str">
            <v>Small &amp; Medium Scheme</v>
          </cell>
        </row>
        <row r="264">
          <cell r="W264" t="str">
            <v>Small &amp; Medium Scheme</v>
          </cell>
        </row>
        <row r="265">
          <cell r="W265" t="str">
            <v>Small &amp; Medium Scheme</v>
          </cell>
        </row>
        <row r="266">
          <cell r="W266" t="str">
            <v>Small &amp; Medium Scheme</v>
          </cell>
        </row>
        <row r="267">
          <cell r="W267" t="str">
            <v>Small &amp; Medium Scheme</v>
          </cell>
        </row>
        <row r="268">
          <cell r="W268" t="str">
            <v>Small &amp; Medium Scheme</v>
          </cell>
        </row>
        <row r="269">
          <cell r="W269" t="str">
            <v>Small &amp; Medium Scheme</v>
          </cell>
        </row>
        <row r="270">
          <cell r="W270" t="str">
            <v>Small &amp; Medium Scheme</v>
          </cell>
        </row>
        <row r="271">
          <cell r="W271" t="str">
            <v>Small &amp; Medium Scheme</v>
          </cell>
        </row>
        <row r="272">
          <cell r="W272" t="str">
            <v>Small &amp; Medium Scheme</v>
          </cell>
        </row>
        <row r="273">
          <cell r="W273" t="str">
            <v>Small &amp; Medium Scheme</v>
          </cell>
        </row>
        <row r="274">
          <cell r="R274" t="str">
            <v>Capital Required</v>
          </cell>
          <cell r="W274" t="str">
            <v>Small &amp; Medium Scheme</v>
          </cell>
        </row>
        <row r="275">
          <cell r="W275" t="str">
            <v>Small &amp; Medium Scheme</v>
          </cell>
        </row>
        <row r="276">
          <cell r="R276" t="str">
            <v>TOTAL COST</v>
          </cell>
          <cell r="W276" t="str">
            <v>Small &amp; Medium Scheme</v>
          </cell>
        </row>
        <row r="277">
          <cell r="W277" t="str">
            <v>Small &amp; Medium Scheme</v>
          </cell>
        </row>
        <row r="278">
          <cell r="W278" t="str">
            <v>Small &amp; Medium Scheme</v>
          </cell>
        </row>
        <row r="279">
          <cell r="W279" t="str">
            <v>Small &amp; Medium Scheme</v>
          </cell>
        </row>
        <row r="280">
          <cell r="W280" t="str">
            <v>Small &amp; Medium Scheme</v>
          </cell>
        </row>
        <row r="281">
          <cell r="W281" t="str">
            <v>Small &amp; Medium Scheme</v>
          </cell>
        </row>
        <row r="282">
          <cell r="W282" t="str">
            <v>Small &amp; Medium Scheme</v>
          </cell>
        </row>
        <row r="283">
          <cell r="W283" t="str">
            <v>Small &amp; Medium Scheme</v>
          </cell>
        </row>
        <row r="284">
          <cell r="W284" t="str">
            <v>Small &amp; Medium Scheme</v>
          </cell>
        </row>
        <row r="285">
          <cell r="W285" t="str">
            <v>Small &amp; Medium Scheme</v>
          </cell>
        </row>
        <row r="286">
          <cell r="W286" t="str">
            <v>Small &amp; Medium Scheme</v>
          </cell>
        </row>
        <row r="287">
          <cell r="W287" t="str">
            <v>Small &amp; Medium Scheme</v>
          </cell>
        </row>
        <row r="288">
          <cell r="W288" t="str">
            <v>Small &amp; Medium Scheme</v>
          </cell>
        </row>
        <row r="289">
          <cell r="W289" t="str">
            <v>Small &amp; Medium Scheme</v>
          </cell>
        </row>
        <row r="290">
          <cell r="W290" t="str">
            <v>Small &amp; Medium Scheme</v>
          </cell>
        </row>
        <row r="291">
          <cell r="W291" t="str">
            <v>Small &amp; Medium Scheme</v>
          </cell>
        </row>
        <row r="292">
          <cell r="W292" t="str">
            <v>Small &amp; Medium Scheme</v>
          </cell>
        </row>
        <row r="293">
          <cell r="W293" t="str">
            <v>Small &amp; Medium Scheme</v>
          </cell>
        </row>
        <row r="294">
          <cell r="W294" t="str">
            <v>Small &amp; Medium Scheme</v>
          </cell>
        </row>
        <row r="295">
          <cell r="R295" t="str">
            <v>Capital Required</v>
          </cell>
          <cell r="W295" t="str">
            <v>Small &amp; Medium Scheme</v>
          </cell>
        </row>
        <row r="296">
          <cell r="W296" t="str">
            <v>Small &amp; Medium Scheme</v>
          </cell>
        </row>
        <row r="297">
          <cell r="W297" t="str">
            <v>Small &amp; Medium Scheme</v>
          </cell>
        </row>
        <row r="298">
          <cell r="W298" t="str">
            <v>Small &amp; Medium Scheme</v>
          </cell>
        </row>
        <row r="299">
          <cell r="W299" t="str">
            <v>Small &amp; Medium Scheme</v>
          </cell>
        </row>
        <row r="300">
          <cell r="R300" t="str">
            <v>TOTAL COST</v>
          </cell>
          <cell r="W300" t="str">
            <v>Small &amp; Medium Scheme</v>
          </cell>
        </row>
        <row r="301">
          <cell r="W301" t="str">
            <v>Small &amp; Medium Scheme</v>
          </cell>
        </row>
        <row r="302">
          <cell r="W302" t="str">
            <v>Small &amp; Medium Scheme</v>
          </cell>
        </row>
        <row r="303">
          <cell r="W303" t="str">
            <v>Small &amp; Medium Scheme</v>
          </cell>
        </row>
        <row r="304">
          <cell r="W304" t="str">
            <v>Small &amp; Medium Scheme</v>
          </cell>
        </row>
        <row r="305">
          <cell r="W305" t="str">
            <v>Small &amp; Medium Scheme</v>
          </cell>
        </row>
        <row r="306">
          <cell r="W306" t="str">
            <v>Small &amp; Medium Scheme</v>
          </cell>
        </row>
        <row r="307">
          <cell r="W307" t="str">
            <v>Small &amp; Medium Scheme</v>
          </cell>
        </row>
        <row r="308">
          <cell r="W308" t="str">
            <v>Small &amp; Medium Scheme</v>
          </cell>
        </row>
        <row r="309">
          <cell r="W309" t="str">
            <v>Small &amp; Medium Scheme</v>
          </cell>
        </row>
        <row r="310">
          <cell r="W310" t="str">
            <v>Small &amp; Medium Scheme</v>
          </cell>
        </row>
        <row r="311">
          <cell r="W311" t="str">
            <v>Small &amp; Medium Scheme</v>
          </cell>
        </row>
        <row r="312">
          <cell r="R312" t="str">
            <v>TOTAL BENEFIT</v>
          </cell>
          <cell r="W312" t="str">
            <v>Small &amp; Medium Scheme</v>
          </cell>
        </row>
        <row r="313">
          <cell r="W313" t="str">
            <v>Small &amp; Medium Scheme</v>
          </cell>
        </row>
        <row r="314">
          <cell r="W314" t="str">
            <v>Small &amp; Medium Scheme</v>
          </cell>
        </row>
        <row r="315">
          <cell r="W315" t="str">
            <v>Small &amp; Medium Scheme</v>
          </cell>
        </row>
        <row r="316">
          <cell r="R316" t="str">
            <v>Capital Required</v>
          </cell>
          <cell r="W316" t="str">
            <v>Small &amp; Medium Scheme</v>
          </cell>
        </row>
        <row r="317">
          <cell r="W317" t="str">
            <v>Small &amp; Medium Scheme</v>
          </cell>
        </row>
        <row r="318">
          <cell r="R318" t="str">
            <v>TOTAL COST</v>
          </cell>
          <cell r="W318" t="str">
            <v>Small &amp; Medium Scheme</v>
          </cell>
        </row>
        <row r="319">
          <cell r="W319" t="str">
            <v>Small &amp; Medium Scheme</v>
          </cell>
        </row>
        <row r="320">
          <cell r="W320" t="str">
            <v>Small &amp; Medium Scheme</v>
          </cell>
        </row>
        <row r="321">
          <cell r="W321" t="str">
            <v>Small &amp; Medium Scheme</v>
          </cell>
        </row>
        <row r="322">
          <cell r="W322" t="str">
            <v>Small &amp; Medium Scheme</v>
          </cell>
        </row>
        <row r="323">
          <cell r="W323" t="str">
            <v>Small &amp; Medium Scheme</v>
          </cell>
        </row>
        <row r="324">
          <cell r="W324" t="str">
            <v>Small &amp; Medium Scheme</v>
          </cell>
        </row>
        <row r="325">
          <cell r="W325" t="str">
            <v>Small &amp; Medium Scheme</v>
          </cell>
        </row>
        <row r="326">
          <cell r="W326" t="str">
            <v>Small &amp; Medium Scheme</v>
          </cell>
        </row>
        <row r="327">
          <cell r="W327" t="str">
            <v>Small &amp; Medium Scheme</v>
          </cell>
        </row>
        <row r="328">
          <cell r="W328" t="str">
            <v>Small &amp; Medium Scheme</v>
          </cell>
        </row>
        <row r="329">
          <cell r="W329" t="str">
            <v>Small &amp; Medium Scheme</v>
          </cell>
        </row>
        <row r="330">
          <cell r="W330" t="str">
            <v>Small &amp; Medium Scheme</v>
          </cell>
        </row>
        <row r="331">
          <cell r="W331" t="str">
            <v>Small &amp; Medium Scheme</v>
          </cell>
        </row>
        <row r="332">
          <cell r="W332" t="str">
            <v>Small &amp; Medium Scheme</v>
          </cell>
        </row>
        <row r="333">
          <cell r="W333" t="str">
            <v>Small &amp; Medium Scheme</v>
          </cell>
        </row>
        <row r="334">
          <cell r="W334" t="str">
            <v>Small &amp; Medium Scheme</v>
          </cell>
        </row>
        <row r="335">
          <cell r="W335" t="str">
            <v>Small &amp; Medium Scheme</v>
          </cell>
        </row>
        <row r="336">
          <cell r="W336" t="str">
            <v>Small &amp; Medium Scheme</v>
          </cell>
        </row>
        <row r="337">
          <cell r="R337" t="str">
            <v>Capital Required</v>
          </cell>
          <cell r="W337" t="str">
            <v>Small &amp; Medium Scheme</v>
          </cell>
        </row>
        <row r="338">
          <cell r="W338" t="str">
            <v>Small &amp; Medium Scheme</v>
          </cell>
        </row>
        <row r="339">
          <cell r="R339" t="str">
            <v>TOTAL COST</v>
          </cell>
          <cell r="W339" t="str">
            <v>Small &amp; Medium Scheme</v>
          </cell>
        </row>
        <row r="340">
          <cell r="W340" t="str">
            <v>Small &amp; Medium Scheme</v>
          </cell>
        </row>
        <row r="341">
          <cell r="W341" t="str">
            <v>Small &amp; Medium Scheme</v>
          </cell>
        </row>
        <row r="342">
          <cell r="W342" t="str">
            <v>Small &amp; Medium Scheme</v>
          </cell>
        </row>
        <row r="343">
          <cell r="W343" t="str">
            <v>Small &amp; Medium Scheme</v>
          </cell>
        </row>
        <row r="344">
          <cell r="W344" t="str">
            <v>Small &amp; Medium Scheme</v>
          </cell>
        </row>
        <row r="345">
          <cell r="W345" t="str">
            <v>Small &amp; Medium Scheme</v>
          </cell>
        </row>
        <row r="346">
          <cell r="W346" t="str">
            <v>Small &amp; Medium Scheme</v>
          </cell>
        </row>
        <row r="347">
          <cell r="W347" t="str">
            <v>Small &amp; Medium Scheme</v>
          </cell>
        </row>
        <row r="348">
          <cell r="W348" t="str">
            <v>Small &amp; Medium Scheme</v>
          </cell>
        </row>
        <row r="349">
          <cell r="W349" t="str">
            <v>Small &amp; Medium Scheme</v>
          </cell>
        </row>
        <row r="350">
          <cell r="W350" t="str">
            <v>Small &amp; Medium Scheme</v>
          </cell>
        </row>
        <row r="351">
          <cell r="W351" t="str">
            <v>Small &amp; Medium Scheme</v>
          </cell>
        </row>
        <row r="352">
          <cell r="W352" t="str">
            <v>Small &amp; Medium Scheme</v>
          </cell>
        </row>
        <row r="353">
          <cell r="W353" t="str">
            <v>Small &amp; Medium Scheme</v>
          </cell>
        </row>
        <row r="354">
          <cell r="W354" t="str">
            <v>Small &amp; Medium Scheme</v>
          </cell>
        </row>
        <row r="355">
          <cell r="W355" t="str">
            <v>Small &amp; Medium Scheme</v>
          </cell>
        </row>
        <row r="356">
          <cell r="R356" t="str">
            <v>Capital Required</v>
          </cell>
          <cell r="W356" t="str">
            <v>Small &amp; Medium Scheme</v>
          </cell>
        </row>
        <row r="357">
          <cell r="R357" t="str">
            <v>TOTAL COST</v>
          </cell>
          <cell r="W357" t="str">
            <v>Small &amp; Medium Scheme</v>
          </cell>
        </row>
        <row r="358">
          <cell r="W358" t="str">
            <v>Small &amp; Medium Scheme</v>
          </cell>
        </row>
        <row r="359">
          <cell r="R359" t="str">
            <v>TOTAL BENEFIT</v>
          </cell>
          <cell r="W359" t="str">
            <v>Small &amp; Medium Scheme</v>
          </cell>
        </row>
        <row r="360">
          <cell r="W360" t="str">
            <v>Small &amp; Medium Scheme</v>
          </cell>
        </row>
        <row r="361">
          <cell r="W361" t="str">
            <v>Small &amp; Medium Scheme</v>
          </cell>
        </row>
        <row r="362">
          <cell r="W362" t="str">
            <v>Small &amp; Medium Scheme</v>
          </cell>
        </row>
        <row r="363">
          <cell r="W363" t="str">
            <v>Small &amp; Medium Scheme</v>
          </cell>
        </row>
        <row r="364">
          <cell r="W364" t="str">
            <v>Small &amp; Medium Scheme</v>
          </cell>
        </row>
        <row r="365">
          <cell r="W365" t="str">
            <v>Small &amp; Medium Scheme</v>
          </cell>
        </row>
        <row r="366">
          <cell r="W366" t="str">
            <v>Small &amp; Medium Scheme</v>
          </cell>
        </row>
        <row r="367">
          <cell r="W367" t="str">
            <v>Small &amp; Medium Scheme</v>
          </cell>
        </row>
        <row r="368">
          <cell r="W368" t="str">
            <v>Small &amp; Medium Scheme</v>
          </cell>
        </row>
        <row r="369">
          <cell r="W369" t="str">
            <v>Small &amp; Medium Scheme</v>
          </cell>
        </row>
        <row r="370">
          <cell r="W370" t="str">
            <v>Small &amp; Medium Scheme</v>
          </cell>
        </row>
        <row r="371">
          <cell r="W371" t="str">
            <v>Small &amp; Medium Scheme</v>
          </cell>
        </row>
        <row r="372">
          <cell r="W372" t="str">
            <v>Small &amp; Medium Scheme</v>
          </cell>
        </row>
        <row r="373">
          <cell r="W373" t="str">
            <v>Small &amp; Medium Scheme</v>
          </cell>
        </row>
        <row r="374">
          <cell r="W374" t="str">
            <v>Small &amp; Medium Scheme</v>
          </cell>
        </row>
        <row r="375">
          <cell r="W375" t="str">
            <v>Small &amp; Medium Scheme</v>
          </cell>
        </row>
        <row r="376">
          <cell r="W376" t="str">
            <v>Small &amp; Medium Scheme</v>
          </cell>
        </row>
        <row r="377">
          <cell r="W377" t="str">
            <v>Small &amp; Medium Scheme</v>
          </cell>
        </row>
        <row r="378">
          <cell r="W378" t="str">
            <v>Small &amp; Medium Scheme</v>
          </cell>
        </row>
        <row r="379">
          <cell r="W379" t="str">
            <v>Small &amp; Medium Scheme</v>
          </cell>
        </row>
        <row r="380">
          <cell r="W380" t="str">
            <v>Small &amp; Medium Scheme</v>
          </cell>
        </row>
        <row r="381">
          <cell r="W381" t="str">
            <v>Small &amp; Medium Scheme</v>
          </cell>
        </row>
        <row r="382">
          <cell r="W382" t="str">
            <v>Small &amp; Medium Scheme</v>
          </cell>
        </row>
        <row r="383">
          <cell r="W383" t="str">
            <v>Small &amp; Medium Scheme</v>
          </cell>
        </row>
        <row r="384">
          <cell r="W384" t="str">
            <v>Small &amp; Medium Scheme</v>
          </cell>
        </row>
        <row r="385">
          <cell r="R385" t="str">
            <v>Capital Required</v>
          </cell>
          <cell r="W385" t="str">
            <v>Small &amp; Medium Scheme</v>
          </cell>
        </row>
        <row r="386">
          <cell r="W386" t="str">
            <v>Small &amp; Medium Scheme</v>
          </cell>
        </row>
        <row r="387">
          <cell r="W387" t="str">
            <v>Small &amp; Medium Scheme</v>
          </cell>
        </row>
        <row r="388">
          <cell r="W388" t="str">
            <v>Small &amp; Medium Scheme</v>
          </cell>
        </row>
        <row r="389">
          <cell r="W389" t="str">
            <v>Small &amp; Medium Scheme</v>
          </cell>
        </row>
        <row r="390">
          <cell r="R390" t="str">
            <v>TOTAL COST</v>
          </cell>
          <cell r="W390" t="str">
            <v>Small &amp; Medium Scheme</v>
          </cell>
        </row>
        <row r="391">
          <cell r="W391" t="str">
            <v>Small &amp; Medium Scheme</v>
          </cell>
        </row>
        <row r="392">
          <cell r="W392" t="str">
            <v>Small &amp; Medium Scheme</v>
          </cell>
        </row>
        <row r="393">
          <cell r="W393" t="str">
            <v>Small &amp; Medium Scheme</v>
          </cell>
        </row>
        <row r="394">
          <cell r="W394" t="str">
            <v>Small &amp; Medium Scheme</v>
          </cell>
        </row>
        <row r="395">
          <cell r="R395" t="str">
            <v>TOTAL BENEFIT</v>
          </cell>
          <cell r="W395" t="str">
            <v>Small &amp; Medium Scheme</v>
          </cell>
        </row>
        <row r="396">
          <cell r="W396" t="str">
            <v>Small &amp; Medium Scheme</v>
          </cell>
        </row>
        <row r="397">
          <cell r="W397" t="str">
            <v>Small &amp; Medium Scheme</v>
          </cell>
        </row>
        <row r="398">
          <cell r="W398" t="str">
            <v>Small &amp; Medium Scheme</v>
          </cell>
        </row>
        <row r="399">
          <cell r="W399" t="str">
            <v>Small &amp; Medium Scheme</v>
          </cell>
        </row>
        <row r="400">
          <cell r="W400" t="str">
            <v>Small &amp; Medium Scheme</v>
          </cell>
        </row>
        <row r="401">
          <cell r="W401" t="str">
            <v>Small &amp; Medium Scheme</v>
          </cell>
        </row>
        <row r="402">
          <cell r="W402" t="str">
            <v>Small &amp; Medium Scheme</v>
          </cell>
        </row>
        <row r="403">
          <cell r="W403" t="str">
            <v>Small &amp; Medium Scheme</v>
          </cell>
        </row>
        <row r="404">
          <cell r="W404" t="str">
            <v>Small &amp; Medium Scheme</v>
          </cell>
        </row>
        <row r="405">
          <cell r="W405" t="str">
            <v>Small &amp; Medium Scheme</v>
          </cell>
        </row>
        <row r="406">
          <cell r="W406" t="str">
            <v>Small &amp; Medium Scheme</v>
          </cell>
        </row>
        <row r="407">
          <cell r="W407" t="str">
            <v>Small &amp; Medium Scheme</v>
          </cell>
        </row>
        <row r="408">
          <cell r="W408" t="str">
            <v>Small &amp; Medium Scheme</v>
          </cell>
        </row>
        <row r="409">
          <cell r="W409" t="str">
            <v>Small &amp; Medium Scheme</v>
          </cell>
        </row>
        <row r="410">
          <cell r="W410" t="str">
            <v>Small &amp; Medium Scheme</v>
          </cell>
        </row>
        <row r="411">
          <cell r="W411" t="str">
            <v>Small &amp; Medium Scheme</v>
          </cell>
        </row>
        <row r="412">
          <cell r="W412" t="str">
            <v>Small &amp; Medium Scheme</v>
          </cell>
        </row>
        <row r="413">
          <cell r="W413" t="str">
            <v>Small &amp; Medium Scheme</v>
          </cell>
        </row>
        <row r="414">
          <cell r="W414" t="str">
            <v>Small &amp; Medium Scheme</v>
          </cell>
        </row>
        <row r="415">
          <cell r="R415" t="str">
            <v>Capital Required</v>
          </cell>
          <cell r="W415" t="str">
            <v>Small &amp; Medium Scheme</v>
          </cell>
        </row>
        <row r="416">
          <cell r="W416" t="str">
            <v>Small &amp; Medium Scheme</v>
          </cell>
        </row>
        <row r="417">
          <cell r="R417" t="str">
            <v>TOTAL COST</v>
          </cell>
          <cell r="W417" t="str">
            <v>Small &amp; Medium Scheme</v>
          </cell>
        </row>
        <row r="418">
          <cell r="W418" t="str">
            <v>Small &amp; Medium Scheme</v>
          </cell>
        </row>
        <row r="419">
          <cell r="W419" t="str">
            <v>Small &amp; Medium Scheme</v>
          </cell>
        </row>
        <row r="420">
          <cell r="W420" t="str">
            <v>Small &amp; Medium Scheme</v>
          </cell>
        </row>
        <row r="421">
          <cell r="R421" t="str">
            <v>TOTAL BENEFIT</v>
          </cell>
          <cell r="W421" t="str">
            <v>Small &amp; Medium Scheme</v>
          </cell>
        </row>
        <row r="422">
          <cell r="W422" t="str">
            <v>Small &amp; Medium Scheme</v>
          </cell>
        </row>
        <row r="423">
          <cell r="W423" t="str">
            <v>Small &amp; Medium Scheme</v>
          </cell>
        </row>
        <row r="424">
          <cell r="W424" t="str">
            <v>Small &amp; Medium Scheme</v>
          </cell>
        </row>
        <row r="425">
          <cell r="W425" t="str">
            <v>Small &amp; Medium Scheme</v>
          </cell>
        </row>
        <row r="426">
          <cell r="W426" t="str">
            <v>Small &amp; Medium Scheme</v>
          </cell>
        </row>
        <row r="427">
          <cell r="W427" t="str">
            <v>Large Scheme</v>
          </cell>
        </row>
        <row r="428">
          <cell r="W428" t="str">
            <v>Large Scheme</v>
          </cell>
        </row>
        <row r="429">
          <cell r="W429" t="str">
            <v>Large Scheme</v>
          </cell>
        </row>
        <row r="430">
          <cell r="W430" t="str">
            <v>Large Scheme</v>
          </cell>
        </row>
        <row r="431">
          <cell r="W431" t="str">
            <v>Large Scheme</v>
          </cell>
        </row>
        <row r="432">
          <cell r="W432" t="str">
            <v>Large Scheme</v>
          </cell>
        </row>
        <row r="433">
          <cell r="W433" t="str">
            <v>Large Scheme</v>
          </cell>
        </row>
        <row r="434">
          <cell r="W434" t="str">
            <v>Large Scheme</v>
          </cell>
        </row>
        <row r="435">
          <cell r="W435" t="str">
            <v>Large Scheme</v>
          </cell>
        </row>
        <row r="436">
          <cell r="W436" t="str">
            <v>Large Scheme</v>
          </cell>
        </row>
        <row r="437">
          <cell r="W437" t="str">
            <v>Large Scheme</v>
          </cell>
        </row>
        <row r="438">
          <cell r="W438" t="str">
            <v>Large Scheme</v>
          </cell>
        </row>
        <row r="439">
          <cell r="W439" t="str">
            <v>Large Scheme</v>
          </cell>
        </row>
        <row r="440">
          <cell r="W440" t="str">
            <v>Large Scheme</v>
          </cell>
        </row>
        <row r="441">
          <cell r="W441" t="str">
            <v>Large Scheme</v>
          </cell>
        </row>
        <row r="442">
          <cell r="W442" t="str">
            <v>Large Scheme</v>
          </cell>
        </row>
        <row r="443">
          <cell r="W443" t="str">
            <v>Large Scheme</v>
          </cell>
        </row>
        <row r="444">
          <cell r="W444" t="str">
            <v>Large Scheme</v>
          </cell>
        </row>
        <row r="445">
          <cell r="W445" t="str">
            <v>Large Scheme</v>
          </cell>
        </row>
        <row r="446">
          <cell r="R446" t="str">
            <v>Capital Required</v>
          </cell>
          <cell r="W446" t="str">
            <v>Large Scheme</v>
          </cell>
        </row>
        <row r="447">
          <cell r="W447" t="str">
            <v>Large Scheme</v>
          </cell>
        </row>
        <row r="448">
          <cell r="W448" t="str">
            <v>Large Scheme</v>
          </cell>
        </row>
        <row r="449">
          <cell r="W449" t="str">
            <v>Large Scheme</v>
          </cell>
        </row>
        <row r="450">
          <cell r="R450" t="str">
            <v>TOTAL COST</v>
          </cell>
          <cell r="W450" t="str">
            <v>Large Scheme</v>
          </cell>
        </row>
        <row r="451">
          <cell r="W451" t="str">
            <v>Large Scheme</v>
          </cell>
        </row>
        <row r="452">
          <cell r="W452" t="str">
            <v>Large Scheme</v>
          </cell>
        </row>
        <row r="453">
          <cell r="W453" t="str">
            <v>Large Scheme</v>
          </cell>
        </row>
        <row r="454">
          <cell r="W454" t="str">
            <v>Large Scheme</v>
          </cell>
        </row>
        <row r="455">
          <cell r="R455" t="str">
            <v>TOTAL BENEFIT</v>
          </cell>
          <cell r="W455" t="str">
            <v>Large Scheme</v>
          </cell>
        </row>
        <row r="456">
          <cell r="W456" t="str">
            <v>Large Scheme</v>
          </cell>
        </row>
        <row r="457">
          <cell r="W457" t="str">
            <v>Large Scheme</v>
          </cell>
        </row>
        <row r="458">
          <cell r="W458" t="str">
            <v>Large Scheme</v>
          </cell>
        </row>
        <row r="459">
          <cell r="W459" t="str">
            <v>Large Scheme</v>
          </cell>
        </row>
        <row r="460">
          <cell r="W460" t="str">
            <v>Large Scheme</v>
          </cell>
        </row>
        <row r="461">
          <cell r="W461" t="str">
            <v>Small &amp; Medium Scheme</v>
          </cell>
        </row>
        <row r="462">
          <cell r="W462" t="str">
            <v>Small &amp; Medium Scheme</v>
          </cell>
        </row>
        <row r="463">
          <cell r="W463" t="str">
            <v>Small &amp; Medium Scheme</v>
          </cell>
        </row>
        <row r="464">
          <cell r="W464" t="str">
            <v>Small &amp; Medium Scheme</v>
          </cell>
        </row>
        <row r="465">
          <cell r="W465" t="str">
            <v>Small &amp; Medium Scheme</v>
          </cell>
        </row>
        <row r="466">
          <cell r="W466" t="str">
            <v>Small &amp; Medium Scheme</v>
          </cell>
        </row>
        <row r="467">
          <cell r="W467" t="str">
            <v>Small &amp; Medium Scheme</v>
          </cell>
        </row>
        <row r="468">
          <cell r="R468" t="str">
            <v>TOTAL BENEFIT</v>
          </cell>
          <cell r="W468" t="str">
            <v>Small &amp; Medium Scheme</v>
          </cell>
        </row>
        <row r="469">
          <cell r="W469" t="str">
            <v>Small &amp; Medium Scheme</v>
          </cell>
        </row>
        <row r="470">
          <cell r="W470" t="str">
            <v>Small &amp; Medium Scheme</v>
          </cell>
        </row>
        <row r="471">
          <cell r="W471" t="str">
            <v>Small &amp; Medium Scheme</v>
          </cell>
        </row>
        <row r="472">
          <cell r="W472" t="str">
            <v>Small &amp; Medium Scheme</v>
          </cell>
        </row>
        <row r="473">
          <cell r="W473" t="str">
            <v>Small &amp; Medium Scheme</v>
          </cell>
        </row>
        <row r="474">
          <cell r="R474" t="str">
            <v>Capital Required</v>
          </cell>
          <cell r="W474" t="str">
            <v>Small &amp; Medium Scheme</v>
          </cell>
        </row>
        <row r="475">
          <cell r="W475" t="str">
            <v>Small &amp; Medium Scheme</v>
          </cell>
        </row>
        <row r="476">
          <cell r="W476" t="str">
            <v>Small &amp; Medium Scheme</v>
          </cell>
        </row>
        <row r="477">
          <cell r="W477" t="str">
            <v>Small &amp; Medium Scheme</v>
          </cell>
        </row>
        <row r="478">
          <cell r="R478" t="str">
            <v>TOTAL COST</v>
          </cell>
          <cell r="W478" t="str">
            <v>Small &amp; Medium Scheme</v>
          </cell>
        </row>
        <row r="479">
          <cell r="W479" t="str">
            <v>Small &amp; Medium Scheme</v>
          </cell>
        </row>
        <row r="480">
          <cell r="W480" t="str">
            <v>Small &amp; Medium Scheme</v>
          </cell>
        </row>
        <row r="481">
          <cell r="W481" t="str">
            <v>Small &amp; Medium Scheme</v>
          </cell>
        </row>
        <row r="482">
          <cell r="W482" t="str">
            <v>Small &amp; Medium Scheme</v>
          </cell>
        </row>
        <row r="483">
          <cell r="W483" t="str">
            <v>Small &amp; Medium Scheme</v>
          </cell>
        </row>
        <row r="484">
          <cell r="W484" t="str">
            <v>Small &amp; Medium Scheme</v>
          </cell>
        </row>
        <row r="485">
          <cell r="W485" t="str">
            <v>Small &amp; Medium Scheme</v>
          </cell>
        </row>
        <row r="486">
          <cell r="W486" t="str">
            <v>Small &amp; Medium Scheme</v>
          </cell>
        </row>
        <row r="487">
          <cell r="W487" t="str">
            <v>Small &amp; Medium Scheme</v>
          </cell>
        </row>
        <row r="488">
          <cell r="W488" t="str">
            <v>Small &amp; Medium Scheme</v>
          </cell>
        </row>
        <row r="489">
          <cell r="W489" t="str">
            <v>Small &amp; Medium Scheme</v>
          </cell>
        </row>
        <row r="490">
          <cell r="W490" t="str">
            <v>Small &amp; Medium Scheme</v>
          </cell>
        </row>
        <row r="491">
          <cell r="W491" t="str">
            <v>Small &amp; Medium Scheme</v>
          </cell>
        </row>
        <row r="492">
          <cell r="W492" t="str">
            <v>Small &amp; Medium Scheme</v>
          </cell>
        </row>
        <row r="493">
          <cell r="W493" t="str">
            <v>Small &amp; Medium Scheme</v>
          </cell>
        </row>
        <row r="494">
          <cell r="W494" t="str">
            <v>Small &amp; Medium Scheme</v>
          </cell>
        </row>
        <row r="495">
          <cell r="R495" t="str">
            <v>Capital Required</v>
          </cell>
          <cell r="W495" t="str">
            <v>Small &amp; Medium Scheme</v>
          </cell>
        </row>
        <row r="496">
          <cell r="W496" t="str">
            <v>Small &amp; Medium Scheme</v>
          </cell>
        </row>
        <row r="497">
          <cell r="R497" t="str">
            <v>TOTAL COST</v>
          </cell>
          <cell r="W497" t="str">
            <v>Small &amp; Medium Scheme</v>
          </cell>
        </row>
        <row r="498">
          <cell r="W498" t="str">
            <v>Small &amp; Medium Scheme</v>
          </cell>
        </row>
        <row r="499">
          <cell r="R499" t="str">
            <v>TOTAL BENEFIT</v>
          </cell>
          <cell r="W499" t="str">
            <v>Small &amp; Medium Scheme</v>
          </cell>
        </row>
        <row r="500">
          <cell r="W500" t="str">
            <v>Small &amp; Medium Scheme</v>
          </cell>
        </row>
        <row r="501">
          <cell r="W501" t="str">
            <v>Small &amp; Medium Scheme</v>
          </cell>
        </row>
        <row r="502">
          <cell r="W502" t="str">
            <v>Small &amp; Medium Scheme</v>
          </cell>
        </row>
        <row r="503">
          <cell r="W503" t="str">
            <v>Small &amp; Medium Scheme</v>
          </cell>
        </row>
        <row r="504">
          <cell r="W504" t="str">
            <v>Small &amp; Medium Scheme</v>
          </cell>
        </row>
        <row r="505">
          <cell r="W505" t="str">
            <v>Small &amp; Medium Scheme</v>
          </cell>
        </row>
        <row r="506">
          <cell r="W506" t="str">
            <v>Small &amp; Medium Scheme</v>
          </cell>
        </row>
        <row r="507">
          <cell r="W507" t="str">
            <v>Small &amp; Medium Scheme</v>
          </cell>
        </row>
        <row r="508">
          <cell r="W508" t="str">
            <v>Small &amp; Medium Scheme</v>
          </cell>
        </row>
        <row r="509">
          <cell r="W509" t="str">
            <v>Small &amp; Medium Scheme</v>
          </cell>
        </row>
        <row r="510">
          <cell r="W510" t="str">
            <v>Small &amp; Medium Scheme</v>
          </cell>
        </row>
        <row r="511">
          <cell r="W511" t="str">
            <v>Small &amp; Medium Scheme</v>
          </cell>
        </row>
        <row r="512">
          <cell r="R512" t="str">
            <v>TOTAL BENEFIT</v>
          </cell>
          <cell r="W512" t="str">
            <v>Small &amp; Medium Scheme</v>
          </cell>
        </row>
        <row r="513">
          <cell r="W513" t="str">
            <v>Small &amp; Medium Scheme</v>
          </cell>
        </row>
        <row r="514">
          <cell r="W514" t="str">
            <v>Small &amp; Medium Scheme</v>
          </cell>
        </row>
        <row r="515">
          <cell r="W515" t="str">
            <v>Small &amp; Medium Scheme</v>
          </cell>
        </row>
        <row r="516">
          <cell r="W516" t="str">
            <v>Small &amp; Medium Scheme</v>
          </cell>
        </row>
        <row r="517">
          <cell r="R517" t="str">
            <v>Capital Required</v>
          </cell>
          <cell r="W517" t="str">
            <v>Small &amp; Medium Scheme</v>
          </cell>
        </row>
        <row r="518">
          <cell r="R518" t="str">
            <v>TOTAL COST</v>
          </cell>
          <cell r="W518" t="str">
            <v>Small &amp; Medium Scheme</v>
          </cell>
        </row>
        <row r="519">
          <cell r="W519" t="str">
            <v>Small &amp; Medium Scheme</v>
          </cell>
        </row>
        <row r="520">
          <cell r="W520" t="str">
            <v>Small &amp; Medium Scheme</v>
          </cell>
        </row>
        <row r="521">
          <cell r="W521" t="str">
            <v>Small &amp; Medium Scheme</v>
          </cell>
        </row>
        <row r="522">
          <cell r="W522" t="str">
            <v>Small &amp; Medium Scheme</v>
          </cell>
        </row>
        <row r="523">
          <cell r="W523" t="str">
            <v>Small &amp; Medium Scheme</v>
          </cell>
        </row>
        <row r="524">
          <cell r="W524" t="str">
            <v>Small &amp; Medium Scheme</v>
          </cell>
        </row>
        <row r="525">
          <cell r="W525" t="str">
            <v>Small &amp; Medium Scheme</v>
          </cell>
        </row>
        <row r="526">
          <cell r="W526" t="str">
            <v>Small &amp; Medium Scheme</v>
          </cell>
        </row>
        <row r="527">
          <cell r="W527" t="str">
            <v>Small &amp; Medium Scheme</v>
          </cell>
        </row>
        <row r="528">
          <cell r="W528" t="str">
            <v>Small &amp; Medium Scheme</v>
          </cell>
        </row>
        <row r="529">
          <cell r="W529" t="str">
            <v>Small &amp; Medium Scheme</v>
          </cell>
        </row>
        <row r="530">
          <cell r="W530" t="str">
            <v>Small &amp; Medium Scheme</v>
          </cell>
        </row>
        <row r="531">
          <cell r="W531" t="str">
            <v>Small &amp; Medium Scheme</v>
          </cell>
        </row>
        <row r="532">
          <cell r="R532" t="str">
            <v>TOTAL BENEFIT</v>
          </cell>
          <cell r="W532" t="str">
            <v>Small &amp; Medium Scheme</v>
          </cell>
        </row>
        <row r="533">
          <cell r="W533" t="str">
            <v>Small &amp; Medium Scheme</v>
          </cell>
        </row>
        <row r="534">
          <cell r="W534" t="str">
            <v>Small &amp; Medium Scheme</v>
          </cell>
        </row>
        <row r="535">
          <cell r="W535" t="str">
            <v>Small &amp; Medium Scheme</v>
          </cell>
        </row>
        <row r="536">
          <cell r="W536" t="str">
            <v>Small &amp; Medium Scheme</v>
          </cell>
        </row>
        <row r="537">
          <cell r="W537" t="str">
            <v>Small &amp; Medium Scheme</v>
          </cell>
        </row>
        <row r="538">
          <cell r="W538" t="str">
            <v>Small &amp; Medium Scheme</v>
          </cell>
        </row>
        <row r="539">
          <cell r="R539" t="str">
            <v>Capital Required</v>
          </cell>
          <cell r="W539" t="str">
            <v>Small &amp; Medium Scheme</v>
          </cell>
        </row>
        <row r="540">
          <cell r="W540" t="str">
            <v>Small &amp; Medium Scheme</v>
          </cell>
        </row>
        <row r="541">
          <cell r="W541" t="str">
            <v>Small &amp; Medium Scheme</v>
          </cell>
        </row>
        <row r="542">
          <cell r="R542" t="str">
            <v>TOTAL COST</v>
          </cell>
          <cell r="W542" t="str">
            <v>Small &amp; Medium Scheme</v>
          </cell>
        </row>
        <row r="543">
          <cell r="W543" t="str">
            <v>Small &amp; Medium Scheme</v>
          </cell>
        </row>
        <row r="544">
          <cell r="W544" t="str">
            <v>Small &amp; Medium Scheme</v>
          </cell>
        </row>
        <row r="545">
          <cell r="W545" t="str">
            <v>Small &amp; Medium Scheme</v>
          </cell>
        </row>
        <row r="546">
          <cell r="W546" t="str">
            <v>Small &amp; Medium Scheme</v>
          </cell>
        </row>
        <row r="547">
          <cell r="W547" t="str">
            <v>Small &amp; Medium Scheme</v>
          </cell>
        </row>
        <row r="548">
          <cell r="W548" t="str">
            <v>Small &amp; Medium Scheme</v>
          </cell>
        </row>
        <row r="549">
          <cell r="W549" t="str">
            <v>Small &amp; Medium Scheme</v>
          </cell>
        </row>
        <row r="550">
          <cell r="W550" t="str">
            <v>Small &amp; Medium Scheme</v>
          </cell>
        </row>
        <row r="551">
          <cell r="W551" t="str">
            <v>Small &amp; Medium Scheme</v>
          </cell>
        </row>
        <row r="552">
          <cell r="W552" t="str">
            <v>Small &amp; Medium Scheme</v>
          </cell>
        </row>
        <row r="553">
          <cell r="W553" t="str">
            <v>Small &amp; Medium Scheme</v>
          </cell>
        </row>
        <row r="554">
          <cell r="W554" t="str">
            <v>Small &amp; Medium Scheme</v>
          </cell>
        </row>
        <row r="555">
          <cell r="W555" t="str">
            <v>Small &amp; Medium Scheme</v>
          </cell>
        </row>
        <row r="556">
          <cell r="W556" t="str">
            <v>Small &amp; Medium Scheme</v>
          </cell>
        </row>
        <row r="557">
          <cell r="W557" t="str">
            <v>Small &amp; Medium Scheme</v>
          </cell>
        </row>
        <row r="558">
          <cell r="W558" t="str">
            <v>Small &amp; Medium Scheme</v>
          </cell>
        </row>
        <row r="559">
          <cell r="W559" t="str">
            <v>Small &amp; Medium Scheme</v>
          </cell>
        </row>
        <row r="560">
          <cell r="R560" t="str">
            <v>Capital Required</v>
          </cell>
          <cell r="W560" t="str">
            <v>Small &amp; Medium Scheme</v>
          </cell>
        </row>
        <row r="561">
          <cell r="R561" t="str">
            <v>TOTAL COST</v>
          </cell>
          <cell r="W561" t="str">
            <v>Small &amp; Medium Scheme</v>
          </cell>
        </row>
        <row r="562">
          <cell r="W562" t="str">
            <v>Small &amp; Medium Scheme</v>
          </cell>
        </row>
        <row r="563">
          <cell r="R563" t="str">
            <v>TOTAL BENEFIT</v>
          </cell>
          <cell r="W563" t="str">
            <v>Small &amp; Medium Scheme</v>
          </cell>
        </row>
        <row r="564">
          <cell r="W564" t="str">
            <v>Small &amp; Medium Scheme</v>
          </cell>
        </row>
        <row r="565">
          <cell r="W565" t="str">
            <v>Small &amp; Medium Scheme</v>
          </cell>
        </row>
        <row r="566">
          <cell r="W566" t="str">
            <v>Small &amp; Medium Scheme</v>
          </cell>
        </row>
        <row r="567">
          <cell r="W567" t="str">
            <v>Small &amp; Medium Scheme</v>
          </cell>
        </row>
        <row r="568">
          <cell r="W568" t="str">
            <v>Small &amp; Medium Scheme</v>
          </cell>
        </row>
        <row r="569">
          <cell r="W569" t="str">
            <v>Small &amp; Medium Scheme</v>
          </cell>
        </row>
        <row r="570">
          <cell r="W570" t="str">
            <v>Small &amp; Medium Scheme</v>
          </cell>
        </row>
        <row r="571">
          <cell r="W571" t="str">
            <v>Small &amp; Medium Scheme</v>
          </cell>
        </row>
        <row r="572">
          <cell r="W572" t="str">
            <v>Small &amp; Medium Scheme</v>
          </cell>
        </row>
        <row r="573">
          <cell r="W573" t="str">
            <v>Small &amp; Medium Scheme</v>
          </cell>
        </row>
        <row r="574">
          <cell r="W574" t="str">
            <v>Small &amp; Medium Scheme</v>
          </cell>
        </row>
        <row r="575">
          <cell r="W575" t="str">
            <v>Small &amp; Medium Scheme</v>
          </cell>
        </row>
        <row r="576">
          <cell r="W576" t="str">
            <v>Small &amp; Medium Scheme</v>
          </cell>
        </row>
        <row r="577">
          <cell r="W577" t="str">
            <v>Small &amp; Medium Scheme</v>
          </cell>
        </row>
        <row r="578">
          <cell r="W578" t="str">
            <v>Small &amp; Medium Scheme</v>
          </cell>
        </row>
        <row r="579">
          <cell r="W579" t="str">
            <v>Small &amp; Medium Scheme</v>
          </cell>
        </row>
        <row r="580">
          <cell r="W580" t="str">
            <v>Small &amp; Medium Scheme</v>
          </cell>
        </row>
        <row r="581">
          <cell r="W581" t="str">
            <v>Small &amp; Medium Scheme</v>
          </cell>
        </row>
        <row r="582">
          <cell r="W582" t="str">
            <v>Small &amp; Medium Scheme</v>
          </cell>
        </row>
        <row r="583">
          <cell r="R583" t="str">
            <v>Capital Required</v>
          </cell>
          <cell r="W583" t="str">
            <v>Small &amp; Medium Scheme</v>
          </cell>
        </row>
        <row r="584">
          <cell r="W584" t="str">
            <v>Small &amp; Medium Scheme</v>
          </cell>
        </row>
        <row r="585">
          <cell r="W585" t="str">
            <v>Small &amp; Medium Scheme</v>
          </cell>
        </row>
        <row r="586">
          <cell r="R586" t="str">
            <v>TOTAL COST</v>
          </cell>
          <cell r="W586" t="str">
            <v>Small &amp; Medium Scheme</v>
          </cell>
        </row>
        <row r="587">
          <cell r="W587" t="str">
            <v>Small &amp; Medium Scheme</v>
          </cell>
        </row>
        <row r="588">
          <cell r="W588" t="str">
            <v>Small &amp; Medium Scheme</v>
          </cell>
        </row>
        <row r="589">
          <cell r="R589" t="str">
            <v>TOTAL BENEFIT</v>
          </cell>
          <cell r="W589" t="str">
            <v>Small &amp; Medium Scheme</v>
          </cell>
        </row>
        <row r="590">
          <cell r="W590" t="str">
            <v>Small &amp; Medium Scheme</v>
          </cell>
        </row>
        <row r="591">
          <cell r="W591" t="str">
            <v>Small &amp; Medium Scheme</v>
          </cell>
        </row>
        <row r="592">
          <cell r="W592" t="str">
            <v>Small &amp; Medium Scheme</v>
          </cell>
        </row>
        <row r="593">
          <cell r="W593" t="str">
            <v>Small &amp; Medium Scheme</v>
          </cell>
        </row>
        <row r="594">
          <cell r="W594" t="str">
            <v>Small &amp; Medium Scheme</v>
          </cell>
        </row>
        <row r="595">
          <cell r="W595" t="str">
            <v>Small &amp; Medium Scheme</v>
          </cell>
        </row>
        <row r="596">
          <cell r="W596" t="str">
            <v>Small &amp; Medium Scheme</v>
          </cell>
        </row>
        <row r="597">
          <cell r="W597" t="str">
            <v>Small &amp; Medium Scheme</v>
          </cell>
        </row>
        <row r="598">
          <cell r="W598" t="str">
            <v>Small &amp; Medium Scheme</v>
          </cell>
        </row>
        <row r="599">
          <cell r="W599" t="str">
            <v>Small &amp; Medium Scheme</v>
          </cell>
        </row>
        <row r="600">
          <cell r="W600" t="str">
            <v>Small &amp; Medium Scheme</v>
          </cell>
        </row>
        <row r="601">
          <cell r="W601" t="str">
            <v>Small &amp; Medium Scheme</v>
          </cell>
        </row>
        <row r="602">
          <cell r="W602" t="str">
            <v>Small &amp; Medium Scheme</v>
          </cell>
        </row>
        <row r="603">
          <cell r="W603" t="str">
            <v>Small &amp; Medium Scheme</v>
          </cell>
        </row>
        <row r="604">
          <cell r="W604" t="str">
            <v>Small &amp; Medium Scheme</v>
          </cell>
        </row>
        <row r="605">
          <cell r="W605" t="str">
            <v>Small &amp; Medium Scheme</v>
          </cell>
        </row>
        <row r="606">
          <cell r="W606" t="str">
            <v>Small &amp; Medium Scheme</v>
          </cell>
        </row>
        <row r="607">
          <cell r="R607" t="str">
            <v>Capital Required</v>
          </cell>
          <cell r="W607" t="str">
            <v>Small &amp; Medium Scheme</v>
          </cell>
        </row>
        <row r="608">
          <cell r="W608" t="str">
            <v>Small &amp; Medium Scheme</v>
          </cell>
        </row>
        <row r="609">
          <cell r="R609" t="str">
            <v>TOTAL COST</v>
          </cell>
          <cell r="W609" t="str">
            <v>Small &amp; Medium Scheme</v>
          </cell>
        </row>
        <row r="610">
          <cell r="W610" t="str">
            <v>Small &amp; Medium Scheme</v>
          </cell>
        </row>
        <row r="611">
          <cell r="R611" t="str">
            <v>TOTAL BENEFIT</v>
          </cell>
          <cell r="W611" t="str">
            <v>Small &amp; Medium Scheme</v>
          </cell>
        </row>
        <row r="612">
          <cell r="W612" t="str">
            <v>Small &amp; Medium Scheme</v>
          </cell>
        </row>
        <row r="613">
          <cell r="W613" t="str">
            <v>Small &amp; Medium Scheme</v>
          </cell>
        </row>
        <row r="614">
          <cell r="W614" t="str">
            <v>Small &amp; Medium Scheme</v>
          </cell>
        </row>
        <row r="615">
          <cell r="W615" t="str">
            <v>Small &amp; Medium Scheme</v>
          </cell>
        </row>
        <row r="616">
          <cell r="W616" t="str">
            <v>Small &amp; Medium Scheme</v>
          </cell>
        </row>
        <row r="617">
          <cell r="W617" t="str">
            <v>Small &amp; Medium Scheme</v>
          </cell>
        </row>
        <row r="618">
          <cell r="W618" t="str">
            <v>Small &amp; Medium Scheme</v>
          </cell>
        </row>
        <row r="619">
          <cell r="W619" t="str">
            <v>Small &amp; Medium Scheme</v>
          </cell>
        </row>
        <row r="620">
          <cell r="W620" t="str">
            <v>Small &amp; Medium Scheme</v>
          </cell>
        </row>
        <row r="621">
          <cell r="W621" t="str">
            <v>Small &amp; Medium Scheme</v>
          </cell>
        </row>
        <row r="622">
          <cell r="W622" t="str">
            <v>Small &amp; Medium Scheme</v>
          </cell>
        </row>
        <row r="623">
          <cell r="W623" t="str">
            <v>Small &amp; Medium Scheme</v>
          </cell>
        </row>
        <row r="624">
          <cell r="W624" t="str">
            <v>Small &amp; Medium Scheme</v>
          </cell>
        </row>
        <row r="625">
          <cell r="W625" t="str">
            <v>Small &amp; Medium Scheme</v>
          </cell>
        </row>
        <row r="626">
          <cell r="W626" t="str">
            <v>Small &amp; Medium Scheme</v>
          </cell>
        </row>
        <row r="627">
          <cell r="W627" t="str">
            <v>Small &amp; Medium Scheme</v>
          </cell>
        </row>
        <row r="628">
          <cell r="W628" t="str">
            <v>Small &amp; Medium Scheme</v>
          </cell>
        </row>
        <row r="629">
          <cell r="R629" t="str">
            <v>Capital Required</v>
          </cell>
          <cell r="W629" t="str">
            <v>Small &amp; Medium Scheme</v>
          </cell>
        </row>
        <row r="630">
          <cell r="R630" t="str">
            <v>TOTAL COST</v>
          </cell>
          <cell r="W630" t="str">
            <v>Small &amp; Medium Scheme</v>
          </cell>
        </row>
        <row r="631">
          <cell r="W631" t="str">
            <v>Small &amp; Medium Scheme</v>
          </cell>
        </row>
        <row r="632">
          <cell r="R632" t="str">
            <v>TOTAL BENEFIT</v>
          </cell>
          <cell r="W632" t="str">
            <v>Small &amp; Medium Scheme</v>
          </cell>
        </row>
        <row r="633">
          <cell r="W633" t="str">
            <v>Small &amp; Medium Scheme</v>
          </cell>
        </row>
        <row r="634">
          <cell r="W634" t="str">
            <v>Small &amp; Medium Scheme</v>
          </cell>
        </row>
        <row r="635">
          <cell r="W635" t="str">
            <v>Small &amp; Medium Scheme</v>
          </cell>
        </row>
        <row r="636">
          <cell r="W636" t="str">
            <v>Small &amp; Medium Scheme</v>
          </cell>
        </row>
        <row r="637">
          <cell r="W637" t="str">
            <v>Small &amp; Medium Scheme</v>
          </cell>
        </row>
        <row r="638">
          <cell r="W638" t="str">
            <v>Small &amp; Medium Scheme</v>
          </cell>
        </row>
        <row r="639">
          <cell r="W639" t="str">
            <v>Small &amp; Medium Scheme</v>
          </cell>
        </row>
        <row r="640">
          <cell r="W640" t="str">
            <v>Small &amp; Medium Scheme</v>
          </cell>
        </row>
        <row r="641">
          <cell r="W641" t="str">
            <v>Small &amp; Medium Scheme</v>
          </cell>
        </row>
        <row r="642">
          <cell r="W642" t="str">
            <v>Small &amp; Medium Scheme</v>
          </cell>
        </row>
        <row r="643">
          <cell r="W643" t="str">
            <v>Small &amp; Medium Scheme</v>
          </cell>
        </row>
        <row r="644">
          <cell r="W644" t="str">
            <v>Small &amp; Medium Scheme</v>
          </cell>
        </row>
        <row r="645">
          <cell r="R645" t="str">
            <v>TOTAL BENEFIT</v>
          </cell>
          <cell r="W645" t="str">
            <v>Small &amp; Medium Scheme</v>
          </cell>
        </row>
        <row r="646">
          <cell r="W646" t="str">
            <v>Small &amp; Medium Scheme</v>
          </cell>
        </row>
        <row r="647">
          <cell r="W647" t="str">
            <v>Small &amp; Medium Scheme</v>
          </cell>
        </row>
        <row r="648">
          <cell r="W648" t="str">
            <v>Small &amp; Medium Scheme</v>
          </cell>
        </row>
        <row r="649">
          <cell r="W649" t="str">
            <v>Small &amp; Medium Scheme</v>
          </cell>
        </row>
        <row r="650">
          <cell r="W650" t="str">
            <v>Small &amp; Medium Scheme</v>
          </cell>
        </row>
        <row r="651">
          <cell r="W651" t="str">
            <v>Small &amp; Medium Scheme</v>
          </cell>
        </row>
        <row r="652">
          <cell r="W652" t="str">
            <v>Small &amp; Medium Scheme</v>
          </cell>
        </row>
        <row r="653">
          <cell r="R653" t="str">
            <v>Capital Required</v>
          </cell>
          <cell r="W653" t="str">
            <v>Small &amp; Medium Scheme</v>
          </cell>
        </row>
        <row r="654">
          <cell r="W654" t="str">
            <v>Small &amp; Medium Scheme</v>
          </cell>
        </row>
        <row r="655">
          <cell r="W655" t="str">
            <v>Small &amp; Medium Scheme</v>
          </cell>
        </row>
        <row r="656">
          <cell r="R656" t="str">
            <v>TOTAL COST</v>
          </cell>
          <cell r="W656" t="str">
            <v>Small &amp; Medium Scheme</v>
          </cell>
        </row>
        <row r="657">
          <cell r="W657" t="str">
            <v>Small &amp; Medium Scheme</v>
          </cell>
        </row>
        <row r="658">
          <cell r="W658" t="str">
            <v>Small &amp; Medium Scheme</v>
          </cell>
        </row>
        <row r="659">
          <cell r="W659" t="str">
            <v>Small &amp; Medium Scheme</v>
          </cell>
        </row>
        <row r="660">
          <cell r="W660" t="str">
            <v>Small &amp; Medium Scheme</v>
          </cell>
        </row>
        <row r="661">
          <cell r="W661" t="str">
            <v>Small &amp; Medium Scheme</v>
          </cell>
        </row>
        <row r="662">
          <cell r="W662" t="str">
            <v>Small &amp; Medium Scheme</v>
          </cell>
        </row>
        <row r="663">
          <cell r="W663" t="str">
            <v>Small &amp; Medium Scheme</v>
          </cell>
        </row>
        <row r="664">
          <cell r="W664" t="str">
            <v>Small &amp; Medium Scheme</v>
          </cell>
        </row>
        <row r="665">
          <cell r="W665" t="str">
            <v>Small &amp; Medium Scheme</v>
          </cell>
        </row>
        <row r="666">
          <cell r="W666" t="str">
            <v>Small &amp; Medium Scheme</v>
          </cell>
        </row>
        <row r="667">
          <cell r="W667" t="str">
            <v>Small &amp; Medium Scheme</v>
          </cell>
        </row>
        <row r="668">
          <cell r="W668" t="str">
            <v>Small &amp; Medium Scheme</v>
          </cell>
        </row>
        <row r="669">
          <cell r="W669" t="str">
            <v>Small &amp; Medium Scheme</v>
          </cell>
        </row>
        <row r="670">
          <cell r="W670" t="str">
            <v>Small &amp; Medium Scheme</v>
          </cell>
        </row>
        <row r="671">
          <cell r="W671" t="str">
            <v>Small &amp; Medium Scheme</v>
          </cell>
        </row>
        <row r="672">
          <cell r="W672" t="str">
            <v>Small &amp; Medium Scheme</v>
          </cell>
        </row>
        <row r="673">
          <cell r="W673" t="str">
            <v>Small &amp; Medium Scheme</v>
          </cell>
        </row>
        <row r="674">
          <cell r="W674" t="str">
            <v>Small &amp; Medium Scheme</v>
          </cell>
        </row>
        <row r="675">
          <cell r="R675" t="str">
            <v>Capital Required</v>
          </cell>
          <cell r="W675" t="str">
            <v>Small &amp; Medium Scheme</v>
          </cell>
        </row>
        <row r="676">
          <cell r="R676" t="str">
            <v>TOTAL COST</v>
          </cell>
          <cell r="W676" t="str">
            <v>Small &amp; Medium Scheme</v>
          </cell>
        </row>
        <row r="677">
          <cell r="W677" t="str">
            <v>Small &amp; Medium Scheme</v>
          </cell>
        </row>
        <row r="678">
          <cell r="R678" t="str">
            <v>TOTAL BENEFIT</v>
          </cell>
          <cell r="W678" t="str">
            <v>Small &amp; Medium Scheme</v>
          </cell>
        </row>
        <row r="679">
          <cell r="W679" t="str">
            <v>Small &amp; Medium Scheme</v>
          </cell>
        </row>
        <row r="680">
          <cell r="W680" t="str">
            <v>Small &amp; Medium Scheme</v>
          </cell>
        </row>
        <row r="681">
          <cell r="W681" t="str">
            <v>Small &amp; Medium Scheme</v>
          </cell>
        </row>
        <row r="682">
          <cell r="W682" t="str">
            <v>Small &amp; Medium Scheme</v>
          </cell>
        </row>
        <row r="683">
          <cell r="W683" t="str">
            <v>Small &amp; Medium Scheme</v>
          </cell>
        </row>
        <row r="684">
          <cell r="W684" t="str">
            <v>Small &amp; Medium Scheme</v>
          </cell>
        </row>
        <row r="685">
          <cell r="W685" t="str">
            <v>Small &amp; Medium Scheme</v>
          </cell>
        </row>
        <row r="686">
          <cell r="W686" t="str">
            <v>Small &amp; Medium Scheme</v>
          </cell>
        </row>
        <row r="687">
          <cell r="W687" t="str">
            <v>Small &amp; Medium Scheme</v>
          </cell>
        </row>
        <row r="688">
          <cell r="W688" t="str">
            <v>Small &amp; Medium Scheme</v>
          </cell>
        </row>
        <row r="689">
          <cell r="W689" t="str">
            <v>Small &amp; Medium Scheme</v>
          </cell>
        </row>
        <row r="690">
          <cell r="W690" t="str">
            <v>Small &amp; Medium Scheme</v>
          </cell>
        </row>
        <row r="691">
          <cell r="W691" t="str">
            <v>Small &amp; Medium Scheme</v>
          </cell>
        </row>
        <row r="692">
          <cell r="W692" t="str">
            <v>Small &amp; Medium Scheme</v>
          </cell>
        </row>
        <row r="693">
          <cell r="W693" t="str">
            <v>Small &amp; Medium Scheme</v>
          </cell>
        </row>
        <row r="694">
          <cell r="W694" t="str">
            <v>Small &amp; Medium Scheme</v>
          </cell>
        </row>
        <row r="695">
          <cell r="W695" t="str">
            <v>Small &amp; Medium Scheme</v>
          </cell>
        </row>
        <row r="696">
          <cell r="R696" t="str">
            <v>Capital Required</v>
          </cell>
          <cell r="W696" t="str">
            <v>Small &amp; Medium Scheme</v>
          </cell>
        </row>
        <row r="697">
          <cell r="W697" t="str">
            <v>Small &amp; Medium Scheme</v>
          </cell>
        </row>
        <row r="698">
          <cell r="W698" t="str">
            <v>Small &amp; Medium Scheme</v>
          </cell>
        </row>
        <row r="699">
          <cell r="R699" t="str">
            <v>TOTAL COST</v>
          </cell>
          <cell r="W699" t="str">
            <v>Small &amp; Medium Scheme</v>
          </cell>
        </row>
        <row r="700">
          <cell r="W700" t="str">
            <v>Small &amp; Medium Scheme</v>
          </cell>
        </row>
        <row r="701">
          <cell r="R701" t="str">
            <v>TOTAL BENEFIT</v>
          </cell>
          <cell r="W701" t="str">
            <v>Small &amp; Medium Scheme</v>
          </cell>
        </row>
        <row r="702">
          <cell r="W702" t="str">
            <v>Small &amp; Medium Scheme</v>
          </cell>
        </row>
        <row r="703">
          <cell r="W703" t="str">
            <v>Small &amp; Medium Scheme</v>
          </cell>
        </row>
        <row r="704">
          <cell r="W704" t="str">
            <v>Small &amp; Medium Scheme</v>
          </cell>
        </row>
        <row r="705">
          <cell r="W705" t="str">
            <v>Small &amp; Medium Scheme</v>
          </cell>
        </row>
        <row r="706">
          <cell r="W706" t="str">
            <v>Small &amp; Medium Scheme</v>
          </cell>
        </row>
        <row r="707">
          <cell r="W707" t="str">
            <v>Small &amp; Medium Scheme</v>
          </cell>
        </row>
        <row r="708">
          <cell r="W708" t="str">
            <v>Small &amp; Medium Scheme</v>
          </cell>
        </row>
        <row r="709">
          <cell r="W709" t="str">
            <v>Small &amp; Medium Scheme</v>
          </cell>
        </row>
        <row r="710">
          <cell r="W710" t="str">
            <v>Small &amp; Medium Scheme</v>
          </cell>
        </row>
        <row r="711">
          <cell r="W711" t="str">
            <v>Small &amp; Medium Scheme</v>
          </cell>
        </row>
        <row r="712">
          <cell r="W712" t="str">
            <v>Small &amp; Medium Scheme</v>
          </cell>
        </row>
        <row r="713">
          <cell r="W713" t="str">
            <v>Small &amp; Medium Scheme</v>
          </cell>
        </row>
        <row r="714">
          <cell r="W714" t="str">
            <v>Small &amp; Medium Scheme</v>
          </cell>
        </row>
        <row r="715">
          <cell r="W715" t="str">
            <v>Small &amp; Medium Scheme</v>
          </cell>
        </row>
        <row r="716">
          <cell r="W716" t="str">
            <v>Small &amp; Medium Scheme</v>
          </cell>
        </row>
        <row r="717">
          <cell r="W717" t="str">
            <v>Small &amp; Medium Scheme</v>
          </cell>
        </row>
        <row r="718">
          <cell r="R718" t="str">
            <v>Capital Required</v>
          </cell>
          <cell r="W718" t="str">
            <v>Small &amp; Medium Scheme</v>
          </cell>
        </row>
        <row r="719">
          <cell r="R719" t="str">
            <v>TOTAL COST</v>
          </cell>
          <cell r="W719" t="str">
            <v>Small &amp; Medium Scheme</v>
          </cell>
        </row>
        <row r="720">
          <cell r="W720" t="str">
            <v>Small &amp; Medium Scheme</v>
          </cell>
        </row>
        <row r="721">
          <cell r="R721" t="str">
            <v>TOTAL BENEFIT</v>
          </cell>
          <cell r="W721" t="str">
            <v>Small &amp; Medium Scheme</v>
          </cell>
        </row>
        <row r="722">
          <cell r="W722" t="str">
            <v>Small &amp; Medium Scheme</v>
          </cell>
        </row>
        <row r="723">
          <cell r="W723" t="str">
            <v>Small &amp; Medium Scheme</v>
          </cell>
        </row>
        <row r="724">
          <cell r="W724" t="str">
            <v>Small &amp; Medium Scheme</v>
          </cell>
        </row>
        <row r="725">
          <cell r="W725" t="str">
            <v>Small &amp; Medium Scheme</v>
          </cell>
        </row>
        <row r="726">
          <cell r="W726" t="str">
            <v>Small &amp; Medium Scheme</v>
          </cell>
        </row>
        <row r="727">
          <cell r="W727" t="str">
            <v>Small &amp; Medium Scheme</v>
          </cell>
        </row>
        <row r="728">
          <cell r="W728" t="str">
            <v>Small &amp; Medium Scheme</v>
          </cell>
        </row>
        <row r="729">
          <cell r="W729" t="str">
            <v>Small &amp; Medium Scheme</v>
          </cell>
        </row>
        <row r="730">
          <cell r="W730" t="str">
            <v>Small &amp; Medium Scheme</v>
          </cell>
        </row>
        <row r="731">
          <cell r="W731" t="str">
            <v>Small &amp; Medium Scheme</v>
          </cell>
        </row>
        <row r="732">
          <cell r="W732" t="str">
            <v>Small &amp; Medium Scheme</v>
          </cell>
        </row>
        <row r="733">
          <cell r="W733" t="str">
            <v>Small &amp; Medium Scheme</v>
          </cell>
        </row>
        <row r="734">
          <cell r="W734" t="str">
            <v>Small &amp; Medium Scheme</v>
          </cell>
        </row>
        <row r="735">
          <cell r="W735" t="str">
            <v>Small &amp; Medium Scheme</v>
          </cell>
        </row>
        <row r="736">
          <cell r="W736" t="str">
            <v>Small &amp; Medium Scheme</v>
          </cell>
        </row>
        <row r="737">
          <cell r="W737" t="str">
            <v>Small &amp; Medium Scheme</v>
          </cell>
        </row>
        <row r="738">
          <cell r="W738" t="str">
            <v>Small &amp; Medium Scheme</v>
          </cell>
        </row>
        <row r="739">
          <cell r="W739" t="str">
            <v>Small &amp; Medium Scheme</v>
          </cell>
        </row>
        <row r="740">
          <cell r="R740" t="str">
            <v>Capital Required</v>
          </cell>
          <cell r="W740" t="str">
            <v>Small &amp; Medium Scheme</v>
          </cell>
        </row>
        <row r="741">
          <cell r="W741" t="str">
            <v>Small &amp; Medium Scheme</v>
          </cell>
        </row>
        <row r="742">
          <cell r="W742" t="str">
            <v>Small &amp; Medium Scheme</v>
          </cell>
        </row>
        <row r="743">
          <cell r="R743" t="str">
            <v>TOTAL COST</v>
          </cell>
          <cell r="W743" t="str">
            <v>Small &amp; Medium Scheme</v>
          </cell>
        </row>
        <row r="744">
          <cell r="W744" t="str">
            <v>Small &amp; Medium Scheme</v>
          </cell>
        </row>
        <row r="745">
          <cell r="R745" t="str">
            <v>TOTAL BENEFIT</v>
          </cell>
          <cell r="W745" t="str">
            <v>Small &amp; Medium Scheme</v>
          </cell>
        </row>
        <row r="746">
          <cell r="W746" t="str">
            <v>Small &amp; Medium Scheme</v>
          </cell>
        </row>
        <row r="747">
          <cell r="W747" t="str">
            <v>Small &amp; Medium Scheme</v>
          </cell>
        </row>
        <row r="748">
          <cell r="W748" t="str">
            <v>Small &amp; Medium Scheme</v>
          </cell>
        </row>
        <row r="749">
          <cell r="W749" t="str">
            <v>Small &amp; Medium Scheme</v>
          </cell>
        </row>
        <row r="750">
          <cell r="W750" t="str">
            <v>Small &amp; Medium Scheme</v>
          </cell>
        </row>
        <row r="751">
          <cell r="W751" t="str">
            <v>Small &amp; Medium Scheme</v>
          </cell>
        </row>
        <row r="752">
          <cell r="W752" t="str">
            <v>Small &amp; Medium Scheme</v>
          </cell>
        </row>
        <row r="753">
          <cell r="W753" t="str">
            <v>Small &amp; Medium Scheme</v>
          </cell>
        </row>
        <row r="754">
          <cell r="W754" t="str">
            <v>Small &amp; Medium Scheme</v>
          </cell>
        </row>
        <row r="755">
          <cell r="W755" t="str">
            <v>Small &amp; Medium Scheme</v>
          </cell>
        </row>
        <row r="756">
          <cell r="W756" t="str">
            <v>Small &amp; Medium Scheme</v>
          </cell>
        </row>
        <row r="757">
          <cell r="R757" t="str">
            <v>TOTAL BENEFIT</v>
          </cell>
          <cell r="W757" t="str">
            <v>Small &amp; Medium Scheme</v>
          </cell>
        </row>
        <row r="758">
          <cell r="W758" t="str">
            <v>Small &amp; Medium Scheme</v>
          </cell>
        </row>
        <row r="759">
          <cell r="W759" t="str">
            <v>Small &amp; Medium Scheme</v>
          </cell>
        </row>
        <row r="760">
          <cell r="W760" t="str">
            <v>Small &amp; Medium Scheme</v>
          </cell>
        </row>
        <row r="761">
          <cell r="W761" t="str">
            <v>Small &amp; Medium Scheme</v>
          </cell>
        </row>
        <row r="762">
          <cell r="R762" t="str">
            <v>Capital Required</v>
          </cell>
          <cell r="W762" t="str">
            <v>Small &amp; Medium Scheme</v>
          </cell>
        </row>
        <row r="763">
          <cell r="W763" t="str">
            <v>Small &amp; Medium Scheme</v>
          </cell>
        </row>
        <row r="764">
          <cell r="W764" t="str">
            <v>Small &amp; Medium Scheme</v>
          </cell>
        </row>
        <row r="765">
          <cell r="R765" t="str">
            <v>TOTAL COST</v>
          </cell>
          <cell r="W765" t="str">
            <v>Small &amp; Medium Scheme</v>
          </cell>
        </row>
        <row r="766">
          <cell r="W766" t="str">
            <v>Small &amp; Medium Scheme</v>
          </cell>
        </row>
        <row r="767">
          <cell r="W767" t="str">
            <v>Small &amp; Medium Scheme</v>
          </cell>
        </row>
        <row r="768">
          <cell r="W768" t="str">
            <v>Small &amp; Medium Scheme</v>
          </cell>
        </row>
        <row r="769">
          <cell r="W769" t="str">
            <v>Small &amp; Medium Scheme</v>
          </cell>
        </row>
        <row r="770">
          <cell r="W770" t="str">
            <v>Small &amp; Medium Scheme</v>
          </cell>
        </row>
        <row r="771">
          <cell r="W771" t="str">
            <v>Small &amp; Medium Scheme</v>
          </cell>
        </row>
        <row r="772">
          <cell r="W772" t="str">
            <v>Small &amp; Medium Scheme</v>
          </cell>
        </row>
        <row r="773">
          <cell r="W773" t="str">
            <v>Small &amp; Medium Scheme</v>
          </cell>
        </row>
        <row r="774">
          <cell r="W774" t="str">
            <v>Small &amp; Medium Scheme</v>
          </cell>
        </row>
        <row r="775">
          <cell r="W775" t="str">
            <v>Small &amp; Medium Scheme</v>
          </cell>
        </row>
        <row r="776">
          <cell r="W776" t="str">
            <v>Small &amp; Medium Scheme</v>
          </cell>
        </row>
        <row r="777">
          <cell r="W777" t="str">
            <v>Small &amp; Medium Scheme</v>
          </cell>
        </row>
        <row r="778">
          <cell r="W778" t="str">
            <v>Small &amp; Medium Scheme</v>
          </cell>
        </row>
        <row r="779">
          <cell r="W779" t="str">
            <v>Small &amp; Medium Scheme</v>
          </cell>
        </row>
        <row r="780">
          <cell r="W780" t="str">
            <v>Small &amp; Medium Scheme</v>
          </cell>
        </row>
        <row r="781">
          <cell r="W781" t="str">
            <v>Small &amp; Medium Scheme</v>
          </cell>
        </row>
        <row r="782">
          <cell r="W782" t="str">
            <v>Small &amp; Medium Scheme</v>
          </cell>
        </row>
        <row r="783">
          <cell r="W783" t="str">
            <v>Small &amp; Medium Scheme</v>
          </cell>
        </row>
        <row r="784">
          <cell r="W784" t="str">
            <v>Small &amp; Medium Scheme</v>
          </cell>
        </row>
        <row r="785">
          <cell r="W785" t="str">
            <v>Small &amp; Medium Scheme</v>
          </cell>
        </row>
        <row r="786">
          <cell r="W786" t="str">
            <v>Small &amp; Medium Scheme</v>
          </cell>
        </row>
        <row r="787">
          <cell r="W787" t="str">
            <v>Small &amp; Medium Scheme</v>
          </cell>
        </row>
        <row r="788">
          <cell r="W788" t="str">
            <v>Small &amp; Medium Scheme</v>
          </cell>
        </row>
        <row r="789">
          <cell r="W789" t="str">
            <v>Small &amp; Medium Scheme</v>
          </cell>
        </row>
        <row r="790">
          <cell r="W790" t="str">
            <v>Small &amp; Medium Scheme</v>
          </cell>
        </row>
        <row r="791">
          <cell r="R791" t="str">
            <v>TOTAL COST</v>
          </cell>
          <cell r="W791" t="str">
            <v>Small &amp; Medium Scheme</v>
          </cell>
        </row>
        <row r="792">
          <cell r="W792" t="str">
            <v>Small &amp; Medium Scheme</v>
          </cell>
        </row>
        <row r="793">
          <cell r="W793" t="str">
            <v>Small &amp; Medium Scheme</v>
          </cell>
        </row>
        <row r="794">
          <cell r="R794" t="str">
            <v>TOTAL BENEFIT</v>
          </cell>
          <cell r="W794" t="str">
            <v>Small &amp; Medium Scheme</v>
          </cell>
        </row>
        <row r="795">
          <cell r="W795" t="str">
            <v>Small &amp; Medium Scheme</v>
          </cell>
        </row>
        <row r="796">
          <cell r="W796" t="str">
            <v>Small &amp; Medium Scheme</v>
          </cell>
        </row>
        <row r="797">
          <cell r="W797" t="str">
            <v>Small &amp; Medium Scheme</v>
          </cell>
        </row>
        <row r="798">
          <cell r="W798" t="str">
            <v>Small &amp; Medium Scheme</v>
          </cell>
        </row>
        <row r="799">
          <cell r="W799" t="str">
            <v>Small &amp; Medium Scheme</v>
          </cell>
        </row>
        <row r="800">
          <cell r="W800" t="str">
            <v>Small &amp; Medium Scheme</v>
          </cell>
        </row>
        <row r="801">
          <cell r="W801" t="str">
            <v>Small &amp; Medium Scheme</v>
          </cell>
        </row>
        <row r="802">
          <cell r="W802" t="str">
            <v>Small &amp; Medium Scheme</v>
          </cell>
        </row>
        <row r="803">
          <cell r="W803" t="str">
            <v>Small &amp; Medium Scheme</v>
          </cell>
        </row>
        <row r="804">
          <cell r="W804" t="str">
            <v>Small &amp; Medium Scheme</v>
          </cell>
        </row>
        <row r="805">
          <cell r="W805" t="str">
            <v>Small &amp; Medium Scheme</v>
          </cell>
        </row>
        <row r="806">
          <cell r="W806" t="str">
            <v>Small &amp; Medium Scheme</v>
          </cell>
        </row>
        <row r="807">
          <cell r="W807" t="str">
            <v>Small &amp; Medium Scheme</v>
          </cell>
        </row>
        <row r="808">
          <cell r="W808" t="str">
            <v>Small &amp; Medium Scheme</v>
          </cell>
        </row>
        <row r="809">
          <cell r="W809" t="str">
            <v>Small &amp; Medium Scheme</v>
          </cell>
        </row>
        <row r="810">
          <cell r="W810" t="str">
            <v>Small &amp; Medium Scheme</v>
          </cell>
        </row>
        <row r="811">
          <cell r="W811" t="str">
            <v>Small &amp; Medium Scheme</v>
          </cell>
        </row>
        <row r="812">
          <cell r="W812" t="str">
            <v>Small &amp; Medium Scheme</v>
          </cell>
        </row>
        <row r="813">
          <cell r="W813" t="str">
            <v>Small &amp; Medium Scheme</v>
          </cell>
        </row>
        <row r="814">
          <cell r="W814" t="str">
            <v>Small &amp; Medium Scheme</v>
          </cell>
        </row>
        <row r="815">
          <cell r="R815" t="str">
            <v>Capital Required</v>
          </cell>
          <cell r="W815" t="str">
            <v>Small &amp; Medium Scheme</v>
          </cell>
        </row>
        <row r="816">
          <cell r="W816" t="str">
            <v>Small &amp; Medium Scheme</v>
          </cell>
        </row>
        <row r="817">
          <cell r="W817" t="str">
            <v>Small &amp; Medium Scheme</v>
          </cell>
        </row>
        <row r="818">
          <cell r="R818" t="str">
            <v>TOTAL COST</v>
          </cell>
          <cell r="W818" t="str">
            <v>Small &amp; Medium Scheme</v>
          </cell>
        </row>
        <row r="819">
          <cell r="W819" t="str">
            <v>Small &amp; Medium Scheme</v>
          </cell>
        </row>
        <row r="820">
          <cell r="W820" t="str">
            <v>Small &amp; Medium Scheme</v>
          </cell>
        </row>
        <row r="821">
          <cell r="R821" t="str">
            <v>TOTAL BENEFIT</v>
          </cell>
          <cell r="W821" t="str">
            <v>Small &amp; Medium Scheme</v>
          </cell>
        </row>
        <row r="822">
          <cell r="W822" t="str">
            <v>Small &amp; Medium Scheme</v>
          </cell>
        </row>
        <row r="823">
          <cell r="W823" t="str">
            <v>Small &amp; Medium Scheme</v>
          </cell>
        </row>
        <row r="824">
          <cell r="W824" t="str">
            <v>Small &amp; Medium Scheme</v>
          </cell>
        </row>
        <row r="825">
          <cell r="W825" t="str">
            <v>Small &amp; Medium Scheme</v>
          </cell>
        </row>
        <row r="826">
          <cell r="W826" t="str">
            <v>Small &amp; Medium Scheme</v>
          </cell>
        </row>
        <row r="827">
          <cell r="W827" t="str">
            <v>Small &amp; Medium Scheme</v>
          </cell>
        </row>
        <row r="828">
          <cell r="W828" t="str">
            <v>Small &amp; Medium Scheme</v>
          </cell>
        </row>
        <row r="829">
          <cell r="W829" t="str">
            <v>Small &amp; Medium Scheme</v>
          </cell>
        </row>
        <row r="830">
          <cell r="W830" t="str">
            <v>Small &amp; Medium Scheme</v>
          </cell>
        </row>
        <row r="831">
          <cell r="W831" t="str">
            <v>Small &amp; Medium Scheme</v>
          </cell>
        </row>
        <row r="832">
          <cell r="W832" t="str">
            <v>Small &amp; Medium Scheme</v>
          </cell>
        </row>
        <row r="833">
          <cell r="W833" t="str">
            <v>Small &amp; Medium Scheme</v>
          </cell>
        </row>
        <row r="834">
          <cell r="R834" t="str">
            <v>TOTAL BENEFIT</v>
          </cell>
          <cell r="W834" t="str">
            <v>Small &amp; Medium Scheme</v>
          </cell>
        </row>
        <row r="835">
          <cell r="W835" t="str">
            <v>Small &amp; Medium Scheme</v>
          </cell>
        </row>
        <row r="836">
          <cell r="W836" t="str">
            <v>Small &amp; Medium Scheme</v>
          </cell>
        </row>
        <row r="837">
          <cell r="W837" t="str">
            <v>Small &amp; Medium Scheme</v>
          </cell>
        </row>
        <row r="838">
          <cell r="W838" t="str">
            <v>Small &amp; Medium Scheme</v>
          </cell>
        </row>
        <row r="839">
          <cell r="R839" t="str">
            <v>Capital Required</v>
          </cell>
          <cell r="W839" t="str">
            <v>Small &amp; Medium Scheme</v>
          </cell>
        </row>
        <row r="840">
          <cell r="W840" t="str">
            <v>Small &amp; Medium Scheme</v>
          </cell>
        </row>
        <row r="841">
          <cell r="W841" t="str">
            <v>Small &amp; Medium Scheme</v>
          </cell>
        </row>
        <row r="842">
          <cell r="R842" t="str">
            <v>TOTAL COST</v>
          </cell>
          <cell r="W842" t="str">
            <v>Small &amp; Medium Scheme</v>
          </cell>
        </row>
        <row r="843">
          <cell r="W843" t="str">
            <v>Small &amp; Medium Scheme</v>
          </cell>
        </row>
        <row r="844">
          <cell r="W844" t="str">
            <v>Small &amp; Medium Scheme</v>
          </cell>
        </row>
        <row r="845">
          <cell r="W845" t="str">
            <v>Small &amp; Medium Scheme</v>
          </cell>
        </row>
        <row r="846">
          <cell r="W846" t="str">
            <v>Small &amp; Medium Scheme</v>
          </cell>
        </row>
        <row r="847">
          <cell r="W847" t="str">
            <v>Small &amp; Medium Scheme</v>
          </cell>
        </row>
        <row r="848">
          <cell r="W848" t="str">
            <v>Small &amp; Medium Scheme</v>
          </cell>
        </row>
        <row r="849">
          <cell r="W849" t="str">
            <v>Small &amp; Medium Scheme</v>
          </cell>
        </row>
        <row r="850">
          <cell r="W850" t="str">
            <v>Small &amp; Medium Scheme</v>
          </cell>
        </row>
        <row r="851">
          <cell r="W851" t="str">
            <v>Small &amp; Medium Scheme</v>
          </cell>
        </row>
        <row r="852">
          <cell r="W852" t="str">
            <v>Small &amp; Medium Scheme</v>
          </cell>
        </row>
        <row r="853">
          <cell r="W853" t="str">
            <v>Small &amp; Medium Scheme</v>
          </cell>
        </row>
        <row r="854">
          <cell r="W854" t="str">
            <v>Small &amp; Medium Scheme</v>
          </cell>
        </row>
        <row r="855">
          <cell r="W855" t="str">
            <v>Small &amp; Medium Scheme</v>
          </cell>
        </row>
        <row r="856">
          <cell r="W856" t="str">
            <v>Small &amp; Medium Scheme</v>
          </cell>
        </row>
        <row r="857">
          <cell r="W857" t="str">
            <v>Small &amp; Medium Scheme</v>
          </cell>
        </row>
        <row r="858">
          <cell r="R858" t="str">
            <v>Capital Required</v>
          </cell>
          <cell r="W858" t="str">
            <v>Small &amp; Medium Scheme</v>
          </cell>
        </row>
        <row r="859">
          <cell r="W859" t="str">
            <v>Small &amp; Medium Scheme</v>
          </cell>
        </row>
        <row r="860">
          <cell r="W860" t="str">
            <v>Small &amp; Medium Scheme</v>
          </cell>
        </row>
        <row r="861">
          <cell r="R861" t="str">
            <v>TOTAL COST</v>
          </cell>
          <cell r="W861" t="str">
            <v>Small &amp; Medium Scheme</v>
          </cell>
        </row>
        <row r="862">
          <cell r="W862" t="str">
            <v>Small &amp; Medium Scheme</v>
          </cell>
        </row>
        <row r="863">
          <cell r="W863" t="str">
            <v>Small &amp; Medium Scheme</v>
          </cell>
        </row>
        <row r="864">
          <cell r="W864" t="str">
            <v>Small &amp; Medium Scheme</v>
          </cell>
        </row>
        <row r="865">
          <cell r="W865" t="str">
            <v>Small &amp; Medium Scheme</v>
          </cell>
        </row>
        <row r="866">
          <cell r="W866" t="str">
            <v>Small &amp; Medium Scheme</v>
          </cell>
        </row>
        <row r="867">
          <cell r="W867" t="str">
            <v>Small &amp; Medium Scheme</v>
          </cell>
        </row>
        <row r="868">
          <cell r="W868" t="str">
            <v>Small &amp; Medium Scheme</v>
          </cell>
        </row>
        <row r="869">
          <cell r="W869" t="str">
            <v>Small &amp; Medium Scheme</v>
          </cell>
        </row>
        <row r="870">
          <cell r="W870" t="str">
            <v>Small &amp; Medium Scheme</v>
          </cell>
        </row>
        <row r="871">
          <cell r="W871" t="str">
            <v>Small &amp; Medium Scheme</v>
          </cell>
        </row>
        <row r="872">
          <cell r="W872" t="str">
            <v>Small &amp; Medium Scheme</v>
          </cell>
        </row>
        <row r="873">
          <cell r="W873" t="str">
            <v>Small &amp; Medium Scheme</v>
          </cell>
        </row>
        <row r="874">
          <cell r="W874" t="str">
            <v>Small &amp; Medium Scheme</v>
          </cell>
        </row>
        <row r="875">
          <cell r="R875" t="str">
            <v>Capital Required</v>
          </cell>
          <cell r="W875" t="str">
            <v>Small &amp; Medium Scheme</v>
          </cell>
        </row>
        <row r="876">
          <cell r="R876" t="str">
            <v>TOTAL COST</v>
          </cell>
          <cell r="W876" t="str">
            <v>Small &amp; Medium Scheme</v>
          </cell>
        </row>
        <row r="877">
          <cell r="W877" t="str">
            <v>Small &amp; Medium Scheme</v>
          </cell>
        </row>
        <row r="878">
          <cell r="W878" t="str">
            <v>Small &amp; Medium Scheme</v>
          </cell>
        </row>
        <row r="879">
          <cell r="W879" t="str">
            <v>Small &amp; Medium Scheme</v>
          </cell>
        </row>
        <row r="880">
          <cell r="W880" t="str">
            <v>Small &amp; Medium Scheme</v>
          </cell>
        </row>
        <row r="881">
          <cell r="W881" t="str">
            <v>Small &amp; Medium Scheme</v>
          </cell>
        </row>
        <row r="882">
          <cell r="W882" t="str">
            <v>Small &amp; Medium Scheme</v>
          </cell>
        </row>
        <row r="883">
          <cell r="W883" t="str">
            <v>Small &amp; Medium Scheme</v>
          </cell>
        </row>
        <row r="884">
          <cell r="W884" t="str">
            <v>Small &amp; Medium Scheme</v>
          </cell>
        </row>
        <row r="885">
          <cell r="W885" t="str">
            <v>Small &amp; Medium Scheme</v>
          </cell>
        </row>
        <row r="886">
          <cell r="W886" t="str">
            <v>Small &amp; Medium Scheme</v>
          </cell>
        </row>
        <row r="887">
          <cell r="W887" t="str">
            <v>Small &amp; Medium Scheme</v>
          </cell>
        </row>
        <row r="888">
          <cell r="W888" t="str">
            <v>Small &amp; Medium Scheme</v>
          </cell>
        </row>
        <row r="889">
          <cell r="W889" t="str">
            <v>Small &amp; Medium Scheme</v>
          </cell>
        </row>
        <row r="890">
          <cell r="R890" t="str">
            <v>Capital Required</v>
          </cell>
          <cell r="W890" t="str">
            <v>Small &amp; Medium Scheme</v>
          </cell>
        </row>
        <row r="891">
          <cell r="R891" t="str">
            <v>TOTAL COST</v>
          </cell>
          <cell r="W891" t="str">
            <v>Small &amp; Medium Scheme</v>
          </cell>
        </row>
        <row r="892">
          <cell r="W892" t="str">
            <v>Small &amp; Medium Scheme</v>
          </cell>
        </row>
        <row r="893">
          <cell r="W893" t="str">
            <v>Small &amp; Medium Scheme</v>
          </cell>
        </row>
        <row r="894">
          <cell r="W894" t="str">
            <v>Small &amp; Medium Scheme</v>
          </cell>
        </row>
        <row r="895">
          <cell r="W895" t="str">
            <v>Small &amp; Medium Scheme</v>
          </cell>
        </row>
        <row r="896">
          <cell r="W896" t="str">
            <v>Small &amp; Medium Scheme</v>
          </cell>
        </row>
        <row r="897">
          <cell r="W897" t="str">
            <v>Small &amp; Medium Scheme</v>
          </cell>
        </row>
        <row r="898">
          <cell r="W898" t="str">
            <v>Small &amp; Medium Scheme</v>
          </cell>
        </row>
        <row r="899">
          <cell r="W899" t="str">
            <v>Small &amp; Medium Scheme</v>
          </cell>
        </row>
        <row r="900">
          <cell r="W900" t="str">
            <v>Small &amp; Medium Scheme</v>
          </cell>
        </row>
        <row r="901">
          <cell r="W901" t="str">
            <v>Small &amp; Medium Scheme</v>
          </cell>
        </row>
        <row r="902">
          <cell r="W902" t="str">
            <v>Small &amp; Medium Scheme</v>
          </cell>
        </row>
        <row r="903">
          <cell r="W903" t="str">
            <v>Small &amp; Medium Scheme</v>
          </cell>
        </row>
        <row r="904">
          <cell r="W904" t="str">
            <v>Small &amp; Medium Scheme</v>
          </cell>
        </row>
        <row r="905">
          <cell r="W905" t="str">
            <v>Small &amp; Medium Scheme</v>
          </cell>
        </row>
        <row r="906">
          <cell r="W906" t="str">
            <v>Small &amp; Medium Scheme</v>
          </cell>
        </row>
        <row r="907">
          <cell r="W907" t="str">
            <v>Small &amp; Medium Scheme</v>
          </cell>
        </row>
        <row r="908">
          <cell r="W908" t="str">
            <v>Small &amp; Medium Scheme</v>
          </cell>
        </row>
        <row r="909">
          <cell r="W909" t="str">
            <v>Small &amp; Medium Scheme</v>
          </cell>
        </row>
        <row r="910">
          <cell r="W910" t="str">
            <v>Small &amp; Medium Scheme</v>
          </cell>
        </row>
        <row r="911">
          <cell r="R911" t="str">
            <v>Capital Required</v>
          </cell>
          <cell r="W911" t="str">
            <v>Small &amp; Medium Scheme</v>
          </cell>
        </row>
        <row r="912">
          <cell r="W912" t="str">
            <v>Small &amp; Medium Scheme</v>
          </cell>
        </row>
        <row r="913">
          <cell r="W913" t="str">
            <v>Small &amp; Medium Scheme</v>
          </cell>
        </row>
        <row r="914">
          <cell r="W914" t="str">
            <v>Small &amp; Medium Scheme</v>
          </cell>
        </row>
        <row r="915">
          <cell r="W915" t="str">
            <v>Small &amp; Medium Scheme</v>
          </cell>
        </row>
        <row r="916">
          <cell r="R916" t="str">
            <v>TOTAL COST</v>
          </cell>
          <cell r="W916" t="str">
            <v>Small &amp; Medium Scheme</v>
          </cell>
        </row>
        <row r="917">
          <cell r="W917" t="str">
            <v>Small &amp; Medium Scheme</v>
          </cell>
        </row>
        <row r="918">
          <cell r="R918" t="str">
            <v>TOTAL BENEFIT</v>
          </cell>
          <cell r="W918" t="str">
            <v>Small &amp; Medium Scheme</v>
          </cell>
        </row>
        <row r="919">
          <cell r="W919" t="str">
            <v>Small &amp; Medium Scheme</v>
          </cell>
        </row>
        <row r="920">
          <cell r="W920" t="str">
            <v>Small &amp; Medium Scheme</v>
          </cell>
        </row>
        <row r="921">
          <cell r="W921" t="str">
            <v>Small &amp; Medium Scheme</v>
          </cell>
        </row>
        <row r="922">
          <cell r="W922" t="str">
            <v>Small &amp; Medium Scheme</v>
          </cell>
        </row>
        <row r="923">
          <cell r="W923" t="str">
            <v>Small &amp; Medium Scheme</v>
          </cell>
        </row>
        <row r="924">
          <cell r="W924" t="str">
            <v>Small &amp; Medium Scheme</v>
          </cell>
        </row>
        <row r="925">
          <cell r="W925" t="str">
            <v>Small &amp; Medium Scheme</v>
          </cell>
        </row>
        <row r="926">
          <cell r="W926" t="str">
            <v>Small &amp; Medium Scheme</v>
          </cell>
        </row>
        <row r="927">
          <cell r="W927" t="str">
            <v>Small &amp; Medium Scheme</v>
          </cell>
        </row>
        <row r="928">
          <cell r="W928" t="str">
            <v>Small &amp; Medium Scheme</v>
          </cell>
        </row>
        <row r="929">
          <cell r="W929" t="str">
            <v>Small &amp; Medium Scheme</v>
          </cell>
        </row>
        <row r="930">
          <cell r="W930" t="str">
            <v>Small &amp; Medium Scheme</v>
          </cell>
        </row>
        <row r="931">
          <cell r="W931" t="str">
            <v>Small &amp; Medium Scheme</v>
          </cell>
        </row>
        <row r="932">
          <cell r="R932" t="str">
            <v>Capital Required</v>
          </cell>
          <cell r="W932" t="str">
            <v>Small &amp; Medium Scheme</v>
          </cell>
        </row>
        <row r="933">
          <cell r="R933" t="str">
            <v>TOTAL COST</v>
          </cell>
          <cell r="W933" t="str">
            <v>Small &amp; Medium Scheme</v>
          </cell>
        </row>
        <row r="934">
          <cell r="W934" t="str">
            <v>Small &amp; Medium Scheme</v>
          </cell>
        </row>
        <row r="935">
          <cell r="W935" t="str">
            <v>Small &amp; Medium Scheme</v>
          </cell>
        </row>
        <row r="936">
          <cell r="W936" t="str">
            <v>Small &amp; Medium Scheme</v>
          </cell>
        </row>
        <row r="937">
          <cell r="W937" t="str">
            <v>Small &amp; Medium Scheme</v>
          </cell>
        </row>
        <row r="938">
          <cell r="W938" t="str">
            <v>Small &amp; Medium Scheme</v>
          </cell>
        </row>
        <row r="939">
          <cell r="W939" t="str">
            <v>Small &amp; Medium Scheme</v>
          </cell>
        </row>
        <row r="940">
          <cell r="W940" t="str">
            <v>Small &amp; Medium Scheme</v>
          </cell>
        </row>
        <row r="941">
          <cell r="W941" t="str">
            <v>Small &amp; Medium Scheme</v>
          </cell>
        </row>
        <row r="942">
          <cell r="W942" t="str">
            <v>Small &amp; Medium Scheme</v>
          </cell>
        </row>
        <row r="943">
          <cell r="W943" t="str">
            <v>Small &amp; Medium Scheme</v>
          </cell>
        </row>
        <row r="944">
          <cell r="W944" t="str">
            <v>Small &amp; Medium Scheme</v>
          </cell>
        </row>
        <row r="945">
          <cell r="W945" t="str">
            <v>Small &amp; Medium Scheme</v>
          </cell>
        </row>
        <row r="946">
          <cell r="W946" t="str">
            <v>Small &amp; Medium Scheme</v>
          </cell>
        </row>
        <row r="947">
          <cell r="W947" t="str">
            <v>Small &amp; Medium Scheme</v>
          </cell>
        </row>
        <row r="948">
          <cell r="W948" t="str">
            <v>Small &amp; Medium Scheme</v>
          </cell>
        </row>
        <row r="949">
          <cell r="W949" t="str">
            <v>Small &amp; Medium Scheme</v>
          </cell>
        </row>
        <row r="950">
          <cell r="W950" t="str">
            <v>Small &amp; Medium Scheme</v>
          </cell>
        </row>
        <row r="951">
          <cell r="W951" t="str">
            <v>Small &amp; Medium Scheme</v>
          </cell>
        </row>
        <row r="952">
          <cell r="W952" t="str">
            <v>Small &amp; Medium Scheme</v>
          </cell>
        </row>
        <row r="953">
          <cell r="W953" t="str">
            <v>Small &amp; Medium Scheme</v>
          </cell>
        </row>
        <row r="954">
          <cell r="W954" t="str">
            <v>Small &amp; Medium Scheme</v>
          </cell>
        </row>
        <row r="955">
          <cell r="W955" t="str">
            <v>Small &amp; Medium Scheme</v>
          </cell>
        </row>
        <row r="956">
          <cell r="W956" t="str">
            <v>Small &amp; Medium Scheme</v>
          </cell>
        </row>
        <row r="957">
          <cell r="R957" t="str">
            <v>Capital Required</v>
          </cell>
          <cell r="W957" t="str">
            <v>Small &amp; Medium Scheme</v>
          </cell>
        </row>
        <row r="958">
          <cell r="W958" t="str">
            <v>Small &amp; Medium Scheme</v>
          </cell>
        </row>
        <row r="959">
          <cell r="W959" t="str">
            <v>Small &amp; Medium Scheme</v>
          </cell>
        </row>
        <row r="960">
          <cell r="W960" t="str">
            <v>Small &amp; Medium Scheme</v>
          </cell>
        </row>
        <row r="961">
          <cell r="R961" t="str">
            <v>TOTAL COST</v>
          </cell>
          <cell r="W961" t="str">
            <v>Small &amp; Medium Scheme</v>
          </cell>
        </row>
        <row r="962">
          <cell r="W962" t="str">
            <v>Small &amp; Medium Scheme</v>
          </cell>
        </row>
        <row r="963">
          <cell r="W963" t="str">
            <v>Small &amp; Medium Scheme</v>
          </cell>
        </row>
        <row r="964">
          <cell r="W964" t="str">
            <v>Small &amp; Medium Scheme</v>
          </cell>
        </row>
        <row r="965">
          <cell r="W965" t="str">
            <v>Small &amp; Medium Scheme</v>
          </cell>
        </row>
        <row r="966">
          <cell r="W966" t="str">
            <v>Small &amp; Medium Scheme</v>
          </cell>
        </row>
        <row r="967">
          <cell r="W967" t="str">
            <v>Small &amp; Medium Scheme</v>
          </cell>
        </row>
        <row r="968">
          <cell r="W968" t="str">
            <v>Small &amp; Medium Scheme</v>
          </cell>
        </row>
        <row r="969">
          <cell r="W969" t="str">
            <v>Small &amp; Medium Scheme</v>
          </cell>
        </row>
        <row r="970">
          <cell r="W970" t="str">
            <v>Small &amp; Medium Scheme</v>
          </cell>
        </row>
        <row r="971">
          <cell r="W971" t="str">
            <v>Small &amp; Medium Scheme</v>
          </cell>
        </row>
        <row r="972">
          <cell r="W972" t="str">
            <v>Small &amp; Medium Scheme</v>
          </cell>
        </row>
        <row r="973">
          <cell r="W973" t="str">
            <v>Small &amp; Medium Scheme</v>
          </cell>
        </row>
        <row r="974">
          <cell r="W974" t="str">
            <v>Small &amp; Medium Scheme</v>
          </cell>
        </row>
        <row r="975">
          <cell r="W975" t="str">
            <v>Small &amp; Medium Scheme</v>
          </cell>
        </row>
        <row r="976">
          <cell r="W976" t="str">
            <v>Small &amp; Medium Scheme</v>
          </cell>
        </row>
        <row r="977">
          <cell r="W977" t="str">
            <v>Small &amp; Medium Scheme</v>
          </cell>
        </row>
        <row r="978">
          <cell r="W978" t="str">
            <v>Small &amp; Medium Scheme</v>
          </cell>
        </row>
        <row r="979">
          <cell r="W979" t="str">
            <v>Small &amp; Medium Scheme</v>
          </cell>
        </row>
        <row r="980">
          <cell r="W980" t="str">
            <v>Small &amp; Medium Scheme</v>
          </cell>
        </row>
        <row r="981">
          <cell r="W981" t="str">
            <v>Small &amp; Medium Scheme</v>
          </cell>
        </row>
        <row r="982">
          <cell r="W982" t="str">
            <v>Small &amp; Medium Scheme</v>
          </cell>
        </row>
        <row r="983">
          <cell r="W983" t="str">
            <v>Small &amp; Medium Scheme</v>
          </cell>
        </row>
        <row r="984">
          <cell r="W984" t="str">
            <v>Small &amp; Medium Scheme</v>
          </cell>
        </row>
        <row r="985">
          <cell r="R985" t="str">
            <v>Capital Required</v>
          </cell>
          <cell r="W985" t="str">
            <v>Small &amp; Medium Scheme</v>
          </cell>
        </row>
        <row r="986">
          <cell r="W986" t="str">
            <v>Small &amp; Medium Scheme</v>
          </cell>
        </row>
        <row r="987">
          <cell r="R987" t="str">
            <v>TOTAL COST</v>
          </cell>
          <cell r="W987" t="str">
            <v>Small &amp; Medium Scheme</v>
          </cell>
        </row>
        <row r="988">
          <cell r="W988" t="str">
            <v>Small &amp; Medium Scheme</v>
          </cell>
        </row>
        <row r="989">
          <cell r="R989" t="str">
            <v>TOTAL BENEFIT</v>
          </cell>
          <cell r="W989" t="str">
            <v>Small &amp; Medium Scheme</v>
          </cell>
        </row>
        <row r="990">
          <cell r="W990" t="str">
            <v>Small &amp; Medium Scheme</v>
          </cell>
        </row>
        <row r="991">
          <cell r="W991" t="str">
            <v>Small &amp; Medium Scheme</v>
          </cell>
        </row>
        <row r="992">
          <cell r="W992" t="str">
            <v>Small &amp; Medium Scheme</v>
          </cell>
        </row>
        <row r="993">
          <cell r="W993" t="str">
            <v>Small &amp; Medium Scheme</v>
          </cell>
        </row>
        <row r="994">
          <cell r="W994" t="str">
            <v>Small &amp; Medium Scheme</v>
          </cell>
        </row>
        <row r="995">
          <cell r="W995" t="str">
            <v>Small &amp; Medium Scheme</v>
          </cell>
        </row>
        <row r="996">
          <cell r="W996" t="str">
            <v>Small &amp; Medium Scheme</v>
          </cell>
        </row>
        <row r="997">
          <cell r="W997" t="str">
            <v>Small &amp; Medium Scheme</v>
          </cell>
        </row>
        <row r="998">
          <cell r="W998" t="str">
            <v>Small &amp; Medium Scheme</v>
          </cell>
        </row>
        <row r="999">
          <cell r="W999" t="str">
            <v>Small &amp; Medium Scheme</v>
          </cell>
        </row>
        <row r="1000">
          <cell r="W1000" t="str">
            <v>Small &amp; Medium Scheme</v>
          </cell>
        </row>
        <row r="1001">
          <cell r="W1001" t="str">
            <v>Small &amp; Medium Scheme</v>
          </cell>
        </row>
        <row r="1002">
          <cell r="W1002" t="str">
            <v>Small &amp; Medium Scheme</v>
          </cell>
        </row>
        <row r="1003">
          <cell r="W1003" t="str">
            <v>Small &amp; Medium Scheme</v>
          </cell>
        </row>
        <row r="1004">
          <cell r="W1004" t="str">
            <v>Small &amp; Medium Scheme</v>
          </cell>
        </row>
        <row r="1005">
          <cell r="W1005" t="str">
            <v>Small &amp; Medium Scheme</v>
          </cell>
        </row>
        <row r="1006">
          <cell r="W1006" t="str">
            <v>Small &amp; Medium Scheme</v>
          </cell>
        </row>
        <row r="1007">
          <cell r="W1007" t="str">
            <v>Small &amp; Medium Scheme</v>
          </cell>
        </row>
        <row r="1008">
          <cell r="W1008" t="str">
            <v>Small &amp; Medium Scheme</v>
          </cell>
        </row>
        <row r="1009">
          <cell r="W1009" t="str">
            <v>Small &amp; Medium Scheme</v>
          </cell>
        </row>
        <row r="1010">
          <cell r="W1010" t="str">
            <v>Small &amp; Medium Scheme</v>
          </cell>
        </row>
        <row r="1011">
          <cell r="W1011" t="str">
            <v>Small &amp; Medium Scheme</v>
          </cell>
        </row>
        <row r="1012">
          <cell r="W1012" t="str">
            <v>Small &amp; Medium Scheme</v>
          </cell>
        </row>
        <row r="1013">
          <cell r="W1013" t="str">
            <v>Small &amp; Medium Scheme</v>
          </cell>
        </row>
        <row r="1014">
          <cell r="W1014" t="str">
            <v>Small &amp; Medium Scheme</v>
          </cell>
        </row>
        <row r="1015">
          <cell r="W1015" t="str">
            <v>Small &amp; Medium Scheme</v>
          </cell>
        </row>
        <row r="1016">
          <cell r="W1016" t="str">
            <v>Small &amp; Medium Scheme</v>
          </cell>
        </row>
        <row r="1017">
          <cell r="W1017" t="str">
            <v>Small &amp; Medium Scheme</v>
          </cell>
        </row>
        <row r="1018">
          <cell r="W1018" t="str">
            <v>Small &amp; Medium Scheme</v>
          </cell>
        </row>
        <row r="1019">
          <cell r="W1019" t="str">
            <v>Small &amp; Medium Scheme</v>
          </cell>
        </row>
        <row r="1020">
          <cell r="W1020" t="str">
            <v>Small &amp; Medium Scheme</v>
          </cell>
        </row>
        <row r="1021">
          <cell r="R1021" t="str">
            <v>Capital Required</v>
          </cell>
          <cell r="W1021" t="str">
            <v>Small &amp; Medium Scheme</v>
          </cell>
        </row>
        <row r="1022">
          <cell r="W1022" t="str">
            <v>Small &amp; Medium Scheme</v>
          </cell>
        </row>
        <row r="1023">
          <cell r="W1023" t="str">
            <v>Small &amp; Medium Scheme</v>
          </cell>
        </row>
        <row r="1024">
          <cell r="W1024" t="str">
            <v>Small &amp; Medium Scheme</v>
          </cell>
        </row>
        <row r="1025">
          <cell r="R1025" t="str">
            <v>TOTAL COST</v>
          </cell>
          <cell r="W1025" t="str">
            <v>Small &amp; Medium Scheme</v>
          </cell>
        </row>
        <row r="1026">
          <cell r="W1026" t="str">
            <v>Small &amp; Medium Scheme</v>
          </cell>
        </row>
        <row r="1027">
          <cell r="W1027" t="str">
            <v>Small &amp; Medium Scheme</v>
          </cell>
        </row>
        <row r="1028">
          <cell r="W1028" t="str">
            <v>Small &amp; Medium Scheme</v>
          </cell>
        </row>
        <row r="1029">
          <cell r="R1029" t="str">
            <v>TOTAL BENEFIT</v>
          </cell>
          <cell r="W1029" t="str">
            <v>Small &amp; Medium Scheme</v>
          </cell>
        </row>
        <row r="1030">
          <cell r="W1030" t="str">
            <v>Small &amp; Medium Scheme</v>
          </cell>
        </row>
        <row r="1031">
          <cell r="W1031" t="str">
            <v>Small &amp; Medium Scheme</v>
          </cell>
        </row>
        <row r="1032">
          <cell r="W1032" t="str">
            <v>Small &amp; Medium Scheme</v>
          </cell>
        </row>
        <row r="1033">
          <cell r="W1033" t="str">
            <v>Small &amp; Medium Scheme</v>
          </cell>
        </row>
        <row r="1034">
          <cell r="W1034" t="str">
            <v>Small &amp; Medium Scheme</v>
          </cell>
        </row>
        <row r="1035">
          <cell r="W1035" t="str">
            <v>Small &amp; Medium Scheme</v>
          </cell>
        </row>
        <row r="1036">
          <cell r="W1036" t="str">
            <v>Small &amp; Medium Scheme</v>
          </cell>
        </row>
        <row r="1037">
          <cell r="W1037" t="str">
            <v>Small &amp; Medium Scheme</v>
          </cell>
        </row>
        <row r="1038">
          <cell r="W1038" t="str">
            <v>Small &amp; Medium Scheme</v>
          </cell>
        </row>
        <row r="1039">
          <cell r="W1039" t="str">
            <v>Small &amp; Medium Scheme</v>
          </cell>
        </row>
        <row r="1040">
          <cell r="W1040" t="str">
            <v>Small &amp; Medium Scheme</v>
          </cell>
        </row>
        <row r="1041">
          <cell r="W1041" t="str">
            <v>Small &amp; Medium Scheme</v>
          </cell>
        </row>
        <row r="1042">
          <cell r="W1042" t="str">
            <v>Small &amp; Medium Scheme</v>
          </cell>
        </row>
        <row r="1043">
          <cell r="W1043" t="str">
            <v>Small &amp; Medium Scheme</v>
          </cell>
        </row>
        <row r="1044">
          <cell r="W1044" t="str">
            <v>Small &amp; Medium Scheme</v>
          </cell>
        </row>
        <row r="1045">
          <cell r="W1045" t="str">
            <v>Small &amp; Medium Scheme</v>
          </cell>
        </row>
        <row r="1046">
          <cell r="W1046" t="str">
            <v>Small &amp; Medium Scheme</v>
          </cell>
        </row>
        <row r="1047">
          <cell r="W1047" t="str">
            <v>Small &amp; Medium Scheme</v>
          </cell>
        </row>
        <row r="1048">
          <cell r="W1048" t="str">
            <v>Small &amp; Medium Scheme</v>
          </cell>
        </row>
        <row r="1049">
          <cell r="W1049" t="str">
            <v>Small &amp; Medium Scheme</v>
          </cell>
        </row>
        <row r="1050">
          <cell r="W1050" t="str">
            <v>Small &amp; Medium Scheme</v>
          </cell>
        </row>
        <row r="1051">
          <cell r="W1051" t="str">
            <v>Small &amp; Medium Scheme</v>
          </cell>
        </row>
        <row r="1052">
          <cell r="W1052" t="str">
            <v>Small &amp; Medium Scheme</v>
          </cell>
        </row>
        <row r="1053">
          <cell r="W1053" t="str">
            <v>Small &amp; Medium Scheme</v>
          </cell>
        </row>
        <row r="1054">
          <cell r="W1054" t="str">
            <v>Small &amp; Medium Scheme</v>
          </cell>
        </row>
        <row r="1055">
          <cell r="W1055" t="str">
            <v>Small &amp; Medium Scheme</v>
          </cell>
        </row>
        <row r="1056">
          <cell r="R1056" t="str">
            <v>Capital Required</v>
          </cell>
          <cell r="W1056" t="str">
            <v>Small &amp; Medium Scheme</v>
          </cell>
        </row>
        <row r="1057">
          <cell r="W1057" t="str">
            <v>Small &amp; Medium Scheme</v>
          </cell>
        </row>
        <row r="1058">
          <cell r="W1058" t="str">
            <v>Small &amp; Medium Scheme</v>
          </cell>
        </row>
        <row r="1059">
          <cell r="R1059" t="str">
            <v>TOTAL COST</v>
          </cell>
          <cell r="W1059" t="str">
            <v>Small &amp; Medium Scheme</v>
          </cell>
        </row>
        <row r="1060">
          <cell r="W1060" t="str">
            <v>Small &amp; Medium Scheme</v>
          </cell>
        </row>
        <row r="1061">
          <cell r="W1061" t="str">
            <v>Small &amp; Medium Scheme</v>
          </cell>
        </row>
        <row r="1062">
          <cell r="R1062" t="str">
            <v>TOTAL BENEFIT</v>
          </cell>
          <cell r="W1062" t="str">
            <v>Small &amp; Medium Scheme</v>
          </cell>
        </row>
        <row r="1063">
          <cell r="W1063" t="str">
            <v>Small &amp; Medium Scheme</v>
          </cell>
        </row>
        <row r="1064">
          <cell r="W1064" t="str">
            <v>Small &amp; Medium Scheme</v>
          </cell>
        </row>
        <row r="1065">
          <cell r="W1065" t="str">
            <v>Small &amp; Medium Scheme</v>
          </cell>
        </row>
        <row r="1066">
          <cell r="W1066" t="str">
            <v>Small &amp; Medium Scheme</v>
          </cell>
        </row>
        <row r="1067">
          <cell r="W1067" t="str">
            <v>Small &amp; Medium Scheme</v>
          </cell>
        </row>
        <row r="1068">
          <cell r="W1068" t="str">
            <v>Small &amp; Medium Scheme</v>
          </cell>
        </row>
        <row r="1069">
          <cell r="W1069" t="str">
            <v>Small &amp; Medium Scheme</v>
          </cell>
        </row>
        <row r="1070">
          <cell r="W1070" t="str">
            <v>Small &amp; Medium Scheme</v>
          </cell>
        </row>
        <row r="1071">
          <cell r="W1071" t="str">
            <v>Small &amp; Medium Scheme</v>
          </cell>
        </row>
        <row r="1072">
          <cell r="W1072" t="str">
            <v>Small &amp; Medium Scheme</v>
          </cell>
        </row>
        <row r="1073">
          <cell r="W1073" t="str">
            <v>Small &amp; Medium Scheme</v>
          </cell>
        </row>
        <row r="1074">
          <cell r="W1074" t="str">
            <v>Small &amp; Medium Scheme</v>
          </cell>
        </row>
        <row r="1075">
          <cell r="W1075" t="str">
            <v>Small &amp; Medium Scheme</v>
          </cell>
        </row>
        <row r="1076">
          <cell r="W1076" t="str">
            <v>Small &amp; Medium Scheme</v>
          </cell>
        </row>
        <row r="1077">
          <cell r="W1077" t="str">
            <v>Small &amp; Medium Scheme</v>
          </cell>
        </row>
        <row r="1078">
          <cell r="W1078" t="str">
            <v>Small &amp; Medium Scheme</v>
          </cell>
        </row>
        <row r="1079">
          <cell r="W1079" t="str">
            <v>Small &amp; Medium Scheme</v>
          </cell>
        </row>
        <row r="1080">
          <cell r="W1080" t="str">
            <v>Small &amp; Medium Scheme</v>
          </cell>
        </row>
        <row r="1081">
          <cell r="W1081" t="str">
            <v>Small &amp; Medium Scheme</v>
          </cell>
        </row>
        <row r="1082">
          <cell r="W1082" t="str">
            <v>Small &amp; Medium Scheme</v>
          </cell>
        </row>
        <row r="1083">
          <cell r="W1083" t="str">
            <v>Small &amp; Medium Scheme</v>
          </cell>
        </row>
        <row r="1084">
          <cell r="R1084" t="str">
            <v>Capital Required</v>
          </cell>
          <cell r="W1084" t="str">
            <v>Small &amp; Medium Scheme</v>
          </cell>
        </row>
        <row r="1085">
          <cell r="R1085" t="str">
            <v>TOTAL COST</v>
          </cell>
          <cell r="W1085" t="str">
            <v>Small &amp; Medium Scheme</v>
          </cell>
        </row>
        <row r="1086">
          <cell r="W1086" t="str">
            <v>Small &amp; Medium Scheme</v>
          </cell>
        </row>
        <row r="1087">
          <cell r="W1087" t="str">
            <v>Small &amp; Medium Scheme</v>
          </cell>
        </row>
        <row r="1088">
          <cell r="W1088" t="str">
            <v>Small &amp; Medium Scheme</v>
          </cell>
        </row>
        <row r="1089">
          <cell r="W1089" t="str">
            <v>Small &amp; Medium Scheme</v>
          </cell>
        </row>
        <row r="1090">
          <cell r="W1090" t="str">
            <v>Small &amp; Medium Scheme</v>
          </cell>
        </row>
        <row r="1091">
          <cell r="W1091" t="str">
            <v>Small &amp; Medium Scheme</v>
          </cell>
        </row>
        <row r="1092">
          <cell r="W1092" t="str">
            <v>Small &amp; Medium Scheme</v>
          </cell>
        </row>
        <row r="1093">
          <cell r="W1093" t="str">
            <v>Small &amp; Medium Scheme</v>
          </cell>
        </row>
        <row r="1094">
          <cell r="W1094" t="str">
            <v>Small &amp; Medium Scheme</v>
          </cell>
        </row>
        <row r="1095">
          <cell r="W1095" t="str">
            <v>Small &amp; Medium Scheme</v>
          </cell>
        </row>
        <row r="1096">
          <cell r="W1096" t="str">
            <v>Small &amp; Medium Scheme</v>
          </cell>
        </row>
        <row r="1097">
          <cell r="W1097" t="str">
            <v>Small &amp; Medium Scheme</v>
          </cell>
        </row>
        <row r="1098">
          <cell r="W1098" t="str">
            <v>Small &amp; Medium Scheme</v>
          </cell>
        </row>
        <row r="1099">
          <cell r="W1099" t="str">
            <v>Small &amp; Medium Scheme</v>
          </cell>
        </row>
        <row r="1100">
          <cell r="W1100" t="str">
            <v>Small &amp; Medium Scheme</v>
          </cell>
        </row>
        <row r="1101">
          <cell r="W1101" t="str">
            <v>Small &amp; Medium Scheme</v>
          </cell>
        </row>
        <row r="1102">
          <cell r="W1102" t="str">
            <v>Small &amp; Medium Scheme</v>
          </cell>
        </row>
        <row r="1103">
          <cell r="W1103" t="str">
            <v>Small &amp; Medium Scheme</v>
          </cell>
        </row>
        <row r="1104">
          <cell r="W1104" t="str">
            <v>Small &amp; Medium Scheme</v>
          </cell>
        </row>
        <row r="1105">
          <cell r="W1105" t="str">
            <v>Small &amp; Medium Scheme</v>
          </cell>
        </row>
        <row r="1106">
          <cell r="W1106" t="str">
            <v>Small &amp; Medium Scheme</v>
          </cell>
        </row>
        <row r="1107">
          <cell r="W1107" t="str">
            <v>Small &amp; Medium Scheme</v>
          </cell>
        </row>
        <row r="1108">
          <cell r="W1108" t="str">
            <v>Small &amp; Medium Scheme</v>
          </cell>
        </row>
        <row r="1109">
          <cell r="W1109" t="str">
            <v>Small &amp; Medium Scheme</v>
          </cell>
        </row>
        <row r="1110">
          <cell r="W1110" t="str">
            <v>Small &amp; Medium Scheme</v>
          </cell>
        </row>
        <row r="1111">
          <cell r="W1111" t="str">
            <v>Small &amp; Medium Scheme</v>
          </cell>
        </row>
        <row r="1112">
          <cell r="R1112" t="str">
            <v>Capital Required</v>
          </cell>
          <cell r="W1112" t="str">
            <v>Small &amp; Medium Scheme</v>
          </cell>
        </row>
        <row r="1113">
          <cell r="W1113" t="str">
            <v>Small &amp; Medium Scheme</v>
          </cell>
        </row>
        <row r="1114">
          <cell r="W1114" t="str">
            <v>Small &amp; Medium Scheme</v>
          </cell>
        </row>
        <row r="1115">
          <cell r="R1115" t="str">
            <v>TOTAL COST</v>
          </cell>
          <cell r="W1115" t="str">
            <v>Small &amp; Medium Scheme</v>
          </cell>
        </row>
        <row r="1116">
          <cell r="W1116" t="str">
            <v>Small &amp; Medium Scheme</v>
          </cell>
        </row>
        <row r="1117">
          <cell r="W1117" t="str">
            <v>Small &amp; Medium Scheme</v>
          </cell>
        </row>
        <row r="1118">
          <cell r="W1118" t="str">
            <v>Small &amp; Medium Scheme</v>
          </cell>
        </row>
        <row r="1119">
          <cell r="R1119" t="str">
            <v>TOTAL BENEFIT</v>
          </cell>
          <cell r="W1119" t="str">
            <v>Small &amp; Medium Scheme</v>
          </cell>
        </row>
        <row r="1120">
          <cell r="W1120" t="str">
            <v>Small &amp; Medium Scheme</v>
          </cell>
        </row>
        <row r="1121">
          <cell r="W1121" t="str">
            <v>Small &amp; Medium Scheme</v>
          </cell>
        </row>
        <row r="1122">
          <cell r="W1122" t="str">
            <v>Small &amp; Medium Scheme</v>
          </cell>
        </row>
        <row r="1123">
          <cell r="W1123" t="str">
            <v>Small &amp; Medium Scheme</v>
          </cell>
        </row>
        <row r="1124">
          <cell r="W1124" t="str">
            <v>Small &amp; Medium Scheme</v>
          </cell>
        </row>
        <row r="1125">
          <cell r="W1125" t="str">
            <v>Small &amp; Medium Scheme</v>
          </cell>
        </row>
        <row r="1126">
          <cell r="W1126" t="str">
            <v>Small &amp; Medium Scheme</v>
          </cell>
        </row>
        <row r="1127">
          <cell r="W1127" t="str">
            <v>Small &amp; Medium Scheme</v>
          </cell>
        </row>
        <row r="1128">
          <cell r="W1128" t="str">
            <v>Small &amp; Medium Scheme</v>
          </cell>
        </row>
        <row r="1129">
          <cell r="W1129" t="str">
            <v>Small &amp; Medium Scheme</v>
          </cell>
        </row>
        <row r="1130">
          <cell r="W1130" t="str">
            <v>Small &amp; Medium Scheme</v>
          </cell>
        </row>
        <row r="1131">
          <cell r="W1131" t="str">
            <v>Small &amp; Medium Scheme</v>
          </cell>
        </row>
        <row r="1132">
          <cell r="W1132" t="str">
            <v>Small &amp; Medium Scheme</v>
          </cell>
        </row>
        <row r="1133">
          <cell r="W1133" t="str">
            <v>Small &amp; Medium Scheme</v>
          </cell>
        </row>
        <row r="1134">
          <cell r="W1134" t="str">
            <v>Small &amp; Medium Scheme</v>
          </cell>
        </row>
        <row r="1135">
          <cell r="W1135" t="str">
            <v>Small &amp; Medium Scheme</v>
          </cell>
        </row>
        <row r="1136">
          <cell r="W1136" t="str">
            <v>Small &amp; Medium Scheme</v>
          </cell>
        </row>
        <row r="1137">
          <cell r="W1137" t="str">
            <v>Small &amp; Medium Scheme</v>
          </cell>
        </row>
        <row r="1138">
          <cell r="W1138" t="str">
            <v>Small &amp; Medium Scheme</v>
          </cell>
        </row>
        <row r="1139">
          <cell r="W1139" t="str">
            <v>Small &amp; Medium Scheme</v>
          </cell>
        </row>
        <row r="1140">
          <cell r="W1140" t="str">
            <v>Small &amp; Medium Scheme</v>
          </cell>
        </row>
        <row r="1141">
          <cell r="W1141" t="str">
            <v>Small &amp; Medium Scheme</v>
          </cell>
        </row>
        <row r="1142">
          <cell r="W1142" t="str">
            <v>Small &amp; Medium Scheme</v>
          </cell>
        </row>
        <row r="1143">
          <cell r="R1143" t="str">
            <v>Capital Required</v>
          </cell>
          <cell r="W1143" t="str">
            <v>Small &amp; Medium Scheme</v>
          </cell>
        </row>
        <row r="1144">
          <cell r="R1144" t="str">
            <v>TOTAL COST</v>
          </cell>
          <cell r="W1144" t="str">
            <v>Small &amp; Medium Scheme</v>
          </cell>
        </row>
        <row r="1145">
          <cell r="W1145" t="str">
            <v>Small &amp; Medium Scheme</v>
          </cell>
        </row>
        <row r="1146">
          <cell r="R1146" t="str">
            <v>TOTAL BENEFIT</v>
          </cell>
          <cell r="W1146" t="str">
            <v>Small &amp; Medium Scheme</v>
          </cell>
        </row>
        <row r="1147">
          <cell r="W1147" t="str">
            <v>Small &amp; Medium Scheme</v>
          </cell>
        </row>
        <row r="1148">
          <cell r="W1148" t="str">
            <v>Small &amp; Medium Scheme</v>
          </cell>
        </row>
        <row r="1149">
          <cell r="W1149" t="str">
            <v>Small &amp; Medium Scheme</v>
          </cell>
        </row>
        <row r="1150">
          <cell r="W1150" t="str">
            <v>Small &amp; Medium Scheme</v>
          </cell>
        </row>
        <row r="1151">
          <cell r="W1151" t="str">
            <v>Small &amp; Medium Scheme</v>
          </cell>
        </row>
        <row r="1152">
          <cell r="W1152" t="str">
            <v>Small &amp; Medium Scheme</v>
          </cell>
        </row>
        <row r="1153">
          <cell r="W1153" t="str">
            <v>Small &amp; Medium Scheme</v>
          </cell>
        </row>
        <row r="1154">
          <cell r="W1154" t="str">
            <v>Small &amp; Medium Scheme</v>
          </cell>
        </row>
        <row r="1155">
          <cell r="W1155" t="str">
            <v>Small &amp; Medium Scheme</v>
          </cell>
        </row>
        <row r="1156">
          <cell r="W1156" t="str">
            <v>Small &amp; Medium Scheme</v>
          </cell>
        </row>
        <row r="1157">
          <cell r="W1157" t="str">
            <v>Small &amp; Medium Scheme</v>
          </cell>
        </row>
        <row r="1158">
          <cell r="W1158" t="str">
            <v>Small &amp; Medium Scheme</v>
          </cell>
        </row>
        <row r="1159">
          <cell r="W1159" t="str">
            <v>Small &amp; Medium Scheme</v>
          </cell>
        </row>
        <row r="1160">
          <cell r="W1160" t="str">
            <v>Small &amp; Medium Scheme</v>
          </cell>
        </row>
        <row r="1161">
          <cell r="W1161" t="str">
            <v>Small &amp; Medium Scheme</v>
          </cell>
        </row>
        <row r="1162">
          <cell r="W1162" t="str">
            <v>Small &amp; Medium Scheme</v>
          </cell>
        </row>
        <row r="1163">
          <cell r="W1163" t="str">
            <v>Small &amp; Medium Scheme</v>
          </cell>
        </row>
        <row r="1164">
          <cell r="W1164" t="str">
            <v>Small &amp; Medium Scheme</v>
          </cell>
        </row>
        <row r="1165">
          <cell r="W1165" t="str">
            <v>Small &amp; Medium Scheme</v>
          </cell>
        </row>
        <row r="1166">
          <cell r="W1166" t="str">
            <v>Small &amp; Medium Scheme</v>
          </cell>
        </row>
        <row r="1167">
          <cell r="W1167" t="str">
            <v>Small &amp; Medium Scheme</v>
          </cell>
        </row>
        <row r="1168">
          <cell r="W1168" t="str">
            <v>Small &amp; Medium Scheme</v>
          </cell>
        </row>
        <row r="1169">
          <cell r="W1169" t="str">
            <v>Small &amp; Medium Scheme</v>
          </cell>
        </row>
        <row r="1170">
          <cell r="R1170" t="str">
            <v>Capital Required</v>
          </cell>
          <cell r="W1170" t="str">
            <v>Small &amp; Medium Scheme</v>
          </cell>
        </row>
        <row r="1171">
          <cell r="R1171" t="str">
            <v>TOTAL COST</v>
          </cell>
          <cell r="W1171" t="str">
            <v>Small &amp; Medium Scheme</v>
          </cell>
        </row>
        <row r="1172">
          <cell r="W1172" t="str">
            <v>Small &amp; Medium Scheme</v>
          </cell>
        </row>
        <row r="1173">
          <cell r="R1173" t="str">
            <v>TOTAL BENEFIT</v>
          </cell>
          <cell r="W1173" t="str">
            <v>Small &amp; Medium Scheme</v>
          </cell>
        </row>
        <row r="1174">
          <cell r="W1174" t="str">
            <v>Small &amp; Medium Scheme</v>
          </cell>
        </row>
        <row r="1175">
          <cell r="W1175" t="str">
            <v>Small &amp; Medium Scheme</v>
          </cell>
        </row>
        <row r="1176">
          <cell r="W1176" t="str">
            <v>Small &amp; Medium Scheme</v>
          </cell>
        </row>
        <row r="1177">
          <cell r="W1177" t="str">
            <v>Small &amp; Medium Scheme</v>
          </cell>
        </row>
        <row r="1178">
          <cell r="W1178" t="str">
            <v>Small &amp; Medium Scheme</v>
          </cell>
        </row>
        <row r="1179">
          <cell r="W1179" t="str">
            <v>Small &amp; Medium Scheme</v>
          </cell>
        </row>
        <row r="1180">
          <cell r="W1180" t="str">
            <v>Small &amp; Medium Scheme</v>
          </cell>
        </row>
        <row r="1181">
          <cell r="W1181" t="str">
            <v>Small &amp; Medium Scheme</v>
          </cell>
        </row>
        <row r="1182">
          <cell r="W1182" t="str">
            <v>Small &amp; Medium Scheme</v>
          </cell>
        </row>
        <row r="1183">
          <cell r="W1183" t="str">
            <v>Small &amp; Medium Scheme</v>
          </cell>
        </row>
        <row r="1184">
          <cell r="W1184" t="str">
            <v>Small &amp; Medium Scheme</v>
          </cell>
        </row>
        <row r="1185">
          <cell r="W1185" t="str">
            <v>Small &amp; Medium Scheme</v>
          </cell>
        </row>
        <row r="1186">
          <cell r="R1186" t="str">
            <v>TOTAL BENEFIT</v>
          </cell>
          <cell r="W1186" t="str">
            <v>Small &amp; Medium Scheme</v>
          </cell>
        </row>
        <row r="1187">
          <cell r="W1187" t="str">
            <v>Small &amp; Medium Scheme</v>
          </cell>
        </row>
        <row r="1188">
          <cell r="W1188" t="str">
            <v>Small &amp; Medium Scheme</v>
          </cell>
        </row>
        <row r="1189">
          <cell r="W1189" t="str">
            <v>Small &amp; Medium Scheme</v>
          </cell>
        </row>
        <row r="1190">
          <cell r="R1190" t="str">
            <v>Capital Required</v>
          </cell>
          <cell r="W1190" t="str">
            <v>Small &amp; Medium Scheme</v>
          </cell>
        </row>
        <row r="1191">
          <cell r="W1191" t="str">
            <v>Small &amp; Medium Scheme</v>
          </cell>
        </row>
        <row r="1192">
          <cell r="R1192" t="str">
            <v>TOTAL COST</v>
          </cell>
          <cell r="W1192" t="str">
            <v>Small &amp; Medium Scheme</v>
          </cell>
        </row>
        <row r="1193">
          <cell r="W1193" t="str">
            <v>Small &amp; Medium Scheme</v>
          </cell>
        </row>
        <row r="1194">
          <cell r="W1194" t="str">
            <v>Small &amp; Medium Scheme</v>
          </cell>
        </row>
        <row r="1195">
          <cell r="W1195" t="str">
            <v>Small &amp; Medium Scheme</v>
          </cell>
        </row>
        <row r="1196">
          <cell r="W1196" t="str">
            <v>Small &amp; Medium Scheme</v>
          </cell>
        </row>
        <row r="1197">
          <cell r="W1197" t="str">
            <v>Small &amp; Medium Scheme</v>
          </cell>
        </row>
        <row r="1198">
          <cell r="W1198" t="str">
            <v>Small &amp; Medium Scheme</v>
          </cell>
        </row>
        <row r="1199">
          <cell r="W1199" t="str">
            <v>Small &amp; Medium Scheme</v>
          </cell>
        </row>
        <row r="1200">
          <cell r="W1200" t="str">
            <v>Small &amp; Medium Scheme</v>
          </cell>
        </row>
        <row r="1201">
          <cell r="W1201" t="str">
            <v>Small &amp; Medium Scheme</v>
          </cell>
        </row>
        <row r="1202">
          <cell r="W1202" t="str">
            <v>Small &amp; Medium Scheme</v>
          </cell>
        </row>
        <row r="1203">
          <cell r="W1203" t="str">
            <v>Small &amp; Medium Scheme</v>
          </cell>
        </row>
        <row r="1204">
          <cell r="W1204" t="str">
            <v>Small &amp; Medium Scheme</v>
          </cell>
        </row>
        <row r="1205">
          <cell r="W1205" t="str">
            <v>Small &amp; Medium Scheme</v>
          </cell>
        </row>
        <row r="1206">
          <cell r="W1206" t="str">
            <v>Small &amp; Medium Scheme</v>
          </cell>
        </row>
        <row r="1207">
          <cell r="W1207" t="str">
            <v>Small &amp; Medium Scheme</v>
          </cell>
        </row>
        <row r="1208">
          <cell r="W1208" t="str">
            <v>Small &amp; Medium Scheme</v>
          </cell>
        </row>
        <row r="1209">
          <cell r="W1209" t="str">
            <v>Small &amp; Medium Scheme</v>
          </cell>
        </row>
        <row r="1210">
          <cell r="W1210" t="str">
            <v>Small &amp; Medium Scheme</v>
          </cell>
        </row>
        <row r="1211">
          <cell r="W1211" t="str">
            <v>Small &amp; Medium Scheme</v>
          </cell>
        </row>
        <row r="1212">
          <cell r="W1212" t="str">
            <v>Small &amp; Medium Scheme</v>
          </cell>
        </row>
        <row r="1213">
          <cell r="W1213" t="str">
            <v>Small &amp; Medium Scheme</v>
          </cell>
        </row>
        <row r="1214">
          <cell r="W1214" t="str">
            <v>Small &amp; Medium Scheme</v>
          </cell>
        </row>
        <row r="1215">
          <cell r="W1215" t="str">
            <v>Small &amp; Medium Scheme</v>
          </cell>
        </row>
        <row r="1216">
          <cell r="W1216" t="str">
            <v>Small &amp; Medium Scheme</v>
          </cell>
        </row>
        <row r="1217">
          <cell r="W1217" t="str">
            <v>Small &amp; Medium Scheme</v>
          </cell>
        </row>
        <row r="1218">
          <cell r="W1218" t="str">
            <v>Small &amp; Medium Scheme</v>
          </cell>
        </row>
        <row r="1219">
          <cell r="W1219" t="str">
            <v>Small &amp; Medium Scheme</v>
          </cell>
        </row>
        <row r="1220">
          <cell r="W1220" t="str">
            <v>Small &amp; Medium Scheme</v>
          </cell>
        </row>
        <row r="1221">
          <cell r="W1221" t="str">
            <v>Small &amp; Medium Scheme</v>
          </cell>
        </row>
        <row r="1222">
          <cell r="R1222" t="str">
            <v>Capital Required</v>
          </cell>
          <cell r="W1222" t="str">
            <v>Small &amp; Medium Scheme</v>
          </cell>
        </row>
        <row r="1223">
          <cell r="W1223" t="str">
            <v>Small &amp; Medium Scheme</v>
          </cell>
        </row>
        <row r="1224">
          <cell r="W1224" t="str">
            <v>Small &amp; Medium Scheme</v>
          </cell>
        </row>
        <row r="1225">
          <cell r="W1225" t="str">
            <v>Small &amp; Medium Scheme</v>
          </cell>
        </row>
        <row r="1226">
          <cell r="R1226" t="str">
            <v>TOTAL COST</v>
          </cell>
          <cell r="W1226" t="str">
            <v>Small &amp; Medium Scheme</v>
          </cell>
        </row>
        <row r="1227">
          <cell r="W1227" t="str">
            <v>Small &amp; Medium Scheme</v>
          </cell>
        </row>
        <row r="1228">
          <cell r="W1228" t="str">
            <v>Small &amp; Medium Scheme</v>
          </cell>
        </row>
        <row r="1229">
          <cell r="W1229" t="str">
            <v>Small &amp; Medium Scheme</v>
          </cell>
        </row>
        <row r="1230">
          <cell r="R1230" t="str">
            <v>TOTAL BENEFIT</v>
          </cell>
          <cell r="W1230" t="str">
            <v>Small &amp; Medium Scheme</v>
          </cell>
        </row>
        <row r="1231">
          <cell r="W1231" t="str">
            <v>Small &amp; Medium Scheme</v>
          </cell>
        </row>
        <row r="1232">
          <cell r="W1232" t="str">
            <v>Small &amp; Medium Scheme</v>
          </cell>
        </row>
        <row r="1233">
          <cell r="W1233" t="str">
            <v>Small &amp; Medium Scheme</v>
          </cell>
        </row>
        <row r="1234">
          <cell r="W1234" t="str">
            <v>Small &amp; Medium Scheme</v>
          </cell>
        </row>
        <row r="1235">
          <cell r="W1235" t="str">
            <v>Small &amp; Medium Scheme</v>
          </cell>
        </row>
        <row r="1236">
          <cell r="W1236" t="str">
            <v>Small &amp; Medium Scheme</v>
          </cell>
        </row>
        <row r="1237">
          <cell r="W1237" t="str">
            <v>Small &amp; Medium Scheme</v>
          </cell>
        </row>
        <row r="1238">
          <cell r="W1238" t="str">
            <v>Small &amp; Medium Scheme</v>
          </cell>
        </row>
        <row r="1239">
          <cell r="W1239" t="str">
            <v>Small &amp; Medium Scheme</v>
          </cell>
        </row>
        <row r="1240">
          <cell r="W1240" t="str">
            <v>Small &amp; Medium Scheme</v>
          </cell>
        </row>
        <row r="1241">
          <cell r="W1241" t="str">
            <v>Small &amp; Medium Scheme</v>
          </cell>
        </row>
        <row r="1242">
          <cell r="W1242" t="str">
            <v>Small &amp; Medium Scheme</v>
          </cell>
        </row>
        <row r="1243">
          <cell r="W1243" t="str">
            <v>Small &amp; Medium Scheme</v>
          </cell>
        </row>
        <row r="1244">
          <cell r="W1244" t="str">
            <v>Small &amp; Medium Scheme</v>
          </cell>
        </row>
        <row r="1245">
          <cell r="W1245" t="str">
            <v>Small &amp; Medium Scheme</v>
          </cell>
        </row>
        <row r="1246">
          <cell r="W1246" t="str">
            <v>Small &amp; Medium Scheme</v>
          </cell>
        </row>
        <row r="1247">
          <cell r="W1247" t="str">
            <v>Small &amp; Medium Scheme</v>
          </cell>
        </row>
        <row r="1248">
          <cell r="W1248" t="str">
            <v>Small &amp; Medium Scheme</v>
          </cell>
        </row>
        <row r="1249">
          <cell r="W1249" t="str">
            <v>Small &amp; Medium Scheme</v>
          </cell>
        </row>
        <row r="1250">
          <cell r="W1250" t="str">
            <v>Small &amp; Medium Scheme</v>
          </cell>
        </row>
        <row r="1251">
          <cell r="W1251" t="str">
            <v>Small &amp; Medium Scheme</v>
          </cell>
        </row>
        <row r="1252">
          <cell r="W1252" t="str">
            <v>Small &amp; Medium Scheme</v>
          </cell>
        </row>
        <row r="1253">
          <cell r="W1253" t="str">
            <v>Small &amp; Medium Scheme</v>
          </cell>
        </row>
        <row r="1254">
          <cell r="R1254" t="str">
            <v>Capital Required</v>
          </cell>
          <cell r="W1254" t="str">
            <v>Small &amp; Medium Scheme</v>
          </cell>
        </row>
        <row r="1255">
          <cell r="W1255" t="str">
            <v>Small &amp; Medium Scheme</v>
          </cell>
        </row>
        <row r="1256">
          <cell r="W1256" t="str">
            <v>Small &amp; Medium Scheme</v>
          </cell>
        </row>
        <row r="1257">
          <cell r="W1257" t="str">
            <v>Small &amp; Medium Scheme</v>
          </cell>
        </row>
        <row r="1258">
          <cell r="R1258" t="str">
            <v>TOTAL COST</v>
          </cell>
          <cell r="W1258" t="str">
            <v>Small &amp; Medium Scheme</v>
          </cell>
        </row>
        <row r="1259">
          <cell r="W1259" t="str">
            <v>Small &amp; Medium Scheme</v>
          </cell>
        </row>
        <row r="1260">
          <cell r="W1260" t="str">
            <v>Small &amp; Medium Scheme</v>
          </cell>
        </row>
        <row r="1261">
          <cell r="W1261" t="str">
            <v>Small &amp; Medium Scheme</v>
          </cell>
        </row>
        <row r="1262">
          <cell r="R1262" t="str">
            <v>TOTAL BENEFIT</v>
          </cell>
          <cell r="W1262" t="str">
            <v>Small &amp; Medium Scheme</v>
          </cell>
        </row>
        <row r="1263">
          <cell r="W1263" t="str">
            <v>Small &amp; Medium Scheme</v>
          </cell>
        </row>
        <row r="1264">
          <cell r="W1264" t="str">
            <v>Small &amp; Medium Scheme</v>
          </cell>
        </row>
        <row r="1265">
          <cell r="W1265" t="str">
            <v>Small &amp; Medium Scheme</v>
          </cell>
        </row>
        <row r="1266">
          <cell r="W1266" t="str">
            <v>Small &amp; Medium Scheme</v>
          </cell>
        </row>
        <row r="1267">
          <cell r="W1267" t="str">
            <v>Small &amp; Medium Scheme</v>
          </cell>
        </row>
        <row r="1268">
          <cell r="W1268" t="str">
            <v>Small &amp; Medium Scheme</v>
          </cell>
        </row>
        <row r="1269">
          <cell r="W1269" t="str">
            <v>Small &amp; Medium Scheme</v>
          </cell>
        </row>
        <row r="1270">
          <cell r="W1270" t="str">
            <v>Small &amp; Medium Scheme</v>
          </cell>
        </row>
        <row r="1271">
          <cell r="W1271" t="str">
            <v>Small &amp; Medium Scheme</v>
          </cell>
        </row>
        <row r="1272">
          <cell r="W1272" t="str">
            <v>Small &amp; Medium Scheme</v>
          </cell>
        </row>
        <row r="1273">
          <cell r="W1273" t="str">
            <v>Small &amp; Medium Scheme</v>
          </cell>
        </row>
        <row r="1274">
          <cell r="W1274" t="str">
            <v>Small &amp; Medium Scheme</v>
          </cell>
        </row>
        <row r="1275">
          <cell r="W1275" t="str">
            <v>Small &amp; Medium Scheme</v>
          </cell>
        </row>
        <row r="1276">
          <cell r="W1276" t="str">
            <v>Small &amp; Medium Scheme</v>
          </cell>
        </row>
        <row r="1277">
          <cell r="W1277" t="str">
            <v>Small &amp; Medium Scheme</v>
          </cell>
        </row>
        <row r="1278">
          <cell r="W1278" t="str">
            <v>Small &amp; Medium Scheme</v>
          </cell>
        </row>
        <row r="1279">
          <cell r="W1279" t="str">
            <v>Small &amp; Medium Scheme</v>
          </cell>
        </row>
        <row r="1280">
          <cell r="W1280" t="str">
            <v>Small &amp; Medium Scheme</v>
          </cell>
        </row>
        <row r="1281">
          <cell r="W1281" t="str">
            <v>Small &amp; Medium Scheme</v>
          </cell>
        </row>
        <row r="1282">
          <cell r="W1282" t="str">
            <v>Small &amp; Medium Scheme</v>
          </cell>
        </row>
        <row r="1283">
          <cell r="W1283" t="str">
            <v>Small &amp; Medium Scheme</v>
          </cell>
        </row>
        <row r="1284">
          <cell r="W1284" t="str">
            <v>Small &amp; Medium Scheme</v>
          </cell>
        </row>
        <row r="1285">
          <cell r="W1285" t="str">
            <v>Small &amp; Medium Scheme</v>
          </cell>
        </row>
        <row r="1286">
          <cell r="W1286" t="str">
            <v>Small &amp; Medium Scheme</v>
          </cell>
        </row>
        <row r="1287">
          <cell r="W1287" t="str">
            <v>Small &amp; Medium Scheme</v>
          </cell>
        </row>
        <row r="1288">
          <cell r="W1288" t="str">
            <v>Small &amp; Medium Scheme</v>
          </cell>
        </row>
        <row r="1289">
          <cell r="W1289" t="str">
            <v>Small &amp; Medium Scheme</v>
          </cell>
        </row>
        <row r="1290">
          <cell r="W1290" t="str">
            <v>Small &amp; Medium Scheme</v>
          </cell>
        </row>
        <row r="1291">
          <cell r="R1291" t="str">
            <v>TOTAL BENEFIT</v>
          </cell>
          <cell r="W1291" t="str">
            <v>Small &amp; Medium Scheme</v>
          </cell>
        </row>
        <row r="1292">
          <cell r="W1292" t="str">
            <v>Small &amp; Medium Scheme</v>
          </cell>
        </row>
        <row r="1293">
          <cell r="W1293" t="str">
            <v>Small &amp; Medium Scheme</v>
          </cell>
        </row>
        <row r="1294">
          <cell r="W1294" t="str">
            <v>Small &amp; Medium Scheme</v>
          </cell>
        </row>
        <row r="1295">
          <cell r="W1295" t="str">
            <v>Small &amp; Medium Scheme</v>
          </cell>
        </row>
        <row r="1296">
          <cell r="W1296" t="str">
            <v>Small &amp; Medium Scheme</v>
          </cell>
        </row>
        <row r="1297">
          <cell r="W1297" t="str">
            <v>Small &amp; Medium Scheme</v>
          </cell>
        </row>
        <row r="1298">
          <cell r="R1298" t="str">
            <v>Capital Required</v>
          </cell>
          <cell r="W1298" t="str">
            <v>Small &amp; Medium Scheme</v>
          </cell>
        </row>
        <row r="1299">
          <cell r="W1299" t="str">
            <v>Small &amp; Medium Scheme</v>
          </cell>
        </row>
        <row r="1300">
          <cell r="W1300" t="str">
            <v>Small &amp; Medium Scheme</v>
          </cell>
        </row>
        <row r="1301">
          <cell r="R1301" t="str">
            <v>TOTAL COST</v>
          </cell>
          <cell r="W1301" t="str">
            <v>Small &amp; Medium Scheme</v>
          </cell>
        </row>
        <row r="1302">
          <cell r="W1302" t="str">
            <v>Small &amp; Medium Scheme</v>
          </cell>
        </row>
        <row r="1303">
          <cell r="W1303" t="str">
            <v>Small &amp; Medium Scheme</v>
          </cell>
        </row>
        <row r="1304">
          <cell r="W1304" t="str">
            <v>Small &amp; Medium Scheme</v>
          </cell>
        </row>
        <row r="1305">
          <cell r="W1305" t="str">
            <v>Small &amp; Medium Scheme</v>
          </cell>
        </row>
        <row r="1306">
          <cell r="W1306" t="str">
            <v>Small &amp; Medium Scheme</v>
          </cell>
        </row>
        <row r="1307">
          <cell r="W1307" t="str">
            <v>Small &amp; Medium Scheme</v>
          </cell>
        </row>
        <row r="1308">
          <cell r="W1308" t="str">
            <v>Large Scheme</v>
          </cell>
        </row>
        <row r="1309">
          <cell r="W1309" t="str">
            <v>Large Scheme</v>
          </cell>
        </row>
        <row r="1310">
          <cell r="W1310" t="str">
            <v>Large Scheme</v>
          </cell>
        </row>
        <row r="1311">
          <cell r="W1311" t="str">
            <v>Large Scheme</v>
          </cell>
        </row>
        <row r="1312">
          <cell r="W1312" t="str">
            <v>Large Scheme</v>
          </cell>
        </row>
        <row r="1313">
          <cell r="W1313" t="str">
            <v>Large Scheme</v>
          </cell>
        </row>
        <row r="1314">
          <cell r="W1314" t="str">
            <v>Large Scheme</v>
          </cell>
        </row>
        <row r="1315">
          <cell r="R1315" t="str">
            <v>TOTAL BENEFIT</v>
          </cell>
          <cell r="W1315" t="str">
            <v>Large Scheme</v>
          </cell>
        </row>
        <row r="1316">
          <cell r="W1316" t="str">
            <v>Large Scheme</v>
          </cell>
        </row>
        <row r="1317">
          <cell r="W1317" t="str">
            <v>Large Scheme</v>
          </cell>
        </row>
        <row r="1318">
          <cell r="W1318" t="str">
            <v>Large Scheme</v>
          </cell>
        </row>
        <row r="1319">
          <cell r="W1319" t="str">
            <v>Large Scheme</v>
          </cell>
        </row>
        <row r="1320">
          <cell r="W1320" t="str">
            <v>Large Scheme</v>
          </cell>
        </row>
        <row r="1321">
          <cell r="W1321" t="str">
            <v>Large Scheme</v>
          </cell>
        </row>
        <row r="1322">
          <cell r="R1322" t="str">
            <v>Capital Required</v>
          </cell>
          <cell r="W1322" t="str">
            <v>Large Scheme</v>
          </cell>
        </row>
        <row r="1323">
          <cell r="W1323" t="str">
            <v>Large Scheme</v>
          </cell>
        </row>
        <row r="1324">
          <cell r="W1324" t="str">
            <v>Large Scheme</v>
          </cell>
        </row>
        <row r="1325">
          <cell r="R1325" t="str">
            <v>TOTAL COST</v>
          </cell>
          <cell r="W1325" t="str">
            <v>Large Scheme</v>
          </cell>
        </row>
        <row r="1326">
          <cell r="W1326" t="str">
            <v>Large Scheme</v>
          </cell>
        </row>
        <row r="1327">
          <cell r="W1327" t="str">
            <v>Large Scheme</v>
          </cell>
        </row>
        <row r="1328">
          <cell r="W1328" t="str">
            <v>Large Scheme</v>
          </cell>
        </row>
        <row r="1329">
          <cell r="W1329" t="str">
            <v>Large Scheme</v>
          </cell>
        </row>
        <row r="1330">
          <cell r="W1330" t="str">
            <v>Large Scheme</v>
          </cell>
        </row>
        <row r="1331">
          <cell r="W1331" t="str">
            <v>Large Scheme</v>
          </cell>
        </row>
        <row r="1332">
          <cell r="W1332" t="str">
            <v>Small &amp; Medium Scheme</v>
          </cell>
        </row>
        <row r="1333">
          <cell r="W1333" t="str">
            <v>Small &amp; Medium Scheme</v>
          </cell>
        </row>
        <row r="1334">
          <cell r="W1334" t="str">
            <v>Small &amp; Medium Scheme</v>
          </cell>
        </row>
        <row r="1335">
          <cell r="W1335" t="str">
            <v>Small &amp; Medium Scheme</v>
          </cell>
        </row>
        <row r="1336">
          <cell r="W1336" t="str">
            <v>Small &amp; Medium Scheme</v>
          </cell>
        </row>
        <row r="1337">
          <cell r="W1337" t="str">
            <v>Small &amp; Medium Scheme</v>
          </cell>
        </row>
        <row r="1338">
          <cell r="W1338" t="str">
            <v>Small &amp; Medium Scheme</v>
          </cell>
        </row>
        <row r="1339">
          <cell r="W1339" t="str">
            <v>Small &amp; Medium Scheme</v>
          </cell>
        </row>
        <row r="1340">
          <cell r="W1340" t="str">
            <v>Small &amp; Medium Scheme</v>
          </cell>
        </row>
        <row r="1341">
          <cell r="W1341" t="str">
            <v>Small &amp; Medium Scheme</v>
          </cell>
        </row>
        <row r="1342">
          <cell r="W1342" t="str">
            <v>Small &amp; Medium Scheme</v>
          </cell>
        </row>
        <row r="1343">
          <cell r="W1343" t="str">
            <v>Small &amp; Medium Scheme</v>
          </cell>
        </row>
        <row r="1344">
          <cell r="W1344" t="str">
            <v>Small &amp; Medium Scheme</v>
          </cell>
        </row>
        <row r="1345">
          <cell r="W1345" t="str">
            <v>Small &amp; Medium Scheme</v>
          </cell>
        </row>
        <row r="1346">
          <cell r="R1346" t="str">
            <v>TOTAL BENEFIT</v>
          </cell>
          <cell r="W1346" t="str">
            <v>Small &amp; Medium Scheme</v>
          </cell>
        </row>
        <row r="1347">
          <cell r="W1347" t="str">
            <v>Small &amp; Medium Scheme</v>
          </cell>
        </row>
        <row r="1348">
          <cell r="W1348" t="str">
            <v>Small &amp; Medium Scheme</v>
          </cell>
        </row>
        <row r="1349">
          <cell r="W1349" t="str">
            <v>Small &amp; Medium Scheme</v>
          </cell>
        </row>
        <row r="1350">
          <cell r="W1350" t="str">
            <v>Small &amp; Medium Scheme</v>
          </cell>
        </row>
        <row r="1351">
          <cell r="W1351" t="str">
            <v>Small &amp; Medium Scheme</v>
          </cell>
        </row>
        <row r="1352">
          <cell r="W1352" t="str">
            <v>Small &amp; Medium Scheme</v>
          </cell>
        </row>
        <row r="1353">
          <cell r="W1353" t="str">
            <v>Small &amp; Medium Scheme</v>
          </cell>
        </row>
        <row r="1354">
          <cell r="R1354" t="str">
            <v>Capital Required</v>
          </cell>
          <cell r="W1354" t="str">
            <v>Small &amp; Medium Scheme</v>
          </cell>
        </row>
        <row r="1355">
          <cell r="W1355" t="str">
            <v>Small &amp; Medium Scheme</v>
          </cell>
        </row>
        <row r="1356">
          <cell r="W1356" t="str">
            <v>Small &amp; Medium Scheme</v>
          </cell>
        </row>
        <row r="1357">
          <cell r="R1357" t="str">
            <v>TOTAL COST</v>
          </cell>
          <cell r="W1357" t="str">
            <v>Small &amp; Medium Scheme</v>
          </cell>
        </row>
        <row r="1358">
          <cell r="W1358" t="str">
            <v>Small &amp; Medium Scheme</v>
          </cell>
        </row>
        <row r="1359">
          <cell r="W1359" t="str">
            <v>Small &amp; Medium Scheme</v>
          </cell>
        </row>
        <row r="1360">
          <cell r="W1360" t="str">
            <v>Small &amp; Medium Scheme</v>
          </cell>
        </row>
        <row r="1361">
          <cell r="W1361" t="str">
            <v>Small &amp; Medium Scheme</v>
          </cell>
        </row>
        <row r="1362">
          <cell r="W1362" t="str">
            <v>Small &amp; Medium Scheme</v>
          </cell>
        </row>
        <row r="1363">
          <cell r="W1363" t="str">
            <v>Small &amp; Medium Scheme</v>
          </cell>
        </row>
        <row r="1364">
          <cell r="W1364" t="str">
            <v>Small &amp; Medium Scheme</v>
          </cell>
        </row>
        <row r="1365">
          <cell r="W1365" t="str">
            <v>Small &amp; Medium Scheme</v>
          </cell>
        </row>
        <row r="1366">
          <cell r="W1366" t="str">
            <v>Small &amp; Medium Scheme</v>
          </cell>
        </row>
        <row r="1367">
          <cell r="W1367" t="str">
            <v>Small &amp; Medium Scheme</v>
          </cell>
        </row>
        <row r="1368">
          <cell r="W1368" t="str">
            <v>Small &amp; Medium Scheme</v>
          </cell>
        </row>
        <row r="1369">
          <cell r="W1369" t="str">
            <v>Small &amp; Medium Scheme</v>
          </cell>
        </row>
        <row r="1370">
          <cell r="W1370" t="str">
            <v>Small &amp; Medium Scheme</v>
          </cell>
        </row>
        <row r="1371">
          <cell r="W1371" t="str">
            <v>Small &amp; Medium Scheme</v>
          </cell>
        </row>
        <row r="1372">
          <cell r="W1372" t="str">
            <v>Small &amp; Medium Scheme</v>
          </cell>
        </row>
        <row r="1373">
          <cell r="W1373" t="str">
            <v>Small &amp; Medium Scheme</v>
          </cell>
        </row>
        <row r="1374">
          <cell r="W1374" t="str">
            <v>Small &amp; Medium Scheme</v>
          </cell>
        </row>
        <row r="1375">
          <cell r="W1375" t="str">
            <v>Small &amp; Medium Scheme</v>
          </cell>
        </row>
        <row r="1376">
          <cell r="W1376" t="str">
            <v>Small &amp; Medium Scheme</v>
          </cell>
        </row>
        <row r="1377">
          <cell r="W1377" t="str">
            <v>Small &amp; Medium Scheme</v>
          </cell>
        </row>
        <row r="1378">
          <cell r="W1378" t="str">
            <v>Small &amp; Medium Scheme</v>
          </cell>
        </row>
        <row r="1379">
          <cell r="R1379" t="str">
            <v>TOTAL BENEFIT</v>
          </cell>
          <cell r="W1379" t="str">
            <v>Small &amp; Medium Scheme</v>
          </cell>
        </row>
        <row r="1380">
          <cell r="W1380" t="str">
            <v>Small &amp; Medium Scheme</v>
          </cell>
        </row>
        <row r="1381">
          <cell r="W1381" t="str">
            <v>Small &amp; Medium Scheme</v>
          </cell>
        </row>
        <row r="1382">
          <cell r="W1382" t="str">
            <v>Small &amp; Medium Scheme</v>
          </cell>
        </row>
        <row r="1383">
          <cell r="W1383" t="str">
            <v>Small &amp; Medium Scheme</v>
          </cell>
        </row>
        <row r="1384">
          <cell r="W1384" t="str">
            <v>Small &amp; Medium Scheme</v>
          </cell>
        </row>
        <row r="1385">
          <cell r="W1385" t="str">
            <v>Small &amp; Medium Scheme</v>
          </cell>
        </row>
        <row r="1386">
          <cell r="R1386" t="str">
            <v>Capital Required</v>
          </cell>
          <cell r="W1386" t="str">
            <v>Small &amp; Medium Scheme</v>
          </cell>
        </row>
        <row r="1387">
          <cell r="W1387" t="str">
            <v>Small &amp; Medium Scheme</v>
          </cell>
        </row>
        <row r="1388">
          <cell r="W1388" t="str">
            <v>Small &amp; Medium Scheme</v>
          </cell>
        </row>
        <row r="1389">
          <cell r="R1389" t="str">
            <v>TOTAL COST</v>
          </cell>
          <cell r="W1389" t="str">
            <v>Small &amp; Medium Scheme</v>
          </cell>
        </row>
        <row r="1390">
          <cell r="W1390" t="str">
            <v>Small &amp; Medium Scheme</v>
          </cell>
        </row>
        <row r="1391">
          <cell r="W1391" t="str">
            <v>Small &amp; Medium Scheme</v>
          </cell>
        </row>
        <row r="1392">
          <cell r="W1392" t="str">
            <v>Small &amp; Medium Scheme</v>
          </cell>
        </row>
        <row r="1393">
          <cell r="W1393" t="str">
            <v>Small &amp; Medium Scheme</v>
          </cell>
        </row>
        <row r="1394">
          <cell r="W1394" t="str">
            <v>Small &amp; Medium Scheme</v>
          </cell>
        </row>
        <row r="1395">
          <cell r="W1395" t="str">
            <v>Small &amp; Medium Scheme</v>
          </cell>
        </row>
        <row r="1396">
          <cell r="W1396" t="str">
            <v>Small &amp; Medium Scheme</v>
          </cell>
        </row>
        <row r="1397">
          <cell r="W1397" t="str">
            <v>Small &amp; Medium Scheme</v>
          </cell>
        </row>
        <row r="1398">
          <cell r="W1398" t="str">
            <v>Small &amp; Medium Scheme</v>
          </cell>
        </row>
        <row r="1399">
          <cell r="W1399" t="str">
            <v>Small &amp; Medium Scheme</v>
          </cell>
        </row>
        <row r="1400">
          <cell r="W1400" t="str">
            <v>Small &amp; Medium Scheme</v>
          </cell>
        </row>
        <row r="1401">
          <cell r="W1401" t="str">
            <v>Small &amp; Medium Scheme</v>
          </cell>
        </row>
        <row r="1402">
          <cell r="W1402" t="str">
            <v>Small &amp; Medium Scheme</v>
          </cell>
        </row>
        <row r="1403">
          <cell r="W1403" t="str">
            <v>Small &amp; Medium Scheme</v>
          </cell>
        </row>
        <row r="1404">
          <cell r="W1404" t="str">
            <v>Small &amp; Medium Scheme</v>
          </cell>
        </row>
        <row r="1405">
          <cell r="W1405" t="str">
            <v>Small &amp; Medium Scheme</v>
          </cell>
        </row>
        <row r="1406">
          <cell r="W1406" t="str">
            <v>Small &amp; Medium Scheme</v>
          </cell>
        </row>
        <row r="1407">
          <cell r="W1407" t="str">
            <v>Small &amp; Medium Scheme</v>
          </cell>
        </row>
        <row r="1408">
          <cell r="R1408" t="str">
            <v>Capital Required</v>
          </cell>
          <cell r="W1408" t="str">
            <v>Small &amp; Medium Scheme</v>
          </cell>
        </row>
        <row r="1409">
          <cell r="W1409" t="str">
            <v>Small &amp; Medium Scheme</v>
          </cell>
        </row>
        <row r="1410">
          <cell r="R1410" t="str">
            <v>TOTAL COST</v>
          </cell>
          <cell r="W1410" t="str">
            <v>Small &amp; Medium Scheme</v>
          </cell>
        </row>
        <row r="1411">
          <cell r="W1411" t="str">
            <v>Small &amp; Medium Scheme</v>
          </cell>
        </row>
        <row r="1412">
          <cell r="R1412" t="str">
            <v>TOTAL BENEFIT</v>
          </cell>
          <cell r="W1412" t="str">
            <v>Small &amp; Medium Scheme</v>
          </cell>
        </row>
        <row r="1413">
          <cell r="W1413" t="str">
            <v>Small &amp; Medium Scheme</v>
          </cell>
        </row>
        <row r="1414">
          <cell r="W1414" t="str">
            <v>Small &amp; Medium Scheme</v>
          </cell>
        </row>
        <row r="1415">
          <cell r="W1415" t="str">
            <v>Small &amp; Medium Scheme</v>
          </cell>
        </row>
        <row r="1416">
          <cell r="W1416" t="str">
            <v>Small &amp; Medium Scheme</v>
          </cell>
        </row>
        <row r="1417">
          <cell r="W1417" t="str">
            <v>Small &amp; Medium Scheme</v>
          </cell>
        </row>
        <row r="1418">
          <cell r="W1418" t="str">
            <v>Large Scheme</v>
          </cell>
        </row>
        <row r="1419">
          <cell r="W1419" t="str">
            <v>Large Scheme</v>
          </cell>
        </row>
        <row r="1420">
          <cell r="W1420" t="str">
            <v>Large Scheme</v>
          </cell>
        </row>
        <row r="1421">
          <cell r="W1421" t="str">
            <v>Large Scheme</v>
          </cell>
        </row>
        <row r="1422">
          <cell r="W1422" t="str">
            <v>Large Scheme</v>
          </cell>
        </row>
        <row r="1423">
          <cell r="W1423" t="str">
            <v>Large Scheme</v>
          </cell>
        </row>
        <row r="1424">
          <cell r="W1424" t="str">
            <v>Large Scheme</v>
          </cell>
        </row>
        <row r="1425">
          <cell r="W1425" t="str">
            <v>Large Scheme</v>
          </cell>
        </row>
        <row r="1426">
          <cell r="W1426" t="str">
            <v>Large Scheme</v>
          </cell>
        </row>
        <row r="1427">
          <cell r="W1427" t="str">
            <v>Large Scheme</v>
          </cell>
        </row>
        <row r="1428">
          <cell r="R1428" t="str">
            <v>Capital Required</v>
          </cell>
          <cell r="W1428" t="str">
            <v>Large Scheme</v>
          </cell>
        </row>
        <row r="1429">
          <cell r="W1429" t="str">
            <v>Large Scheme</v>
          </cell>
        </row>
        <row r="1430">
          <cell r="R1430" t="str">
            <v>TOTAL COST</v>
          </cell>
          <cell r="W1430" t="str">
            <v>Large Scheme</v>
          </cell>
        </row>
        <row r="1431">
          <cell r="W1431" t="str">
            <v>Large Scheme</v>
          </cell>
        </row>
        <row r="1432">
          <cell r="W1432" t="str">
            <v>Large Scheme</v>
          </cell>
        </row>
        <row r="1433">
          <cell r="W1433" t="str">
            <v>Large Scheme</v>
          </cell>
        </row>
        <row r="1434">
          <cell r="W1434" t="str">
            <v>Large Scheme</v>
          </cell>
        </row>
        <row r="1435">
          <cell r="W1435" t="str">
            <v>Large Scheme</v>
          </cell>
        </row>
        <row r="1436">
          <cell r="R1436" t="str">
            <v>TOTAL BENEFIT</v>
          </cell>
          <cell r="W1436" t="str">
            <v>Large Scheme</v>
          </cell>
        </row>
        <row r="1437">
          <cell r="W1437" t="str">
            <v>Large Scheme</v>
          </cell>
        </row>
        <row r="1438">
          <cell r="W1438" t="str">
            <v>Large Scheme</v>
          </cell>
        </row>
        <row r="1439">
          <cell r="W1439" t="str">
            <v>Large Scheme</v>
          </cell>
        </row>
        <row r="1440">
          <cell r="W1440" t="str">
            <v>Large Scheme</v>
          </cell>
        </row>
        <row r="1441">
          <cell r="W1441" t="str">
            <v>Large Scheme</v>
          </cell>
        </row>
        <row r="1442">
          <cell r="W1442" t="str">
            <v>Large Scheme</v>
          </cell>
        </row>
        <row r="1443">
          <cell r="W1443" t="str">
            <v>Large Scheme</v>
          </cell>
        </row>
        <row r="1444">
          <cell r="W1444" t="str">
            <v>Large Scheme</v>
          </cell>
        </row>
        <row r="1445">
          <cell r="W1445" t="str">
            <v>Large Scheme</v>
          </cell>
        </row>
        <row r="1446">
          <cell r="W1446" t="str">
            <v>Large Scheme</v>
          </cell>
        </row>
        <row r="1447">
          <cell r="W1447" t="str">
            <v>Large Scheme</v>
          </cell>
        </row>
        <row r="1448">
          <cell r="W1448" t="str">
            <v>Large Scheme</v>
          </cell>
        </row>
        <row r="1449">
          <cell r="W1449" t="str">
            <v>Large Scheme</v>
          </cell>
        </row>
        <row r="1450">
          <cell r="W1450" t="str">
            <v>Large Scheme</v>
          </cell>
        </row>
        <row r="1451">
          <cell r="W1451" t="str">
            <v>Large Scheme</v>
          </cell>
        </row>
        <row r="1452">
          <cell r="W1452" t="str">
            <v>Large Scheme</v>
          </cell>
        </row>
        <row r="1453">
          <cell r="W1453" t="str">
            <v>Large Scheme</v>
          </cell>
        </row>
        <row r="1454">
          <cell r="W1454" t="str">
            <v>Large Scheme</v>
          </cell>
        </row>
        <row r="1455">
          <cell r="W1455" t="str">
            <v>Large Scheme</v>
          </cell>
        </row>
        <row r="1456">
          <cell r="W1456" t="str">
            <v>Large Scheme</v>
          </cell>
        </row>
        <row r="1457">
          <cell r="W1457" t="str">
            <v>Large Scheme</v>
          </cell>
        </row>
        <row r="1458">
          <cell r="W1458" t="str">
            <v>Large Scheme</v>
          </cell>
        </row>
        <row r="1459">
          <cell r="W1459" t="str">
            <v>Large Scheme</v>
          </cell>
        </row>
        <row r="1460">
          <cell r="W1460" t="str">
            <v>Large Scheme</v>
          </cell>
        </row>
        <row r="1461">
          <cell r="W1461" t="str">
            <v>Large Scheme</v>
          </cell>
        </row>
        <row r="1462">
          <cell r="W1462" t="str">
            <v>Large Scheme</v>
          </cell>
        </row>
        <row r="1463">
          <cell r="W1463" t="str">
            <v>Large Scheme</v>
          </cell>
        </row>
        <row r="1464">
          <cell r="W1464" t="str">
            <v>Large Scheme</v>
          </cell>
        </row>
        <row r="1465">
          <cell r="W1465" t="str">
            <v>Large Scheme</v>
          </cell>
        </row>
        <row r="1466">
          <cell r="W1466" t="str">
            <v>Large Scheme</v>
          </cell>
        </row>
        <row r="1467">
          <cell r="R1467" t="str">
            <v>TOTAL COST</v>
          </cell>
          <cell r="W1467" t="str">
            <v>Large Scheme</v>
          </cell>
        </row>
        <row r="1468">
          <cell r="W1468" t="str">
            <v>Large Scheme</v>
          </cell>
        </row>
        <row r="1469">
          <cell r="W1469" t="str">
            <v>Large Scheme</v>
          </cell>
        </row>
        <row r="1470">
          <cell r="W1470" t="str">
            <v>Large Scheme</v>
          </cell>
        </row>
        <row r="1471">
          <cell r="W1471" t="str">
            <v>Large Scheme</v>
          </cell>
        </row>
        <row r="1472">
          <cell r="R1472" t="str">
            <v>TOTAL BENEFIT</v>
          </cell>
          <cell r="W1472" t="str">
            <v>Large Scheme</v>
          </cell>
        </row>
        <row r="1473">
          <cell r="W1473" t="str">
            <v>Large Scheme</v>
          </cell>
        </row>
        <row r="1474">
          <cell r="W1474" t="str">
            <v>Large Scheme</v>
          </cell>
        </row>
        <row r="1475">
          <cell r="W1475" t="str">
            <v>Large Scheme</v>
          </cell>
        </row>
        <row r="1476">
          <cell r="W1476" t="str">
            <v>Large Scheme</v>
          </cell>
        </row>
        <row r="1477">
          <cell r="W1477" t="str">
            <v>Large Scheme</v>
          </cell>
        </row>
        <row r="1478">
          <cell r="W1478" t="str">
            <v>Large Scheme</v>
          </cell>
        </row>
        <row r="1479">
          <cell r="W1479" t="str">
            <v>Large Scheme</v>
          </cell>
        </row>
        <row r="1480">
          <cell r="W1480" t="str">
            <v>Large Scheme</v>
          </cell>
        </row>
        <row r="1481">
          <cell r="W1481" t="str">
            <v>Large Scheme</v>
          </cell>
        </row>
        <row r="1482">
          <cell r="W1482" t="str">
            <v>Large Scheme</v>
          </cell>
        </row>
        <row r="1483">
          <cell r="W1483" t="str">
            <v>Large Scheme</v>
          </cell>
        </row>
        <row r="1484">
          <cell r="W1484" t="str">
            <v>Large Scheme</v>
          </cell>
        </row>
        <row r="1485">
          <cell r="W1485" t="str">
            <v>Large Scheme</v>
          </cell>
        </row>
        <row r="1486">
          <cell r="W1486" t="str">
            <v>Small &amp; Medium Scheme</v>
          </cell>
        </row>
        <row r="1487">
          <cell r="W1487" t="str">
            <v>Small &amp; Medium Scheme</v>
          </cell>
        </row>
        <row r="1488">
          <cell r="W1488" t="str">
            <v>Small &amp; Medium Scheme</v>
          </cell>
        </row>
        <row r="1489">
          <cell r="R1489" t="str">
            <v>TOTAL COST</v>
          </cell>
          <cell r="W1489" t="str">
            <v>Small &amp; Medium Scheme</v>
          </cell>
        </row>
        <row r="1490">
          <cell r="W1490" t="str">
            <v>Small &amp; Medium Scheme</v>
          </cell>
        </row>
        <row r="1491">
          <cell r="W1491" t="str">
            <v>Small &amp; Medium Scheme</v>
          </cell>
        </row>
        <row r="1492">
          <cell r="W1492" t="str">
            <v>Small &amp; Medium Scheme</v>
          </cell>
        </row>
        <row r="1493">
          <cell r="W1493" t="str">
            <v>Small &amp; Medium Scheme</v>
          </cell>
        </row>
        <row r="1494">
          <cell r="W1494" t="str">
            <v>Small &amp; Medium Scheme</v>
          </cell>
        </row>
        <row r="1495">
          <cell r="W1495" t="str">
            <v>Small &amp; Medium Scheme</v>
          </cell>
        </row>
        <row r="1496">
          <cell r="W1496" t="str">
            <v>Small &amp; Medium Scheme</v>
          </cell>
        </row>
        <row r="1497">
          <cell r="W1497" t="str">
            <v>Small &amp; Medium Scheme</v>
          </cell>
        </row>
        <row r="1498">
          <cell r="W1498" t="str">
            <v>Small &amp; Medium Scheme</v>
          </cell>
        </row>
        <row r="1499">
          <cell r="W1499" t="str">
            <v>Small &amp; Medium Scheme</v>
          </cell>
        </row>
        <row r="1500">
          <cell r="W1500" t="str">
            <v>Small &amp; Medium Scheme</v>
          </cell>
        </row>
        <row r="1501">
          <cell r="W1501" t="str">
            <v>Small &amp; Medium Scheme</v>
          </cell>
        </row>
        <row r="1502">
          <cell r="W1502" t="str">
            <v>Small &amp; Medium Scheme</v>
          </cell>
        </row>
        <row r="1503">
          <cell r="W1503" t="str">
            <v>Small &amp; Medium Scheme</v>
          </cell>
        </row>
        <row r="1504">
          <cell r="W1504" t="str">
            <v>Small &amp; Medium Scheme</v>
          </cell>
        </row>
        <row r="1505">
          <cell r="W1505" t="str">
            <v>Small &amp; Medium Scheme</v>
          </cell>
        </row>
        <row r="1506">
          <cell r="W1506" t="str">
            <v>Small &amp; Medium Scheme</v>
          </cell>
        </row>
        <row r="1507">
          <cell r="W1507" t="str">
            <v>Small &amp; Medium Scheme</v>
          </cell>
        </row>
        <row r="1508">
          <cell r="W1508" t="str">
            <v>Small &amp; Medium Scheme</v>
          </cell>
        </row>
        <row r="1509">
          <cell r="W1509" t="str">
            <v>Small &amp; Medium Scheme</v>
          </cell>
        </row>
        <row r="1510">
          <cell r="W1510" t="str">
            <v>Small &amp; Medium Scheme</v>
          </cell>
        </row>
        <row r="1511">
          <cell r="W1511" t="str">
            <v>Small &amp; Medium Scheme</v>
          </cell>
        </row>
        <row r="1512">
          <cell r="W1512" t="str">
            <v>Small &amp; Medium Scheme</v>
          </cell>
        </row>
        <row r="1513">
          <cell r="W1513" t="str">
            <v>Small &amp; Medium Scheme</v>
          </cell>
        </row>
        <row r="1514">
          <cell r="W1514" t="str">
            <v>Small &amp; Medium Scheme</v>
          </cell>
        </row>
        <row r="1515">
          <cell r="W1515" t="str">
            <v>Small &amp; Medium Scheme</v>
          </cell>
        </row>
        <row r="1516">
          <cell r="W1516" t="str">
            <v>Small &amp; Medium Scheme</v>
          </cell>
        </row>
        <row r="1517">
          <cell r="W1517" t="str">
            <v>Small &amp; Medium Scheme</v>
          </cell>
        </row>
        <row r="1518">
          <cell r="W1518" t="str">
            <v>Small &amp; Medium Scheme</v>
          </cell>
        </row>
        <row r="1519">
          <cell r="W1519" t="str">
            <v>Small &amp; Medium Scheme</v>
          </cell>
        </row>
        <row r="1520">
          <cell r="W1520" t="str">
            <v>Small &amp; Medium Scheme</v>
          </cell>
        </row>
        <row r="1521">
          <cell r="W1521" t="str">
            <v>Small &amp; Medium Scheme</v>
          </cell>
        </row>
        <row r="1522">
          <cell r="W1522" t="str">
            <v>Small &amp; Medium Scheme</v>
          </cell>
        </row>
        <row r="1523">
          <cell r="W1523" t="str">
            <v>Small &amp; Medium Scheme</v>
          </cell>
        </row>
        <row r="1524">
          <cell r="W1524" t="str">
            <v>Small &amp; Medium Scheme</v>
          </cell>
        </row>
        <row r="1525">
          <cell r="R1525" t="str">
            <v>TOTAL COST</v>
          </cell>
          <cell r="W1525" t="str">
            <v>Small &amp; Medium Scheme</v>
          </cell>
        </row>
        <row r="1526">
          <cell r="W1526" t="str">
            <v>Small &amp; Medium Scheme</v>
          </cell>
        </row>
        <row r="1527">
          <cell r="W1527" t="str">
            <v>Small &amp; Medium Scheme</v>
          </cell>
        </row>
        <row r="1528">
          <cell r="W1528" t="str">
            <v>Small &amp; Medium Scheme</v>
          </cell>
        </row>
        <row r="1529">
          <cell r="W1529" t="str">
            <v>Small &amp; Medium Scheme</v>
          </cell>
        </row>
        <row r="1530">
          <cell r="W1530" t="str">
            <v>Small &amp; Medium Scheme</v>
          </cell>
        </row>
        <row r="1531">
          <cell r="W1531" t="str">
            <v>Small &amp; Medium Scheme</v>
          </cell>
        </row>
        <row r="1532">
          <cell r="W1532" t="str">
            <v>Small &amp; Medium Scheme</v>
          </cell>
        </row>
        <row r="1533">
          <cell r="W1533" t="str">
            <v>Small &amp; Medium Scheme</v>
          </cell>
        </row>
        <row r="1534">
          <cell r="W1534" t="str">
            <v>Small &amp; Medium Scheme</v>
          </cell>
        </row>
        <row r="1535">
          <cell r="W1535" t="str">
            <v>Small &amp; Medium Scheme</v>
          </cell>
        </row>
        <row r="1536">
          <cell r="W1536" t="str">
            <v>Small &amp; Medium Scheme</v>
          </cell>
        </row>
        <row r="1537">
          <cell r="W1537" t="str">
            <v>Small &amp; Medium Scheme</v>
          </cell>
        </row>
        <row r="1538">
          <cell r="W1538" t="str">
            <v>Small &amp; Medium Scheme</v>
          </cell>
        </row>
        <row r="1539">
          <cell r="W1539" t="str">
            <v>Small &amp; Medium Scheme</v>
          </cell>
        </row>
        <row r="1540">
          <cell r="W1540" t="str">
            <v>Small &amp; Medium Scheme</v>
          </cell>
        </row>
        <row r="1541">
          <cell r="W1541" t="str">
            <v>Small &amp; Medium Scheme</v>
          </cell>
        </row>
        <row r="1542">
          <cell r="W1542" t="str">
            <v>Small &amp; Medium Scheme</v>
          </cell>
        </row>
        <row r="1543">
          <cell r="W1543" t="str">
            <v>Small &amp; Medium Scheme</v>
          </cell>
        </row>
        <row r="1544">
          <cell r="W1544" t="str">
            <v>Small &amp; Medium Scheme</v>
          </cell>
        </row>
        <row r="1545">
          <cell r="W1545" t="str">
            <v>Small &amp; Medium Scheme</v>
          </cell>
        </row>
        <row r="1546">
          <cell r="W1546" t="str">
            <v>Small &amp; Medium Scheme</v>
          </cell>
        </row>
        <row r="1547">
          <cell r="W1547" t="str">
            <v>Small &amp; Medium Scheme</v>
          </cell>
        </row>
        <row r="1548">
          <cell r="W1548" t="str">
            <v>Small &amp; Medium Scheme</v>
          </cell>
        </row>
        <row r="1549">
          <cell r="W1549" t="str">
            <v>Small &amp; Medium Scheme</v>
          </cell>
        </row>
        <row r="1550">
          <cell r="W1550" t="str">
            <v>Small &amp; Medium Scheme</v>
          </cell>
        </row>
        <row r="1551">
          <cell r="W1551" t="str">
            <v>Small &amp; Medium Scheme</v>
          </cell>
        </row>
        <row r="1552">
          <cell r="W1552" t="str">
            <v>Small &amp; Medium Scheme</v>
          </cell>
        </row>
        <row r="1553">
          <cell r="W1553" t="str">
            <v>Small &amp; Medium Scheme</v>
          </cell>
        </row>
        <row r="1554">
          <cell r="R1554" t="str">
            <v>Capital Required</v>
          </cell>
          <cell r="W1554" t="str">
            <v>Small &amp; Medium Scheme</v>
          </cell>
        </row>
        <row r="1555">
          <cell r="W1555" t="str">
            <v>Small &amp; Medium Scheme</v>
          </cell>
        </row>
        <row r="1556">
          <cell r="R1556" t="str">
            <v>TOTAL COST</v>
          </cell>
          <cell r="W1556" t="str">
            <v>Small &amp; Medium Scheme</v>
          </cell>
        </row>
        <row r="1557">
          <cell r="W1557" t="str">
            <v>Small &amp; Medium Scheme</v>
          </cell>
        </row>
        <row r="1558">
          <cell r="W1558" t="str">
            <v>Small &amp; Medium Scheme</v>
          </cell>
        </row>
        <row r="1559">
          <cell r="W1559" t="str">
            <v>Small &amp; Medium Scheme</v>
          </cell>
        </row>
        <row r="1560">
          <cell r="R1560" t="str">
            <v>TOTAL BENEFIT</v>
          </cell>
          <cell r="W1560" t="str">
            <v>Small &amp; Medium Scheme</v>
          </cell>
        </row>
        <row r="1561">
          <cell r="W1561" t="str">
            <v>Small &amp; Medium Scheme</v>
          </cell>
        </row>
        <row r="1562">
          <cell r="W1562" t="str">
            <v>Small &amp; Medium Scheme</v>
          </cell>
        </row>
        <row r="1563">
          <cell r="W1563" t="str">
            <v>Small &amp; Medium Scheme</v>
          </cell>
        </row>
        <row r="1564">
          <cell r="W1564" t="str">
            <v>Small &amp; Medium Scheme</v>
          </cell>
        </row>
        <row r="1565">
          <cell r="W1565" t="str">
            <v>Small &amp; Medium Scheme</v>
          </cell>
        </row>
        <row r="1566">
          <cell r="W1566" t="str">
            <v>Small &amp; Medium Scheme</v>
          </cell>
        </row>
        <row r="1567">
          <cell r="W1567" t="str">
            <v>Small &amp; Medium Scheme</v>
          </cell>
        </row>
        <row r="1568">
          <cell r="W1568" t="str">
            <v>Small &amp; Medium Scheme</v>
          </cell>
        </row>
        <row r="1569">
          <cell r="W1569" t="str">
            <v>Small &amp; Medium Scheme</v>
          </cell>
        </row>
        <row r="1570">
          <cell r="W1570" t="str">
            <v>Small &amp; Medium Scheme</v>
          </cell>
        </row>
        <row r="1571">
          <cell r="W1571" t="str">
            <v>Small &amp; Medium Scheme</v>
          </cell>
        </row>
        <row r="1572">
          <cell r="W1572" t="str">
            <v>Small &amp; Medium Scheme</v>
          </cell>
        </row>
        <row r="1573">
          <cell r="W1573" t="str">
            <v>Small &amp; Medium Scheme</v>
          </cell>
        </row>
        <row r="1574">
          <cell r="W1574" t="str">
            <v>Small &amp; Medium Scheme</v>
          </cell>
        </row>
        <row r="1575">
          <cell r="W1575" t="str">
            <v>Small &amp; Medium Scheme</v>
          </cell>
        </row>
        <row r="1576">
          <cell r="W1576" t="str">
            <v>Small &amp; Medium Scheme</v>
          </cell>
        </row>
        <row r="1577">
          <cell r="W1577" t="str">
            <v>Small &amp; Medium Scheme</v>
          </cell>
        </row>
        <row r="1578">
          <cell r="W1578" t="str">
            <v>Small &amp; Medium Scheme</v>
          </cell>
        </row>
        <row r="1579">
          <cell r="W1579" t="str">
            <v>Small &amp; Medium Scheme</v>
          </cell>
        </row>
        <row r="1580">
          <cell r="W1580" t="str">
            <v>Small &amp; Medium Scheme</v>
          </cell>
        </row>
        <row r="1581">
          <cell r="W1581" t="str">
            <v>Small &amp; Medium Scheme</v>
          </cell>
        </row>
        <row r="1582">
          <cell r="W1582" t="str">
            <v>Small &amp; Medium Scheme</v>
          </cell>
        </row>
        <row r="1583">
          <cell r="W1583" t="str">
            <v>Small &amp; Medium Scheme</v>
          </cell>
        </row>
        <row r="1584">
          <cell r="W1584" t="str">
            <v>Small &amp; Medium Scheme</v>
          </cell>
        </row>
        <row r="1585">
          <cell r="W1585" t="str">
            <v>Small &amp; Medium Scheme</v>
          </cell>
        </row>
        <row r="1586">
          <cell r="W1586" t="str">
            <v>Small &amp; Medium Scheme</v>
          </cell>
        </row>
        <row r="1587">
          <cell r="W1587" t="str">
            <v>Small &amp; Medium Scheme</v>
          </cell>
        </row>
        <row r="1588">
          <cell r="W1588" t="str">
            <v>Small &amp; Medium Scheme</v>
          </cell>
        </row>
        <row r="1589">
          <cell r="W1589" t="str">
            <v>Small &amp; Medium Scheme</v>
          </cell>
        </row>
        <row r="1590">
          <cell r="R1590" t="str">
            <v>Capital Required</v>
          </cell>
          <cell r="W1590" t="str">
            <v>Small &amp; Medium Scheme</v>
          </cell>
        </row>
        <row r="1591">
          <cell r="W1591" t="str">
            <v>Small &amp; Medium Scheme</v>
          </cell>
        </row>
        <row r="1592">
          <cell r="R1592" t="str">
            <v>TOTAL COST</v>
          </cell>
          <cell r="W1592" t="str">
            <v>Small &amp; Medium Scheme</v>
          </cell>
        </row>
        <row r="1593">
          <cell r="W1593" t="str">
            <v>Small &amp; Medium Scheme</v>
          </cell>
        </row>
        <row r="1594">
          <cell r="W1594" t="str">
            <v>Small &amp; Medium Scheme</v>
          </cell>
        </row>
        <row r="1595">
          <cell r="W1595" t="str">
            <v>Small &amp; Medium Scheme</v>
          </cell>
        </row>
        <row r="1596">
          <cell r="R1596" t="str">
            <v>TOTAL BENEFIT</v>
          </cell>
          <cell r="W1596" t="str">
            <v>Small &amp; Medium Scheme</v>
          </cell>
        </row>
        <row r="1597">
          <cell r="W1597" t="str">
            <v>Small &amp; Medium Scheme</v>
          </cell>
        </row>
        <row r="1598">
          <cell r="W1598" t="str">
            <v>Small &amp; Medium Scheme</v>
          </cell>
        </row>
        <row r="1599">
          <cell r="W1599" t="str">
            <v>Small &amp; Medium Scheme</v>
          </cell>
        </row>
        <row r="1600">
          <cell r="W1600" t="str">
            <v>Small &amp; Medium Scheme</v>
          </cell>
        </row>
        <row r="1601">
          <cell r="W1601" t="str">
            <v>Small &amp; Medium Scheme</v>
          </cell>
        </row>
        <row r="1602">
          <cell r="W1602" t="str">
            <v>Small &amp; Medium Scheme</v>
          </cell>
        </row>
        <row r="1603">
          <cell r="W1603" t="str">
            <v>Small &amp; Medium Scheme</v>
          </cell>
        </row>
        <row r="1604">
          <cell r="W1604" t="str">
            <v>Small &amp; Medium Scheme</v>
          </cell>
        </row>
        <row r="1605">
          <cell r="W1605" t="str">
            <v>Small &amp; Medium Scheme</v>
          </cell>
        </row>
        <row r="1606">
          <cell r="W1606" t="str">
            <v>Small &amp; Medium Scheme</v>
          </cell>
        </row>
        <row r="1607">
          <cell r="W1607" t="str">
            <v>Small &amp; Medium Scheme</v>
          </cell>
        </row>
        <row r="1608">
          <cell r="W1608" t="str">
            <v>Small &amp; Medium Scheme</v>
          </cell>
        </row>
        <row r="1609">
          <cell r="W1609" t="str">
            <v>Small &amp; Medium Scheme</v>
          </cell>
        </row>
        <row r="1610">
          <cell r="W1610" t="str">
            <v>Small &amp; Medium Scheme</v>
          </cell>
        </row>
        <row r="1611">
          <cell r="W1611" t="str">
            <v>Small &amp; Medium Scheme</v>
          </cell>
        </row>
        <row r="1612">
          <cell r="W1612" t="str">
            <v>Small &amp; Medium Scheme</v>
          </cell>
        </row>
        <row r="1613">
          <cell r="W1613" t="str">
            <v>Small &amp; Medium Scheme</v>
          </cell>
        </row>
        <row r="1614">
          <cell r="W1614" t="str">
            <v>Small &amp; Medium Scheme</v>
          </cell>
        </row>
        <row r="1615">
          <cell r="R1615" t="str">
            <v>Capital Required</v>
          </cell>
          <cell r="W1615" t="str">
            <v>Small &amp; Medium Scheme</v>
          </cell>
        </row>
        <row r="1616">
          <cell r="W1616" t="str">
            <v>Small &amp; Medium Scheme</v>
          </cell>
        </row>
        <row r="1617">
          <cell r="W1617" t="str">
            <v>Small &amp; Medium Scheme</v>
          </cell>
        </row>
        <row r="1618">
          <cell r="R1618" t="str">
            <v>TOTAL COST</v>
          </cell>
          <cell r="W1618" t="str">
            <v>Small &amp; Medium Scheme</v>
          </cell>
        </row>
        <row r="1619">
          <cell r="W1619" t="str">
            <v>Small &amp; Medium Scheme</v>
          </cell>
        </row>
        <row r="1620">
          <cell r="R1620" t="str">
            <v>TOTAL BENEFIT</v>
          </cell>
          <cell r="W1620" t="str">
            <v>Small &amp; Medium Scheme</v>
          </cell>
        </row>
        <row r="1621">
          <cell r="W1621" t="str">
            <v>Small &amp; Medium Scheme</v>
          </cell>
        </row>
        <row r="1622">
          <cell r="W1622" t="str">
            <v>Small &amp; Medium Scheme</v>
          </cell>
        </row>
        <row r="1623">
          <cell r="W1623" t="str">
            <v>Small &amp; Medium Scheme</v>
          </cell>
        </row>
        <row r="1624">
          <cell r="W1624" t="str">
            <v>Small &amp; Medium Scheme</v>
          </cell>
        </row>
        <row r="1625">
          <cell r="W1625" t="str">
            <v>Small &amp; Medium Scheme</v>
          </cell>
        </row>
        <row r="1626">
          <cell r="W1626" t="str">
            <v>Small &amp; Medium Scheme</v>
          </cell>
        </row>
        <row r="1627">
          <cell r="W1627" t="str">
            <v>Small &amp; Medium Scheme</v>
          </cell>
        </row>
        <row r="1628">
          <cell r="W1628" t="str">
            <v>Small &amp; Medium Scheme</v>
          </cell>
        </row>
        <row r="1629">
          <cell r="W1629" t="str">
            <v>Small &amp; Medium Scheme</v>
          </cell>
        </row>
        <row r="1630">
          <cell r="W1630" t="str">
            <v>Small &amp; Medium Scheme</v>
          </cell>
        </row>
        <row r="1631">
          <cell r="W1631" t="str">
            <v>Small &amp; Medium Scheme</v>
          </cell>
        </row>
        <row r="1632">
          <cell r="W1632" t="str">
            <v>Small &amp; Medium Scheme</v>
          </cell>
        </row>
        <row r="1633">
          <cell r="W1633" t="str">
            <v>Small &amp; Medium Scheme</v>
          </cell>
        </row>
        <row r="1634">
          <cell r="W1634" t="str">
            <v>Small &amp; Medium Scheme</v>
          </cell>
        </row>
        <row r="1635">
          <cell r="W1635" t="str">
            <v>Small &amp; Medium Scheme</v>
          </cell>
        </row>
        <row r="1636">
          <cell r="W1636" t="str">
            <v>Small &amp; Medium Scheme</v>
          </cell>
        </row>
        <row r="1637">
          <cell r="W1637" t="str">
            <v>Small &amp; Medium Scheme</v>
          </cell>
        </row>
        <row r="1638">
          <cell r="W1638" t="str">
            <v>Small &amp; Medium Scheme</v>
          </cell>
        </row>
        <row r="1639">
          <cell r="W1639" t="str">
            <v>Small &amp; Medium Scheme</v>
          </cell>
        </row>
        <row r="1640">
          <cell r="R1640" t="str">
            <v>Capital Required</v>
          </cell>
          <cell r="W1640" t="str">
            <v>Small &amp; Medium Scheme</v>
          </cell>
        </row>
        <row r="1641">
          <cell r="W1641" t="str">
            <v>Small &amp; Medium Scheme</v>
          </cell>
        </row>
        <row r="1642">
          <cell r="W1642" t="str">
            <v>Small &amp; Medium Scheme</v>
          </cell>
        </row>
        <row r="1643">
          <cell r="W1643" t="str">
            <v>Small &amp; Medium Scheme</v>
          </cell>
        </row>
        <row r="1644">
          <cell r="R1644" t="str">
            <v>TOTAL COST</v>
          </cell>
          <cell r="W1644" t="str">
            <v>Small &amp; Medium Scheme</v>
          </cell>
        </row>
        <row r="1645">
          <cell r="W1645" t="str">
            <v>Small &amp; Medium Scheme</v>
          </cell>
        </row>
        <row r="1646">
          <cell r="R1646" t="str">
            <v>TOTAL BENEFIT</v>
          </cell>
          <cell r="W1646" t="str">
            <v>Small &amp; Medium Scheme</v>
          </cell>
        </row>
        <row r="1647">
          <cell r="W1647" t="str">
            <v>Small &amp; Medium Scheme</v>
          </cell>
        </row>
        <row r="1648">
          <cell r="W1648" t="str">
            <v>Small &amp; Medium Scheme</v>
          </cell>
        </row>
        <row r="1649">
          <cell r="W1649" t="str">
            <v>Small &amp; Medium Scheme</v>
          </cell>
        </row>
        <row r="1650">
          <cell r="W1650" t="str">
            <v>Small &amp; Medium Scheme</v>
          </cell>
        </row>
        <row r="1651">
          <cell r="W1651" t="str">
            <v>Small &amp; Medium Scheme</v>
          </cell>
        </row>
        <row r="1652">
          <cell r="W1652" t="str">
            <v>Small &amp; Medium Scheme</v>
          </cell>
        </row>
        <row r="1653">
          <cell r="W1653" t="str">
            <v>Small &amp; Medium Scheme</v>
          </cell>
        </row>
        <row r="1654">
          <cell r="W1654" t="str">
            <v>Small &amp; Medium Scheme</v>
          </cell>
        </row>
        <row r="1655">
          <cell r="W1655" t="str">
            <v>Small &amp; Medium Scheme</v>
          </cell>
        </row>
        <row r="1656">
          <cell r="W1656" t="str">
            <v>Small &amp; Medium Scheme</v>
          </cell>
        </row>
        <row r="1657">
          <cell r="W1657" t="str">
            <v>Small &amp; Medium Scheme</v>
          </cell>
        </row>
        <row r="1658">
          <cell r="W1658" t="str">
            <v>Small &amp; Medium Scheme</v>
          </cell>
        </row>
        <row r="1659">
          <cell r="W1659" t="str">
            <v>Small &amp; Medium Scheme</v>
          </cell>
        </row>
        <row r="1660">
          <cell r="W1660" t="str">
            <v>Small &amp; Medium Scheme</v>
          </cell>
        </row>
        <row r="1661">
          <cell r="W1661" t="str">
            <v>Small &amp; Medium Scheme</v>
          </cell>
        </row>
        <row r="1662">
          <cell r="W1662" t="str">
            <v>Small &amp; Medium Scheme</v>
          </cell>
        </row>
        <row r="1663">
          <cell r="W1663" t="str">
            <v>Small &amp; Medium Scheme</v>
          </cell>
        </row>
        <row r="1664">
          <cell r="W1664" t="str">
            <v>Small &amp; Medium Scheme</v>
          </cell>
        </row>
        <row r="1665">
          <cell r="W1665" t="str">
            <v>Small &amp; Medium Scheme</v>
          </cell>
        </row>
        <row r="1666">
          <cell r="W1666" t="str">
            <v>Small &amp; Medium Scheme</v>
          </cell>
        </row>
        <row r="1667">
          <cell r="W1667" t="str">
            <v>Small &amp; Medium Scheme</v>
          </cell>
        </row>
        <row r="1668">
          <cell r="W1668" t="str">
            <v>Small &amp; Medium Scheme</v>
          </cell>
        </row>
        <row r="1669">
          <cell r="R1669" t="str">
            <v>Capital Required</v>
          </cell>
          <cell r="W1669" t="str">
            <v>Small &amp; Medium Scheme</v>
          </cell>
        </row>
        <row r="1670">
          <cell r="W1670" t="str">
            <v>Small &amp; Medium Scheme</v>
          </cell>
        </row>
        <row r="1671">
          <cell r="W1671" t="str">
            <v>Small &amp; Medium Scheme</v>
          </cell>
        </row>
        <row r="1672">
          <cell r="R1672" t="str">
            <v>TOTAL COST</v>
          </cell>
          <cell r="W1672" t="str">
            <v>Small &amp; Medium Scheme</v>
          </cell>
        </row>
        <row r="1673">
          <cell r="W1673" t="str">
            <v>Small &amp; Medium Scheme</v>
          </cell>
        </row>
        <row r="1674">
          <cell r="W1674" t="str">
            <v>Small &amp; Medium Scheme</v>
          </cell>
        </row>
        <row r="1675">
          <cell r="W1675" t="str">
            <v>Small &amp; Medium Scheme</v>
          </cell>
        </row>
        <row r="1676">
          <cell r="R1676" t="str">
            <v>TOTAL BENEFIT</v>
          </cell>
          <cell r="W1676" t="str">
            <v>Small &amp; Medium Scheme</v>
          </cell>
        </row>
        <row r="1677">
          <cell r="W1677" t="str">
            <v>Small &amp; Medium Scheme</v>
          </cell>
        </row>
        <row r="1678">
          <cell r="W1678" t="str">
            <v>Small &amp; Medium Scheme</v>
          </cell>
        </row>
        <row r="1679">
          <cell r="W1679" t="str">
            <v>Small &amp; Medium Scheme</v>
          </cell>
        </row>
        <row r="1680">
          <cell r="W1680" t="str">
            <v>Small &amp; Medium Scheme</v>
          </cell>
        </row>
        <row r="1681">
          <cell r="W1681" t="str">
            <v>Small &amp; Medium Scheme</v>
          </cell>
        </row>
        <row r="1682">
          <cell r="W1682" t="str">
            <v>Small &amp; Medium Scheme</v>
          </cell>
        </row>
        <row r="1683">
          <cell r="W1683" t="str">
            <v>Small &amp; Medium Scheme</v>
          </cell>
        </row>
        <row r="1684">
          <cell r="W1684" t="str">
            <v>Small &amp; Medium Scheme</v>
          </cell>
        </row>
        <row r="1685">
          <cell r="W1685" t="str">
            <v>Small &amp; Medium Scheme</v>
          </cell>
        </row>
        <row r="1686">
          <cell r="W1686" t="str">
            <v>Small &amp; Medium Scheme</v>
          </cell>
        </row>
        <row r="1687">
          <cell r="W1687" t="str">
            <v>Small &amp; Medium Scheme</v>
          </cell>
        </row>
        <row r="1688">
          <cell r="W1688" t="str">
            <v>Small &amp; Medium Scheme</v>
          </cell>
        </row>
        <row r="1689">
          <cell r="W1689" t="str">
            <v>Small &amp; Medium Scheme</v>
          </cell>
        </row>
        <row r="1690">
          <cell r="W1690" t="str">
            <v>Small &amp; Medium Scheme</v>
          </cell>
        </row>
        <row r="1691">
          <cell r="W1691" t="str">
            <v>Small &amp; Medium Scheme</v>
          </cell>
        </row>
        <row r="1692">
          <cell r="W1692" t="str">
            <v>Small &amp; Medium Scheme</v>
          </cell>
        </row>
        <row r="1693">
          <cell r="W1693" t="str">
            <v>Small &amp; Medium Scheme</v>
          </cell>
        </row>
        <row r="1694">
          <cell r="W1694" t="str">
            <v>Small &amp; Medium Scheme</v>
          </cell>
        </row>
        <row r="1695">
          <cell r="R1695" t="str">
            <v>Capital Required</v>
          </cell>
          <cell r="W1695" t="str">
            <v>Small &amp; Medium Scheme</v>
          </cell>
        </row>
        <row r="1696">
          <cell r="R1696" t="str">
            <v>TOTAL COST</v>
          </cell>
          <cell r="W1696" t="str">
            <v>Small &amp; Medium Scheme</v>
          </cell>
        </row>
        <row r="1697">
          <cell r="W1697" t="str">
            <v>Small &amp; Medium Scheme</v>
          </cell>
        </row>
        <row r="1698">
          <cell r="W1698" t="str">
            <v>Small &amp; Medium Scheme</v>
          </cell>
        </row>
        <row r="1699">
          <cell r="W1699" t="str">
            <v>Small &amp; Medium Scheme</v>
          </cell>
        </row>
        <row r="1700">
          <cell r="R1700" t="str">
            <v>TOTAL BENEFIT</v>
          </cell>
          <cell r="W1700" t="str">
            <v>Small &amp; Medium Scheme</v>
          </cell>
        </row>
        <row r="1701">
          <cell r="W1701" t="str">
            <v>Small &amp; Medium Scheme</v>
          </cell>
        </row>
        <row r="1702">
          <cell r="W1702" t="str">
            <v>Small &amp; Medium Scheme</v>
          </cell>
        </row>
        <row r="1703">
          <cell r="W1703" t="str">
            <v>Small &amp; Medium Scheme</v>
          </cell>
        </row>
        <row r="1704">
          <cell r="W1704" t="str">
            <v>Small &amp; Medium Scheme</v>
          </cell>
        </row>
        <row r="1705">
          <cell r="W1705" t="str">
            <v>Small &amp; Medium Scheme</v>
          </cell>
        </row>
        <row r="1706">
          <cell r="W1706" t="str">
            <v>Small &amp; Medium Scheme</v>
          </cell>
        </row>
        <row r="1707">
          <cell r="W1707" t="str">
            <v>Small &amp; Medium Scheme</v>
          </cell>
        </row>
        <row r="1708">
          <cell r="W1708" t="str">
            <v>Small &amp; Medium Scheme</v>
          </cell>
        </row>
        <row r="1709">
          <cell r="W1709" t="str">
            <v>Small &amp; Medium Scheme</v>
          </cell>
        </row>
        <row r="1710">
          <cell r="W1710" t="str">
            <v>Small &amp; Medium Scheme</v>
          </cell>
        </row>
        <row r="1711">
          <cell r="W1711" t="str">
            <v>Small &amp; Medium Scheme</v>
          </cell>
        </row>
        <row r="1712">
          <cell r="W1712" t="str">
            <v>Small &amp; Medium Scheme</v>
          </cell>
        </row>
        <row r="1713">
          <cell r="W1713" t="str">
            <v>Small &amp; Medium Scheme</v>
          </cell>
        </row>
        <row r="1714">
          <cell r="W1714" t="str">
            <v>Small &amp; Medium Scheme</v>
          </cell>
        </row>
        <row r="1715">
          <cell r="W1715" t="str">
            <v>Small &amp; Medium Scheme</v>
          </cell>
        </row>
        <row r="1716">
          <cell r="W1716" t="str">
            <v>Small &amp; Medium Scheme</v>
          </cell>
        </row>
        <row r="1717">
          <cell r="W1717" t="str">
            <v>Small &amp; Medium Scheme</v>
          </cell>
        </row>
        <row r="1718">
          <cell r="W1718" t="str">
            <v>Small &amp; Medium Scheme</v>
          </cell>
        </row>
        <row r="1719">
          <cell r="R1719" t="str">
            <v>Capital Required</v>
          </cell>
          <cell r="W1719" t="str">
            <v>Small &amp; Medium Scheme</v>
          </cell>
        </row>
        <row r="1720">
          <cell r="R1720" t="str">
            <v>TOTAL COST</v>
          </cell>
          <cell r="W1720" t="str">
            <v>Small &amp; Medium Scheme</v>
          </cell>
        </row>
        <row r="1721">
          <cell r="W1721" t="str">
            <v>Small &amp; Medium Scheme</v>
          </cell>
        </row>
        <row r="1722">
          <cell r="W1722" t="str">
            <v>Small &amp; Medium Scheme</v>
          </cell>
        </row>
        <row r="1723">
          <cell r="W1723" t="str">
            <v>Small &amp; Medium Scheme</v>
          </cell>
        </row>
        <row r="1724">
          <cell r="R1724" t="str">
            <v>TOTAL BENEFIT</v>
          </cell>
          <cell r="W1724" t="str">
            <v>Small &amp; Medium Scheme</v>
          </cell>
        </row>
        <row r="1725">
          <cell r="W1725" t="str">
            <v>Small &amp; Medium Scheme</v>
          </cell>
        </row>
        <row r="1726">
          <cell r="W1726" t="str">
            <v>Small &amp; Medium Scheme</v>
          </cell>
        </row>
        <row r="1727">
          <cell r="W1727" t="str">
            <v>Small &amp; Medium Scheme</v>
          </cell>
        </row>
        <row r="1728">
          <cell r="W1728" t="str">
            <v>Small &amp; Medium Scheme</v>
          </cell>
        </row>
        <row r="1729">
          <cell r="W1729" t="str">
            <v>Small &amp; Medium Scheme</v>
          </cell>
        </row>
        <row r="1730">
          <cell r="W1730" t="str">
            <v>Large Scheme</v>
          </cell>
        </row>
        <row r="1731">
          <cell r="W1731" t="str">
            <v>Large Scheme</v>
          </cell>
        </row>
        <row r="1732">
          <cell r="W1732" t="str">
            <v>Large Scheme</v>
          </cell>
        </row>
        <row r="1733">
          <cell r="W1733" t="str">
            <v>Large Scheme</v>
          </cell>
        </row>
        <row r="1734">
          <cell r="W1734" t="str">
            <v>Large Scheme</v>
          </cell>
        </row>
        <row r="1735">
          <cell r="W1735" t="str">
            <v>Large Scheme</v>
          </cell>
        </row>
        <row r="1736">
          <cell r="W1736" t="str">
            <v>Large Scheme</v>
          </cell>
        </row>
        <row r="1737">
          <cell r="W1737" t="str">
            <v>Large Scheme</v>
          </cell>
        </row>
        <row r="1738">
          <cell r="W1738" t="str">
            <v>Large Scheme</v>
          </cell>
        </row>
        <row r="1739">
          <cell r="W1739" t="str">
            <v>Large Scheme</v>
          </cell>
        </row>
        <row r="1740">
          <cell r="W1740" t="str">
            <v>Large Scheme</v>
          </cell>
        </row>
        <row r="1741">
          <cell r="W1741" t="str">
            <v>Large Scheme</v>
          </cell>
        </row>
        <row r="1742">
          <cell r="W1742" t="str">
            <v>Large Scheme</v>
          </cell>
        </row>
        <row r="1743">
          <cell r="W1743" t="str">
            <v>Large Scheme</v>
          </cell>
        </row>
        <row r="1744">
          <cell r="W1744" t="str">
            <v>Large Scheme</v>
          </cell>
        </row>
        <row r="1745">
          <cell r="W1745" t="str">
            <v>Large Scheme</v>
          </cell>
        </row>
        <row r="1746">
          <cell r="W1746" t="str">
            <v>Large Scheme</v>
          </cell>
        </row>
        <row r="1747">
          <cell r="W1747" t="str">
            <v>Large Scheme</v>
          </cell>
        </row>
        <row r="1748">
          <cell r="W1748" t="str">
            <v>Large Scheme</v>
          </cell>
        </row>
        <row r="1749">
          <cell r="R1749" t="str">
            <v>Capital Required</v>
          </cell>
          <cell r="W1749" t="str">
            <v>Large Scheme</v>
          </cell>
        </row>
        <row r="1750">
          <cell r="W1750" t="str">
            <v>Large Scheme</v>
          </cell>
        </row>
        <row r="1751">
          <cell r="W1751" t="str">
            <v>Large Scheme</v>
          </cell>
        </row>
        <row r="1752">
          <cell r="W1752" t="str">
            <v>Large Scheme</v>
          </cell>
        </row>
        <row r="1753">
          <cell r="W1753" t="str">
            <v>Large Scheme</v>
          </cell>
        </row>
        <row r="1754">
          <cell r="R1754" t="str">
            <v>TOTAL COST</v>
          </cell>
          <cell r="W1754" t="str">
            <v>Large Scheme</v>
          </cell>
        </row>
        <row r="1755">
          <cell r="W1755" t="str">
            <v>Large Scheme</v>
          </cell>
        </row>
        <row r="1756">
          <cell r="W1756" t="str">
            <v>Large Scheme</v>
          </cell>
        </row>
        <row r="1757">
          <cell r="W1757" t="str">
            <v>Large Scheme</v>
          </cell>
        </row>
        <row r="1758">
          <cell r="R1758" t="str">
            <v>TOTAL BENEFIT</v>
          </cell>
          <cell r="W1758" t="str">
            <v>Large Scheme</v>
          </cell>
        </row>
        <row r="1759">
          <cell r="W1759" t="str">
            <v>Large Scheme</v>
          </cell>
        </row>
        <row r="1760">
          <cell r="W1760" t="str">
            <v>Large Scheme</v>
          </cell>
        </row>
        <row r="1761">
          <cell r="W1761" t="str">
            <v>Large Scheme</v>
          </cell>
        </row>
        <row r="1762">
          <cell r="W1762" t="str">
            <v>Large Scheme</v>
          </cell>
        </row>
        <row r="1763">
          <cell r="W1763" t="str">
            <v>Large Scheme</v>
          </cell>
        </row>
        <row r="1764">
          <cell r="W1764" t="str">
            <v>Small &amp; Medium Scheme</v>
          </cell>
        </row>
        <row r="1765">
          <cell r="W1765" t="str">
            <v>Small &amp; Medium Scheme</v>
          </cell>
        </row>
        <row r="1766">
          <cell r="W1766" t="str">
            <v>Small &amp; Medium Scheme</v>
          </cell>
        </row>
        <row r="1767">
          <cell r="W1767" t="str">
            <v>Small &amp; Medium Scheme</v>
          </cell>
        </row>
        <row r="1768">
          <cell r="W1768" t="str">
            <v>Small &amp; Medium Scheme</v>
          </cell>
        </row>
        <row r="1769">
          <cell r="W1769" t="str">
            <v>Small &amp; Medium Scheme</v>
          </cell>
        </row>
        <row r="1770">
          <cell r="W1770" t="str">
            <v>Small &amp; Medium Scheme</v>
          </cell>
        </row>
        <row r="1771">
          <cell r="W1771" t="str">
            <v>Small &amp; Medium Scheme</v>
          </cell>
        </row>
        <row r="1772">
          <cell r="W1772" t="str">
            <v>Small &amp; Medium Scheme</v>
          </cell>
        </row>
        <row r="1773">
          <cell r="W1773" t="str">
            <v>Small &amp; Medium Scheme</v>
          </cell>
        </row>
        <row r="1774">
          <cell r="W1774" t="str">
            <v>Small &amp; Medium Scheme</v>
          </cell>
        </row>
        <row r="1775">
          <cell r="R1775" t="str">
            <v>Capital Required</v>
          </cell>
          <cell r="W1775" t="str">
            <v>Small &amp; Medium Scheme</v>
          </cell>
        </row>
        <row r="1776">
          <cell r="W1776" t="str">
            <v>Small &amp; Medium Scheme</v>
          </cell>
        </row>
        <row r="1777">
          <cell r="W1777" t="str">
            <v>Small &amp; Medium Scheme</v>
          </cell>
        </row>
        <row r="1778">
          <cell r="R1778" t="str">
            <v>TOTAL COST</v>
          </cell>
          <cell r="W1778" t="str">
            <v>Small &amp; Medium Scheme</v>
          </cell>
        </row>
        <row r="1779">
          <cell r="W1779" t="str">
            <v>Small &amp; Medium Scheme</v>
          </cell>
        </row>
        <row r="1780">
          <cell r="W1780" t="str">
            <v>Small &amp; Medium Scheme</v>
          </cell>
        </row>
        <row r="1781">
          <cell r="W1781" t="str">
            <v>Small &amp; Medium Scheme</v>
          </cell>
        </row>
        <row r="1782">
          <cell r="W1782" t="str">
            <v>Small &amp; Medium Scheme</v>
          </cell>
        </row>
        <row r="1783">
          <cell r="W1783" t="str">
            <v>Small &amp; Medium Scheme</v>
          </cell>
        </row>
        <row r="1784">
          <cell r="W1784" t="str">
            <v>Small &amp; Medium Scheme</v>
          </cell>
        </row>
        <row r="1785">
          <cell r="W1785" t="str">
            <v>Small &amp; Medium Scheme</v>
          </cell>
        </row>
        <row r="1786">
          <cell r="W1786" t="str">
            <v>Small &amp; Medium Scheme</v>
          </cell>
        </row>
        <row r="1787">
          <cell r="W1787" t="str">
            <v>Small &amp; Medium Scheme</v>
          </cell>
        </row>
        <row r="1788">
          <cell r="W1788" t="str">
            <v>Small &amp; Medium Scheme</v>
          </cell>
        </row>
        <row r="1789">
          <cell r="W1789" t="str">
            <v>Small &amp; Medium Scheme</v>
          </cell>
        </row>
        <row r="1790">
          <cell r="W1790" t="str">
            <v>Small &amp; Medium Scheme</v>
          </cell>
        </row>
        <row r="1791">
          <cell r="W1791" t="str">
            <v>Small &amp; Medium Scheme</v>
          </cell>
        </row>
        <row r="1792">
          <cell r="W1792" t="str">
            <v>Small &amp; Medium Scheme</v>
          </cell>
        </row>
        <row r="1793">
          <cell r="W1793" t="str">
            <v>Small &amp; Medium Scheme</v>
          </cell>
        </row>
        <row r="1794">
          <cell r="W1794" t="str">
            <v>Small &amp; Medium Scheme</v>
          </cell>
        </row>
        <row r="1795">
          <cell r="W1795" t="str">
            <v>Small &amp; Medium Scheme</v>
          </cell>
        </row>
        <row r="1796">
          <cell r="W1796" t="str">
            <v>Small &amp; Medium Scheme</v>
          </cell>
        </row>
        <row r="1797">
          <cell r="W1797" t="str">
            <v>Small &amp; Medium Scheme</v>
          </cell>
        </row>
        <row r="1798">
          <cell r="W1798" t="str">
            <v>Small &amp; Medium Scheme</v>
          </cell>
        </row>
        <row r="1799">
          <cell r="W1799" t="str">
            <v>Small &amp; Medium Scheme</v>
          </cell>
        </row>
        <row r="1800">
          <cell r="W1800" t="str">
            <v>Small &amp; Medium Scheme</v>
          </cell>
        </row>
        <row r="1801">
          <cell r="R1801" t="str">
            <v>Capital Required</v>
          </cell>
          <cell r="W1801" t="str">
            <v>Small &amp; Medium Scheme</v>
          </cell>
        </row>
        <row r="1802">
          <cell r="W1802" t="str">
            <v>Small &amp; Medium Scheme</v>
          </cell>
        </row>
        <row r="1803">
          <cell r="W1803" t="str">
            <v>Small &amp; Medium Scheme</v>
          </cell>
        </row>
        <row r="1804">
          <cell r="W1804" t="str">
            <v>Small &amp; Medium Scheme</v>
          </cell>
        </row>
        <row r="1805">
          <cell r="W1805" t="str">
            <v>Small &amp; Medium Scheme</v>
          </cell>
        </row>
        <row r="1806">
          <cell r="R1806" t="str">
            <v>TOTAL COST</v>
          </cell>
          <cell r="W1806" t="str">
            <v>Small &amp; Medium Scheme</v>
          </cell>
        </row>
        <row r="1807">
          <cell r="W1807" t="str">
            <v>Small &amp; Medium Scheme</v>
          </cell>
        </row>
        <row r="1808">
          <cell r="W1808" t="str">
            <v>Small &amp; Medium Scheme</v>
          </cell>
        </row>
        <row r="1809">
          <cell r="R1809" t="str">
            <v>TOTAL BENEFIT</v>
          </cell>
          <cell r="W1809" t="str">
            <v>Small &amp; Medium Scheme</v>
          </cell>
        </row>
        <row r="1810">
          <cell r="W1810" t="str">
            <v>Small &amp; Medium Scheme</v>
          </cell>
        </row>
        <row r="1811">
          <cell r="W1811" t="str">
            <v>Small &amp; Medium Scheme</v>
          </cell>
        </row>
        <row r="1812">
          <cell r="W1812" t="str">
            <v>Small &amp; Medium Scheme</v>
          </cell>
        </row>
        <row r="1813">
          <cell r="W1813" t="str">
            <v>Small &amp; Medium Scheme</v>
          </cell>
        </row>
        <row r="1814">
          <cell r="W1814" t="str">
            <v>Small &amp; Medium Scheme</v>
          </cell>
        </row>
        <row r="1815">
          <cell r="W1815" t="str">
            <v>Large Scheme</v>
          </cell>
        </row>
        <row r="1816">
          <cell r="W1816" t="str">
            <v>Large Scheme</v>
          </cell>
        </row>
        <row r="1817">
          <cell r="W1817" t="str">
            <v>Large Scheme</v>
          </cell>
        </row>
        <row r="1818">
          <cell r="W1818" t="str">
            <v>Large Scheme</v>
          </cell>
        </row>
        <row r="1819">
          <cell r="W1819" t="str">
            <v>Large Scheme</v>
          </cell>
        </row>
        <row r="1820">
          <cell r="W1820" t="str">
            <v>Large Scheme</v>
          </cell>
        </row>
        <row r="1821">
          <cell r="W1821" t="str">
            <v>Large Scheme</v>
          </cell>
        </row>
        <row r="1822">
          <cell r="W1822" t="str">
            <v>Large Scheme</v>
          </cell>
        </row>
        <row r="1823">
          <cell r="R1823" t="str">
            <v>Capital Required</v>
          </cell>
          <cell r="W1823" t="str">
            <v>Large Scheme</v>
          </cell>
        </row>
        <row r="1824">
          <cell r="W1824" t="str">
            <v>Large Scheme</v>
          </cell>
        </row>
        <row r="1825">
          <cell r="W1825" t="str">
            <v>Large Scheme</v>
          </cell>
        </row>
        <row r="1826">
          <cell r="W1826" t="str">
            <v>Large Scheme</v>
          </cell>
        </row>
        <row r="1827">
          <cell r="W1827" t="str">
            <v>Large Scheme</v>
          </cell>
        </row>
        <row r="1828">
          <cell r="R1828" t="str">
            <v>TOTAL COST</v>
          </cell>
          <cell r="W1828" t="str">
            <v>Large Scheme</v>
          </cell>
        </row>
        <row r="1829">
          <cell r="W1829" t="str">
            <v>Large Scheme</v>
          </cell>
        </row>
        <row r="1830">
          <cell r="R1830" t="str">
            <v>TOTAL BENEFIT</v>
          </cell>
          <cell r="W1830" t="str">
            <v>Large Scheme</v>
          </cell>
        </row>
        <row r="1831">
          <cell r="W1831" t="str">
            <v>Large Scheme</v>
          </cell>
        </row>
        <row r="1832">
          <cell r="W1832" t="str">
            <v>Large Scheme</v>
          </cell>
        </row>
        <row r="1833">
          <cell r="W1833" t="str">
            <v>Large Scheme</v>
          </cell>
        </row>
        <row r="1834">
          <cell r="W1834" t="str">
            <v>Large Scheme</v>
          </cell>
        </row>
        <row r="1835">
          <cell r="W1835" t="str">
            <v>Large Scheme</v>
          </cell>
        </row>
        <row r="1836">
          <cell r="W1836" t="str">
            <v>Large Scheme</v>
          </cell>
        </row>
        <row r="1837">
          <cell r="W1837" t="str">
            <v>Large Scheme</v>
          </cell>
        </row>
        <row r="1838">
          <cell r="W1838" t="str">
            <v>Large Scheme</v>
          </cell>
        </row>
        <row r="1839">
          <cell r="W1839" t="str">
            <v>Large Scheme</v>
          </cell>
        </row>
        <row r="1840">
          <cell r="W1840" t="str">
            <v>Large Scheme</v>
          </cell>
        </row>
        <row r="1841">
          <cell r="W1841" t="str">
            <v>Large Scheme</v>
          </cell>
        </row>
        <row r="1842">
          <cell r="W1842" t="str">
            <v>Large Scheme</v>
          </cell>
        </row>
        <row r="1843">
          <cell r="W1843" t="str">
            <v>Large Scheme</v>
          </cell>
        </row>
        <row r="1844">
          <cell r="W1844" t="str">
            <v>Small &amp; Medium Scheme</v>
          </cell>
        </row>
        <row r="1845">
          <cell r="W1845" t="str">
            <v>Small &amp; Medium Scheme</v>
          </cell>
        </row>
        <row r="1846">
          <cell r="W1846" t="str">
            <v>Small &amp; Medium Scheme</v>
          </cell>
        </row>
        <row r="1847">
          <cell r="W1847" t="str">
            <v>Small &amp; Medium Scheme</v>
          </cell>
        </row>
        <row r="1848">
          <cell r="W1848" t="str">
            <v>Small &amp; Medium Scheme</v>
          </cell>
        </row>
        <row r="1849">
          <cell r="W1849" t="str">
            <v>Small &amp; Medium Scheme</v>
          </cell>
        </row>
        <row r="1850">
          <cell r="W1850" t="str">
            <v>Small &amp; Medium Scheme</v>
          </cell>
        </row>
        <row r="1851">
          <cell r="W1851" t="str">
            <v>Small &amp; Medium Scheme</v>
          </cell>
        </row>
        <row r="1852">
          <cell r="W1852" t="str">
            <v>Small &amp; Medium Scheme</v>
          </cell>
        </row>
        <row r="1853">
          <cell r="W1853" t="str">
            <v>Small &amp; Medium Scheme</v>
          </cell>
        </row>
        <row r="1854">
          <cell r="W1854" t="str">
            <v>Small &amp; Medium Scheme</v>
          </cell>
        </row>
        <row r="1855">
          <cell r="W1855" t="str">
            <v>Small &amp; Medium Scheme</v>
          </cell>
        </row>
        <row r="1856">
          <cell r="W1856" t="str">
            <v>Small &amp; Medium Scheme</v>
          </cell>
        </row>
        <row r="1857">
          <cell r="W1857" t="str">
            <v>Small &amp; Medium Scheme</v>
          </cell>
        </row>
        <row r="1858">
          <cell r="R1858" t="str">
            <v>Capital Required</v>
          </cell>
          <cell r="W1858" t="str">
            <v>Small &amp; Medium Scheme</v>
          </cell>
        </row>
        <row r="1859">
          <cell r="W1859" t="str">
            <v>Small &amp; Medium Scheme</v>
          </cell>
        </row>
        <row r="1860">
          <cell r="W1860" t="str">
            <v>Small &amp; Medium Scheme</v>
          </cell>
        </row>
        <row r="1861">
          <cell r="W1861" t="str">
            <v>Small &amp; Medium Scheme</v>
          </cell>
        </row>
        <row r="1862">
          <cell r="R1862" t="str">
            <v>TOTAL COST</v>
          </cell>
          <cell r="W1862" t="str">
            <v>Small &amp; Medium Scheme</v>
          </cell>
        </row>
        <row r="1863">
          <cell r="W1863" t="str">
            <v>Small &amp; Medium Scheme</v>
          </cell>
        </row>
        <row r="1864">
          <cell r="R1864" t="str">
            <v>TOTAL BENEFIT</v>
          </cell>
          <cell r="W1864" t="str">
            <v>Small &amp; Medium Scheme</v>
          </cell>
        </row>
        <row r="1865">
          <cell r="W1865" t="str">
            <v>Small &amp; Medium Scheme</v>
          </cell>
        </row>
        <row r="1866">
          <cell r="W1866" t="str">
            <v>Small &amp; Medium Scheme</v>
          </cell>
        </row>
        <row r="1867">
          <cell r="W1867" t="str">
            <v>Small &amp; Medium Scheme</v>
          </cell>
        </row>
        <row r="1868">
          <cell r="W1868" t="str">
            <v>Small &amp; Medium Scheme</v>
          </cell>
        </row>
        <row r="1869">
          <cell r="W1869" t="str">
            <v>Small &amp; Medium Scheme</v>
          </cell>
        </row>
        <row r="1870">
          <cell r="W1870" t="str">
            <v>Small &amp; Medium Scheme</v>
          </cell>
        </row>
        <row r="1871">
          <cell r="W1871" t="str">
            <v>Small &amp; Medium Scheme</v>
          </cell>
        </row>
        <row r="1872">
          <cell r="W1872" t="str">
            <v>Small &amp; Medium Scheme</v>
          </cell>
        </row>
        <row r="1873">
          <cell r="W1873" t="str">
            <v>Small &amp; Medium Scheme</v>
          </cell>
        </row>
        <row r="1874">
          <cell r="W1874" t="str">
            <v>Small &amp; Medium Scheme</v>
          </cell>
        </row>
        <row r="1875">
          <cell r="W1875" t="str">
            <v>Small &amp; Medium Scheme</v>
          </cell>
        </row>
        <row r="1876">
          <cell r="W1876" t="str">
            <v>Small &amp; Medium Scheme</v>
          </cell>
        </row>
        <row r="1877">
          <cell r="W1877" t="str">
            <v>Small &amp; Medium Scheme</v>
          </cell>
        </row>
        <row r="1878">
          <cell r="W1878" t="str">
            <v>Small &amp; Medium Scheme</v>
          </cell>
        </row>
        <row r="1879">
          <cell r="W1879" t="str">
            <v>Small &amp; Medium Scheme</v>
          </cell>
        </row>
        <row r="1880">
          <cell r="W1880" t="str">
            <v>Small &amp; Medium Scheme</v>
          </cell>
        </row>
        <row r="1881">
          <cell r="W1881" t="str">
            <v>Small &amp; Medium Scheme</v>
          </cell>
        </row>
        <row r="1882">
          <cell r="W1882" t="str">
            <v>Small &amp; Medium Scheme</v>
          </cell>
        </row>
        <row r="1883">
          <cell r="W1883" t="str">
            <v>Small &amp; Medium Scheme</v>
          </cell>
        </row>
        <row r="1884">
          <cell r="W1884" t="str">
            <v>Small &amp; Medium Scheme</v>
          </cell>
        </row>
        <row r="1885">
          <cell r="R1885" t="str">
            <v>Capital Required</v>
          </cell>
          <cell r="W1885" t="str">
            <v>Small &amp; Medium Scheme</v>
          </cell>
        </row>
        <row r="1886">
          <cell r="W1886" t="str">
            <v>Small &amp; Medium Scheme</v>
          </cell>
        </row>
        <row r="1887">
          <cell r="R1887" t="str">
            <v>TOTAL COST</v>
          </cell>
          <cell r="W1887" t="str">
            <v>Small &amp; Medium Scheme</v>
          </cell>
        </row>
        <row r="1888">
          <cell r="W1888" t="str">
            <v>Small &amp; Medium Scheme</v>
          </cell>
        </row>
        <row r="1889">
          <cell r="W1889" t="str">
            <v>Small &amp; Medium Scheme</v>
          </cell>
        </row>
        <row r="1890">
          <cell r="R1890" t="str">
            <v>TOTAL BENEFIT</v>
          </cell>
          <cell r="W1890" t="str">
            <v>Small &amp; Medium Scheme</v>
          </cell>
        </row>
        <row r="1891">
          <cell r="W1891" t="str">
            <v>Small &amp; Medium Scheme</v>
          </cell>
        </row>
        <row r="1892">
          <cell r="W1892" t="str">
            <v>Small &amp; Medium Scheme</v>
          </cell>
        </row>
        <row r="1893">
          <cell r="W1893" t="str">
            <v>Small &amp; Medium Scheme</v>
          </cell>
        </row>
        <row r="1894">
          <cell r="W1894" t="str">
            <v>Small &amp; Medium Scheme</v>
          </cell>
        </row>
        <row r="1895">
          <cell r="W1895" t="str">
            <v>Small &amp; Medium Scheme</v>
          </cell>
        </row>
        <row r="1896">
          <cell r="W1896" t="str">
            <v>Small &amp; Medium Scheme</v>
          </cell>
        </row>
        <row r="1897">
          <cell r="W1897" t="str">
            <v>Small &amp; Medium Scheme</v>
          </cell>
        </row>
        <row r="1898">
          <cell r="W1898" t="str">
            <v>Small &amp; Medium Scheme</v>
          </cell>
        </row>
        <row r="1899">
          <cell r="W1899" t="str">
            <v>Small &amp; Medium Scheme</v>
          </cell>
        </row>
        <row r="1900">
          <cell r="W1900" t="str">
            <v>Small &amp; Medium Scheme</v>
          </cell>
        </row>
        <row r="1901">
          <cell r="W1901" t="str">
            <v>Small &amp; Medium Scheme</v>
          </cell>
        </row>
        <row r="1902">
          <cell r="W1902" t="str">
            <v>Small &amp; Medium Scheme</v>
          </cell>
        </row>
        <row r="1903">
          <cell r="R1903" t="str">
            <v>TOTAL BENEFIT</v>
          </cell>
          <cell r="W1903" t="str">
            <v>Small &amp; Medium Scheme</v>
          </cell>
        </row>
        <row r="1904">
          <cell r="W1904" t="str">
            <v>Small &amp; Medium Scheme</v>
          </cell>
        </row>
        <row r="1905">
          <cell r="W1905" t="str">
            <v>Small &amp; Medium Scheme</v>
          </cell>
        </row>
        <row r="1906">
          <cell r="W1906" t="str">
            <v>Small &amp; Medium Scheme</v>
          </cell>
        </row>
        <row r="1907">
          <cell r="W1907" t="str">
            <v>Small &amp; Medium Scheme</v>
          </cell>
        </row>
        <row r="1908">
          <cell r="W1908" t="str">
            <v>Small &amp; Medium Scheme</v>
          </cell>
        </row>
        <row r="1909">
          <cell r="W1909" t="str">
            <v>Small &amp; Medium Scheme</v>
          </cell>
        </row>
        <row r="1910">
          <cell r="W1910" t="str">
            <v>Small &amp; Medium Scheme</v>
          </cell>
        </row>
        <row r="1911">
          <cell r="R1911" t="str">
            <v>Capital Required</v>
          </cell>
          <cell r="W1911" t="str">
            <v>Small &amp; Medium Scheme</v>
          </cell>
        </row>
        <row r="1912">
          <cell r="W1912" t="str">
            <v>Small &amp; Medium Scheme</v>
          </cell>
        </row>
        <row r="1913">
          <cell r="W1913" t="str">
            <v>Small &amp; Medium Scheme</v>
          </cell>
        </row>
        <row r="1914">
          <cell r="W1914" t="str">
            <v>Small &amp; Medium Scheme</v>
          </cell>
        </row>
        <row r="1915">
          <cell r="R1915" t="str">
            <v>TOTAL COST</v>
          </cell>
          <cell r="W1915" t="str">
            <v>Small &amp; Medium Scheme</v>
          </cell>
        </row>
        <row r="1916">
          <cell r="W1916" t="str">
            <v>Small &amp; Medium Scheme</v>
          </cell>
        </row>
        <row r="1917">
          <cell r="W1917" t="str">
            <v>Small &amp; Medium Scheme</v>
          </cell>
        </row>
        <row r="1918">
          <cell r="W1918" t="str">
            <v>Small &amp; Medium Scheme</v>
          </cell>
        </row>
        <row r="1919">
          <cell r="W1919" t="str">
            <v>Small &amp; Medium Scheme</v>
          </cell>
        </row>
        <row r="1920">
          <cell r="W1920" t="str">
            <v>Small &amp; Medium Scheme</v>
          </cell>
        </row>
        <row r="1921">
          <cell r="W1921" t="str">
            <v>Small &amp; Medium Scheme</v>
          </cell>
        </row>
        <row r="1922">
          <cell r="W1922" t="str">
            <v>Small &amp; Medium Scheme</v>
          </cell>
        </row>
        <row r="1923">
          <cell r="W1923" t="str">
            <v>Small &amp; Medium Scheme</v>
          </cell>
        </row>
        <row r="1924">
          <cell r="W1924" t="str">
            <v>Small &amp; Medium Scheme</v>
          </cell>
        </row>
        <row r="1925">
          <cell r="W1925" t="str">
            <v>Small &amp; Medium Scheme</v>
          </cell>
        </row>
        <row r="1926">
          <cell r="W1926" t="str">
            <v>Small &amp; Medium Scheme</v>
          </cell>
        </row>
        <row r="1927">
          <cell r="W1927" t="str">
            <v>Small &amp; Medium Scheme</v>
          </cell>
        </row>
        <row r="1928">
          <cell r="W1928" t="str">
            <v>Small &amp; Medium Scheme</v>
          </cell>
        </row>
        <row r="1929">
          <cell r="R1929" t="str">
            <v>TOTAL BENEFIT</v>
          </cell>
          <cell r="W1929" t="str">
            <v>Small &amp; Medium Scheme</v>
          </cell>
        </row>
        <row r="1930">
          <cell r="W1930" t="str">
            <v>Small &amp; Medium Scheme</v>
          </cell>
        </row>
        <row r="1931">
          <cell r="W1931" t="str">
            <v>Small &amp; Medium Scheme</v>
          </cell>
        </row>
        <row r="1932">
          <cell r="W1932" t="str">
            <v>Small &amp; Medium Scheme</v>
          </cell>
        </row>
        <row r="1933">
          <cell r="W1933" t="str">
            <v>Small &amp; Medium Scheme</v>
          </cell>
        </row>
        <row r="1934">
          <cell r="W1934" t="str">
            <v>Small &amp; Medium Scheme</v>
          </cell>
        </row>
        <row r="1935">
          <cell r="W1935" t="str">
            <v>Small &amp; Medium Scheme</v>
          </cell>
        </row>
        <row r="1936">
          <cell r="W1936" t="str">
            <v>Small &amp; Medium Scheme</v>
          </cell>
        </row>
        <row r="1937">
          <cell r="W1937" t="str">
            <v>Small &amp; Medium Scheme</v>
          </cell>
        </row>
        <row r="1938">
          <cell r="R1938" t="str">
            <v>Capital Required</v>
          </cell>
          <cell r="W1938" t="str">
            <v>Small &amp; Medium Scheme</v>
          </cell>
        </row>
        <row r="1939">
          <cell r="W1939" t="str">
            <v>Small &amp; Medium Scheme</v>
          </cell>
        </row>
        <row r="1940">
          <cell r="R1940" t="str">
            <v>TOTAL COST</v>
          </cell>
          <cell r="W1940" t="str">
            <v>Small &amp; Medium Scheme</v>
          </cell>
        </row>
        <row r="1941">
          <cell r="W1941" t="str">
            <v>Small &amp; Medium Scheme</v>
          </cell>
        </row>
        <row r="1942">
          <cell r="W1942" t="str">
            <v>Small &amp; Medium Scheme</v>
          </cell>
        </row>
        <row r="1943">
          <cell r="W1943" t="str">
            <v>Small &amp; Medium Scheme</v>
          </cell>
        </row>
        <row r="1944">
          <cell r="W1944" t="str">
            <v>Small &amp; Medium Scheme</v>
          </cell>
        </row>
        <row r="1945">
          <cell r="W1945" t="str">
            <v>Small &amp; Medium Scheme</v>
          </cell>
        </row>
        <row r="1946">
          <cell r="W1946" t="str">
            <v>Small &amp; Medium Scheme</v>
          </cell>
        </row>
        <row r="1947">
          <cell r="W1947" t="str">
            <v>Small &amp; Medium Scheme</v>
          </cell>
        </row>
        <row r="1948">
          <cell r="W1948" t="str">
            <v>Small &amp; Medium Scheme</v>
          </cell>
        </row>
        <row r="1949">
          <cell r="W1949" t="str">
            <v>Large Scheme</v>
          </cell>
        </row>
        <row r="1950">
          <cell r="W1950" t="str">
            <v>Large Scheme</v>
          </cell>
        </row>
        <row r="1951">
          <cell r="W1951" t="str">
            <v>Large Scheme</v>
          </cell>
        </row>
        <row r="1952">
          <cell r="W1952" t="str">
            <v>Large Scheme</v>
          </cell>
        </row>
        <row r="1953">
          <cell r="W1953" t="str">
            <v>Large Scheme</v>
          </cell>
        </row>
        <row r="1954">
          <cell r="W1954" t="str">
            <v>Large Scheme</v>
          </cell>
        </row>
        <row r="1955">
          <cell r="W1955" t="str">
            <v>Large Scheme</v>
          </cell>
        </row>
        <row r="1956">
          <cell r="W1956" t="str">
            <v>Large Scheme</v>
          </cell>
        </row>
        <row r="1957">
          <cell r="W1957" t="str">
            <v>Large Scheme</v>
          </cell>
        </row>
        <row r="1958">
          <cell r="W1958" t="str">
            <v>Large Scheme</v>
          </cell>
        </row>
        <row r="1959">
          <cell r="W1959" t="str">
            <v>Large Scheme</v>
          </cell>
        </row>
        <row r="1960">
          <cell r="W1960" t="str">
            <v>Large Scheme</v>
          </cell>
        </row>
        <row r="1961">
          <cell r="W1961" t="str">
            <v>Large Scheme</v>
          </cell>
        </row>
        <row r="1962">
          <cell r="W1962" t="str">
            <v>Large Scheme</v>
          </cell>
        </row>
        <row r="1963">
          <cell r="W1963" t="str">
            <v>Large Scheme</v>
          </cell>
        </row>
        <row r="1964">
          <cell r="W1964" t="str">
            <v>Large Scheme</v>
          </cell>
        </row>
        <row r="1965">
          <cell r="W1965" t="str">
            <v>Large Scheme</v>
          </cell>
        </row>
        <row r="1966">
          <cell r="W1966" t="str">
            <v>Large Scheme</v>
          </cell>
        </row>
        <row r="1967">
          <cell r="W1967" t="str">
            <v>Large Scheme</v>
          </cell>
        </row>
        <row r="1968">
          <cell r="W1968" t="str">
            <v>Large Scheme</v>
          </cell>
        </row>
        <row r="1969">
          <cell r="W1969" t="str">
            <v>Large Scheme</v>
          </cell>
        </row>
        <row r="1970">
          <cell r="W1970" t="str">
            <v>Large Scheme</v>
          </cell>
        </row>
        <row r="1971">
          <cell r="W1971" t="str">
            <v>Large Scheme</v>
          </cell>
        </row>
        <row r="1972">
          <cell r="W1972" t="str">
            <v>Large Scheme</v>
          </cell>
        </row>
        <row r="1973">
          <cell r="W1973" t="str">
            <v>Large Scheme</v>
          </cell>
        </row>
        <row r="1974">
          <cell r="W1974" t="str">
            <v>Large Scheme</v>
          </cell>
        </row>
        <row r="1975">
          <cell r="W1975" t="str">
            <v>Large Scheme</v>
          </cell>
        </row>
        <row r="1976">
          <cell r="W1976" t="str">
            <v>Large Scheme</v>
          </cell>
        </row>
        <row r="1977">
          <cell r="W1977" t="str">
            <v>Large Scheme</v>
          </cell>
        </row>
        <row r="1978">
          <cell r="R1978" t="str">
            <v>Capital Required</v>
          </cell>
          <cell r="W1978" t="str">
            <v>Large Scheme</v>
          </cell>
        </row>
        <row r="1979">
          <cell r="W1979" t="str">
            <v>Large Scheme</v>
          </cell>
        </row>
        <row r="1980">
          <cell r="W1980" t="str">
            <v>Large Scheme</v>
          </cell>
        </row>
        <row r="1981">
          <cell r="W1981" t="str">
            <v>Large Scheme</v>
          </cell>
        </row>
        <row r="1982">
          <cell r="R1982" t="str">
            <v>TOTAL COST</v>
          </cell>
          <cell r="W1982" t="str">
            <v>Large Scheme</v>
          </cell>
        </row>
        <row r="1983">
          <cell r="W1983" t="str">
            <v>Large Scheme</v>
          </cell>
        </row>
        <row r="1984">
          <cell r="W1984" t="str">
            <v>Large Scheme</v>
          </cell>
        </row>
        <row r="1985">
          <cell r="W1985" t="str">
            <v>Large Scheme</v>
          </cell>
        </row>
        <row r="1986">
          <cell r="W1986" t="str">
            <v>Large Scheme</v>
          </cell>
        </row>
        <row r="1987">
          <cell r="W1987" t="str">
            <v>Large Scheme</v>
          </cell>
        </row>
        <row r="1988">
          <cell r="W1988" t="str">
            <v>Large Scheme</v>
          </cell>
        </row>
        <row r="1989">
          <cell r="R1989" t="str">
            <v>TOTAL BENEFIT</v>
          </cell>
          <cell r="W1989" t="str">
            <v>Large Scheme</v>
          </cell>
        </row>
        <row r="1990">
          <cell r="W1990" t="str">
            <v>Large Scheme</v>
          </cell>
        </row>
        <row r="1991">
          <cell r="W1991" t="str">
            <v>Large Scheme</v>
          </cell>
        </row>
        <row r="1992">
          <cell r="W1992" t="str">
            <v>Large Scheme</v>
          </cell>
        </row>
        <row r="1993">
          <cell r="W1993" t="str">
            <v>Large Scheme</v>
          </cell>
        </row>
        <row r="1994">
          <cell r="W1994" t="str">
            <v>Large Scheme</v>
          </cell>
        </row>
        <row r="1995">
          <cell r="W1995" t="str">
            <v>Small &amp; Medium Scheme</v>
          </cell>
        </row>
        <row r="1996">
          <cell r="W1996" t="str">
            <v>Small &amp; Medium Scheme</v>
          </cell>
        </row>
        <row r="1997">
          <cell r="W1997" t="str">
            <v>Small &amp; Medium Scheme</v>
          </cell>
        </row>
        <row r="1998">
          <cell r="W1998" t="str">
            <v>Small &amp; Medium Scheme</v>
          </cell>
        </row>
        <row r="1999">
          <cell r="W1999" t="str">
            <v>Small &amp; Medium Scheme</v>
          </cell>
        </row>
        <row r="2000">
          <cell r="W2000" t="str">
            <v>Small &amp; Medium Scheme</v>
          </cell>
        </row>
        <row r="2001">
          <cell r="W2001" t="str">
            <v>Small &amp; Medium Scheme</v>
          </cell>
        </row>
        <row r="2002">
          <cell r="W2002" t="str">
            <v>Small &amp; Medium Scheme</v>
          </cell>
        </row>
        <row r="2003">
          <cell r="W2003" t="str">
            <v>Small &amp; Medium Scheme</v>
          </cell>
        </row>
        <row r="2004">
          <cell r="R2004" t="str">
            <v>Capital Required</v>
          </cell>
          <cell r="W2004" t="str">
            <v>Small &amp; Medium Scheme</v>
          </cell>
        </row>
        <row r="2005">
          <cell r="W2005" t="str">
            <v>Small &amp; Medium Scheme</v>
          </cell>
        </row>
        <row r="2006">
          <cell r="R2006" t="str">
            <v>TOTAL COST</v>
          </cell>
          <cell r="W2006" t="str">
            <v>Small &amp; Medium Scheme</v>
          </cell>
        </row>
        <row r="2007">
          <cell r="W2007" t="str">
            <v>Small &amp; Medium Scheme</v>
          </cell>
        </row>
        <row r="2008">
          <cell r="W2008" t="str">
            <v>Small &amp; Medium Scheme</v>
          </cell>
        </row>
        <row r="2009">
          <cell r="W2009" t="str">
            <v>Small &amp; Medium Scheme</v>
          </cell>
        </row>
        <row r="2010">
          <cell r="W2010" t="str">
            <v>Small &amp; Medium Scheme</v>
          </cell>
        </row>
        <row r="2011">
          <cell r="W2011" t="str">
            <v>Small &amp; Medium Scheme</v>
          </cell>
        </row>
        <row r="2012">
          <cell r="W2012" t="str">
            <v>Small &amp; Medium Scheme</v>
          </cell>
        </row>
        <row r="2013">
          <cell r="W2013" t="str">
            <v>Small &amp; Medium Scheme</v>
          </cell>
        </row>
        <row r="2014">
          <cell r="W2014" t="str">
            <v>Small &amp; Medium Scheme</v>
          </cell>
        </row>
        <row r="2015">
          <cell r="W2015" t="str">
            <v>Small &amp; Medium Scheme</v>
          </cell>
        </row>
        <row r="2016">
          <cell r="W2016" t="str">
            <v>Large Scheme</v>
          </cell>
        </row>
        <row r="2017">
          <cell r="W2017" t="str">
            <v>Large Scheme</v>
          </cell>
        </row>
        <row r="2018">
          <cell r="W2018" t="str">
            <v>Large Scheme</v>
          </cell>
        </row>
        <row r="2019">
          <cell r="W2019" t="str">
            <v>Large Scheme</v>
          </cell>
        </row>
        <row r="2020">
          <cell r="R2020" t="str">
            <v>Capital Required</v>
          </cell>
          <cell r="W2020" t="str">
            <v>Large Scheme</v>
          </cell>
        </row>
        <row r="2021">
          <cell r="R2021" t="str">
            <v>TOTAL COST</v>
          </cell>
          <cell r="W2021" t="str">
            <v>Large Scheme</v>
          </cell>
        </row>
        <row r="2022">
          <cell r="W2022" t="str">
            <v>Large Scheme</v>
          </cell>
        </row>
        <row r="2023">
          <cell r="W2023" t="str">
            <v>Large Scheme</v>
          </cell>
        </row>
        <row r="2024">
          <cell r="W2024" t="str">
            <v>Large Scheme</v>
          </cell>
        </row>
        <row r="2025">
          <cell r="W2025" t="str">
            <v>Large Scheme</v>
          </cell>
        </row>
        <row r="2026">
          <cell r="W2026" t="str">
            <v>Large Scheme</v>
          </cell>
        </row>
        <row r="2027">
          <cell r="W2027" t="str">
            <v>Large Scheme</v>
          </cell>
        </row>
        <row r="2028">
          <cell r="W2028" t="str">
            <v>Large Scheme</v>
          </cell>
        </row>
        <row r="2029">
          <cell r="W2029" t="str">
            <v>Large Scheme</v>
          </cell>
        </row>
        <row r="2030">
          <cell r="W2030" t="str">
            <v>Large Scheme</v>
          </cell>
        </row>
        <row r="2031">
          <cell r="W2031" t="str">
            <v>Large Scheme</v>
          </cell>
        </row>
        <row r="2032">
          <cell r="W2032" t="str">
            <v>Large Scheme</v>
          </cell>
        </row>
        <row r="2033">
          <cell r="W2033" t="str">
            <v>Large Scheme</v>
          </cell>
        </row>
        <row r="2034">
          <cell r="W2034" t="str">
            <v>Large Scheme</v>
          </cell>
        </row>
        <row r="2035">
          <cell r="R2035" t="str">
            <v>TOTAL BENEFIT</v>
          </cell>
          <cell r="W2035" t="str">
            <v>Large Scheme</v>
          </cell>
        </row>
        <row r="2036">
          <cell r="W2036" t="str">
            <v>Small &amp; Medium Scheme</v>
          </cell>
        </row>
        <row r="2037">
          <cell r="W2037" t="str">
            <v>Small &amp; Medium Scheme</v>
          </cell>
        </row>
        <row r="2038">
          <cell r="W2038" t="str">
            <v>Small &amp; Medium Scheme</v>
          </cell>
        </row>
        <row r="2039">
          <cell r="W2039" t="str">
            <v>Small &amp; Medium Scheme</v>
          </cell>
        </row>
        <row r="2040">
          <cell r="W2040" t="str">
            <v>Small &amp; Medium Scheme</v>
          </cell>
        </row>
        <row r="2041">
          <cell r="W2041" t="str">
            <v>Small &amp; Medium Scheme</v>
          </cell>
        </row>
        <row r="2042">
          <cell r="W2042" t="str">
            <v>Small &amp; Medium Scheme</v>
          </cell>
        </row>
        <row r="2043">
          <cell r="W2043" t="str">
            <v>Small &amp; Medium Scheme</v>
          </cell>
        </row>
        <row r="2044">
          <cell r="R2044" t="str">
            <v>Capital Required</v>
          </cell>
          <cell r="W2044" t="str">
            <v>Small &amp; Medium Scheme</v>
          </cell>
        </row>
        <row r="2045">
          <cell r="R2045" t="str">
            <v>TOTAL COST</v>
          </cell>
          <cell r="W2045" t="str">
            <v>Small &amp; Medium Scheme</v>
          </cell>
        </row>
        <row r="2046">
          <cell r="W2046" t="str">
            <v>Small &amp; Medium Scheme</v>
          </cell>
        </row>
        <row r="2047">
          <cell r="W2047" t="str">
            <v>Small &amp; Medium Scheme</v>
          </cell>
        </row>
        <row r="2048">
          <cell r="W2048" t="str">
            <v>Small &amp; Medium Scheme</v>
          </cell>
        </row>
        <row r="2049">
          <cell r="W2049" t="str">
            <v>Small &amp; Medium Scheme</v>
          </cell>
        </row>
        <row r="2050">
          <cell r="W2050" t="str">
            <v>Small &amp; Medium Scheme</v>
          </cell>
        </row>
        <row r="2051">
          <cell r="W2051" t="str">
            <v>Small &amp; Medium Scheme</v>
          </cell>
        </row>
        <row r="2052">
          <cell r="W2052" t="str">
            <v>Small &amp; Medium Scheme</v>
          </cell>
        </row>
        <row r="2053">
          <cell r="W2053" t="str">
            <v>Small &amp; Medium Scheme</v>
          </cell>
        </row>
        <row r="2054">
          <cell r="W2054" t="str">
            <v>Small &amp; Medium Scheme</v>
          </cell>
        </row>
        <row r="2055">
          <cell r="W2055" t="str">
            <v>Small &amp; Medium Scheme</v>
          </cell>
        </row>
        <row r="2056">
          <cell r="W2056" t="str">
            <v>Small &amp; Medium Scheme</v>
          </cell>
        </row>
        <row r="2057">
          <cell r="W2057" t="str">
            <v>Small &amp; Medium Scheme</v>
          </cell>
        </row>
        <row r="2058">
          <cell r="W2058" t="str">
            <v>Small &amp; Medium Scheme</v>
          </cell>
        </row>
        <row r="2059">
          <cell r="W2059" t="str">
            <v>Small &amp; Medium Scheme</v>
          </cell>
        </row>
        <row r="2060">
          <cell r="W2060" t="str">
            <v>Small &amp; Medium Scheme</v>
          </cell>
        </row>
        <row r="2061">
          <cell r="W2061" t="str">
            <v>Small &amp; Medium Scheme</v>
          </cell>
        </row>
        <row r="2062">
          <cell r="R2062" t="str">
            <v>TOTAL BENEFIT</v>
          </cell>
          <cell r="W2062" t="str">
            <v>Small &amp; Medium Scheme</v>
          </cell>
        </row>
        <row r="2063">
          <cell r="W2063" t="str">
            <v>Small &amp; Medium Scheme</v>
          </cell>
        </row>
        <row r="2064">
          <cell r="W2064" t="str">
            <v>Small &amp; Medium Scheme</v>
          </cell>
        </row>
        <row r="2065">
          <cell r="W2065" t="str">
            <v>Small &amp; Medium Scheme</v>
          </cell>
        </row>
        <row r="2066">
          <cell r="W2066" t="str">
            <v>Small &amp; Medium Scheme</v>
          </cell>
        </row>
        <row r="2067">
          <cell r="W2067" t="str">
            <v>Small &amp; Medium Scheme</v>
          </cell>
        </row>
        <row r="2068">
          <cell r="W2068" t="str">
            <v>Small &amp; Medium Scheme</v>
          </cell>
        </row>
        <row r="2069">
          <cell r="W2069" t="str">
            <v>Small &amp; Medium Scheme</v>
          </cell>
        </row>
        <row r="2070">
          <cell r="R2070" t="str">
            <v>TOTAL BENEFIT</v>
          </cell>
          <cell r="W2070" t="str">
            <v>Small &amp; Medium Scheme</v>
          </cell>
        </row>
        <row r="2071">
          <cell r="W2071" t="str">
            <v>Small &amp; Medium Scheme</v>
          </cell>
        </row>
        <row r="2072">
          <cell r="W2072" t="str">
            <v>Small &amp; Medium Scheme</v>
          </cell>
        </row>
        <row r="2073">
          <cell r="W2073" t="str">
            <v>Small &amp; Medium Scheme</v>
          </cell>
        </row>
        <row r="2074">
          <cell r="W2074" t="str">
            <v>Small &amp; Medium Scheme</v>
          </cell>
        </row>
        <row r="2075">
          <cell r="W2075" t="str">
            <v>Small &amp; Medium Scheme</v>
          </cell>
        </row>
        <row r="2076">
          <cell r="W2076" t="str">
            <v>Small &amp; Medium Scheme</v>
          </cell>
        </row>
        <row r="2077">
          <cell r="W2077" t="str">
            <v>Small &amp; Medium Scheme</v>
          </cell>
        </row>
        <row r="2078">
          <cell r="W2078" t="str">
            <v>Small &amp; Medium Scheme</v>
          </cell>
        </row>
        <row r="2079">
          <cell r="R2079" t="str">
            <v>Capital Required</v>
          </cell>
          <cell r="W2079" t="str">
            <v>Small &amp; Medium Scheme</v>
          </cell>
        </row>
        <row r="2080">
          <cell r="W2080" t="str">
            <v>Small &amp; Medium Scheme</v>
          </cell>
        </row>
        <row r="2081">
          <cell r="R2081" t="str">
            <v>TOTAL COST</v>
          </cell>
          <cell r="W2081" t="str">
            <v>Small &amp; Medium Scheme</v>
          </cell>
        </row>
        <row r="2082">
          <cell r="W2082" t="str">
            <v>Small &amp; Medium Scheme</v>
          </cell>
        </row>
        <row r="2083">
          <cell r="W2083" t="str">
            <v>Small &amp; Medium Scheme</v>
          </cell>
        </row>
        <row r="2084">
          <cell r="W2084" t="str">
            <v>Small &amp; Medium Scheme</v>
          </cell>
        </row>
        <row r="2085">
          <cell r="W2085" t="str">
            <v>Small &amp; Medium Scheme</v>
          </cell>
        </row>
        <row r="2086">
          <cell r="W2086" t="str">
            <v>Small &amp; Medium Scheme</v>
          </cell>
        </row>
        <row r="2087">
          <cell r="W2087" t="str">
            <v>Small &amp; Medium Scheme</v>
          </cell>
        </row>
        <row r="2088">
          <cell r="W2088" t="str">
            <v>Small &amp; Medium Scheme</v>
          </cell>
        </row>
        <row r="2089">
          <cell r="W2089" t="str">
            <v>Small &amp; Medium Scheme</v>
          </cell>
        </row>
        <row r="2090">
          <cell r="W2090" t="str">
            <v>Large Scheme</v>
          </cell>
        </row>
        <row r="2091">
          <cell r="W2091" t="str">
            <v>Large Scheme</v>
          </cell>
        </row>
        <row r="2092">
          <cell r="W2092" t="str">
            <v>Large Scheme</v>
          </cell>
        </row>
        <row r="2093">
          <cell r="W2093" t="str">
            <v>Large Scheme</v>
          </cell>
        </row>
        <row r="2094">
          <cell r="W2094" t="str">
            <v>Large Scheme</v>
          </cell>
        </row>
        <row r="2095">
          <cell r="W2095" t="str">
            <v>Large Scheme</v>
          </cell>
        </row>
        <row r="2096">
          <cell r="W2096" t="str">
            <v>Large Scheme</v>
          </cell>
        </row>
        <row r="2097">
          <cell r="R2097" t="str">
            <v>TOTAL BENEFIT</v>
          </cell>
          <cell r="W2097" t="str">
            <v>Large Scheme</v>
          </cell>
        </row>
        <row r="2098">
          <cell r="W2098" t="str">
            <v>Large Scheme</v>
          </cell>
        </row>
        <row r="2099">
          <cell r="W2099" t="str">
            <v>Large Scheme</v>
          </cell>
        </row>
        <row r="2100">
          <cell r="W2100" t="str">
            <v>Large Scheme</v>
          </cell>
        </row>
        <row r="2101">
          <cell r="W2101" t="str">
            <v>Large Scheme</v>
          </cell>
        </row>
        <row r="2102">
          <cell r="W2102" t="str">
            <v>Large Scheme</v>
          </cell>
        </row>
        <row r="2103">
          <cell r="W2103" t="str">
            <v>Large Scheme</v>
          </cell>
        </row>
        <row r="2104">
          <cell r="W2104" t="str">
            <v>Large Scheme</v>
          </cell>
        </row>
        <row r="2105">
          <cell r="W2105" t="str">
            <v>Large Scheme</v>
          </cell>
        </row>
        <row r="2106">
          <cell r="W2106" t="str">
            <v>Large Scheme</v>
          </cell>
        </row>
        <row r="2107">
          <cell r="W2107" t="str">
            <v>Large Scheme</v>
          </cell>
        </row>
        <row r="2108">
          <cell r="W2108" t="str">
            <v>Large Scheme</v>
          </cell>
        </row>
        <row r="2109">
          <cell r="R2109" t="str">
            <v>Capital Required</v>
          </cell>
          <cell r="W2109" t="str">
            <v>Large Scheme</v>
          </cell>
        </row>
        <row r="2110">
          <cell r="W2110" t="str">
            <v>Large Scheme</v>
          </cell>
        </row>
        <row r="2111">
          <cell r="W2111" t="str">
            <v>Large Scheme</v>
          </cell>
        </row>
        <row r="2112">
          <cell r="W2112" t="str">
            <v>Large Scheme</v>
          </cell>
        </row>
        <row r="2113">
          <cell r="R2113" t="str">
            <v>TOTAL COST</v>
          </cell>
          <cell r="W2113" t="str">
            <v>Large Scheme</v>
          </cell>
        </row>
        <row r="2114">
          <cell r="W2114" t="str">
            <v>Large Scheme</v>
          </cell>
        </row>
        <row r="2115">
          <cell r="W2115" t="str">
            <v>Large Scheme</v>
          </cell>
        </row>
        <row r="2116">
          <cell r="W2116" t="str">
            <v>Large Scheme</v>
          </cell>
        </row>
        <row r="2117">
          <cell r="W2117" t="str">
            <v>Large Scheme</v>
          </cell>
        </row>
        <row r="2118">
          <cell r="W2118" t="str">
            <v>Large Scheme</v>
          </cell>
        </row>
        <row r="2119">
          <cell r="W2119" t="str">
            <v>Large Scheme</v>
          </cell>
        </row>
        <row r="2120">
          <cell r="W2120" t="str">
            <v>Large Scheme</v>
          </cell>
        </row>
        <row r="2121">
          <cell r="W2121" t="str">
            <v>Large Scheme</v>
          </cell>
        </row>
        <row r="2122">
          <cell r="W2122" t="str">
            <v>Large Scheme</v>
          </cell>
        </row>
        <row r="2123">
          <cell r="W2123" t="str">
            <v>Small &amp; Medium Scheme</v>
          </cell>
        </row>
        <row r="2124">
          <cell r="W2124" t="str">
            <v>Small &amp; Medium Scheme</v>
          </cell>
        </row>
        <row r="2125">
          <cell r="W2125" t="str">
            <v>Small &amp; Medium Scheme</v>
          </cell>
        </row>
        <row r="2126">
          <cell r="W2126" t="str">
            <v>Small &amp; Medium Scheme</v>
          </cell>
        </row>
        <row r="2127">
          <cell r="W2127" t="str">
            <v>Small &amp; Medium Scheme</v>
          </cell>
        </row>
        <row r="2128">
          <cell r="W2128" t="str">
            <v>Small &amp; Medium Scheme</v>
          </cell>
        </row>
        <row r="2129">
          <cell r="W2129" t="str">
            <v>Small &amp; Medium Scheme</v>
          </cell>
        </row>
        <row r="2130">
          <cell r="R2130" t="str">
            <v>TOTAL BENEFIT</v>
          </cell>
          <cell r="W2130" t="str">
            <v>Small &amp; Medium Scheme</v>
          </cell>
        </row>
        <row r="2131">
          <cell r="W2131" t="str">
            <v>Small &amp; Medium Scheme</v>
          </cell>
        </row>
        <row r="2132">
          <cell r="W2132" t="str">
            <v>Small &amp; Medium Scheme</v>
          </cell>
        </row>
        <row r="2133">
          <cell r="W2133" t="str">
            <v>Small &amp; Medium Scheme</v>
          </cell>
        </row>
        <row r="2134">
          <cell r="W2134" t="str">
            <v>Small &amp; Medium Scheme</v>
          </cell>
        </row>
        <row r="2135">
          <cell r="W2135" t="str">
            <v>Small &amp; Medium Scheme</v>
          </cell>
        </row>
        <row r="2136">
          <cell r="W2136" t="str">
            <v>Small &amp; Medium Scheme</v>
          </cell>
        </row>
        <row r="2137">
          <cell r="W2137" t="str">
            <v>Small &amp; Medium Scheme</v>
          </cell>
        </row>
        <row r="2138">
          <cell r="W2138" t="str">
            <v>Small &amp; Medium Scheme</v>
          </cell>
        </row>
        <row r="2139">
          <cell r="W2139" t="str">
            <v>Small &amp; Medium Scheme</v>
          </cell>
        </row>
        <row r="2140">
          <cell r="R2140" t="str">
            <v>Capital Required</v>
          </cell>
          <cell r="W2140" t="str">
            <v>Small &amp; Medium Scheme</v>
          </cell>
        </row>
        <row r="2141">
          <cell r="W2141" t="str">
            <v>Small &amp; Medium Scheme</v>
          </cell>
        </row>
        <row r="2142">
          <cell r="W2142" t="str">
            <v>Small &amp; Medium Scheme</v>
          </cell>
        </row>
        <row r="2143">
          <cell r="R2143" t="str">
            <v>TOTAL COST</v>
          </cell>
          <cell r="W2143" t="str">
            <v>Small &amp; Medium Scheme</v>
          </cell>
        </row>
        <row r="2144">
          <cell r="W2144" t="str">
            <v>Small &amp; Medium Scheme</v>
          </cell>
        </row>
        <row r="2145">
          <cell r="W2145" t="str">
            <v>Small &amp; Medium Scheme</v>
          </cell>
        </row>
        <row r="2146">
          <cell r="W2146" t="str">
            <v>Small &amp; Medium Scheme</v>
          </cell>
        </row>
        <row r="2147">
          <cell r="W2147" t="str">
            <v>Small &amp; Medium Scheme</v>
          </cell>
        </row>
        <row r="2148">
          <cell r="W2148" t="str">
            <v>Small &amp; Medium Scheme</v>
          </cell>
        </row>
        <row r="2149">
          <cell r="W2149" t="str">
            <v>Small &amp; Medium Scheme</v>
          </cell>
        </row>
        <row r="2150">
          <cell r="W2150" t="str">
            <v>Small &amp; Medium Scheme</v>
          </cell>
        </row>
        <row r="2151">
          <cell r="W2151" t="str">
            <v>Small &amp; Medium Scheme</v>
          </cell>
        </row>
        <row r="2152">
          <cell r="W2152" t="str">
            <v>Small &amp; Medium Scheme</v>
          </cell>
        </row>
        <row r="2153">
          <cell r="W2153" t="str">
            <v>Small &amp; Medium Scheme</v>
          </cell>
        </row>
        <row r="2154">
          <cell r="W2154" t="str">
            <v>Small &amp; Medium Scheme</v>
          </cell>
        </row>
        <row r="2155">
          <cell r="W2155" t="str">
            <v>Small &amp; Medium Scheme</v>
          </cell>
        </row>
        <row r="2156">
          <cell r="W2156" t="str">
            <v>Small &amp; Medium Scheme</v>
          </cell>
        </row>
        <row r="2157">
          <cell r="W2157" t="str">
            <v>Small &amp; Medium Scheme</v>
          </cell>
        </row>
        <row r="2158">
          <cell r="W2158" t="str">
            <v>Small &amp; Medium Scheme</v>
          </cell>
        </row>
        <row r="2159">
          <cell r="W2159" t="str">
            <v>Small &amp; Medium Scheme</v>
          </cell>
        </row>
        <row r="2160">
          <cell r="R2160" t="str">
            <v>TOTAL BENEFIT</v>
          </cell>
          <cell r="W2160" t="str">
            <v>Small &amp; Medium Scheme</v>
          </cell>
        </row>
        <row r="2161">
          <cell r="W2161" t="str">
            <v>Small &amp; Medium Scheme</v>
          </cell>
        </row>
        <row r="2162">
          <cell r="W2162" t="str">
            <v>Small &amp; Medium Scheme</v>
          </cell>
        </row>
        <row r="2163">
          <cell r="W2163" t="str">
            <v>Small &amp; Medium Scheme</v>
          </cell>
        </row>
        <row r="2164">
          <cell r="W2164" t="str">
            <v>Small &amp; Medium Scheme</v>
          </cell>
        </row>
        <row r="2165">
          <cell r="R2165" t="str">
            <v>Capital Required</v>
          </cell>
          <cell r="W2165" t="str">
            <v>Small &amp; Medium Scheme</v>
          </cell>
        </row>
        <row r="2166">
          <cell r="R2166" t="str">
            <v>TOTAL COST</v>
          </cell>
          <cell r="W2166" t="str">
            <v>Small &amp; Medium Scheme</v>
          </cell>
        </row>
        <row r="2167">
          <cell r="W2167" t="str">
            <v>Small &amp; Medium Scheme</v>
          </cell>
        </row>
        <row r="2168">
          <cell r="W2168" t="str">
            <v>Small &amp; Medium Scheme</v>
          </cell>
        </row>
        <row r="2169">
          <cell r="W2169" t="str">
            <v>Small &amp; Medium Scheme</v>
          </cell>
        </row>
        <row r="2170">
          <cell r="W2170" t="str">
            <v>Small &amp; Medium Scheme</v>
          </cell>
        </row>
        <row r="2171">
          <cell r="W2171" t="str">
            <v>Small &amp; Medium Scheme</v>
          </cell>
        </row>
        <row r="2172">
          <cell r="W2172" t="str">
            <v>Small &amp; Medium Scheme</v>
          </cell>
        </row>
        <row r="2173">
          <cell r="W2173" t="str">
            <v>Small &amp; Medium Scheme</v>
          </cell>
        </row>
        <row r="2174">
          <cell r="W2174" t="str">
            <v>Small &amp; Medium Scheme</v>
          </cell>
        </row>
        <row r="2175">
          <cell r="W2175" t="str">
            <v>Small &amp; Medium Scheme</v>
          </cell>
        </row>
        <row r="2176">
          <cell r="W2176" t="str">
            <v>Small &amp; Medium Scheme</v>
          </cell>
        </row>
        <row r="2177">
          <cell r="W2177" t="str">
            <v>Small &amp; Medium Scheme</v>
          </cell>
        </row>
        <row r="2178">
          <cell r="W2178" t="str">
            <v>Small &amp; Medium Scheme</v>
          </cell>
        </row>
        <row r="2179">
          <cell r="W2179" t="str">
            <v>Small &amp; Medium Scheme</v>
          </cell>
        </row>
        <row r="2180">
          <cell r="R2180" t="str">
            <v>TOTAL BENEFIT</v>
          </cell>
          <cell r="W2180" t="str">
            <v>Small &amp; Medium Scheme</v>
          </cell>
        </row>
        <row r="2181">
          <cell r="W2181" t="str">
            <v>Small &amp; Medium Scheme</v>
          </cell>
        </row>
        <row r="2182">
          <cell r="W2182" t="str">
            <v>Small &amp; Medium Scheme</v>
          </cell>
        </row>
        <row r="2183">
          <cell r="W2183" t="str">
            <v>Small &amp; Medium Scheme</v>
          </cell>
        </row>
        <row r="2184">
          <cell r="W2184" t="str">
            <v>Small &amp; Medium Scheme</v>
          </cell>
        </row>
        <row r="2185">
          <cell r="R2185" t="str">
            <v>Capital Required</v>
          </cell>
          <cell r="W2185" t="str">
            <v>Small &amp; Medium Scheme</v>
          </cell>
        </row>
        <row r="2186">
          <cell r="R2186" t="str">
            <v>TOTAL COST</v>
          </cell>
          <cell r="W2186" t="str">
            <v>Small &amp; Medium Scheme</v>
          </cell>
        </row>
        <row r="2187">
          <cell r="W2187" t="str">
            <v>Small &amp; Medium Scheme</v>
          </cell>
        </row>
        <row r="2188">
          <cell r="W2188" t="str">
            <v>Small &amp; Medium Scheme</v>
          </cell>
        </row>
        <row r="2189">
          <cell r="W2189" t="str">
            <v>Small &amp; Medium Scheme</v>
          </cell>
        </row>
        <row r="2190">
          <cell r="W2190" t="str">
            <v>Small &amp; Medium Scheme</v>
          </cell>
        </row>
        <row r="2191">
          <cell r="W2191" t="str">
            <v>Small &amp; Medium Scheme</v>
          </cell>
        </row>
        <row r="2192">
          <cell r="W2192" t="str">
            <v>Small &amp; Medium Scheme</v>
          </cell>
        </row>
        <row r="2193">
          <cell r="W2193" t="str">
            <v>Small &amp; Medium Scheme</v>
          </cell>
        </row>
        <row r="2194">
          <cell r="W2194" t="str">
            <v>Small &amp; Medium Scheme</v>
          </cell>
        </row>
        <row r="2195">
          <cell r="W2195" t="str">
            <v>Small &amp; Medium Scheme</v>
          </cell>
        </row>
        <row r="2196">
          <cell r="W2196" t="str">
            <v>Small &amp; Medium Scheme</v>
          </cell>
        </row>
        <row r="2197">
          <cell r="W2197" t="str">
            <v>Small &amp; Medium Scheme</v>
          </cell>
        </row>
        <row r="2198">
          <cell r="W2198" t="str">
            <v>Small &amp; Medium Scheme</v>
          </cell>
        </row>
        <row r="2199">
          <cell r="W2199" t="str">
            <v>Small &amp; Medium Scheme</v>
          </cell>
        </row>
        <row r="2200">
          <cell r="R2200" t="str">
            <v>TOTAL BENEFIT</v>
          </cell>
          <cell r="W2200" t="str">
            <v>Small &amp; Medium Scheme</v>
          </cell>
        </row>
        <row r="2201">
          <cell r="W2201" t="str">
            <v>Small &amp; Medium Scheme</v>
          </cell>
        </row>
        <row r="2202">
          <cell r="W2202" t="str">
            <v>Small &amp; Medium Scheme</v>
          </cell>
        </row>
        <row r="2203">
          <cell r="R2203" t="str">
            <v>Capital Required</v>
          </cell>
          <cell r="W2203" t="str">
            <v>Small &amp; Medium Scheme</v>
          </cell>
        </row>
        <row r="2204">
          <cell r="R2204" t="str">
            <v>TOTAL COST</v>
          </cell>
          <cell r="W2204" t="str">
            <v>Small &amp; Medium Scheme</v>
          </cell>
        </row>
        <row r="2205">
          <cell r="W2205" t="str">
            <v>Small &amp; Medium Scheme</v>
          </cell>
        </row>
        <row r="2206">
          <cell r="W2206" t="str">
            <v>Small &amp; Medium Scheme</v>
          </cell>
        </row>
        <row r="2207">
          <cell r="W2207" t="str">
            <v>Small &amp; Medium Scheme</v>
          </cell>
        </row>
        <row r="2208">
          <cell r="W2208" t="str">
            <v>Small &amp; Medium Scheme</v>
          </cell>
        </row>
        <row r="2209">
          <cell r="W2209" t="str">
            <v>Small &amp; Medium Scheme</v>
          </cell>
        </row>
        <row r="2210">
          <cell r="W2210" t="str">
            <v>Small &amp; Medium Scheme</v>
          </cell>
        </row>
        <row r="2211">
          <cell r="W2211" t="str">
            <v>Small &amp; Medium Scheme</v>
          </cell>
        </row>
        <row r="2212">
          <cell r="W2212" t="str">
            <v>Small &amp; Medium Scheme</v>
          </cell>
        </row>
        <row r="2213">
          <cell r="W2213" t="str">
            <v>Small &amp; Medium Scheme</v>
          </cell>
        </row>
        <row r="2214">
          <cell r="W2214" t="str">
            <v>Small &amp; Medium Scheme</v>
          </cell>
        </row>
        <row r="2215">
          <cell r="W2215" t="str">
            <v>Small &amp; Medium Scheme</v>
          </cell>
        </row>
        <row r="2216">
          <cell r="R2216" t="str">
            <v>TOTAL BENEFIT</v>
          </cell>
          <cell r="W2216" t="str">
            <v>Small &amp; Medium Scheme</v>
          </cell>
        </row>
        <row r="2217">
          <cell r="W2217" t="str">
            <v>Small &amp; Medium Scheme</v>
          </cell>
        </row>
        <row r="2218">
          <cell r="W2218" t="str">
            <v>Small &amp; Medium Scheme</v>
          </cell>
        </row>
        <row r="2219">
          <cell r="W2219" t="str">
            <v>Small &amp; Medium Scheme</v>
          </cell>
        </row>
        <row r="2220">
          <cell r="W2220" t="str">
            <v>Small &amp; Medium Scheme</v>
          </cell>
        </row>
        <row r="2221">
          <cell r="R2221" t="str">
            <v>Capital Required</v>
          </cell>
          <cell r="W2221" t="str">
            <v>Small &amp; Medium Scheme</v>
          </cell>
        </row>
        <row r="2222">
          <cell r="R2222" t="str">
            <v>TOTAL COST</v>
          </cell>
          <cell r="W2222" t="str">
            <v>Small &amp; Medium Scheme</v>
          </cell>
        </row>
        <row r="2223">
          <cell r="W2223" t="str">
            <v>Small &amp; Medium Scheme</v>
          </cell>
        </row>
        <row r="2224">
          <cell r="W2224" t="str">
            <v>Small &amp; Medium Scheme</v>
          </cell>
        </row>
        <row r="2225">
          <cell r="W2225" t="str">
            <v>Small &amp; Medium Scheme</v>
          </cell>
        </row>
        <row r="2226">
          <cell r="W2226" t="str">
            <v>Small &amp; Medium Scheme</v>
          </cell>
        </row>
        <row r="2227">
          <cell r="W2227" t="str">
            <v>Small &amp; Medium Scheme</v>
          </cell>
        </row>
        <row r="2228">
          <cell r="W2228" t="str">
            <v>Small &amp; Medium Scheme</v>
          </cell>
        </row>
        <row r="2229">
          <cell r="W2229" t="str">
            <v>Small &amp; Medium Scheme</v>
          </cell>
        </row>
        <row r="2230">
          <cell r="W2230" t="str">
            <v>Small &amp; Medium Scheme</v>
          </cell>
        </row>
        <row r="2231">
          <cell r="W2231" t="str">
            <v>Small &amp; Medium Scheme</v>
          </cell>
        </row>
        <row r="2232">
          <cell r="W2232" t="str">
            <v>Small &amp; Medium Scheme</v>
          </cell>
        </row>
        <row r="2233">
          <cell r="W2233" t="str">
            <v>Small &amp; Medium Scheme</v>
          </cell>
        </row>
        <row r="2234">
          <cell r="W2234" t="str">
            <v>Small &amp; Medium Scheme</v>
          </cell>
        </row>
        <row r="2235">
          <cell r="W2235" t="str">
            <v>Small &amp; Medium Scheme</v>
          </cell>
        </row>
        <row r="2236">
          <cell r="R2236" t="str">
            <v>TOTAL BENEFIT</v>
          </cell>
          <cell r="W2236" t="str">
            <v>Small &amp; Medium Scheme</v>
          </cell>
        </row>
        <row r="2237">
          <cell r="W2237" t="str">
            <v>Small &amp; Medium Scheme</v>
          </cell>
        </row>
        <row r="2238">
          <cell r="W2238" t="str">
            <v>Small &amp; Medium Scheme</v>
          </cell>
        </row>
        <row r="2239">
          <cell r="W2239" t="str">
            <v>Small &amp; Medium Scheme</v>
          </cell>
        </row>
        <row r="2240">
          <cell r="W2240" t="str">
            <v>Small &amp; Medium Scheme</v>
          </cell>
        </row>
        <row r="2241">
          <cell r="R2241" t="str">
            <v>Capital Required</v>
          </cell>
          <cell r="W2241" t="str">
            <v>Small &amp; Medium Scheme</v>
          </cell>
        </row>
        <row r="2242">
          <cell r="R2242" t="str">
            <v>TOTAL COST</v>
          </cell>
          <cell r="W2242" t="str">
            <v>Small &amp; Medium Scheme</v>
          </cell>
        </row>
        <row r="2243">
          <cell r="W2243" t="str">
            <v>Small &amp; Medium Scheme</v>
          </cell>
        </row>
        <row r="2244">
          <cell r="W2244" t="str">
            <v>Small &amp; Medium Scheme</v>
          </cell>
        </row>
        <row r="2245">
          <cell r="W2245" t="str">
            <v>Small &amp; Medium Scheme</v>
          </cell>
        </row>
        <row r="2246">
          <cell r="W2246" t="str">
            <v>Small &amp; Medium Scheme</v>
          </cell>
        </row>
        <row r="2247">
          <cell r="W2247" t="str">
            <v>Small &amp; Medium Scheme</v>
          </cell>
        </row>
        <row r="2248">
          <cell r="W2248" t="str">
            <v>Small &amp; Medium Scheme</v>
          </cell>
        </row>
        <row r="2249">
          <cell r="W2249" t="str">
            <v>Small &amp; Medium Scheme</v>
          </cell>
        </row>
        <row r="2250">
          <cell r="W2250" t="str">
            <v>Small &amp; Medium Scheme</v>
          </cell>
        </row>
        <row r="2251">
          <cell r="W2251" t="str">
            <v>Small &amp; Medium Scheme</v>
          </cell>
        </row>
        <row r="2252">
          <cell r="W2252" t="str">
            <v>Small &amp; Medium Scheme</v>
          </cell>
        </row>
        <row r="2253">
          <cell r="W2253" t="str">
            <v>Small &amp; Medium Scheme</v>
          </cell>
        </row>
        <row r="2254">
          <cell r="W2254" t="str">
            <v>Small &amp; Medium Scheme</v>
          </cell>
        </row>
        <row r="2255">
          <cell r="W2255" t="str">
            <v>Small &amp; Medium Scheme</v>
          </cell>
        </row>
        <row r="2256">
          <cell r="R2256" t="str">
            <v>TOTAL COST</v>
          </cell>
          <cell r="W2256" t="str">
            <v>Small &amp; Medium Scheme</v>
          </cell>
        </row>
        <row r="2257">
          <cell r="W2257" t="str">
            <v>Small &amp; Medium Scheme</v>
          </cell>
        </row>
        <row r="2258">
          <cell r="W2258" t="str">
            <v>Small &amp; Medium Scheme</v>
          </cell>
        </row>
        <row r="2259">
          <cell r="W2259" t="str">
            <v>Small &amp; Medium Scheme</v>
          </cell>
        </row>
        <row r="2260">
          <cell r="W2260" t="str">
            <v>Small &amp; Medium Scheme</v>
          </cell>
        </row>
        <row r="2261">
          <cell r="W2261" t="str">
            <v>Small &amp; Medium Scheme</v>
          </cell>
        </row>
        <row r="2262">
          <cell r="W2262" t="str">
            <v>Small &amp; Medium Scheme</v>
          </cell>
        </row>
        <row r="2263">
          <cell r="W2263" t="str">
            <v>Small &amp; Medium Scheme</v>
          </cell>
        </row>
        <row r="2264">
          <cell r="W2264" t="str">
            <v>Small &amp; Medium Scheme</v>
          </cell>
        </row>
        <row r="2265">
          <cell r="W2265" t="str">
            <v>Small &amp; Medium Scheme</v>
          </cell>
        </row>
        <row r="2266">
          <cell r="W2266" t="str">
            <v>Small &amp; Medium Scheme</v>
          </cell>
        </row>
        <row r="2267">
          <cell r="W2267" t="str">
            <v>Small &amp; Medium Scheme</v>
          </cell>
        </row>
        <row r="2268">
          <cell r="W2268" t="str">
            <v>Small &amp; Medium Scheme</v>
          </cell>
        </row>
        <row r="2269">
          <cell r="W2269" t="str">
            <v>Small &amp; Medium Scheme</v>
          </cell>
        </row>
        <row r="2270">
          <cell r="W2270" t="str">
            <v>Small &amp; Medium Scheme</v>
          </cell>
        </row>
        <row r="2271">
          <cell r="W2271" t="str">
            <v>Small &amp; Medium Scheme</v>
          </cell>
        </row>
        <row r="2272">
          <cell r="W2272" t="str">
            <v>Small &amp; Medium Scheme</v>
          </cell>
        </row>
        <row r="2273">
          <cell r="W2273" t="str">
            <v>Small &amp; Medium Scheme</v>
          </cell>
        </row>
        <row r="2274">
          <cell r="R2274" t="str">
            <v>Capital Required</v>
          </cell>
          <cell r="W2274" t="str">
            <v>Small &amp; Medium Scheme</v>
          </cell>
        </row>
        <row r="2275">
          <cell r="W2275" t="str">
            <v>Small &amp; Medium Scheme</v>
          </cell>
        </row>
        <row r="2276">
          <cell r="W2276" t="str">
            <v>Small &amp; Medium Scheme</v>
          </cell>
        </row>
        <row r="2277">
          <cell r="W2277" t="str">
            <v>Small &amp; Medium Scheme</v>
          </cell>
        </row>
        <row r="2278">
          <cell r="W2278" t="str">
            <v>Small &amp; Medium Scheme</v>
          </cell>
        </row>
        <row r="2279">
          <cell r="W2279" t="str">
            <v>Small &amp; Medium Scheme</v>
          </cell>
        </row>
        <row r="2280">
          <cell r="W2280" t="str">
            <v>Small &amp; Medium Scheme</v>
          </cell>
        </row>
        <row r="2281">
          <cell r="W2281" t="str">
            <v>Small &amp; Medium Scheme</v>
          </cell>
        </row>
        <row r="2282">
          <cell r="W2282" t="str">
            <v>Small &amp; Medium Scheme</v>
          </cell>
        </row>
        <row r="2283">
          <cell r="W2283" t="str">
            <v>Small &amp; Medium Scheme</v>
          </cell>
        </row>
        <row r="2284">
          <cell r="W2284" t="str">
            <v>Small &amp; Medium Scheme</v>
          </cell>
        </row>
        <row r="2285">
          <cell r="W2285" t="str">
            <v>Small &amp; Medium Scheme</v>
          </cell>
        </row>
        <row r="2286">
          <cell r="W2286" t="str">
            <v>Small &amp; Medium Scheme</v>
          </cell>
        </row>
        <row r="2287">
          <cell r="W2287" t="str">
            <v>Small &amp; Medium Scheme</v>
          </cell>
        </row>
        <row r="2288">
          <cell r="W2288" t="str">
            <v>Small &amp; Medium Scheme</v>
          </cell>
        </row>
        <row r="2289">
          <cell r="R2289" t="str">
            <v>TOTAL BENEFIT</v>
          </cell>
          <cell r="W2289" t="str">
            <v>Small &amp; Medium Scheme</v>
          </cell>
        </row>
        <row r="2290">
          <cell r="W2290" t="str">
            <v>Small &amp; Medium Scheme</v>
          </cell>
        </row>
        <row r="2291">
          <cell r="W2291" t="str">
            <v>Small &amp; Medium Scheme</v>
          </cell>
        </row>
        <row r="2292">
          <cell r="W2292" t="str">
            <v>Small &amp; Medium Scheme</v>
          </cell>
        </row>
        <row r="2293">
          <cell r="W2293" t="str">
            <v>Small &amp; Medium Scheme</v>
          </cell>
        </row>
        <row r="2294">
          <cell r="W2294" t="str">
            <v>Small &amp; Medium Scheme</v>
          </cell>
        </row>
        <row r="2295">
          <cell r="W2295" t="str">
            <v>Small &amp; Medium Scheme</v>
          </cell>
        </row>
        <row r="2296">
          <cell r="W2296" t="str">
            <v>Small &amp; Medium Scheme</v>
          </cell>
        </row>
        <row r="2297">
          <cell r="W2297" t="str">
            <v>Small &amp; Medium Scheme</v>
          </cell>
        </row>
        <row r="2298">
          <cell r="W2298" t="str">
            <v>Small &amp; Medium Scheme</v>
          </cell>
        </row>
        <row r="2299">
          <cell r="W2299" t="str">
            <v>Small &amp; Medium Scheme</v>
          </cell>
        </row>
        <row r="2300">
          <cell r="W2300" t="str">
            <v>Small &amp; Medium Scheme</v>
          </cell>
        </row>
        <row r="2301">
          <cell r="W2301" t="str">
            <v>Small &amp; Medium Scheme</v>
          </cell>
        </row>
        <row r="2302">
          <cell r="R2302" t="str">
            <v>TOTAL BENEFIT</v>
          </cell>
          <cell r="W2302" t="str">
            <v>Small &amp; Medium Scheme</v>
          </cell>
        </row>
        <row r="2303">
          <cell r="W2303" t="str">
            <v>Small &amp; Medium Scheme</v>
          </cell>
        </row>
        <row r="2304">
          <cell r="W2304" t="str">
            <v>Small &amp; Medium Scheme</v>
          </cell>
        </row>
        <row r="2305">
          <cell r="W2305" t="str">
            <v>Small &amp; Medium Scheme</v>
          </cell>
        </row>
        <row r="2306">
          <cell r="W2306" t="str">
            <v>Small &amp; Medium Scheme</v>
          </cell>
        </row>
        <row r="2307">
          <cell r="W2307" t="str">
            <v>Small &amp; Medium Scheme</v>
          </cell>
        </row>
        <row r="2308">
          <cell r="W2308" t="str">
            <v>Small &amp; Medium Scheme</v>
          </cell>
        </row>
        <row r="2309">
          <cell r="W2309" t="str">
            <v>Small &amp; Medium Scheme</v>
          </cell>
        </row>
        <row r="2310">
          <cell r="W2310" t="str">
            <v>Small &amp; Medium Scheme</v>
          </cell>
        </row>
        <row r="2311">
          <cell r="W2311" t="str">
            <v>Small &amp; Medium Scheme</v>
          </cell>
        </row>
        <row r="2312">
          <cell r="R2312" t="str">
            <v>Capital Required</v>
          </cell>
          <cell r="W2312" t="str">
            <v>Small &amp; Medium Scheme</v>
          </cell>
        </row>
        <row r="2313">
          <cell r="W2313" t="str">
            <v>Small &amp; Medium Scheme</v>
          </cell>
        </row>
        <row r="2314">
          <cell r="W2314" t="str">
            <v>Small &amp; Medium Scheme</v>
          </cell>
        </row>
        <row r="2315">
          <cell r="R2315" t="str">
            <v>TOTAL COST</v>
          </cell>
          <cell r="W2315" t="str">
            <v>Small &amp; Medium Scheme</v>
          </cell>
        </row>
        <row r="2316">
          <cell r="W2316" t="str">
            <v>Small &amp; Medium Scheme</v>
          </cell>
        </row>
        <row r="2317">
          <cell r="W2317" t="str">
            <v>Small &amp; Medium Scheme</v>
          </cell>
        </row>
        <row r="2318">
          <cell r="W2318" t="str">
            <v>Small &amp; Medium Scheme</v>
          </cell>
        </row>
        <row r="2319">
          <cell r="W2319" t="str">
            <v>Small &amp; Medium Scheme</v>
          </cell>
        </row>
        <row r="2320">
          <cell r="W2320" t="str">
            <v>Small &amp; Medium Scheme</v>
          </cell>
        </row>
        <row r="2321">
          <cell r="W2321" t="str">
            <v>Small &amp; Medium Scheme</v>
          </cell>
        </row>
        <row r="2322">
          <cell r="W2322" t="str">
            <v>Small &amp; Medium Scheme</v>
          </cell>
        </row>
        <row r="2323">
          <cell r="W2323" t="str">
            <v>Small &amp; Medium Scheme</v>
          </cell>
        </row>
        <row r="2324">
          <cell r="W2324" t="str">
            <v>Small &amp; Medium Scheme</v>
          </cell>
        </row>
        <row r="2325">
          <cell r="W2325" t="str">
            <v>Small &amp; Medium Scheme</v>
          </cell>
        </row>
        <row r="2326">
          <cell r="W2326" t="str">
            <v>Small &amp; Medium Scheme</v>
          </cell>
        </row>
        <row r="2327">
          <cell r="W2327" t="str">
            <v>Small &amp; Medium Scheme</v>
          </cell>
        </row>
        <row r="2328">
          <cell r="W2328" t="str">
            <v>Small &amp; Medium Scheme</v>
          </cell>
        </row>
        <row r="2329">
          <cell r="W2329" t="str">
            <v>Small &amp; Medium Scheme</v>
          </cell>
        </row>
        <row r="2330">
          <cell r="W2330" t="str">
            <v>Small &amp; Medium Scheme</v>
          </cell>
        </row>
        <row r="2331">
          <cell r="W2331" t="str">
            <v>Small &amp; Medium Scheme</v>
          </cell>
        </row>
        <row r="2332">
          <cell r="W2332" t="str">
            <v>Small &amp; Medium Scheme</v>
          </cell>
        </row>
        <row r="2333">
          <cell r="W2333" t="str">
            <v>Small &amp; Medium Scheme</v>
          </cell>
        </row>
        <row r="2334">
          <cell r="W2334" t="str">
            <v>Small &amp; Medium Scheme</v>
          </cell>
        </row>
        <row r="2335">
          <cell r="W2335" t="str">
            <v>Small &amp; Medium Scheme</v>
          </cell>
        </row>
        <row r="2336">
          <cell r="W2336" t="str">
            <v>Small &amp; Medium Scheme</v>
          </cell>
        </row>
        <row r="2337">
          <cell r="W2337" t="str">
            <v>Small &amp; Medium Scheme</v>
          </cell>
        </row>
        <row r="2338">
          <cell r="W2338" t="str">
            <v>Small &amp; Medium Scheme</v>
          </cell>
        </row>
        <row r="2339">
          <cell r="W2339" t="str">
            <v>Small &amp; Medium Scheme</v>
          </cell>
        </row>
        <row r="2340">
          <cell r="W2340" t="str">
            <v>Small &amp; Medium Scheme</v>
          </cell>
        </row>
        <row r="2341">
          <cell r="R2341" t="str">
            <v>Capital Required</v>
          </cell>
          <cell r="W2341" t="str">
            <v>Small &amp; Medium Scheme</v>
          </cell>
        </row>
        <row r="2342">
          <cell r="W2342" t="str">
            <v>Small &amp; Medium Scheme</v>
          </cell>
        </row>
        <row r="2343">
          <cell r="W2343" t="str">
            <v>Small &amp; Medium Scheme</v>
          </cell>
        </row>
        <row r="2344">
          <cell r="W2344" t="str">
            <v>Small &amp; Medium Scheme</v>
          </cell>
        </row>
        <row r="2345">
          <cell r="W2345" t="str">
            <v>Small &amp; Medium Scheme</v>
          </cell>
        </row>
        <row r="2346">
          <cell r="R2346" t="str">
            <v>TOTAL COST</v>
          </cell>
          <cell r="W2346" t="str">
            <v>Small &amp; Medium Scheme</v>
          </cell>
        </row>
        <row r="2347">
          <cell r="W2347" t="str">
            <v>Small &amp; Medium Scheme</v>
          </cell>
        </row>
        <row r="2348">
          <cell r="W2348" t="str">
            <v>Small &amp; Medium Scheme</v>
          </cell>
        </row>
        <row r="2349">
          <cell r="W2349" t="str">
            <v>Small &amp; Medium Scheme</v>
          </cell>
        </row>
        <row r="2350">
          <cell r="R2350" t="str">
            <v>TOTAL BENEFIT</v>
          </cell>
          <cell r="W2350" t="str">
            <v>Small &amp; Medium Scheme</v>
          </cell>
        </row>
        <row r="2351">
          <cell r="W2351" t="str">
            <v>Small &amp; Medium Scheme</v>
          </cell>
        </row>
        <row r="2352">
          <cell r="W2352" t="str">
            <v>Small &amp; Medium Scheme</v>
          </cell>
        </row>
        <row r="2353">
          <cell r="W2353" t="str">
            <v>Small &amp; Medium Scheme</v>
          </cell>
        </row>
        <row r="2354">
          <cell r="W2354" t="str">
            <v>Small &amp; Medium Scheme</v>
          </cell>
        </row>
        <row r="2355">
          <cell r="W2355" t="str">
            <v>Small &amp; Medium Scheme</v>
          </cell>
        </row>
        <row r="2356">
          <cell r="W2356" t="str">
            <v>Small &amp; Medium Scheme</v>
          </cell>
        </row>
        <row r="2357">
          <cell r="W2357" t="str">
            <v>Small &amp; Medium Scheme</v>
          </cell>
        </row>
        <row r="2358">
          <cell r="W2358" t="str">
            <v>Small &amp; Medium Scheme</v>
          </cell>
        </row>
        <row r="2359">
          <cell r="W2359" t="str">
            <v>Small &amp; Medium Scheme</v>
          </cell>
        </row>
        <row r="2360">
          <cell r="W2360" t="str">
            <v>Small &amp; Medium Scheme</v>
          </cell>
        </row>
        <row r="2361">
          <cell r="W2361" t="str">
            <v>Small &amp; Medium Scheme</v>
          </cell>
        </row>
        <row r="2362">
          <cell r="W2362" t="str">
            <v>Small &amp; Medium Scheme</v>
          </cell>
        </row>
        <row r="2363">
          <cell r="R2363" t="str">
            <v>TOTAL BENEFIT</v>
          </cell>
          <cell r="W2363" t="str">
            <v>Small &amp; Medium Scheme</v>
          </cell>
        </row>
        <row r="2364">
          <cell r="W2364" t="str">
            <v>Small &amp; Medium Scheme</v>
          </cell>
        </row>
        <row r="2365">
          <cell r="W2365" t="str">
            <v>Small &amp; Medium Scheme</v>
          </cell>
        </row>
        <row r="2366">
          <cell r="R2366" t="str">
            <v>Capital Required</v>
          </cell>
          <cell r="W2366" t="str">
            <v>Small &amp; Medium Scheme</v>
          </cell>
        </row>
        <row r="2367">
          <cell r="R2367" t="str">
            <v>TOTAL COST</v>
          </cell>
          <cell r="W2367" t="str">
            <v>Small &amp; Medium Scheme</v>
          </cell>
        </row>
        <row r="2368">
          <cell r="W2368" t="str">
            <v>Small &amp; Medium Scheme</v>
          </cell>
        </row>
        <row r="2369">
          <cell r="W2369" t="str">
            <v>Small &amp; Medium Scheme</v>
          </cell>
        </row>
        <row r="2370">
          <cell r="W2370" t="str">
            <v>Small &amp; Medium Scheme</v>
          </cell>
        </row>
        <row r="2371">
          <cell r="W2371" t="str">
            <v>Small &amp; Medium Scheme</v>
          </cell>
        </row>
        <row r="2372">
          <cell r="W2372" t="str">
            <v>Small &amp; Medium Scheme</v>
          </cell>
        </row>
        <row r="2373">
          <cell r="W2373" t="str">
            <v>Small &amp; Medium Scheme</v>
          </cell>
        </row>
        <row r="2374">
          <cell r="W2374" t="str">
            <v>Small &amp; Medium Scheme</v>
          </cell>
        </row>
        <row r="2375">
          <cell r="W2375" t="str">
            <v>Small &amp; Medium Scheme</v>
          </cell>
        </row>
        <row r="2376">
          <cell r="W2376" t="str">
            <v>Small &amp; Medium Scheme</v>
          </cell>
        </row>
        <row r="2377">
          <cell r="W2377" t="str">
            <v>Small &amp; Medium Scheme</v>
          </cell>
        </row>
        <row r="2378">
          <cell r="W2378" t="str">
            <v>Small &amp; Medium Scheme</v>
          </cell>
        </row>
        <row r="2379">
          <cell r="W2379" t="str">
            <v>Small &amp; Medium Scheme</v>
          </cell>
        </row>
        <row r="2380">
          <cell r="W2380" t="str">
            <v>Small &amp; Medium Scheme</v>
          </cell>
        </row>
        <row r="2381">
          <cell r="W2381" t="str">
            <v>Small &amp; Medium Scheme</v>
          </cell>
        </row>
        <row r="2382">
          <cell r="R2382" t="str">
            <v>Capital Required</v>
          </cell>
          <cell r="W2382" t="str">
            <v>Small &amp; Medium Scheme</v>
          </cell>
        </row>
        <row r="2383">
          <cell r="W2383" t="str">
            <v>Small &amp; Medium Scheme</v>
          </cell>
        </row>
        <row r="2384">
          <cell r="W2384" t="str">
            <v>Small &amp; Medium Scheme</v>
          </cell>
        </row>
        <row r="2385">
          <cell r="W2385" t="str">
            <v>Small &amp; Medium Scheme</v>
          </cell>
        </row>
        <row r="2386">
          <cell r="R2386" t="str">
            <v>TOTAL COST</v>
          </cell>
          <cell r="W2386" t="str">
            <v>Small &amp; Medium Scheme</v>
          </cell>
        </row>
        <row r="2387">
          <cell r="W2387" t="str">
            <v>Small &amp; Medium Scheme</v>
          </cell>
        </row>
        <row r="2388">
          <cell r="W2388" t="str">
            <v>Small &amp; Medium Scheme</v>
          </cell>
        </row>
        <row r="2389">
          <cell r="W2389" t="str">
            <v>Small &amp; Medium Scheme</v>
          </cell>
        </row>
        <row r="2390">
          <cell r="R2390" t="str">
            <v>TOTAL BENEFIT</v>
          </cell>
          <cell r="W2390" t="str">
            <v>Small &amp; Medium Scheme</v>
          </cell>
        </row>
        <row r="2391">
          <cell r="W2391" t="str">
            <v>Small &amp; Medium Scheme</v>
          </cell>
        </row>
        <row r="2392">
          <cell r="W2392" t="str">
            <v>Small &amp; Medium Scheme</v>
          </cell>
        </row>
        <row r="2393">
          <cell r="W2393" t="str">
            <v>Small &amp; Medium Scheme</v>
          </cell>
        </row>
        <row r="2394">
          <cell r="W2394" t="str">
            <v>Small &amp; Medium Scheme</v>
          </cell>
        </row>
        <row r="2395">
          <cell r="W2395" t="str">
            <v>Small &amp; Medium Scheme</v>
          </cell>
        </row>
        <row r="2396">
          <cell r="W2396" t="str">
            <v>Small &amp; Medium Scheme</v>
          </cell>
        </row>
        <row r="2397">
          <cell r="W2397" t="str">
            <v>Small &amp; Medium Scheme</v>
          </cell>
        </row>
        <row r="2398">
          <cell r="W2398" t="str">
            <v>Small &amp; Medium Scheme</v>
          </cell>
        </row>
        <row r="2399">
          <cell r="W2399" t="str">
            <v>Small &amp; Medium Scheme</v>
          </cell>
        </row>
        <row r="2400">
          <cell r="W2400" t="str">
            <v>Small &amp; Medium Scheme</v>
          </cell>
        </row>
        <row r="2401">
          <cell r="W2401" t="str">
            <v>Small &amp; Medium Scheme</v>
          </cell>
        </row>
        <row r="2402">
          <cell r="W2402" t="str">
            <v>Small &amp; Medium Scheme</v>
          </cell>
        </row>
        <row r="2403">
          <cell r="W2403" t="str">
            <v>Small &amp; Medium Scheme</v>
          </cell>
        </row>
        <row r="2404">
          <cell r="W2404" t="str">
            <v>Small &amp; Medium Scheme</v>
          </cell>
        </row>
        <row r="2405">
          <cell r="W2405" t="str">
            <v>Small &amp; Medium Scheme</v>
          </cell>
        </row>
        <row r="2406">
          <cell r="W2406" t="str">
            <v>Small &amp; Medium Scheme</v>
          </cell>
        </row>
        <row r="2407">
          <cell r="W2407" t="str">
            <v>Small &amp; Medium Scheme</v>
          </cell>
        </row>
        <row r="2408">
          <cell r="W2408" t="str">
            <v>Small &amp; Medium Scheme</v>
          </cell>
        </row>
        <row r="2409">
          <cell r="W2409" t="str">
            <v>Small &amp; Medium Scheme</v>
          </cell>
        </row>
        <row r="2410">
          <cell r="W2410" t="str">
            <v>Small &amp; Medium Scheme</v>
          </cell>
        </row>
        <row r="2411">
          <cell r="R2411" t="str">
            <v>TOTAL BENEFIT</v>
          </cell>
          <cell r="W2411" t="str">
            <v>Small &amp; Medium Scheme</v>
          </cell>
        </row>
        <row r="2412">
          <cell r="W2412" t="str">
            <v>Small &amp; Medium Scheme</v>
          </cell>
        </row>
        <row r="2413">
          <cell r="W2413" t="str">
            <v>Small &amp; Medium Scheme</v>
          </cell>
        </row>
        <row r="2414">
          <cell r="W2414" t="str">
            <v>Small &amp; Medium Scheme</v>
          </cell>
        </row>
        <row r="2415">
          <cell r="W2415" t="str">
            <v>Small &amp; Medium Scheme</v>
          </cell>
        </row>
        <row r="2416">
          <cell r="W2416" t="str">
            <v>Small &amp; Medium Scheme</v>
          </cell>
        </row>
        <row r="2417">
          <cell r="W2417" t="str">
            <v>Small &amp; Medium Scheme</v>
          </cell>
        </row>
        <row r="2418">
          <cell r="W2418" t="str">
            <v>Small &amp; Medium Scheme</v>
          </cell>
        </row>
        <row r="2419">
          <cell r="W2419" t="str">
            <v>Small &amp; Medium Scheme</v>
          </cell>
        </row>
        <row r="2420">
          <cell r="W2420" t="str">
            <v>Small &amp; Medium Scheme</v>
          </cell>
        </row>
        <row r="2421">
          <cell r="W2421" t="str">
            <v>Small &amp; Medium Scheme</v>
          </cell>
        </row>
        <row r="2422">
          <cell r="R2422" t="str">
            <v>Capital Required</v>
          </cell>
          <cell r="W2422" t="str">
            <v>Small &amp; Medium Scheme</v>
          </cell>
        </row>
        <row r="2423">
          <cell r="W2423" t="str">
            <v>Small &amp; Medium Scheme</v>
          </cell>
        </row>
        <row r="2424">
          <cell r="R2424" t="str">
            <v>TOTAL COST</v>
          </cell>
          <cell r="W2424" t="str">
            <v>Small &amp; Medium Scheme</v>
          </cell>
        </row>
        <row r="2425">
          <cell r="W2425" t="str">
            <v>Small &amp; Medium Scheme</v>
          </cell>
        </row>
        <row r="2426">
          <cell r="W2426" t="str">
            <v>Small &amp; Medium Scheme</v>
          </cell>
        </row>
        <row r="2427">
          <cell r="W2427" t="str">
            <v>Small &amp; Medium Scheme</v>
          </cell>
        </row>
        <row r="2428">
          <cell r="W2428" t="str">
            <v>Small &amp; Medium Scheme</v>
          </cell>
        </row>
        <row r="2429">
          <cell r="W2429" t="str">
            <v>Small &amp; Medium Scheme</v>
          </cell>
        </row>
        <row r="2430">
          <cell r="W2430" t="str">
            <v>Small &amp; Medium Scheme</v>
          </cell>
        </row>
        <row r="2431">
          <cell r="W2431" t="str">
            <v>Small &amp; Medium Scheme</v>
          </cell>
        </row>
        <row r="2432">
          <cell r="W2432" t="str">
            <v>Small &amp; Medium Scheme</v>
          </cell>
        </row>
        <row r="2433">
          <cell r="W2433" t="str">
            <v>Small &amp; Medium Scheme</v>
          </cell>
        </row>
        <row r="2434">
          <cell r="W2434" t="str">
            <v>Small &amp; Medium Scheme</v>
          </cell>
        </row>
        <row r="2435">
          <cell r="W2435" t="str">
            <v>Small &amp; Medium Scheme</v>
          </cell>
        </row>
        <row r="2436">
          <cell r="W2436" t="str">
            <v>Small &amp; Medium Scheme</v>
          </cell>
        </row>
        <row r="2437">
          <cell r="W2437" t="str">
            <v>Small &amp; Medium Scheme</v>
          </cell>
        </row>
        <row r="2438">
          <cell r="W2438" t="str">
            <v>Small &amp; Medium Scheme</v>
          </cell>
        </row>
        <row r="2439">
          <cell r="W2439" t="str">
            <v>Small &amp; Medium Scheme</v>
          </cell>
        </row>
        <row r="2440">
          <cell r="W2440" t="str">
            <v>Small &amp; Medium Scheme</v>
          </cell>
        </row>
        <row r="2441">
          <cell r="W2441" t="str">
            <v>Small &amp; Medium Scheme</v>
          </cell>
        </row>
        <row r="2442">
          <cell r="R2442" t="str">
            <v>TOTAL BENEFIT</v>
          </cell>
          <cell r="W2442" t="str">
            <v>Small &amp; Medium Scheme</v>
          </cell>
        </row>
        <row r="2443">
          <cell r="W2443" t="str">
            <v>Small &amp; Medium Scheme</v>
          </cell>
        </row>
        <row r="2444">
          <cell r="W2444" t="str">
            <v>Small &amp; Medium Scheme</v>
          </cell>
        </row>
        <row r="2445">
          <cell r="W2445" t="str">
            <v>Small &amp; Medium Scheme</v>
          </cell>
        </row>
        <row r="2446">
          <cell r="W2446" t="str">
            <v>Small &amp; Medium Scheme</v>
          </cell>
        </row>
        <row r="2447">
          <cell r="W2447" t="str">
            <v>Small &amp; Medium Scheme</v>
          </cell>
        </row>
        <row r="2448">
          <cell r="W2448" t="str">
            <v>Small &amp; Medium Scheme</v>
          </cell>
        </row>
        <row r="2449">
          <cell r="W2449" t="str">
            <v>Small &amp; Medium Scheme</v>
          </cell>
        </row>
        <row r="2450">
          <cell r="W2450" t="str">
            <v>Small &amp; Medium Scheme</v>
          </cell>
        </row>
        <row r="2451">
          <cell r="W2451" t="str">
            <v>Small &amp; Medium Scheme</v>
          </cell>
        </row>
        <row r="2452">
          <cell r="W2452" t="str">
            <v>Small &amp; Medium Scheme</v>
          </cell>
        </row>
        <row r="2453">
          <cell r="R2453" t="str">
            <v>Capital Required</v>
          </cell>
          <cell r="W2453" t="str">
            <v>Small &amp; Medium Scheme</v>
          </cell>
        </row>
        <row r="2454">
          <cell r="W2454" t="str">
            <v>Small &amp; Medium Scheme</v>
          </cell>
        </row>
        <row r="2455">
          <cell r="R2455" t="str">
            <v>TOTAL COST</v>
          </cell>
          <cell r="W2455" t="str">
            <v>Small &amp; Medium Scheme</v>
          </cell>
        </row>
        <row r="2456">
          <cell r="W2456" t="str">
            <v>Small &amp; Medium Scheme</v>
          </cell>
        </row>
        <row r="2457">
          <cell r="W2457" t="str">
            <v>Small &amp; Medium Scheme</v>
          </cell>
        </row>
        <row r="2458">
          <cell r="W2458" t="str">
            <v>Small &amp; Medium Scheme</v>
          </cell>
        </row>
        <row r="2459">
          <cell r="W2459" t="str">
            <v>Small &amp; Medium Scheme</v>
          </cell>
        </row>
        <row r="2460">
          <cell r="W2460" t="str">
            <v>Small &amp; Medium Scheme</v>
          </cell>
        </row>
        <row r="2461">
          <cell r="W2461" t="str">
            <v>Small &amp; Medium Scheme</v>
          </cell>
        </row>
        <row r="2462">
          <cell r="W2462" t="str">
            <v>Small &amp; Medium Scheme</v>
          </cell>
        </row>
        <row r="2463">
          <cell r="W2463" t="str">
            <v>Small &amp; Medium Scheme</v>
          </cell>
        </row>
        <row r="2464">
          <cell r="W2464" t="str">
            <v>Small &amp; Medium Scheme</v>
          </cell>
        </row>
        <row r="2465">
          <cell r="W2465" t="str">
            <v>Small &amp; Medium Scheme</v>
          </cell>
        </row>
        <row r="2466">
          <cell r="W2466" t="str">
            <v>Small &amp; Medium Scheme</v>
          </cell>
        </row>
        <row r="2467">
          <cell r="W2467" t="str">
            <v>Small &amp; Medium Scheme</v>
          </cell>
        </row>
        <row r="2468">
          <cell r="W2468" t="str">
            <v>Small &amp; Medium Scheme</v>
          </cell>
        </row>
        <row r="2469">
          <cell r="W2469" t="str">
            <v>Small &amp; Medium Scheme</v>
          </cell>
        </row>
        <row r="2470">
          <cell r="W2470" t="str">
            <v>Small &amp; Medium Scheme</v>
          </cell>
        </row>
        <row r="2471">
          <cell r="W2471" t="str">
            <v>Small &amp; Medium Scheme</v>
          </cell>
        </row>
        <row r="2472">
          <cell r="W2472" t="str">
            <v>Small &amp; Medium Scheme</v>
          </cell>
        </row>
        <row r="2473">
          <cell r="R2473" t="str">
            <v>TOTAL BENEFIT</v>
          </cell>
          <cell r="W2473" t="str">
            <v>Small &amp; Medium Scheme</v>
          </cell>
        </row>
        <row r="2474">
          <cell r="W2474" t="str">
            <v>Small &amp; Medium Scheme</v>
          </cell>
        </row>
        <row r="2475">
          <cell r="W2475" t="str">
            <v>Small &amp; Medium Scheme</v>
          </cell>
        </row>
        <row r="2476">
          <cell r="W2476" t="str">
            <v>Small &amp; Medium Scheme</v>
          </cell>
        </row>
        <row r="2477">
          <cell r="W2477" t="str">
            <v>Small &amp; Medium Scheme</v>
          </cell>
        </row>
        <row r="2478">
          <cell r="W2478" t="str">
            <v>Small &amp; Medium Scheme</v>
          </cell>
        </row>
        <row r="2479">
          <cell r="W2479" t="str">
            <v>Small &amp; Medium Scheme</v>
          </cell>
        </row>
        <row r="2480">
          <cell r="W2480" t="str">
            <v>Small &amp; Medium Scheme</v>
          </cell>
        </row>
        <row r="2481">
          <cell r="W2481" t="str">
            <v>Small &amp; Medium Scheme</v>
          </cell>
        </row>
        <row r="2482">
          <cell r="W2482" t="str">
            <v>Small &amp; Medium Scheme</v>
          </cell>
        </row>
        <row r="2483">
          <cell r="W2483" t="str">
            <v>Small &amp; Medium Scheme</v>
          </cell>
        </row>
        <row r="2484">
          <cell r="R2484" t="str">
            <v>Capital Required</v>
          </cell>
          <cell r="W2484" t="str">
            <v>Small &amp; Medium Scheme</v>
          </cell>
        </row>
        <row r="2485">
          <cell r="W2485" t="str">
            <v>Small &amp; Medium Scheme</v>
          </cell>
        </row>
        <row r="2486">
          <cell r="R2486" t="str">
            <v>TOTAL COST</v>
          </cell>
          <cell r="W2486" t="str">
            <v>Small &amp; Medium Scheme</v>
          </cell>
        </row>
        <row r="2487">
          <cell r="W2487" t="str">
            <v>Small &amp; Medium Scheme</v>
          </cell>
        </row>
        <row r="2488">
          <cell r="W2488" t="str">
            <v>Small &amp; Medium Scheme</v>
          </cell>
        </row>
        <row r="2489">
          <cell r="W2489" t="str">
            <v>Small &amp; Medium Scheme</v>
          </cell>
        </row>
        <row r="2490">
          <cell r="W2490" t="str">
            <v>Small &amp; Medium Scheme</v>
          </cell>
        </row>
        <row r="2491">
          <cell r="W2491" t="str">
            <v>Small &amp; Medium Scheme</v>
          </cell>
        </row>
        <row r="2492">
          <cell r="W2492" t="str">
            <v>Small &amp; Medium Scheme</v>
          </cell>
        </row>
        <row r="2493">
          <cell r="W2493" t="str">
            <v>Small &amp; Medium Scheme</v>
          </cell>
        </row>
        <row r="2494">
          <cell r="W2494" t="str">
            <v>Small &amp; Medium Scheme</v>
          </cell>
        </row>
        <row r="2495">
          <cell r="W2495" t="str">
            <v>Small &amp; Medium Scheme</v>
          </cell>
        </row>
        <row r="2496">
          <cell r="W2496" t="str">
            <v>Small &amp; Medium Scheme</v>
          </cell>
        </row>
        <row r="2497">
          <cell r="W2497" t="str">
            <v>Small &amp; Medium Scheme</v>
          </cell>
        </row>
        <row r="2498">
          <cell r="W2498" t="str">
            <v>Small &amp; Medium Scheme</v>
          </cell>
        </row>
        <row r="2499">
          <cell r="W2499" t="str">
            <v>Small &amp; Medium Scheme</v>
          </cell>
        </row>
        <row r="2500">
          <cell r="W2500" t="str">
            <v>Small &amp; Medium Scheme</v>
          </cell>
        </row>
        <row r="2501">
          <cell r="W2501" t="str">
            <v>Small &amp; Medium Scheme</v>
          </cell>
        </row>
        <row r="2502">
          <cell r="W2502" t="str">
            <v>Small &amp; Medium Scheme</v>
          </cell>
        </row>
        <row r="2503">
          <cell r="W2503" t="str">
            <v>Small &amp; Medium Scheme</v>
          </cell>
        </row>
        <row r="2504">
          <cell r="R2504" t="str">
            <v>TOTAL BENEFIT</v>
          </cell>
          <cell r="W2504" t="str">
            <v>Small &amp; Medium Scheme</v>
          </cell>
        </row>
        <row r="2505">
          <cell r="W2505" t="str">
            <v>Small &amp; Medium Scheme</v>
          </cell>
        </row>
        <row r="2506">
          <cell r="W2506" t="str">
            <v>Small &amp; Medium Scheme</v>
          </cell>
        </row>
        <row r="2507">
          <cell r="W2507" t="str">
            <v>Small &amp; Medium Scheme</v>
          </cell>
        </row>
        <row r="2508">
          <cell r="W2508" t="str">
            <v>Small &amp; Medium Scheme</v>
          </cell>
        </row>
        <row r="2509">
          <cell r="R2509" t="str">
            <v>Capital Required</v>
          </cell>
          <cell r="W2509" t="str">
            <v>Small &amp; Medium Scheme</v>
          </cell>
        </row>
        <row r="2510">
          <cell r="R2510" t="str">
            <v>TOTAL COST</v>
          </cell>
          <cell r="W2510" t="str">
            <v>Small &amp; Medium Scheme</v>
          </cell>
        </row>
        <row r="2511">
          <cell r="W2511" t="str">
            <v>Small &amp; Medium Scheme</v>
          </cell>
        </row>
        <row r="2512">
          <cell r="W2512" t="str">
            <v>Small &amp; Medium Scheme</v>
          </cell>
        </row>
        <row r="2513">
          <cell r="W2513" t="str">
            <v>Small &amp; Medium Scheme</v>
          </cell>
        </row>
        <row r="2514">
          <cell r="W2514" t="str">
            <v>Small &amp; Medium Scheme</v>
          </cell>
        </row>
        <row r="2515">
          <cell r="W2515" t="str">
            <v>Small &amp; Medium Scheme</v>
          </cell>
        </row>
        <row r="2516">
          <cell r="W2516" t="str">
            <v>Small &amp; Medium Scheme</v>
          </cell>
        </row>
        <row r="2517">
          <cell r="W2517" t="str">
            <v>Small &amp; Medium Scheme</v>
          </cell>
        </row>
        <row r="2518">
          <cell r="W2518" t="str">
            <v>Small &amp; Medium Scheme</v>
          </cell>
        </row>
        <row r="2519">
          <cell r="R2519" t="str">
            <v>Capital Required</v>
          </cell>
          <cell r="W2519" t="str">
            <v>Small &amp; Medium Scheme</v>
          </cell>
        </row>
        <row r="2520">
          <cell r="R2520" t="str">
            <v>TOTAL COST</v>
          </cell>
          <cell r="W2520" t="str">
            <v>Small &amp; Medium Scheme</v>
          </cell>
        </row>
        <row r="2521">
          <cell r="W2521" t="str">
            <v>Small &amp; Medium Scheme</v>
          </cell>
        </row>
        <row r="2522">
          <cell r="W2522" t="str">
            <v>Small &amp; Medium Scheme</v>
          </cell>
        </row>
        <row r="2523">
          <cell r="W2523" t="str">
            <v>Small &amp; Medium Scheme</v>
          </cell>
        </row>
        <row r="2524">
          <cell r="W2524" t="str">
            <v>Small &amp; Medium Scheme</v>
          </cell>
        </row>
        <row r="2525">
          <cell r="W2525" t="str">
            <v>Small &amp; Medium Scheme</v>
          </cell>
        </row>
        <row r="2526">
          <cell r="W2526" t="str">
            <v>Small &amp; Medium Scheme</v>
          </cell>
        </row>
        <row r="2527">
          <cell r="W2527" t="str">
            <v>Small &amp; Medium Scheme</v>
          </cell>
        </row>
        <row r="2528">
          <cell r="W2528" t="str">
            <v>Small &amp; Medium Scheme</v>
          </cell>
        </row>
        <row r="2529">
          <cell r="W2529" t="str">
            <v>Small &amp; Medium Scheme</v>
          </cell>
        </row>
        <row r="2530">
          <cell r="W2530" t="str">
            <v>Small &amp; Medium Scheme</v>
          </cell>
        </row>
        <row r="2531">
          <cell r="W2531" t="str">
            <v>Small &amp; Medium Scheme</v>
          </cell>
        </row>
        <row r="2532">
          <cell r="W2532" t="str">
            <v>Small &amp; Medium Scheme</v>
          </cell>
        </row>
        <row r="2533">
          <cell r="W2533" t="str">
            <v>Small &amp; Medium Scheme</v>
          </cell>
        </row>
        <row r="2534">
          <cell r="W2534" t="str">
            <v>Small &amp; Medium Scheme</v>
          </cell>
        </row>
        <row r="2535">
          <cell r="W2535" t="str">
            <v>Small &amp; Medium Scheme</v>
          </cell>
        </row>
        <row r="2536">
          <cell r="W2536" t="str">
            <v>Small &amp; Medium Scheme</v>
          </cell>
        </row>
        <row r="2537">
          <cell r="W2537" t="str">
            <v>Small &amp; Medium Scheme</v>
          </cell>
        </row>
        <row r="2538">
          <cell r="W2538" t="str">
            <v>Small &amp; Medium Scheme</v>
          </cell>
        </row>
        <row r="2539">
          <cell r="W2539" t="str">
            <v>Small &amp; Medium Scheme</v>
          </cell>
        </row>
        <row r="2540">
          <cell r="W2540" t="str">
            <v>Small &amp; Medium Scheme</v>
          </cell>
        </row>
        <row r="2541">
          <cell r="W2541" t="str">
            <v>Small &amp; Medium Scheme</v>
          </cell>
        </row>
        <row r="2542">
          <cell r="W2542" t="str">
            <v>Small &amp; Medium Scheme</v>
          </cell>
        </row>
        <row r="2543">
          <cell r="W2543" t="str">
            <v>Small &amp; Medium Scheme</v>
          </cell>
        </row>
        <row r="2544">
          <cell r="R2544" t="str">
            <v>Capital Required</v>
          </cell>
          <cell r="W2544" t="str">
            <v>Small &amp; Medium Scheme</v>
          </cell>
        </row>
        <row r="2545">
          <cell r="R2545" t="str">
            <v>TOTAL COST</v>
          </cell>
          <cell r="W2545" t="str">
            <v>Small &amp; Medium Scheme</v>
          </cell>
        </row>
        <row r="2546">
          <cell r="W2546" t="str">
            <v>Small &amp; Medium Scheme</v>
          </cell>
        </row>
        <row r="2547">
          <cell r="R2547" t="str">
            <v>TOTAL BENEFIT</v>
          </cell>
          <cell r="W2547" t="str">
            <v>Small &amp; Medium Scheme</v>
          </cell>
        </row>
        <row r="2548">
          <cell r="W2548" t="str">
            <v>Small &amp; Medium Scheme</v>
          </cell>
        </row>
        <row r="2549">
          <cell r="W2549" t="str">
            <v>Small &amp; Medium Scheme</v>
          </cell>
        </row>
        <row r="2550">
          <cell r="W2550" t="str">
            <v>Small &amp; Medium Scheme</v>
          </cell>
        </row>
        <row r="2551">
          <cell r="W2551" t="str">
            <v>Small &amp; Medium Scheme</v>
          </cell>
        </row>
        <row r="2552">
          <cell r="W2552" t="str">
            <v>Small &amp; Medium Scheme</v>
          </cell>
        </row>
        <row r="2553">
          <cell r="W2553" t="str">
            <v>Large Scheme</v>
          </cell>
        </row>
        <row r="2554">
          <cell r="W2554" t="str">
            <v>Large Scheme</v>
          </cell>
        </row>
        <row r="2555">
          <cell r="W2555" t="str">
            <v>Large Scheme</v>
          </cell>
        </row>
        <row r="2556">
          <cell r="W2556" t="str">
            <v>Large Scheme</v>
          </cell>
        </row>
        <row r="2557">
          <cell r="W2557" t="str">
            <v>Large Scheme</v>
          </cell>
        </row>
        <row r="2558">
          <cell r="W2558" t="str">
            <v>Large Scheme</v>
          </cell>
        </row>
        <row r="2559">
          <cell r="R2559" t="str">
            <v>Capital Required</v>
          </cell>
          <cell r="W2559" t="str">
            <v>Large Scheme</v>
          </cell>
        </row>
        <row r="2560">
          <cell r="W2560" t="str">
            <v>Large Scheme</v>
          </cell>
        </row>
        <row r="2561">
          <cell r="W2561" t="str">
            <v>Large Scheme</v>
          </cell>
        </row>
        <row r="2562">
          <cell r="R2562" t="str">
            <v>TOTAL COST</v>
          </cell>
          <cell r="W2562" t="str">
            <v>Large Scheme</v>
          </cell>
        </row>
        <row r="2563">
          <cell r="W2563" t="str">
            <v>Large Scheme</v>
          </cell>
        </row>
        <row r="2564">
          <cell r="R2564" t="str">
            <v>TOTAL BENEFIT</v>
          </cell>
          <cell r="W2564" t="str">
            <v>Large Scheme</v>
          </cell>
        </row>
        <row r="2565">
          <cell r="W2565" t="str">
            <v>Large Scheme</v>
          </cell>
        </row>
        <row r="2566">
          <cell r="W2566" t="str">
            <v>Large Scheme</v>
          </cell>
        </row>
        <row r="2567">
          <cell r="W2567" t="str">
            <v>Large Scheme</v>
          </cell>
        </row>
        <row r="2568">
          <cell r="W2568" t="str">
            <v>Large Scheme</v>
          </cell>
        </row>
        <row r="2569">
          <cell r="W2569" t="str">
            <v>Large Scheme</v>
          </cell>
        </row>
        <row r="2570">
          <cell r="W2570" t="str">
            <v>Large Scheme</v>
          </cell>
        </row>
        <row r="2571">
          <cell r="W2571" t="str">
            <v>Large Scheme</v>
          </cell>
        </row>
        <row r="2572">
          <cell r="W2572" t="str">
            <v>Large Scheme</v>
          </cell>
        </row>
        <row r="2573">
          <cell r="W2573" t="str">
            <v>Large Scheme</v>
          </cell>
        </row>
        <row r="2574">
          <cell r="W2574" t="str">
            <v>Large Scheme</v>
          </cell>
        </row>
        <row r="2575">
          <cell r="W2575" t="str">
            <v>Large Scheme</v>
          </cell>
        </row>
        <row r="2576">
          <cell r="W2576" t="str">
            <v>Large Scheme</v>
          </cell>
        </row>
        <row r="2577">
          <cell r="W2577" t="str">
            <v>Small &amp; Medium Scheme</v>
          </cell>
        </row>
        <row r="2578">
          <cell r="W2578" t="str">
            <v>Small &amp; Medium Scheme</v>
          </cell>
        </row>
        <row r="2579">
          <cell r="W2579" t="str">
            <v>Small &amp; Medium Scheme</v>
          </cell>
        </row>
        <row r="2580">
          <cell r="W2580" t="str">
            <v>Small &amp; Medium Scheme</v>
          </cell>
        </row>
        <row r="2581">
          <cell r="W2581" t="str">
            <v>Small &amp; Medium Scheme</v>
          </cell>
        </row>
        <row r="2582">
          <cell r="W2582" t="str">
            <v>Small &amp; Medium Scheme</v>
          </cell>
        </row>
        <row r="2583">
          <cell r="W2583" t="str">
            <v>Small &amp; Medium Scheme</v>
          </cell>
        </row>
        <row r="2584">
          <cell r="W2584" t="str">
            <v>Small &amp; Medium Scheme</v>
          </cell>
        </row>
        <row r="2585">
          <cell r="W2585" t="str">
            <v>Small &amp; Medium Scheme</v>
          </cell>
        </row>
        <row r="2586">
          <cell r="W2586" t="str">
            <v>Small &amp; Medium Scheme</v>
          </cell>
        </row>
        <row r="2587">
          <cell r="W2587" t="str">
            <v>Small &amp; Medium Scheme</v>
          </cell>
        </row>
        <row r="2588">
          <cell r="W2588" t="str">
            <v>Small &amp; Medium Scheme</v>
          </cell>
        </row>
        <row r="2589">
          <cell r="W2589" t="str">
            <v>Small &amp; Medium Scheme</v>
          </cell>
        </row>
        <row r="2590">
          <cell r="W2590" t="str">
            <v>Small &amp; Medium Scheme</v>
          </cell>
        </row>
        <row r="2591">
          <cell r="W2591" t="str">
            <v>Small &amp; Medium Scheme</v>
          </cell>
        </row>
        <row r="2592">
          <cell r="W2592" t="str">
            <v>Small &amp; Medium Scheme</v>
          </cell>
        </row>
        <row r="2593">
          <cell r="W2593" t="str">
            <v>Small &amp; Medium Scheme</v>
          </cell>
        </row>
        <row r="2594">
          <cell r="W2594" t="str">
            <v>Small &amp; Medium Scheme</v>
          </cell>
        </row>
        <row r="2595">
          <cell r="W2595" t="str">
            <v>Small &amp; Medium Scheme</v>
          </cell>
        </row>
        <row r="2596">
          <cell r="W2596" t="str">
            <v>Small &amp; Medium Scheme</v>
          </cell>
        </row>
        <row r="2597">
          <cell r="W2597" t="str">
            <v>Small &amp; Medium Scheme</v>
          </cell>
        </row>
        <row r="2598">
          <cell r="R2598" t="str">
            <v>Capital Required</v>
          </cell>
          <cell r="W2598" t="str">
            <v>Small &amp; Medium Scheme</v>
          </cell>
        </row>
        <row r="2599">
          <cell r="W2599" t="str">
            <v>Small &amp; Medium Scheme</v>
          </cell>
        </row>
        <row r="2600">
          <cell r="W2600" t="str">
            <v>Small &amp; Medium Scheme</v>
          </cell>
        </row>
        <row r="2601">
          <cell r="W2601" t="str">
            <v>Small &amp; Medium Scheme</v>
          </cell>
        </row>
        <row r="2602">
          <cell r="W2602" t="str">
            <v>Small &amp; Medium Scheme</v>
          </cell>
        </row>
        <row r="2603">
          <cell r="R2603" t="str">
            <v>TOTAL COST</v>
          </cell>
          <cell r="W2603" t="str">
            <v>Small &amp; Medium Scheme</v>
          </cell>
        </row>
        <row r="2604">
          <cell r="W2604" t="str">
            <v>Small &amp; Medium Scheme</v>
          </cell>
        </row>
        <row r="2605">
          <cell r="W2605" t="str">
            <v>Small &amp; Medium Scheme</v>
          </cell>
        </row>
        <row r="2606">
          <cell r="W2606" t="str">
            <v>Small &amp; Medium Scheme</v>
          </cell>
        </row>
        <row r="2607">
          <cell r="W2607" t="str">
            <v>Small &amp; Medium Scheme</v>
          </cell>
        </row>
        <row r="2608">
          <cell r="W2608" t="str">
            <v>Small &amp; Medium Scheme</v>
          </cell>
        </row>
        <row r="2609">
          <cell r="R2609" t="str">
            <v>TOTAL BENEFIT</v>
          </cell>
          <cell r="W2609" t="str">
            <v>Small &amp; Medium Scheme</v>
          </cell>
        </row>
        <row r="2610">
          <cell r="W2610" t="str">
            <v>Small &amp; Medium Scheme</v>
          </cell>
        </row>
        <row r="2611">
          <cell r="W2611" t="str">
            <v>Small &amp; Medium Scheme</v>
          </cell>
        </row>
        <row r="2612">
          <cell r="W2612" t="str">
            <v>Small &amp; Medium Scheme</v>
          </cell>
        </row>
        <row r="2613">
          <cell r="W2613" t="str">
            <v>Small &amp; Medium Scheme</v>
          </cell>
        </row>
        <row r="2614">
          <cell r="W2614" t="str">
            <v>Small &amp; Medium Scheme</v>
          </cell>
        </row>
        <row r="2615">
          <cell r="W2615" t="str">
            <v>Large Scheme</v>
          </cell>
        </row>
        <row r="2616">
          <cell r="W2616" t="str">
            <v>Large Scheme</v>
          </cell>
        </row>
        <row r="2617">
          <cell r="W2617" t="str">
            <v>Large Scheme</v>
          </cell>
        </row>
        <row r="2618">
          <cell r="W2618" t="str">
            <v>Large Scheme</v>
          </cell>
        </row>
        <row r="2619">
          <cell r="W2619" t="str">
            <v>Large Scheme</v>
          </cell>
        </row>
        <row r="2620">
          <cell r="W2620" t="str">
            <v>Large Scheme</v>
          </cell>
        </row>
        <row r="2621">
          <cell r="W2621" t="str">
            <v>Large Scheme</v>
          </cell>
        </row>
        <row r="2622">
          <cell r="W2622" t="str">
            <v>Large Scheme</v>
          </cell>
        </row>
        <row r="2623">
          <cell r="R2623" t="str">
            <v>Capital Required</v>
          </cell>
          <cell r="W2623" t="str">
            <v>Large Scheme</v>
          </cell>
        </row>
        <row r="2624">
          <cell r="W2624" t="str">
            <v>Large Scheme</v>
          </cell>
        </row>
        <row r="2625">
          <cell r="W2625" t="str">
            <v>Large Scheme</v>
          </cell>
        </row>
        <row r="2626">
          <cell r="W2626" t="str">
            <v>Large Scheme</v>
          </cell>
        </row>
        <row r="2627">
          <cell r="R2627" t="str">
            <v>TOTAL COST</v>
          </cell>
          <cell r="W2627" t="str">
            <v>Large Scheme</v>
          </cell>
        </row>
        <row r="2628">
          <cell r="W2628" t="str">
            <v>Large Scheme</v>
          </cell>
        </row>
        <row r="2629">
          <cell r="W2629" t="str">
            <v>Large Scheme</v>
          </cell>
        </row>
        <row r="2630">
          <cell r="R2630" t="str">
            <v>TOTAL BENEFIT</v>
          </cell>
          <cell r="W2630" t="str">
            <v>Large Scheme</v>
          </cell>
        </row>
        <row r="2631">
          <cell r="W2631" t="str">
            <v>Large Scheme</v>
          </cell>
        </row>
        <row r="2632">
          <cell r="W2632" t="str">
            <v>Large Scheme</v>
          </cell>
        </row>
        <row r="2633">
          <cell r="W2633" t="str">
            <v>Large Scheme</v>
          </cell>
        </row>
        <row r="2634">
          <cell r="W2634" t="str">
            <v>Large Scheme</v>
          </cell>
        </row>
        <row r="2635">
          <cell r="W2635" t="str">
            <v>Large Scheme</v>
          </cell>
        </row>
        <row r="2636">
          <cell r="W2636" t="str">
            <v>Large Scheme</v>
          </cell>
        </row>
        <row r="2637">
          <cell r="W2637" t="str">
            <v>Large Scheme</v>
          </cell>
        </row>
        <row r="2638">
          <cell r="W2638" t="str">
            <v>Large Scheme</v>
          </cell>
        </row>
        <row r="2639">
          <cell r="W2639" t="str">
            <v>Large Scheme</v>
          </cell>
        </row>
        <row r="2640">
          <cell r="W2640" t="str">
            <v>Large Scheme</v>
          </cell>
        </row>
        <row r="2641">
          <cell r="W2641" t="str">
            <v>Large Scheme</v>
          </cell>
        </row>
        <row r="2642">
          <cell r="W2642" t="str">
            <v>Large Scheme</v>
          </cell>
        </row>
        <row r="2643">
          <cell r="W2643" t="str">
            <v>Small &amp; Medium Scheme</v>
          </cell>
        </row>
        <row r="2644">
          <cell r="W2644" t="str">
            <v>Small &amp; Medium Scheme</v>
          </cell>
        </row>
        <row r="2645">
          <cell r="W2645" t="str">
            <v>Small &amp; Medium Scheme</v>
          </cell>
        </row>
        <row r="2646">
          <cell r="W2646" t="str">
            <v>Small &amp; Medium Scheme</v>
          </cell>
        </row>
        <row r="2647">
          <cell r="W2647" t="str">
            <v>Small &amp; Medium Scheme</v>
          </cell>
        </row>
        <row r="2648">
          <cell r="W2648" t="str">
            <v>Small &amp; Medium Scheme</v>
          </cell>
        </row>
        <row r="2649">
          <cell r="W2649" t="str">
            <v>Small &amp; Medium Scheme</v>
          </cell>
        </row>
        <row r="2650">
          <cell r="R2650" t="str">
            <v>TOTAL BENEFIT</v>
          </cell>
          <cell r="W2650" t="str">
            <v>Small &amp; Medium Scheme</v>
          </cell>
        </row>
        <row r="2651">
          <cell r="W2651" t="str">
            <v>Small &amp; Medium Scheme</v>
          </cell>
        </row>
        <row r="2652">
          <cell r="W2652" t="str">
            <v>Small &amp; Medium Scheme</v>
          </cell>
        </row>
        <row r="2653">
          <cell r="W2653" t="str">
            <v>Small &amp; Medium Scheme</v>
          </cell>
        </row>
        <row r="2654">
          <cell r="W2654" t="str">
            <v>Small &amp; Medium Scheme</v>
          </cell>
        </row>
        <row r="2655">
          <cell r="W2655" t="str">
            <v>Small &amp; Medium Scheme</v>
          </cell>
        </row>
        <row r="2656">
          <cell r="W2656" t="str">
            <v>Small &amp; Medium Scheme</v>
          </cell>
        </row>
        <row r="2657">
          <cell r="W2657" t="str">
            <v>Small &amp; Medium Scheme</v>
          </cell>
        </row>
        <row r="2658">
          <cell r="R2658" t="str">
            <v>Capital Required</v>
          </cell>
          <cell r="W2658" t="str">
            <v>Small &amp; Medium Scheme</v>
          </cell>
        </row>
        <row r="2659">
          <cell r="W2659" t="str">
            <v>Small &amp; Medium Scheme</v>
          </cell>
        </row>
        <row r="2660">
          <cell r="W2660" t="str">
            <v>Small &amp; Medium Scheme</v>
          </cell>
        </row>
        <row r="2661">
          <cell r="R2661" t="str">
            <v>TOTAL COST</v>
          </cell>
          <cell r="W2661" t="str">
            <v>Small &amp; Medium Scheme</v>
          </cell>
        </row>
        <row r="2662">
          <cell r="W2662" t="str">
            <v>Small &amp; Medium Scheme</v>
          </cell>
        </row>
        <row r="2663">
          <cell r="W2663" t="str">
            <v>Small &amp; Medium Scheme</v>
          </cell>
        </row>
        <row r="2664">
          <cell r="W2664" t="str">
            <v>Small &amp; Medium Scheme</v>
          </cell>
        </row>
        <row r="2665">
          <cell r="W2665" t="str">
            <v>Small &amp; Medium Scheme</v>
          </cell>
        </row>
        <row r="2666">
          <cell r="W2666" t="str">
            <v>Small &amp; Medium Scheme</v>
          </cell>
        </row>
        <row r="2667">
          <cell r="W2667" t="str">
            <v>Small &amp; Medium Scheme</v>
          </cell>
        </row>
        <row r="2668">
          <cell r="W2668" t="str">
            <v>Small &amp; Medium Scheme</v>
          </cell>
        </row>
        <row r="2669">
          <cell r="W2669" t="str">
            <v>Small &amp; Medium Scheme</v>
          </cell>
        </row>
        <row r="2670">
          <cell r="W2670" t="str">
            <v>Small &amp; Medium Scheme</v>
          </cell>
        </row>
        <row r="2671">
          <cell r="W2671" t="str">
            <v>Small &amp; Medium Scheme</v>
          </cell>
        </row>
        <row r="2672">
          <cell r="W2672" t="str">
            <v>Small &amp; Medium Scheme</v>
          </cell>
        </row>
        <row r="2673">
          <cell r="W2673" t="str">
            <v>Small &amp; Medium Scheme</v>
          </cell>
        </row>
        <row r="2674">
          <cell r="W2674" t="str">
            <v>Small &amp; Medium Scheme</v>
          </cell>
        </row>
        <row r="2675">
          <cell r="R2675" t="str">
            <v>TOTAL BENEFIT</v>
          </cell>
          <cell r="W2675" t="str">
            <v>Small &amp; Medium Scheme</v>
          </cell>
        </row>
        <row r="2676">
          <cell r="W2676" t="str">
            <v>Small &amp; Medium Scheme</v>
          </cell>
        </row>
        <row r="2677">
          <cell r="W2677" t="str">
            <v>Small &amp; Medium Scheme</v>
          </cell>
        </row>
        <row r="2678">
          <cell r="W2678" t="str">
            <v>Small &amp; Medium Scheme</v>
          </cell>
        </row>
        <row r="2679">
          <cell r="W2679" t="str">
            <v>Small &amp; Medium Scheme</v>
          </cell>
        </row>
        <row r="2680">
          <cell r="W2680" t="str">
            <v>Small &amp; Medium Scheme</v>
          </cell>
        </row>
        <row r="2681">
          <cell r="R2681" t="str">
            <v>Capital Required</v>
          </cell>
          <cell r="W2681" t="str">
            <v>Small &amp; Medium Scheme</v>
          </cell>
        </row>
        <row r="2682">
          <cell r="W2682" t="str">
            <v>Small &amp; Medium Scheme</v>
          </cell>
        </row>
        <row r="2683">
          <cell r="R2683" t="str">
            <v>TOTAL COST</v>
          </cell>
          <cell r="W2683" t="str">
            <v>Small &amp; Medium Scheme</v>
          </cell>
        </row>
        <row r="2684">
          <cell r="W2684" t="str">
            <v>Small &amp; Medium Scheme</v>
          </cell>
        </row>
        <row r="2685">
          <cell r="W2685" t="str">
            <v>Small &amp; Medium Scheme</v>
          </cell>
        </row>
        <row r="2686">
          <cell r="W2686" t="str">
            <v>Small &amp; Medium Scheme</v>
          </cell>
        </row>
        <row r="2687">
          <cell r="W2687" t="str">
            <v>Small &amp; Medium Scheme</v>
          </cell>
        </row>
        <row r="2688">
          <cell r="W2688" t="str">
            <v>Small &amp; Medium Scheme</v>
          </cell>
        </row>
        <row r="2689">
          <cell r="W2689" t="str">
            <v>Small &amp; Medium Scheme</v>
          </cell>
        </row>
        <row r="2690">
          <cell r="W2690" t="str">
            <v>Small &amp; Medium Scheme</v>
          </cell>
        </row>
        <row r="2691">
          <cell r="W2691" t="str">
            <v>Small &amp; Medium Scheme</v>
          </cell>
        </row>
        <row r="2692">
          <cell r="W2692" t="str">
            <v>Small &amp; Medium Scheme</v>
          </cell>
        </row>
        <row r="2693">
          <cell r="W2693" t="str">
            <v>Small &amp; Medium Scheme</v>
          </cell>
        </row>
        <row r="2694">
          <cell r="W2694" t="str">
            <v>Small &amp; Medium Scheme</v>
          </cell>
        </row>
        <row r="2695">
          <cell r="W2695" t="str">
            <v>Small &amp; Medium Scheme</v>
          </cell>
        </row>
        <row r="2696">
          <cell r="W2696" t="str">
            <v>Small &amp; Medium Scheme</v>
          </cell>
        </row>
        <row r="2697">
          <cell r="R2697" t="str">
            <v>TOTAL BENEFIT</v>
          </cell>
          <cell r="W2697" t="str">
            <v>Small &amp; Medium Scheme</v>
          </cell>
        </row>
        <row r="2698">
          <cell r="W2698" t="str">
            <v>Small &amp; Medium Scheme</v>
          </cell>
        </row>
        <row r="2699">
          <cell r="W2699" t="str">
            <v>Small &amp; Medium Scheme</v>
          </cell>
        </row>
        <row r="2700">
          <cell r="W2700" t="str">
            <v>Small &amp; Medium Scheme</v>
          </cell>
        </row>
        <row r="2701">
          <cell r="W2701" t="str">
            <v>Small &amp; Medium Scheme</v>
          </cell>
        </row>
        <row r="2702">
          <cell r="W2702" t="str">
            <v>Small &amp; Medium Scheme</v>
          </cell>
        </row>
        <row r="2703">
          <cell r="W2703" t="str">
            <v>Small &amp; Medium Scheme</v>
          </cell>
        </row>
        <row r="2704">
          <cell r="W2704" t="str">
            <v>Small &amp; Medium Scheme</v>
          </cell>
        </row>
        <row r="2705">
          <cell r="W2705" t="str">
            <v>Small &amp; Medium Scheme</v>
          </cell>
        </row>
        <row r="2706">
          <cell r="W2706" t="str">
            <v>Small &amp; Medium Scheme</v>
          </cell>
        </row>
        <row r="2707">
          <cell r="R2707" t="str">
            <v>Capital Required</v>
          </cell>
          <cell r="W2707" t="str">
            <v>Small &amp; Medium Scheme</v>
          </cell>
        </row>
        <row r="2708">
          <cell r="W2708" t="str">
            <v>Small &amp; Medium Scheme</v>
          </cell>
        </row>
        <row r="2709">
          <cell r="W2709" t="str">
            <v>Small &amp; Medium Scheme</v>
          </cell>
        </row>
        <row r="2710">
          <cell r="R2710" t="str">
            <v>TOTAL COST</v>
          </cell>
          <cell r="W2710" t="str">
            <v>Small &amp; Medium Scheme</v>
          </cell>
        </row>
        <row r="2711">
          <cell r="W2711" t="str">
            <v>Small &amp; Medium Scheme</v>
          </cell>
        </row>
        <row r="2712">
          <cell r="W2712" t="str">
            <v>Small &amp; Medium Scheme</v>
          </cell>
        </row>
        <row r="2713">
          <cell r="W2713" t="str">
            <v>Small &amp; Medium Scheme</v>
          </cell>
        </row>
        <row r="2714">
          <cell r="W2714" t="str">
            <v>Small &amp; Medium Scheme</v>
          </cell>
        </row>
        <row r="2715">
          <cell r="W2715" t="str">
            <v>Small &amp; Medium Scheme</v>
          </cell>
        </row>
        <row r="2716">
          <cell r="W2716" t="str">
            <v>Small &amp; Medium Scheme</v>
          </cell>
        </row>
        <row r="2717">
          <cell r="W2717" t="str">
            <v>Small &amp; Medium Scheme</v>
          </cell>
        </row>
        <row r="2718">
          <cell r="W2718" t="str">
            <v>Small &amp; Medium Scheme</v>
          </cell>
        </row>
        <row r="2719">
          <cell r="W2719" t="str">
            <v>Small &amp; Medium Scheme</v>
          </cell>
        </row>
        <row r="2720">
          <cell r="W2720" t="str">
            <v>Small &amp; Medium Scheme</v>
          </cell>
        </row>
        <row r="2721">
          <cell r="W2721" t="str">
            <v>Small &amp; Medium Scheme</v>
          </cell>
        </row>
        <row r="2722">
          <cell r="W2722" t="str">
            <v>Small &amp; Medium Scheme</v>
          </cell>
        </row>
        <row r="2723">
          <cell r="W2723" t="str">
            <v>Small &amp; Medium Scheme</v>
          </cell>
        </row>
        <row r="2724">
          <cell r="W2724" t="str">
            <v>Small &amp; Medium Scheme</v>
          </cell>
        </row>
        <row r="2725">
          <cell r="W2725" t="str">
            <v>Small &amp; Medium Scheme</v>
          </cell>
        </row>
        <row r="2726">
          <cell r="R2726" t="str">
            <v>TOTAL BENEFIT</v>
          </cell>
          <cell r="W2726" t="str">
            <v>Small &amp; Medium Scheme</v>
          </cell>
        </row>
        <row r="2727">
          <cell r="W2727" t="str">
            <v>Small &amp; Medium Scheme</v>
          </cell>
        </row>
        <row r="2728">
          <cell r="W2728" t="str">
            <v>Small &amp; Medium Scheme</v>
          </cell>
        </row>
        <row r="2729">
          <cell r="W2729" t="str">
            <v>Small &amp; Medium Scheme</v>
          </cell>
        </row>
        <row r="2730">
          <cell r="W2730" t="str">
            <v>Small &amp; Medium Scheme</v>
          </cell>
        </row>
        <row r="2731">
          <cell r="W2731" t="str">
            <v>Small &amp; Medium Scheme</v>
          </cell>
        </row>
        <row r="2732">
          <cell r="R2732" t="str">
            <v>Capital Required</v>
          </cell>
          <cell r="W2732" t="str">
            <v>Small &amp; Medium Scheme</v>
          </cell>
        </row>
        <row r="2733">
          <cell r="R2733" t="str">
            <v>TOTAL COST</v>
          </cell>
          <cell r="W2733" t="str">
            <v>Small &amp; Medium Scheme</v>
          </cell>
        </row>
        <row r="2734">
          <cell r="W2734" t="str">
            <v>Small &amp; Medium Scheme</v>
          </cell>
        </row>
        <row r="2735">
          <cell r="W2735" t="str">
            <v>Small &amp; Medium Scheme</v>
          </cell>
        </row>
        <row r="2736">
          <cell r="W2736" t="str">
            <v>Small &amp; Medium Scheme</v>
          </cell>
        </row>
        <row r="2737">
          <cell r="W2737" t="str">
            <v>Small &amp; Medium Scheme</v>
          </cell>
        </row>
        <row r="2738">
          <cell r="W2738" t="str">
            <v>Small &amp; Medium Scheme</v>
          </cell>
        </row>
        <row r="2739">
          <cell r="W2739" t="str">
            <v>Small &amp; Medium Scheme</v>
          </cell>
        </row>
        <row r="2740">
          <cell r="W2740" t="str">
            <v>Small &amp; Medium Scheme</v>
          </cell>
        </row>
        <row r="2741">
          <cell r="W2741" t="str">
            <v>Small &amp; Medium Scheme</v>
          </cell>
        </row>
        <row r="2742">
          <cell r="W2742" t="str">
            <v>Small &amp; Medium Scheme</v>
          </cell>
        </row>
        <row r="2743">
          <cell r="W2743" t="str">
            <v>Small &amp; Medium Scheme</v>
          </cell>
        </row>
        <row r="2744">
          <cell r="W2744" t="str">
            <v>Small &amp; Medium Scheme</v>
          </cell>
        </row>
        <row r="2745">
          <cell r="W2745" t="str">
            <v>Small &amp; Medium Scheme</v>
          </cell>
        </row>
        <row r="2746">
          <cell r="W2746" t="str">
            <v>Small &amp; Medium Scheme</v>
          </cell>
        </row>
        <row r="2747">
          <cell r="R2747" t="str">
            <v>TOTAL BENEFIT</v>
          </cell>
          <cell r="W2747" t="str">
            <v>Small &amp; Medium Scheme</v>
          </cell>
        </row>
        <row r="2748">
          <cell r="W2748" t="str">
            <v>Small &amp; Medium Scheme</v>
          </cell>
        </row>
        <row r="2749">
          <cell r="W2749" t="str">
            <v>Small &amp; Medium Scheme</v>
          </cell>
        </row>
        <row r="2750">
          <cell r="W2750" t="str">
            <v>Small &amp; Medium Scheme</v>
          </cell>
        </row>
        <row r="2751">
          <cell r="W2751" t="str">
            <v>Small &amp; Medium Scheme</v>
          </cell>
        </row>
        <row r="2752">
          <cell r="W2752" t="str">
            <v>Small &amp; Medium Scheme</v>
          </cell>
        </row>
        <row r="2753">
          <cell r="W2753" t="str">
            <v>Small &amp; Medium Scheme</v>
          </cell>
        </row>
        <row r="2754">
          <cell r="W2754" t="str">
            <v>Small &amp; Medium Scheme</v>
          </cell>
        </row>
        <row r="2755">
          <cell r="W2755" t="str">
            <v>Small &amp; Medium Scheme</v>
          </cell>
        </row>
        <row r="2756">
          <cell r="R2756" t="str">
            <v>Capital Required</v>
          </cell>
          <cell r="W2756" t="str">
            <v>Small &amp; Medium Scheme</v>
          </cell>
        </row>
        <row r="2757">
          <cell r="W2757" t="str">
            <v>Small &amp; Medium Scheme</v>
          </cell>
        </row>
        <row r="2758">
          <cell r="W2758" t="str">
            <v>Small &amp; Medium Scheme</v>
          </cell>
        </row>
        <row r="2759">
          <cell r="R2759" t="str">
            <v>TOTAL COST</v>
          </cell>
          <cell r="W2759" t="str">
            <v>Small &amp; Medium Scheme</v>
          </cell>
        </row>
        <row r="2760">
          <cell r="W2760" t="str">
            <v>Small &amp; Medium Scheme</v>
          </cell>
        </row>
        <row r="2761">
          <cell r="W2761" t="str">
            <v>Small &amp; Medium Scheme</v>
          </cell>
        </row>
        <row r="2762">
          <cell r="W2762" t="str">
            <v>Small &amp; Medium Scheme</v>
          </cell>
        </row>
        <row r="2763">
          <cell r="W2763" t="str">
            <v>Small &amp; Medium Scheme</v>
          </cell>
        </row>
        <row r="2764">
          <cell r="W2764" t="str">
            <v>Small &amp; Medium Scheme</v>
          </cell>
        </row>
        <row r="2765">
          <cell r="W2765" t="str">
            <v>Small &amp; Medium Scheme</v>
          </cell>
        </row>
        <row r="2766">
          <cell r="W2766" t="str">
            <v>Small &amp; Medium Scheme</v>
          </cell>
        </row>
        <row r="2767">
          <cell r="W2767" t="str">
            <v>Small &amp; Medium Scheme</v>
          </cell>
        </row>
        <row r="2768">
          <cell r="W2768" t="str">
            <v>Small &amp; Medium Scheme</v>
          </cell>
        </row>
        <row r="2769">
          <cell r="W2769" t="str">
            <v>Small &amp; Medium Scheme</v>
          </cell>
        </row>
        <row r="2770">
          <cell r="W2770" t="str">
            <v>Small &amp; Medium Scheme</v>
          </cell>
        </row>
        <row r="2771">
          <cell r="W2771" t="str">
            <v>Small &amp; Medium Scheme</v>
          </cell>
        </row>
        <row r="2772">
          <cell r="W2772" t="str">
            <v>Small &amp; Medium Scheme</v>
          </cell>
        </row>
        <row r="2773">
          <cell r="W2773" t="str">
            <v>Small &amp; Medium Scheme</v>
          </cell>
        </row>
        <row r="2774">
          <cell r="R2774" t="str">
            <v>TOTAL BENEFIT</v>
          </cell>
          <cell r="W2774" t="str">
            <v>Small &amp; Medium Scheme</v>
          </cell>
        </row>
        <row r="2775">
          <cell r="W2775" t="str">
            <v>Small &amp; Medium Scheme</v>
          </cell>
        </row>
        <row r="2776">
          <cell r="W2776" t="str">
            <v>Small &amp; Medium Scheme</v>
          </cell>
        </row>
        <row r="2777">
          <cell r="W2777" t="str">
            <v>Small &amp; Medium Scheme</v>
          </cell>
        </row>
        <row r="2778">
          <cell r="W2778" t="str">
            <v>Small &amp; Medium Scheme</v>
          </cell>
        </row>
        <row r="2779">
          <cell r="W2779" t="str">
            <v>Small &amp; Medium Scheme</v>
          </cell>
        </row>
        <row r="2780">
          <cell r="W2780" t="str">
            <v>Small &amp; Medium Scheme</v>
          </cell>
        </row>
        <row r="2781">
          <cell r="W2781" t="str">
            <v>Small &amp; Medium Scheme</v>
          </cell>
        </row>
        <row r="2782">
          <cell r="W2782" t="str">
            <v>Small &amp; Medium Scheme</v>
          </cell>
        </row>
        <row r="2783">
          <cell r="R2783" t="str">
            <v>Capital Required</v>
          </cell>
          <cell r="W2783" t="str">
            <v>Small &amp; Medium Scheme</v>
          </cell>
        </row>
        <row r="2784">
          <cell r="W2784" t="str">
            <v>Small &amp; Medium Scheme</v>
          </cell>
        </row>
        <row r="2785">
          <cell r="W2785" t="str">
            <v>Small &amp; Medium Scheme</v>
          </cell>
        </row>
        <row r="2786">
          <cell r="R2786" t="str">
            <v>TOTAL COST</v>
          </cell>
          <cell r="W2786" t="str">
            <v>Small &amp; Medium Scheme</v>
          </cell>
        </row>
        <row r="2787">
          <cell r="W2787" t="str">
            <v>Small &amp; Medium Scheme</v>
          </cell>
        </row>
        <row r="2788">
          <cell r="W2788" t="str">
            <v>Small &amp; Medium Scheme</v>
          </cell>
        </row>
        <row r="2789">
          <cell r="W2789" t="str">
            <v>Small &amp; Medium Scheme</v>
          </cell>
        </row>
        <row r="2790">
          <cell r="W2790" t="str">
            <v>Small &amp; Medium Scheme</v>
          </cell>
        </row>
        <row r="2791">
          <cell r="W2791" t="str">
            <v>Small &amp; Medium Scheme</v>
          </cell>
        </row>
        <row r="2792">
          <cell r="W2792" t="str">
            <v>Small &amp; Medium Scheme</v>
          </cell>
        </row>
        <row r="2793">
          <cell r="W2793" t="str">
            <v>Small &amp; Medium Scheme</v>
          </cell>
        </row>
        <row r="2794">
          <cell r="W2794" t="str">
            <v>Small &amp; Medium Scheme</v>
          </cell>
        </row>
        <row r="2795">
          <cell r="W2795" t="str">
            <v>Small &amp; Medium Scheme</v>
          </cell>
        </row>
        <row r="2796">
          <cell r="W2796" t="str">
            <v>Small &amp; Medium Scheme</v>
          </cell>
        </row>
        <row r="2797">
          <cell r="W2797" t="str">
            <v>Small &amp; Medium Scheme</v>
          </cell>
        </row>
        <row r="2798">
          <cell r="W2798" t="str">
            <v>Small &amp; Medium Scheme</v>
          </cell>
        </row>
        <row r="2799">
          <cell r="W2799" t="str">
            <v>Small &amp; Medium Scheme</v>
          </cell>
        </row>
        <row r="2800">
          <cell r="W2800" t="str">
            <v>Small &amp; Medium Scheme</v>
          </cell>
        </row>
        <row r="2801">
          <cell r="R2801" t="str">
            <v>TOTAL BENEFIT</v>
          </cell>
          <cell r="W2801" t="str">
            <v>Small &amp; Medium Scheme</v>
          </cell>
        </row>
        <row r="2802">
          <cell r="W2802" t="str">
            <v>Small &amp; Medium Scheme</v>
          </cell>
        </row>
        <row r="2803">
          <cell r="W2803" t="str">
            <v>Small &amp; Medium Scheme</v>
          </cell>
        </row>
        <row r="2804">
          <cell r="W2804" t="str">
            <v>Small &amp; Medium Scheme</v>
          </cell>
        </row>
        <row r="2805">
          <cell r="W2805" t="str">
            <v>Small &amp; Medium Scheme</v>
          </cell>
        </row>
        <row r="2806">
          <cell r="W2806" t="str">
            <v>Small &amp; Medium Scheme</v>
          </cell>
        </row>
        <row r="2807">
          <cell r="W2807" t="str">
            <v>Small &amp; Medium Scheme</v>
          </cell>
        </row>
        <row r="2808">
          <cell r="W2808" t="str">
            <v>Small &amp; Medium Scheme</v>
          </cell>
        </row>
        <row r="2809">
          <cell r="R2809" t="str">
            <v>Capital Required</v>
          </cell>
          <cell r="W2809" t="str">
            <v>Small &amp; Medium Scheme</v>
          </cell>
        </row>
        <row r="2810">
          <cell r="W2810" t="str">
            <v>Small &amp; Medium Scheme</v>
          </cell>
        </row>
        <row r="2811">
          <cell r="R2811" t="str">
            <v>TOTAL COST</v>
          </cell>
          <cell r="W2811" t="str">
            <v>Small &amp; Medium Scheme</v>
          </cell>
        </row>
        <row r="2812">
          <cell r="W2812" t="str">
            <v>Small &amp; Medium Scheme</v>
          </cell>
        </row>
        <row r="2813">
          <cell r="W2813" t="str">
            <v>Small &amp; Medium Scheme</v>
          </cell>
        </row>
        <row r="2814">
          <cell r="W2814" t="str">
            <v>Small &amp; Medium Scheme</v>
          </cell>
        </row>
        <row r="2815">
          <cell r="W2815" t="str">
            <v>Small &amp; Medium Scheme</v>
          </cell>
        </row>
        <row r="2816">
          <cell r="W2816" t="str">
            <v>Small &amp; Medium Scheme</v>
          </cell>
        </row>
        <row r="2817">
          <cell r="W2817" t="str">
            <v>Small &amp; Medium Scheme</v>
          </cell>
        </row>
        <row r="2818">
          <cell r="W2818" t="str">
            <v>Small &amp; Medium Scheme</v>
          </cell>
        </row>
        <row r="2819">
          <cell r="W2819" t="str">
            <v>Small &amp; Medium Scheme</v>
          </cell>
        </row>
        <row r="2820">
          <cell r="W2820" t="str">
            <v>Small &amp; Medium Scheme</v>
          </cell>
        </row>
        <row r="2821">
          <cell r="W2821" t="str">
            <v>Small &amp; Medium Scheme</v>
          </cell>
        </row>
        <row r="2822">
          <cell r="W2822" t="str">
            <v>Small &amp; Medium Scheme</v>
          </cell>
        </row>
        <row r="2823">
          <cell r="W2823" t="str">
            <v>Small &amp; Medium Scheme</v>
          </cell>
        </row>
        <row r="2824">
          <cell r="W2824" t="str">
            <v>Small &amp; Medium Scheme</v>
          </cell>
        </row>
        <row r="2825">
          <cell r="W2825" t="str">
            <v>Small &amp; Medium Scheme</v>
          </cell>
        </row>
        <row r="2826">
          <cell r="W2826" t="str">
            <v>Small &amp; Medium Scheme</v>
          </cell>
        </row>
        <row r="2827">
          <cell r="W2827" t="str">
            <v>Small &amp; Medium Scheme</v>
          </cell>
        </row>
        <row r="2828">
          <cell r="W2828" t="str">
            <v>Small &amp; Medium Scheme</v>
          </cell>
        </row>
        <row r="2829">
          <cell r="W2829" t="str">
            <v>Small &amp; Medium Scheme</v>
          </cell>
        </row>
        <row r="2830">
          <cell r="W2830" t="str">
            <v>Small &amp; Medium Scheme</v>
          </cell>
        </row>
        <row r="2831">
          <cell r="W2831" t="str">
            <v>Small &amp; Medium Scheme</v>
          </cell>
        </row>
        <row r="2832">
          <cell r="W2832" t="str">
            <v>Small &amp; Medium Scheme</v>
          </cell>
        </row>
        <row r="2833">
          <cell r="W2833" t="str">
            <v>Small &amp; Medium Scheme</v>
          </cell>
        </row>
        <row r="2834">
          <cell r="W2834" t="str">
            <v>Small &amp; Medium Scheme</v>
          </cell>
        </row>
        <row r="2835">
          <cell r="W2835" t="str">
            <v>Small &amp; Medium Scheme</v>
          </cell>
        </row>
        <row r="2836">
          <cell r="W2836" t="str">
            <v>Small &amp; Medium Scheme</v>
          </cell>
        </row>
        <row r="2837">
          <cell r="W2837" t="str">
            <v>Small &amp; Medium Scheme</v>
          </cell>
        </row>
        <row r="2838">
          <cell r="W2838" t="str">
            <v>Small &amp; Medium Scheme</v>
          </cell>
        </row>
        <row r="2839">
          <cell r="W2839" t="str">
            <v>Small &amp; Medium Scheme</v>
          </cell>
        </row>
        <row r="2840">
          <cell r="W2840" t="str">
            <v>Small &amp; Medium Scheme</v>
          </cell>
        </row>
        <row r="2841">
          <cell r="W2841" t="str">
            <v>Small &amp; Medium Scheme</v>
          </cell>
        </row>
        <row r="2842">
          <cell r="W2842" t="str">
            <v>Small &amp; Medium Scheme</v>
          </cell>
        </row>
        <row r="2843">
          <cell r="W2843" t="str">
            <v>Small &amp; Medium Scheme</v>
          </cell>
        </row>
        <row r="2844">
          <cell r="W2844" t="str">
            <v>Small &amp; Medium Scheme</v>
          </cell>
        </row>
        <row r="2845">
          <cell r="W2845" t="str">
            <v>Small &amp; Medium Scheme</v>
          </cell>
        </row>
        <row r="2846">
          <cell r="W2846" t="str">
            <v>Small &amp; Medium Scheme</v>
          </cell>
        </row>
        <row r="2847">
          <cell r="W2847" t="str">
            <v>Small &amp; Medium Scheme</v>
          </cell>
        </row>
        <row r="2848">
          <cell r="W2848" t="str">
            <v>Small &amp; Medium Scheme</v>
          </cell>
        </row>
        <row r="2849">
          <cell r="W2849" t="str">
            <v>Small &amp; Medium Scheme</v>
          </cell>
        </row>
        <row r="2850">
          <cell r="W2850" t="str">
            <v>Small &amp; Medium Scheme</v>
          </cell>
        </row>
        <row r="2851">
          <cell r="W2851" t="str">
            <v>Small &amp; Medium Scheme</v>
          </cell>
        </row>
        <row r="2852">
          <cell r="W2852" t="str">
            <v>Small &amp; Medium Scheme</v>
          </cell>
        </row>
        <row r="2853">
          <cell r="W2853" t="str">
            <v>Small &amp; Medium Scheme</v>
          </cell>
        </row>
        <row r="2854">
          <cell r="W2854" t="str">
            <v>Small &amp; Medium Scheme</v>
          </cell>
        </row>
        <row r="2855">
          <cell r="W2855" t="str">
            <v>Small &amp; Medium Scheme</v>
          </cell>
        </row>
        <row r="2856">
          <cell r="W2856" t="str">
            <v>Small &amp; Medium Scheme</v>
          </cell>
        </row>
        <row r="2857">
          <cell r="W2857" t="str">
            <v>Small &amp; Medium Scheme</v>
          </cell>
        </row>
        <row r="2858">
          <cell r="W2858" t="str">
            <v>Small &amp; Medium Scheme</v>
          </cell>
        </row>
        <row r="2859">
          <cell r="W2859" t="str">
            <v>Small &amp; Medium Scheme</v>
          </cell>
        </row>
        <row r="2860">
          <cell r="W2860" t="str">
            <v>Small &amp; Medium Scheme</v>
          </cell>
        </row>
        <row r="2861">
          <cell r="W2861" t="str">
            <v>Small &amp; Medium Scheme</v>
          </cell>
        </row>
        <row r="2862">
          <cell r="W2862" t="str">
            <v>Small &amp; Medium Scheme</v>
          </cell>
        </row>
        <row r="2863">
          <cell r="W2863" t="str">
            <v>Small &amp; Medium Scheme</v>
          </cell>
        </row>
        <row r="2864">
          <cell r="W2864" t="str">
            <v>Small &amp; Medium Scheme</v>
          </cell>
        </row>
        <row r="2865">
          <cell r="W2865" t="str">
            <v>Small &amp; Medium Scheme</v>
          </cell>
        </row>
        <row r="2866">
          <cell r="R2866" t="str">
            <v>Capital Required</v>
          </cell>
          <cell r="W2866" t="str">
            <v>Small &amp; Medium Scheme</v>
          </cell>
        </row>
        <row r="2867">
          <cell r="W2867" t="str">
            <v>Small &amp; Medium Scheme</v>
          </cell>
        </row>
        <row r="2868">
          <cell r="W2868" t="str">
            <v>Small &amp; Medium Scheme</v>
          </cell>
        </row>
        <row r="2869">
          <cell r="W2869" t="str">
            <v>Small &amp; Medium Scheme</v>
          </cell>
        </row>
        <row r="2870">
          <cell r="R2870" t="str">
            <v>TOTAL COST</v>
          </cell>
          <cell r="W2870" t="str">
            <v>Small &amp; Medium Scheme</v>
          </cell>
        </row>
        <row r="2871">
          <cell r="W2871" t="str">
            <v>Small &amp; Medium Scheme</v>
          </cell>
        </row>
        <row r="2872">
          <cell r="W2872" t="str">
            <v>Small &amp; Medium Scheme</v>
          </cell>
        </row>
        <row r="2873">
          <cell r="W2873" t="str">
            <v>Small &amp; Medium Scheme</v>
          </cell>
        </row>
        <row r="2874">
          <cell r="R2874" t="str">
            <v>TOTAL BENEFIT</v>
          </cell>
          <cell r="W2874" t="str">
            <v>Small &amp; Medium Scheme</v>
          </cell>
        </row>
        <row r="2875">
          <cell r="W2875" t="str">
            <v>Small &amp; Medium Scheme</v>
          </cell>
        </row>
        <row r="2876">
          <cell r="W2876" t="str">
            <v>Small &amp; Medium Scheme</v>
          </cell>
        </row>
        <row r="2877">
          <cell r="W2877" t="str">
            <v>Small &amp; Medium Scheme</v>
          </cell>
        </row>
        <row r="2878">
          <cell r="W2878" t="str">
            <v>Small &amp; Medium Scheme</v>
          </cell>
        </row>
        <row r="2879">
          <cell r="W2879" t="str">
            <v>Small &amp; Medium Scheme</v>
          </cell>
        </row>
        <row r="2880">
          <cell r="W2880" t="str">
            <v>Small &amp; Medium Scheme</v>
          </cell>
        </row>
        <row r="2881">
          <cell r="W2881" t="str">
            <v>Small &amp; Medium Scheme</v>
          </cell>
        </row>
        <row r="2882">
          <cell r="W2882" t="str">
            <v>Small &amp; Medium Scheme</v>
          </cell>
        </row>
        <row r="2883">
          <cell r="W2883" t="str">
            <v>Small &amp; Medium Scheme</v>
          </cell>
        </row>
        <row r="2884">
          <cell r="R2884" t="str">
            <v>Capital Required</v>
          </cell>
          <cell r="W2884" t="str">
            <v>Small &amp; Medium Scheme</v>
          </cell>
        </row>
        <row r="2885">
          <cell r="R2885" t="str">
            <v>TOTAL COST</v>
          </cell>
          <cell r="W2885" t="str">
            <v>Small &amp; Medium Scheme</v>
          </cell>
        </row>
        <row r="2886">
          <cell r="W2886" t="str">
            <v>Small &amp; Medium Scheme</v>
          </cell>
        </row>
        <row r="2887">
          <cell r="W2887" t="str">
            <v>Small &amp; Medium Scheme</v>
          </cell>
        </row>
        <row r="2888">
          <cell r="W2888" t="str">
            <v>Small &amp; Medium Scheme</v>
          </cell>
        </row>
        <row r="2889">
          <cell r="W2889" t="str">
            <v>Small &amp; Medium Scheme</v>
          </cell>
        </row>
        <row r="2890">
          <cell r="W2890" t="str">
            <v>Small &amp; Medium Scheme</v>
          </cell>
        </row>
        <row r="2891">
          <cell r="W2891" t="str">
            <v>Small &amp; Medium Scheme</v>
          </cell>
        </row>
        <row r="2892">
          <cell r="W2892" t="str">
            <v>Small &amp; Medium Scheme</v>
          </cell>
        </row>
        <row r="2893">
          <cell r="W2893" t="str">
            <v>Small &amp; Medium Scheme</v>
          </cell>
        </row>
        <row r="2894">
          <cell r="W2894" t="str">
            <v>Small &amp; Medium Scheme</v>
          </cell>
        </row>
        <row r="2895">
          <cell r="W2895" t="str">
            <v>Small &amp; Medium Scheme</v>
          </cell>
        </row>
        <row r="2896">
          <cell r="W2896" t="str">
            <v>Small &amp; Medium Scheme</v>
          </cell>
        </row>
        <row r="2897">
          <cell r="W2897" t="str">
            <v>Small &amp; Medium Scheme</v>
          </cell>
        </row>
        <row r="2898">
          <cell r="W2898" t="str">
            <v>Small &amp; Medium Scheme</v>
          </cell>
        </row>
        <row r="2899">
          <cell r="R2899" t="str">
            <v>TOTAL BENEFIT</v>
          </cell>
          <cell r="W2899" t="str">
            <v>Small &amp; Medium Scheme</v>
          </cell>
        </row>
        <row r="2900">
          <cell r="W2900" t="str">
            <v>Large Scheme</v>
          </cell>
        </row>
        <row r="2901">
          <cell r="W2901" t="str">
            <v>Large Scheme</v>
          </cell>
        </row>
        <row r="2902">
          <cell r="W2902" t="str">
            <v>Large Scheme</v>
          </cell>
        </row>
        <row r="2903">
          <cell r="W2903" t="str">
            <v>Large Scheme</v>
          </cell>
        </row>
        <row r="2904">
          <cell r="W2904" t="str">
            <v>Large Scheme</v>
          </cell>
        </row>
        <row r="2905">
          <cell r="W2905" t="str">
            <v>Large Scheme</v>
          </cell>
        </row>
        <row r="2906">
          <cell r="W2906" t="str">
            <v>Large Scheme</v>
          </cell>
        </row>
        <row r="2907">
          <cell r="W2907" t="str">
            <v>Large Scheme</v>
          </cell>
        </row>
        <row r="2908">
          <cell r="W2908" t="str">
            <v>Large Scheme</v>
          </cell>
        </row>
        <row r="2909">
          <cell r="W2909" t="str">
            <v>Large Scheme</v>
          </cell>
        </row>
        <row r="2910">
          <cell r="W2910" t="str">
            <v>Large Scheme</v>
          </cell>
        </row>
        <row r="2911">
          <cell r="W2911" t="str">
            <v>Large Scheme</v>
          </cell>
        </row>
        <row r="2912">
          <cell r="W2912" t="str">
            <v>Large Scheme</v>
          </cell>
        </row>
        <row r="2913">
          <cell r="W2913" t="str">
            <v>Large Scheme</v>
          </cell>
        </row>
        <row r="2914">
          <cell r="W2914" t="str">
            <v>Large Scheme</v>
          </cell>
        </row>
        <row r="2915">
          <cell r="W2915" t="str">
            <v>Large Scheme</v>
          </cell>
        </row>
        <row r="2916">
          <cell r="W2916" t="str">
            <v>Large Scheme</v>
          </cell>
        </row>
        <row r="2917">
          <cell r="W2917" t="str">
            <v>Large Scheme</v>
          </cell>
        </row>
        <row r="2918">
          <cell r="W2918" t="str">
            <v>Large Scheme</v>
          </cell>
        </row>
        <row r="2919">
          <cell r="R2919" t="str">
            <v>Capital Required</v>
          </cell>
          <cell r="W2919" t="str">
            <v>Large Scheme</v>
          </cell>
        </row>
        <row r="2920">
          <cell r="W2920" t="str">
            <v>Large Scheme</v>
          </cell>
        </row>
        <row r="2921">
          <cell r="R2921" t="str">
            <v>TOTAL COST</v>
          </cell>
          <cell r="W2921" t="str">
            <v>Large Scheme</v>
          </cell>
        </row>
        <row r="2922">
          <cell r="W2922" t="str">
            <v>Large Scheme</v>
          </cell>
        </row>
        <row r="2923">
          <cell r="W2923" t="str">
            <v>Large Scheme</v>
          </cell>
        </row>
        <row r="2924">
          <cell r="W2924" t="str">
            <v>Large Scheme</v>
          </cell>
        </row>
        <row r="2925">
          <cell r="W2925" t="str">
            <v>Large Scheme</v>
          </cell>
        </row>
        <row r="2926">
          <cell r="R2926" t="str">
            <v>TOTAL BENEFIT</v>
          </cell>
          <cell r="W2926" t="str">
            <v>Large Scheme</v>
          </cell>
        </row>
        <row r="2927">
          <cell r="W2927" t="str">
            <v>Large Scheme</v>
          </cell>
        </row>
        <row r="2928">
          <cell r="W2928" t="str">
            <v>Large Scheme</v>
          </cell>
        </row>
        <row r="2929">
          <cell r="W2929" t="str">
            <v>Large Scheme</v>
          </cell>
        </row>
        <row r="2930">
          <cell r="W2930" t="str">
            <v>Large Scheme</v>
          </cell>
        </row>
        <row r="2931">
          <cell r="W2931" t="str">
            <v>Large Scheme</v>
          </cell>
        </row>
        <row r="2932">
          <cell r="W2932" t="str">
            <v>Small &amp; Medium Scheme</v>
          </cell>
        </row>
        <row r="2933">
          <cell r="W2933" t="str">
            <v>Small &amp; Medium Scheme</v>
          </cell>
        </row>
        <row r="2934">
          <cell r="W2934" t="str">
            <v>Small &amp; Medium Scheme</v>
          </cell>
        </row>
        <row r="2935">
          <cell r="W2935" t="str">
            <v>Small &amp; Medium Scheme</v>
          </cell>
        </row>
        <row r="2936">
          <cell r="W2936" t="str">
            <v>Small &amp; Medium Scheme</v>
          </cell>
        </row>
        <row r="2937">
          <cell r="W2937" t="str">
            <v>Small &amp; Medium Scheme</v>
          </cell>
        </row>
        <row r="2938">
          <cell r="W2938" t="str">
            <v>Small &amp; Medium Scheme</v>
          </cell>
        </row>
        <row r="2939">
          <cell r="W2939" t="str">
            <v>Small &amp; Medium Scheme</v>
          </cell>
        </row>
        <row r="2940">
          <cell r="W2940" t="str">
            <v>Small &amp; Medium Scheme</v>
          </cell>
        </row>
        <row r="2941">
          <cell r="W2941" t="str">
            <v>Small &amp; Medium Scheme</v>
          </cell>
        </row>
        <row r="2942">
          <cell r="W2942" t="str">
            <v>Small &amp; Medium Scheme</v>
          </cell>
        </row>
        <row r="2943">
          <cell r="W2943" t="str">
            <v>Small &amp; Medium Scheme</v>
          </cell>
        </row>
        <row r="2944">
          <cell r="W2944" t="str">
            <v>Small &amp; Medium Scheme</v>
          </cell>
        </row>
        <row r="2945">
          <cell r="W2945" t="str">
            <v>Small &amp; Medium Scheme</v>
          </cell>
        </row>
        <row r="2946">
          <cell r="W2946" t="str">
            <v>Small &amp; Medium Scheme</v>
          </cell>
        </row>
        <row r="2947">
          <cell r="W2947" t="str">
            <v>Small &amp; Medium Scheme</v>
          </cell>
        </row>
        <row r="2948">
          <cell r="W2948" t="str">
            <v>Small &amp; Medium Scheme</v>
          </cell>
        </row>
        <row r="2949">
          <cell r="W2949" t="str">
            <v>Small &amp; Medium Scheme</v>
          </cell>
        </row>
        <row r="2950">
          <cell r="W2950" t="str">
            <v>Small &amp; Medium Scheme</v>
          </cell>
        </row>
        <row r="2951">
          <cell r="R2951" t="str">
            <v>Capital Required</v>
          </cell>
          <cell r="W2951" t="str">
            <v>Small &amp; Medium Scheme</v>
          </cell>
        </row>
        <row r="2952">
          <cell r="W2952" t="str">
            <v>Small &amp; Medium Scheme</v>
          </cell>
        </row>
        <row r="2953">
          <cell r="W2953" t="str">
            <v>Small &amp; Medium Scheme</v>
          </cell>
        </row>
        <row r="2954">
          <cell r="R2954" t="str">
            <v>TOTAL COST</v>
          </cell>
          <cell r="W2954" t="str">
            <v>Small &amp; Medium Scheme</v>
          </cell>
        </row>
        <row r="2955">
          <cell r="W2955" t="str">
            <v>Small &amp; Medium Scheme</v>
          </cell>
        </row>
        <row r="2956">
          <cell r="W2956" t="str">
            <v>Small &amp; Medium Scheme</v>
          </cell>
        </row>
        <row r="2957">
          <cell r="W2957" t="str">
            <v>Small &amp; Medium Scheme</v>
          </cell>
        </row>
        <row r="2958">
          <cell r="W2958" t="str">
            <v>Small &amp; Medium Scheme</v>
          </cell>
        </row>
        <row r="2959">
          <cell r="W2959" t="str">
            <v>Small &amp; Medium Scheme</v>
          </cell>
        </row>
        <row r="2960">
          <cell r="R2960" t="str">
            <v>TOTAL BENEFIT</v>
          </cell>
          <cell r="W2960" t="str">
            <v>Small &amp; Medium Scheme</v>
          </cell>
        </row>
        <row r="2961">
          <cell r="W2961" t="str">
            <v>Small &amp; Medium Scheme</v>
          </cell>
        </row>
        <row r="2962">
          <cell r="W2962" t="str">
            <v>Small &amp; Medium Scheme</v>
          </cell>
        </row>
        <row r="2963">
          <cell r="W2963" t="str">
            <v>Small &amp; Medium Scheme</v>
          </cell>
        </row>
        <row r="2964">
          <cell r="W2964" t="str">
            <v>Small &amp; Medium Scheme</v>
          </cell>
        </row>
        <row r="2965">
          <cell r="W2965" t="str">
            <v>Small &amp; Medium Scheme</v>
          </cell>
        </row>
        <row r="2966">
          <cell r="W2966" t="str">
            <v>Small &amp; Medium Scheme</v>
          </cell>
        </row>
        <row r="2967">
          <cell r="W2967" t="str">
            <v>Small &amp; Medium Scheme</v>
          </cell>
        </row>
        <row r="2968">
          <cell r="W2968" t="str">
            <v>Small &amp; Medium Scheme</v>
          </cell>
        </row>
        <row r="2969">
          <cell r="W2969" t="str">
            <v>Small &amp; Medium Scheme</v>
          </cell>
        </row>
        <row r="2970">
          <cell r="W2970" t="str">
            <v>Small &amp; Medium Scheme</v>
          </cell>
        </row>
        <row r="2971">
          <cell r="W2971" t="str">
            <v>Small &amp; Medium Scheme</v>
          </cell>
        </row>
        <row r="2972">
          <cell r="W2972" t="str">
            <v>Small &amp; Medium Scheme</v>
          </cell>
        </row>
        <row r="2973">
          <cell r="W2973" t="str">
            <v>Small &amp; Medium Scheme</v>
          </cell>
        </row>
        <row r="2974">
          <cell r="W2974" t="str">
            <v>Small &amp; Medium Scheme</v>
          </cell>
        </row>
        <row r="2975">
          <cell r="W2975" t="str">
            <v>Small &amp; Medium Scheme</v>
          </cell>
        </row>
        <row r="2976">
          <cell r="W2976" t="str">
            <v>Small &amp; Medium Scheme</v>
          </cell>
        </row>
        <row r="2977">
          <cell r="W2977" t="str">
            <v>Small &amp; Medium Scheme</v>
          </cell>
        </row>
        <row r="2978">
          <cell r="W2978" t="str">
            <v>Small &amp; Medium Scheme</v>
          </cell>
        </row>
        <row r="2979">
          <cell r="W2979" t="str">
            <v>Small &amp; Medium Scheme</v>
          </cell>
        </row>
        <row r="2980">
          <cell r="W2980" t="str">
            <v>Small &amp; Medium Scheme</v>
          </cell>
        </row>
        <row r="2981">
          <cell r="W2981" t="str">
            <v>Small &amp; Medium Scheme</v>
          </cell>
        </row>
        <row r="2982">
          <cell r="R2982" t="str">
            <v>Capital Required</v>
          </cell>
          <cell r="W2982" t="str">
            <v>Small &amp; Medium Scheme</v>
          </cell>
        </row>
        <row r="2983">
          <cell r="W2983" t="str">
            <v>Small &amp; Medium Scheme</v>
          </cell>
        </row>
        <row r="2984">
          <cell r="W2984" t="str">
            <v>Small &amp; Medium Scheme</v>
          </cell>
        </row>
        <row r="2985">
          <cell r="W2985" t="str">
            <v>Small &amp; Medium Scheme</v>
          </cell>
        </row>
        <row r="2986">
          <cell r="R2986" t="str">
            <v>TOTAL COST</v>
          </cell>
          <cell r="W2986" t="str">
            <v>Small &amp; Medium Scheme</v>
          </cell>
        </row>
        <row r="2987">
          <cell r="W2987" t="str">
            <v>Small &amp; Medium Scheme</v>
          </cell>
        </row>
        <row r="2988">
          <cell r="W2988" t="str">
            <v>Small &amp; Medium Scheme</v>
          </cell>
        </row>
        <row r="2989">
          <cell r="W2989" t="str">
            <v>Small &amp; Medium Scheme</v>
          </cell>
        </row>
        <row r="2990">
          <cell r="R2990" t="str">
            <v>TOTAL BENEFIT</v>
          </cell>
          <cell r="W2990" t="str">
            <v>Small &amp; Medium Scheme</v>
          </cell>
        </row>
        <row r="2991">
          <cell r="W2991" t="str">
            <v>Small &amp; Medium Scheme</v>
          </cell>
        </row>
        <row r="2992">
          <cell r="W2992" t="str">
            <v>Small &amp; Medium Scheme</v>
          </cell>
        </row>
        <row r="2993">
          <cell r="W2993" t="str">
            <v>Small &amp; Medium Scheme</v>
          </cell>
        </row>
        <row r="2994">
          <cell r="W2994" t="str">
            <v>Small &amp; Medium Scheme</v>
          </cell>
        </row>
        <row r="2995">
          <cell r="W2995" t="str">
            <v>Small &amp; Medium Scheme</v>
          </cell>
        </row>
        <row r="2996">
          <cell r="W2996" t="str">
            <v>Small &amp; Medium Scheme</v>
          </cell>
        </row>
        <row r="2997">
          <cell r="W2997" t="str">
            <v>Small &amp; Medium Scheme</v>
          </cell>
        </row>
        <row r="2998">
          <cell r="W2998" t="str">
            <v>Small &amp; Medium Scheme</v>
          </cell>
        </row>
        <row r="2999">
          <cell r="W2999" t="str">
            <v>Small &amp; Medium Scheme</v>
          </cell>
        </row>
        <row r="3000">
          <cell r="W3000" t="str">
            <v>Small &amp; Medium Scheme</v>
          </cell>
        </row>
        <row r="3001">
          <cell r="W3001" t="str">
            <v>Small &amp; Medium Scheme</v>
          </cell>
        </row>
        <row r="3002">
          <cell r="W3002" t="str">
            <v>Small &amp; Medium Scheme</v>
          </cell>
        </row>
        <row r="3003">
          <cell r="R3003" t="str">
            <v>TOTAL BENEFIT</v>
          </cell>
          <cell r="W3003" t="str">
            <v>Small &amp; Medium Scheme</v>
          </cell>
        </row>
        <row r="3004">
          <cell r="W3004" t="str">
            <v>Small &amp; Medium Scheme</v>
          </cell>
        </row>
        <row r="3005">
          <cell r="W3005" t="str">
            <v>Small &amp; Medium Scheme</v>
          </cell>
        </row>
        <row r="3006">
          <cell r="W3006" t="str">
            <v>Small &amp; Medium Scheme</v>
          </cell>
        </row>
        <row r="3007">
          <cell r="W3007" t="str">
            <v>Small &amp; Medium Scheme</v>
          </cell>
        </row>
        <row r="3008">
          <cell r="W3008" t="str">
            <v>Small &amp; Medium Scheme</v>
          </cell>
        </row>
        <row r="3009">
          <cell r="W3009" t="str">
            <v>Small &amp; Medium Scheme</v>
          </cell>
        </row>
        <row r="3010">
          <cell r="W3010" t="str">
            <v>Small &amp; Medium Scheme</v>
          </cell>
        </row>
        <row r="3011">
          <cell r="W3011" t="str">
            <v>Small &amp; Medium Scheme</v>
          </cell>
        </row>
        <row r="3012">
          <cell r="R3012" t="str">
            <v>Capital Required</v>
          </cell>
          <cell r="W3012" t="str">
            <v>Small &amp; Medium Scheme</v>
          </cell>
        </row>
        <row r="3013">
          <cell r="W3013" t="str">
            <v>Small &amp; Medium Scheme</v>
          </cell>
        </row>
        <row r="3014">
          <cell r="R3014" t="str">
            <v>TOTAL COST</v>
          </cell>
          <cell r="W3014" t="str">
            <v>Small &amp; Medium Scheme</v>
          </cell>
        </row>
        <row r="3015">
          <cell r="W3015" t="str">
            <v>Small &amp; Medium Scheme</v>
          </cell>
        </row>
        <row r="3016">
          <cell r="W3016" t="str">
            <v>Small &amp; Medium Scheme</v>
          </cell>
        </row>
        <row r="3017">
          <cell r="W3017" t="str">
            <v>Small &amp; Medium Scheme</v>
          </cell>
        </row>
        <row r="3018">
          <cell r="W3018" t="str">
            <v>Small &amp; Medium Scheme</v>
          </cell>
        </row>
        <row r="3019">
          <cell r="W3019" t="str">
            <v>Small &amp; Medium Scheme</v>
          </cell>
        </row>
        <row r="3020">
          <cell r="W3020" t="str">
            <v>Small &amp; Medium Scheme</v>
          </cell>
        </row>
        <row r="3021">
          <cell r="W3021" t="str">
            <v>Small &amp; Medium Scheme</v>
          </cell>
        </row>
        <row r="3022">
          <cell r="W3022" t="str">
            <v>Small &amp; Medium Scheme</v>
          </cell>
        </row>
        <row r="3023">
          <cell r="W3023" t="str">
            <v>Large Scheme</v>
          </cell>
        </row>
        <row r="3024">
          <cell r="W3024" t="str">
            <v>Large Scheme</v>
          </cell>
        </row>
        <row r="3025">
          <cell r="W3025" t="str">
            <v>Large Scheme</v>
          </cell>
        </row>
        <row r="3026">
          <cell r="W3026" t="str">
            <v>Large Scheme</v>
          </cell>
        </row>
        <row r="3027">
          <cell r="W3027" t="str">
            <v>Large Scheme</v>
          </cell>
        </row>
        <row r="3028">
          <cell r="W3028" t="str">
            <v>Large Scheme</v>
          </cell>
        </row>
        <row r="3029">
          <cell r="W3029" t="str">
            <v>Large Scheme</v>
          </cell>
        </row>
        <row r="3030">
          <cell r="W3030" t="str">
            <v>Large Scheme</v>
          </cell>
        </row>
        <row r="3031">
          <cell r="W3031" t="str">
            <v>Large Scheme</v>
          </cell>
        </row>
        <row r="3032">
          <cell r="W3032" t="str">
            <v>Large Scheme</v>
          </cell>
        </row>
        <row r="3033">
          <cell r="W3033" t="str">
            <v>Large Scheme</v>
          </cell>
        </row>
        <row r="3034">
          <cell r="W3034" t="str">
            <v>Large Scheme</v>
          </cell>
        </row>
        <row r="3035">
          <cell r="W3035" t="str">
            <v>Large Scheme</v>
          </cell>
        </row>
        <row r="3036">
          <cell r="W3036" t="str">
            <v>Large Scheme</v>
          </cell>
        </row>
        <row r="3037">
          <cell r="W3037" t="str">
            <v>Large Scheme</v>
          </cell>
        </row>
        <row r="3038">
          <cell r="W3038" t="str">
            <v>Large Scheme</v>
          </cell>
        </row>
        <row r="3039">
          <cell r="R3039" t="str">
            <v>Capital Required</v>
          </cell>
          <cell r="W3039" t="str">
            <v>Large Scheme</v>
          </cell>
        </row>
        <row r="3040">
          <cell r="W3040" t="str">
            <v>Large Scheme</v>
          </cell>
        </row>
        <row r="3041">
          <cell r="R3041" t="str">
            <v>TOTAL COST</v>
          </cell>
          <cell r="W3041" t="str">
            <v>Large Scheme</v>
          </cell>
        </row>
        <row r="3042">
          <cell r="W3042" t="str">
            <v>Large Scheme</v>
          </cell>
        </row>
        <row r="3043">
          <cell r="W3043" t="str">
            <v>Large Scheme</v>
          </cell>
        </row>
        <row r="3044">
          <cell r="W3044" t="str">
            <v>Large Scheme</v>
          </cell>
        </row>
        <row r="3045">
          <cell r="R3045" t="str">
            <v>TOTAL BENEFIT</v>
          </cell>
          <cell r="W3045" t="str">
            <v>Large Scheme</v>
          </cell>
        </row>
        <row r="3046">
          <cell r="W3046" t="str">
            <v>Large Scheme</v>
          </cell>
        </row>
        <row r="3047">
          <cell r="W3047" t="str">
            <v>Large Scheme</v>
          </cell>
        </row>
        <row r="3048">
          <cell r="W3048" t="str">
            <v>Large Scheme</v>
          </cell>
        </row>
        <row r="3049">
          <cell r="W3049" t="str">
            <v>Large Scheme</v>
          </cell>
        </row>
        <row r="3050">
          <cell r="W3050" t="str">
            <v>Large Scheme</v>
          </cell>
        </row>
        <row r="3051">
          <cell r="W3051" t="str">
            <v>Small &amp; Medium Scheme</v>
          </cell>
        </row>
        <row r="3052">
          <cell r="W3052" t="str">
            <v>Small &amp; Medium Scheme</v>
          </cell>
        </row>
        <row r="3053">
          <cell r="W3053" t="str">
            <v>Small &amp; Medium Scheme</v>
          </cell>
        </row>
        <row r="3054">
          <cell r="W3054" t="str">
            <v>Small &amp; Medium Scheme</v>
          </cell>
        </row>
        <row r="3055">
          <cell r="W3055" t="str">
            <v>Small &amp; Medium Scheme</v>
          </cell>
        </row>
        <row r="3056">
          <cell r="W3056" t="str">
            <v>Small &amp; Medium Scheme</v>
          </cell>
        </row>
        <row r="3057">
          <cell r="W3057" t="str">
            <v>Small &amp; Medium Scheme</v>
          </cell>
        </row>
        <row r="3058">
          <cell r="W3058" t="str">
            <v>Small &amp; Medium Scheme</v>
          </cell>
        </row>
        <row r="3059">
          <cell r="W3059" t="str">
            <v>Small &amp; Medium Scheme</v>
          </cell>
        </row>
        <row r="3060">
          <cell r="W3060" t="str">
            <v>Small &amp; Medium Scheme</v>
          </cell>
        </row>
        <row r="3061">
          <cell r="W3061" t="str">
            <v>Small &amp; Medium Scheme</v>
          </cell>
        </row>
        <row r="3062">
          <cell r="R3062" t="str">
            <v>Capital Required</v>
          </cell>
          <cell r="W3062" t="str">
            <v>Small &amp; Medium Scheme</v>
          </cell>
        </row>
        <row r="3063">
          <cell r="R3063" t="str">
            <v>TOTAL COST</v>
          </cell>
          <cell r="W3063" t="str">
            <v>Small &amp; Medium Scheme</v>
          </cell>
        </row>
        <row r="3064">
          <cell r="W3064" t="str">
            <v>Small &amp; Medium Scheme</v>
          </cell>
        </row>
        <row r="3065">
          <cell r="R3065" t="str">
            <v>TOTAL BENEFIT</v>
          </cell>
          <cell r="W3065" t="str">
            <v>Small &amp; Medium Scheme</v>
          </cell>
        </row>
        <row r="3066">
          <cell r="W3066" t="str">
            <v>Small &amp; Medium Scheme</v>
          </cell>
        </row>
        <row r="3067">
          <cell r="W3067" t="str">
            <v>Small &amp; Medium Scheme</v>
          </cell>
        </row>
        <row r="3068">
          <cell r="W3068" t="str">
            <v>Small &amp; Medium Scheme</v>
          </cell>
        </row>
        <row r="3069">
          <cell r="W3069" t="str">
            <v>Small &amp; Medium Scheme</v>
          </cell>
        </row>
        <row r="3070">
          <cell r="W3070" t="str">
            <v>Small &amp; Medium Scheme</v>
          </cell>
        </row>
        <row r="3071">
          <cell r="W3071" t="str">
            <v>Small &amp; Medium Scheme</v>
          </cell>
        </row>
        <row r="3072">
          <cell r="W3072" t="str">
            <v>Small &amp; Medium Scheme</v>
          </cell>
        </row>
        <row r="3073">
          <cell r="W3073" t="str">
            <v>Small &amp; Medium Scheme</v>
          </cell>
        </row>
        <row r="3074">
          <cell r="W3074" t="str">
            <v>Small &amp; Medium Scheme</v>
          </cell>
        </row>
        <row r="3075">
          <cell r="W3075" t="str">
            <v>Small &amp; Medium Scheme</v>
          </cell>
        </row>
        <row r="3076">
          <cell r="W3076" t="str">
            <v>Small &amp; Medium Scheme</v>
          </cell>
        </row>
        <row r="3077">
          <cell r="W3077" t="str">
            <v>Small &amp; Medium Scheme</v>
          </cell>
        </row>
        <row r="3078">
          <cell r="W3078" t="str">
            <v>Small &amp; Medium Scheme</v>
          </cell>
        </row>
        <row r="3079">
          <cell r="W3079" t="str">
            <v>Small &amp; Medium Scheme</v>
          </cell>
        </row>
        <row r="3080">
          <cell r="W3080" t="str">
            <v>Small &amp; Medium Scheme</v>
          </cell>
        </row>
        <row r="3081">
          <cell r="W3081" t="str">
            <v>Small &amp; Medium Scheme</v>
          </cell>
        </row>
        <row r="3082">
          <cell r="W3082" t="str">
            <v>Small &amp; Medium Scheme</v>
          </cell>
        </row>
        <row r="3083">
          <cell r="W3083" t="str">
            <v>Small &amp; Medium Scheme</v>
          </cell>
        </row>
        <row r="3084">
          <cell r="W3084" t="str">
            <v>Small &amp; Medium Scheme</v>
          </cell>
        </row>
        <row r="3085">
          <cell r="W3085" t="str">
            <v>Small &amp; Medium Scheme</v>
          </cell>
        </row>
        <row r="3086">
          <cell r="R3086" t="str">
            <v>Capital Required</v>
          </cell>
          <cell r="W3086" t="str">
            <v>Small &amp; Medium Scheme</v>
          </cell>
        </row>
        <row r="3087">
          <cell r="W3087" t="str">
            <v>Small &amp; Medium Scheme</v>
          </cell>
        </row>
        <row r="3088">
          <cell r="W3088" t="str">
            <v>Small &amp; Medium Scheme</v>
          </cell>
        </row>
        <row r="3089">
          <cell r="W3089" t="str">
            <v>Small &amp; Medium Scheme</v>
          </cell>
        </row>
        <row r="3090">
          <cell r="W3090" t="str">
            <v>Small &amp; Medium Scheme</v>
          </cell>
        </row>
        <row r="3091">
          <cell r="R3091" t="str">
            <v>TOTAL COST</v>
          </cell>
          <cell r="W3091" t="str">
            <v>Small &amp; Medium Scheme</v>
          </cell>
        </row>
        <row r="3092">
          <cell r="W3092" t="str">
            <v>Small &amp; Medium Scheme</v>
          </cell>
        </row>
        <row r="3093">
          <cell r="W3093" t="str">
            <v>Small &amp; Medium Scheme</v>
          </cell>
        </row>
        <row r="3094">
          <cell r="W3094" t="str">
            <v>Small &amp; Medium Scheme</v>
          </cell>
        </row>
        <row r="3095">
          <cell r="W3095" t="str">
            <v>Small &amp; Medium Scheme</v>
          </cell>
        </row>
        <row r="3096">
          <cell r="W3096" t="str">
            <v>Small &amp; Medium Scheme</v>
          </cell>
        </row>
        <row r="3097">
          <cell r="R3097" t="str">
            <v>TOTAL BENEFIT</v>
          </cell>
          <cell r="W3097" t="str">
            <v>Small &amp; Medium Scheme</v>
          </cell>
        </row>
        <row r="3098">
          <cell r="W3098" t="str">
            <v>Small &amp; Medium Scheme</v>
          </cell>
        </row>
        <row r="3099">
          <cell r="W3099" t="str">
            <v>Small &amp; Medium Scheme</v>
          </cell>
        </row>
        <row r="3100">
          <cell r="W3100" t="str">
            <v>Small &amp; Medium Scheme</v>
          </cell>
        </row>
        <row r="3101">
          <cell r="W3101" t="str">
            <v>Small &amp; Medium Scheme</v>
          </cell>
        </row>
        <row r="3102">
          <cell r="W3102" t="str">
            <v>Small &amp; Medium Scheme</v>
          </cell>
        </row>
        <row r="3103">
          <cell r="W3103" t="str">
            <v>Small &amp; Medium Scheme</v>
          </cell>
        </row>
        <row r="3104">
          <cell r="W3104" t="str">
            <v>Small &amp; Medium Scheme</v>
          </cell>
        </row>
        <row r="3105">
          <cell r="W3105" t="str">
            <v>Small &amp; Medium Scheme</v>
          </cell>
        </row>
        <row r="3106">
          <cell r="W3106" t="str">
            <v>Small &amp; Medium Scheme</v>
          </cell>
        </row>
        <row r="3107">
          <cell r="W3107" t="str">
            <v>Small &amp; Medium Scheme</v>
          </cell>
        </row>
        <row r="3108">
          <cell r="W3108" t="str">
            <v>Small &amp; Medium Scheme</v>
          </cell>
        </row>
        <row r="3109">
          <cell r="W3109" t="str">
            <v>Small &amp; Medium Scheme</v>
          </cell>
        </row>
        <row r="3110">
          <cell r="W3110" t="str">
            <v>Small &amp; Medium Scheme</v>
          </cell>
        </row>
        <row r="3111">
          <cell r="W3111" t="str">
            <v>Small &amp; Medium Scheme</v>
          </cell>
        </row>
        <row r="3112">
          <cell r="W3112" t="str">
            <v>Small &amp; Medium Scheme</v>
          </cell>
        </row>
        <row r="3113">
          <cell r="W3113" t="str">
            <v>Small &amp; Medium Scheme</v>
          </cell>
        </row>
        <row r="3114">
          <cell r="W3114" t="str">
            <v>Small &amp; Medium Scheme</v>
          </cell>
        </row>
        <row r="3115">
          <cell r="W3115" t="str">
            <v>Small &amp; Medium Scheme</v>
          </cell>
        </row>
        <row r="3116">
          <cell r="W3116" t="str">
            <v>Small &amp; Medium Scheme</v>
          </cell>
        </row>
        <row r="3117">
          <cell r="W3117" t="str">
            <v>Small &amp; Medium Scheme</v>
          </cell>
        </row>
        <row r="3118">
          <cell r="W3118" t="str">
            <v>Small &amp; Medium Scheme</v>
          </cell>
        </row>
        <row r="3119">
          <cell r="W3119" t="str">
            <v>Small &amp; Medium Scheme</v>
          </cell>
        </row>
        <row r="3120">
          <cell r="W3120" t="str">
            <v>Small &amp; Medium Scheme</v>
          </cell>
        </row>
        <row r="3121">
          <cell r="W3121" t="str">
            <v>Small &amp; Medium Scheme</v>
          </cell>
        </row>
        <row r="3122">
          <cell r="W3122" t="str">
            <v>Small &amp; Medium Scheme</v>
          </cell>
        </row>
        <row r="3123">
          <cell r="W3123" t="str">
            <v>Small &amp; Medium Scheme</v>
          </cell>
        </row>
        <row r="3124">
          <cell r="W3124" t="str">
            <v>Small &amp; Medium Scheme</v>
          </cell>
        </row>
        <row r="3125">
          <cell r="W3125" t="str">
            <v>Small &amp; Medium Scheme</v>
          </cell>
        </row>
        <row r="3126">
          <cell r="W3126" t="str">
            <v>Small &amp; Medium Scheme</v>
          </cell>
        </row>
        <row r="3127">
          <cell r="W3127" t="str">
            <v>Small &amp; Medium Scheme</v>
          </cell>
        </row>
        <row r="3128">
          <cell r="W3128" t="str">
            <v>Small &amp; Medium Scheme</v>
          </cell>
        </row>
        <row r="3129">
          <cell r="W3129" t="str">
            <v>Small &amp; Medium Scheme</v>
          </cell>
        </row>
        <row r="3130">
          <cell r="W3130" t="str">
            <v>Small &amp; Medium Scheme</v>
          </cell>
        </row>
        <row r="3131">
          <cell r="W3131" t="str">
            <v>Small &amp; Medium Scheme</v>
          </cell>
        </row>
        <row r="3132">
          <cell r="R3132" t="str">
            <v>Capital Required</v>
          </cell>
          <cell r="W3132" t="str">
            <v>Small &amp; Medium Scheme</v>
          </cell>
        </row>
        <row r="3133">
          <cell r="W3133" t="str">
            <v>Small &amp; Medium Scheme</v>
          </cell>
        </row>
        <row r="3134">
          <cell r="W3134" t="str">
            <v>Small &amp; Medium Scheme</v>
          </cell>
        </row>
        <row r="3135">
          <cell r="W3135" t="str">
            <v>Small &amp; Medium Scheme</v>
          </cell>
        </row>
        <row r="3136">
          <cell r="R3136" t="str">
            <v>TOTAL COST</v>
          </cell>
          <cell r="W3136" t="str">
            <v>Small &amp; Medium Scheme</v>
          </cell>
        </row>
        <row r="3137">
          <cell r="W3137" t="str">
            <v>Small &amp; Medium Scheme</v>
          </cell>
        </row>
        <row r="3138">
          <cell r="W3138" t="str">
            <v>Small &amp; Medium Scheme</v>
          </cell>
        </row>
        <row r="3139">
          <cell r="W3139" t="str">
            <v>Small &amp; Medium Scheme</v>
          </cell>
        </row>
        <row r="3140">
          <cell r="W3140" t="str">
            <v>Small &amp; Medium Scheme</v>
          </cell>
        </row>
        <row r="3141">
          <cell r="W3141" t="str">
            <v>Small &amp; Medium Scheme</v>
          </cell>
        </row>
        <row r="3142">
          <cell r="W3142" t="str">
            <v>Small &amp; Medium Scheme</v>
          </cell>
        </row>
        <row r="3143">
          <cell r="R3143" t="str">
            <v>TOTAL BENEFIT</v>
          </cell>
          <cell r="W3143" t="str">
            <v>Small &amp; Medium Scheme</v>
          </cell>
        </row>
        <row r="3144">
          <cell r="W3144" t="str">
            <v>Small &amp; Medium Scheme</v>
          </cell>
        </row>
        <row r="3145">
          <cell r="W3145" t="str">
            <v>Small &amp; Medium Scheme</v>
          </cell>
        </row>
        <row r="3146">
          <cell r="W3146" t="str">
            <v>Small &amp; Medium Scheme</v>
          </cell>
        </row>
        <row r="3147">
          <cell r="W3147" t="str">
            <v>Small &amp; Medium Scheme</v>
          </cell>
        </row>
        <row r="3148">
          <cell r="W3148" t="str">
            <v>Small &amp; Medium Scheme</v>
          </cell>
        </row>
        <row r="3149">
          <cell r="W3149" t="str">
            <v>Small &amp; Medium Scheme</v>
          </cell>
        </row>
        <row r="3150">
          <cell r="W3150" t="str">
            <v>Small &amp; Medium Scheme</v>
          </cell>
        </row>
        <row r="3151">
          <cell r="W3151" t="str">
            <v>Small &amp; Medium Scheme</v>
          </cell>
        </row>
        <row r="3152">
          <cell r="W3152" t="str">
            <v>Small &amp; Medium Scheme</v>
          </cell>
        </row>
        <row r="3153">
          <cell r="W3153" t="str">
            <v>Small &amp; Medium Scheme</v>
          </cell>
        </row>
        <row r="3154">
          <cell r="W3154" t="str">
            <v>Small &amp; Medium Scheme</v>
          </cell>
        </row>
        <row r="3155">
          <cell r="W3155" t="str">
            <v>Small &amp; Medium Scheme</v>
          </cell>
        </row>
        <row r="3156">
          <cell r="W3156" t="str">
            <v>Small &amp; Medium Scheme</v>
          </cell>
        </row>
        <row r="3157">
          <cell r="W3157" t="str">
            <v>Small &amp; Medium Scheme</v>
          </cell>
        </row>
        <row r="3158">
          <cell r="W3158" t="str">
            <v>Small &amp; Medium Scheme</v>
          </cell>
        </row>
        <row r="3159">
          <cell r="W3159" t="str">
            <v>Small &amp; Medium Scheme</v>
          </cell>
        </row>
        <row r="3160">
          <cell r="W3160" t="str">
            <v>Small &amp; Medium Scheme</v>
          </cell>
        </row>
        <row r="3161">
          <cell r="W3161" t="str">
            <v>Small &amp; Medium Scheme</v>
          </cell>
        </row>
        <row r="3162">
          <cell r="W3162" t="str">
            <v>Small &amp; Medium Scheme</v>
          </cell>
        </row>
        <row r="3163">
          <cell r="W3163" t="str">
            <v>Small &amp; Medium Scheme</v>
          </cell>
        </row>
        <row r="3164">
          <cell r="W3164" t="str">
            <v>Small &amp; Medium Scheme</v>
          </cell>
        </row>
        <row r="3165">
          <cell r="R3165" t="str">
            <v>Capital Required</v>
          </cell>
          <cell r="W3165" t="str">
            <v>Small &amp; Medium Scheme</v>
          </cell>
        </row>
        <row r="3166">
          <cell r="W3166" t="str">
            <v>Small &amp; Medium Scheme</v>
          </cell>
        </row>
        <row r="3167">
          <cell r="W3167" t="str">
            <v>Small &amp; Medium Scheme</v>
          </cell>
        </row>
        <row r="3168">
          <cell r="W3168" t="str">
            <v>Small &amp; Medium Scheme</v>
          </cell>
        </row>
        <row r="3169">
          <cell r="R3169" t="str">
            <v>TOTAL COST</v>
          </cell>
          <cell r="W3169" t="str">
            <v>Small &amp; Medium Scheme</v>
          </cell>
        </row>
        <row r="3170">
          <cell r="W3170" t="str">
            <v>Small &amp; Medium Scheme</v>
          </cell>
        </row>
        <row r="3171">
          <cell r="W3171" t="str">
            <v>Small &amp; Medium Scheme</v>
          </cell>
        </row>
        <row r="3172">
          <cell r="W3172" t="str">
            <v>Small &amp; Medium Scheme</v>
          </cell>
        </row>
        <row r="3173">
          <cell r="R3173" t="str">
            <v>TOTAL BENEFIT</v>
          </cell>
          <cell r="W3173" t="str">
            <v>Small &amp; Medium Scheme</v>
          </cell>
        </row>
        <row r="3174">
          <cell r="W3174" t="str">
            <v>Small &amp; Medium Scheme</v>
          </cell>
        </row>
        <row r="3175">
          <cell r="W3175" t="str">
            <v>Small &amp; Medium Scheme</v>
          </cell>
        </row>
        <row r="3176">
          <cell r="W3176" t="str">
            <v>Small &amp; Medium Scheme</v>
          </cell>
        </row>
        <row r="3177">
          <cell r="W3177" t="str">
            <v>Small &amp; Medium Scheme</v>
          </cell>
        </row>
        <row r="3178">
          <cell r="W3178" t="str">
            <v>Small &amp; Medium Scheme</v>
          </cell>
        </row>
        <row r="3179">
          <cell r="W3179" t="str">
            <v>Small &amp; Medium Scheme</v>
          </cell>
        </row>
        <row r="3180">
          <cell r="W3180" t="str">
            <v>Small &amp; Medium Scheme</v>
          </cell>
        </row>
        <row r="3181">
          <cell r="W3181" t="str">
            <v>Small &amp; Medium Scheme</v>
          </cell>
        </row>
        <row r="3182">
          <cell r="W3182" t="str">
            <v>Small &amp; Medium Scheme</v>
          </cell>
        </row>
        <row r="3183">
          <cell r="W3183" t="str">
            <v>Small &amp; Medium Scheme</v>
          </cell>
        </row>
        <row r="3184">
          <cell r="W3184" t="str">
            <v>Small &amp; Medium Scheme</v>
          </cell>
        </row>
        <row r="3185">
          <cell r="W3185" t="str">
            <v>Small &amp; Medium Scheme</v>
          </cell>
        </row>
        <row r="3186">
          <cell r="W3186" t="str">
            <v>Small &amp; Medium Scheme</v>
          </cell>
        </row>
        <row r="3187">
          <cell r="W3187" t="str">
            <v>Small &amp; Medium Scheme</v>
          </cell>
        </row>
        <row r="3188">
          <cell r="W3188" t="str">
            <v>Small &amp; Medium Scheme</v>
          </cell>
        </row>
        <row r="3189">
          <cell r="W3189" t="str">
            <v>Small &amp; Medium Scheme</v>
          </cell>
        </row>
        <row r="3190">
          <cell r="W3190" t="str">
            <v>Small &amp; Medium Scheme</v>
          </cell>
        </row>
        <row r="3191">
          <cell r="W3191" t="str">
            <v>Small &amp; Medium Scheme</v>
          </cell>
        </row>
        <row r="3192">
          <cell r="W3192" t="str">
            <v>Small &amp; Medium Scheme</v>
          </cell>
        </row>
        <row r="3193">
          <cell r="R3193" t="str">
            <v>Capital Required</v>
          </cell>
          <cell r="W3193" t="str">
            <v>Small &amp; Medium Scheme</v>
          </cell>
        </row>
        <row r="3194">
          <cell r="W3194" t="str">
            <v>Small &amp; Medium Scheme</v>
          </cell>
        </row>
        <row r="3195">
          <cell r="W3195" t="str">
            <v>Small &amp; Medium Scheme</v>
          </cell>
        </row>
        <row r="3196">
          <cell r="R3196" t="str">
            <v>TOTAL COST</v>
          </cell>
          <cell r="W3196" t="str">
            <v>Small &amp; Medium Scheme</v>
          </cell>
        </row>
        <row r="3197">
          <cell r="W3197" t="str">
            <v>Small &amp; Medium Scheme</v>
          </cell>
        </row>
        <row r="3198">
          <cell r="R3198" t="str">
            <v>TOTAL BENEFIT</v>
          </cell>
          <cell r="W3198" t="str">
            <v>Small &amp; Medium Scheme</v>
          </cell>
        </row>
        <row r="3199">
          <cell r="W3199" t="str">
            <v>Small &amp; Medium Scheme</v>
          </cell>
        </row>
        <row r="3200">
          <cell r="W3200" t="str">
            <v>Small &amp; Medium Scheme</v>
          </cell>
        </row>
        <row r="3201">
          <cell r="W3201" t="str">
            <v>Small &amp; Medium Scheme</v>
          </cell>
        </row>
        <row r="3202">
          <cell r="W3202" t="str">
            <v>Small &amp; Medium Scheme</v>
          </cell>
        </row>
        <row r="3203">
          <cell r="W3203" t="str">
            <v>Small &amp; Medium Scheme</v>
          </cell>
        </row>
        <row r="3204">
          <cell r="W3204" t="str">
            <v>Small &amp; Medium Scheme</v>
          </cell>
        </row>
        <row r="3205">
          <cell r="W3205" t="str">
            <v>Small &amp; Medium Scheme</v>
          </cell>
        </row>
        <row r="3206">
          <cell r="W3206" t="str">
            <v>Small &amp; Medium Scheme</v>
          </cell>
        </row>
        <row r="3207">
          <cell r="W3207" t="str">
            <v>Small &amp; Medium Scheme</v>
          </cell>
        </row>
        <row r="3208">
          <cell r="W3208" t="str">
            <v>Small &amp; Medium Scheme</v>
          </cell>
        </row>
        <row r="3209">
          <cell r="W3209" t="str">
            <v>Small &amp; Medium Scheme</v>
          </cell>
        </row>
        <row r="3210">
          <cell r="W3210" t="str">
            <v>Small &amp; Medium Scheme</v>
          </cell>
        </row>
        <row r="3211">
          <cell r="W3211" t="str">
            <v>Small &amp; Medium Scheme</v>
          </cell>
        </row>
        <row r="3212">
          <cell r="W3212" t="str">
            <v>Small &amp; Medium Scheme</v>
          </cell>
        </row>
        <row r="3213">
          <cell r="W3213" t="str">
            <v>Small &amp; Medium Scheme</v>
          </cell>
        </row>
        <row r="3214">
          <cell r="W3214" t="str">
            <v>Small &amp; Medium Scheme</v>
          </cell>
        </row>
        <row r="3215">
          <cell r="W3215" t="str">
            <v>Small &amp; Medium Scheme</v>
          </cell>
        </row>
        <row r="3216">
          <cell r="W3216" t="str">
            <v>Small &amp; Medium Scheme</v>
          </cell>
        </row>
        <row r="3217">
          <cell r="W3217" t="str">
            <v>Small &amp; Medium Scheme</v>
          </cell>
        </row>
        <row r="3218">
          <cell r="W3218" t="str">
            <v>Small &amp; Medium Scheme</v>
          </cell>
        </row>
        <row r="3219">
          <cell r="R3219" t="str">
            <v>TOTAL BENEFIT</v>
          </cell>
          <cell r="W3219" t="str">
            <v>Small &amp; Medium Scheme</v>
          </cell>
        </row>
        <row r="3220">
          <cell r="W3220" t="str">
            <v>Small &amp; Medium Scheme</v>
          </cell>
        </row>
        <row r="3221">
          <cell r="W3221" t="str">
            <v>Small &amp; Medium Scheme</v>
          </cell>
        </row>
        <row r="3222">
          <cell r="W3222" t="str">
            <v>Small &amp; Medium Scheme</v>
          </cell>
        </row>
        <row r="3223">
          <cell r="W3223" t="str">
            <v>Small &amp; Medium Scheme</v>
          </cell>
        </row>
        <row r="3224">
          <cell r="R3224" t="str">
            <v>Capital Required</v>
          </cell>
          <cell r="W3224" t="str">
            <v>Small &amp; Medium Scheme</v>
          </cell>
        </row>
        <row r="3225">
          <cell r="R3225" t="str">
            <v>TOTAL COST</v>
          </cell>
          <cell r="W3225" t="str">
            <v>Small &amp; Medium Scheme</v>
          </cell>
        </row>
        <row r="3226">
          <cell r="W3226" t="str">
            <v>Small &amp; Medium Scheme</v>
          </cell>
        </row>
        <row r="3227">
          <cell r="W3227" t="str">
            <v>Small &amp; Medium Scheme</v>
          </cell>
        </row>
        <row r="3228">
          <cell r="W3228" t="str">
            <v>Small &amp; Medium Scheme</v>
          </cell>
        </row>
        <row r="3229">
          <cell r="W3229" t="str">
            <v>Small &amp; Medium Scheme</v>
          </cell>
        </row>
        <row r="3230">
          <cell r="W3230" t="str">
            <v>Small &amp; Medium Scheme</v>
          </cell>
        </row>
        <row r="3231">
          <cell r="W3231" t="str">
            <v>Small &amp; Medium Scheme</v>
          </cell>
        </row>
        <row r="3232">
          <cell r="W3232" t="str">
            <v>Small &amp; Medium Scheme</v>
          </cell>
        </row>
        <row r="3233">
          <cell r="W3233" t="str">
            <v>Small &amp; Medium Scheme</v>
          </cell>
        </row>
        <row r="3234">
          <cell r="W3234" t="str">
            <v>Small &amp; Medium Scheme</v>
          </cell>
        </row>
        <row r="3235">
          <cell r="W3235" t="str">
            <v>Small &amp; Medium Scheme</v>
          </cell>
        </row>
        <row r="3236">
          <cell r="W3236" t="str">
            <v>Small &amp; Medium Scheme</v>
          </cell>
        </row>
        <row r="3237">
          <cell r="W3237" t="str">
            <v>Small &amp; Medium Scheme</v>
          </cell>
        </row>
        <row r="3238">
          <cell r="R3238" t="str">
            <v>Capital Required</v>
          </cell>
          <cell r="W3238" t="str">
            <v>Small &amp; Medium Scheme</v>
          </cell>
        </row>
        <row r="3239">
          <cell r="W3239" t="str">
            <v>Small &amp; Medium Scheme</v>
          </cell>
        </row>
        <row r="3240">
          <cell r="R3240" t="str">
            <v>TOTAL COST</v>
          </cell>
          <cell r="W3240" t="str">
            <v>Small &amp; Medium Scheme</v>
          </cell>
        </row>
        <row r="3241">
          <cell r="W3241" t="str">
            <v>Small &amp; Medium Scheme</v>
          </cell>
        </row>
        <row r="3242">
          <cell r="W3242" t="str">
            <v>Small &amp; Medium Scheme</v>
          </cell>
        </row>
        <row r="3243">
          <cell r="R3243" t="str">
            <v>TOTAL BENEFIT</v>
          </cell>
          <cell r="W3243" t="str">
            <v>Small &amp; Medium Scheme</v>
          </cell>
        </row>
        <row r="3244">
          <cell r="W3244" t="str">
            <v>Small &amp; Medium Scheme</v>
          </cell>
        </row>
        <row r="3245">
          <cell r="W3245" t="str">
            <v>Small &amp; Medium Scheme</v>
          </cell>
        </row>
        <row r="3246">
          <cell r="W3246" t="str">
            <v>Small &amp; Medium Scheme</v>
          </cell>
        </row>
        <row r="3247">
          <cell r="W3247" t="str">
            <v>Small &amp; Medium Scheme</v>
          </cell>
        </row>
        <row r="3248">
          <cell r="W3248" t="str">
            <v>Small &amp; Medium Scheme</v>
          </cell>
        </row>
        <row r="3249">
          <cell r="W3249" t="str">
            <v>Small &amp; Medium Scheme</v>
          </cell>
        </row>
        <row r="3250">
          <cell r="W3250" t="str">
            <v>Small &amp; Medium Scheme</v>
          </cell>
        </row>
        <row r="3251">
          <cell r="W3251" t="str">
            <v>Small &amp; Medium Scheme</v>
          </cell>
        </row>
        <row r="3252">
          <cell r="W3252" t="str">
            <v>Small &amp; Medium Scheme</v>
          </cell>
        </row>
        <row r="3253">
          <cell r="W3253" t="str">
            <v>Small &amp; Medium Scheme</v>
          </cell>
        </row>
        <row r="3254">
          <cell r="W3254" t="str">
            <v>Small &amp; Medium Scheme</v>
          </cell>
        </row>
        <row r="3255">
          <cell r="W3255" t="str">
            <v>Small &amp; Medium Scheme</v>
          </cell>
        </row>
        <row r="3256">
          <cell r="R3256" t="str">
            <v>TOTAL BENEFIT</v>
          </cell>
          <cell r="W3256" t="str">
            <v>Small &amp; Medium Scheme</v>
          </cell>
        </row>
        <row r="3257">
          <cell r="W3257" t="str">
            <v>Small &amp; Medium Scheme</v>
          </cell>
        </row>
        <row r="3258">
          <cell r="W3258" t="str">
            <v>Small &amp; Medium Scheme</v>
          </cell>
        </row>
        <row r="3259">
          <cell r="W3259" t="str">
            <v>Small &amp; Medium Scheme</v>
          </cell>
        </row>
        <row r="3260">
          <cell r="W3260" t="str">
            <v>Small &amp; Medium Scheme</v>
          </cell>
        </row>
        <row r="3261">
          <cell r="W3261" t="str">
            <v>Small &amp; Medium Scheme</v>
          </cell>
        </row>
        <row r="3262">
          <cell r="W3262" t="str">
            <v>Small &amp; Medium Scheme</v>
          </cell>
        </row>
        <row r="3263">
          <cell r="W3263" t="str">
            <v>Small &amp; Medium Scheme</v>
          </cell>
        </row>
        <row r="3264">
          <cell r="W3264" t="str">
            <v>Small &amp; Medium Scheme</v>
          </cell>
        </row>
        <row r="3265">
          <cell r="W3265" t="str">
            <v>Small &amp; Medium Scheme</v>
          </cell>
        </row>
        <row r="3266">
          <cell r="W3266" t="str">
            <v>Small &amp; Medium Scheme</v>
          </cell>
        </row>
        <row r="3267">
          <cell r="W3267" t="str">
            <v>Small &amp; Medium Scheme</v>
          </cell>
        </row>
        <row r="3268">
          <cell r="R3268" t="str">
            <v>Capital Required</v>
          </cell>
          <cell r="W3268" t="str">
            <v>Small &amp; Medium Scheme</v>
          </cell>
        </row>
        <row r="3269">
          <cell r="R3269" t="str">
            <v>TOTAL COST</v>
          </cell>
          <cell r="W3269" t="str">
            <v>Small &amp; Medium Scheme</v>
          </cell>
        </row>
        <row r="3270">
          <cell r="W3270" t="str">
            <v>Small &amp; Medium Scheme</v>
          </cell>
        </row>
        <row r="3271">
          <cell r="W3271" t="str">
            <v>Small &amp; Medium Scheme</v>
          </cell>
        </row>
        <row r="3272">
          <cell r="W3272" t="str">
            <v>Small &amp; Medium Scheme</v>
          </cell>
        </row>
        <row r="3273">
          <cell r="W3273" t="str">
            <v>Small &amp; Medium Scheme</v>
          </cell>
        </row>
        <row r="3274">
          <cell r="W3274" t="str">
            <v>Small &amp; Medium Scheme</v>
          </cell>
        </row>
        <row r="3275">
          <cell r="W3275" t="str">
            <v>Small &amp; Medium Scheme</v>
          </cell>
        </row>
        <row r="3276">
          <cell r="W3276" t="str">
            <v>Small &amp; Medium Scheme</v>
          </cell>
        </row>
        <row r="3277">
          <cell r="W3277" t="str">
            <v>Small &amp; Medium Scheme</v>
          </cell>
        </row>
        <row r="3278">
          <cell r="W3278" t="str">
            <v>Small &amp; Medium Scheme</v>
          </cell>
        </row>
        <row r="3279">
          <cell r="W3279" t="str">
            <v>Small &amp; Medium Scheme</v>
          </cell>
        </row>
        <row r="3280">
          <cell r="W3280" t="str">
            <v>Small &amp; Medium Scheme</v>
          </cell>
        </row>
        <row r="3281">
          <cell r="W3281" t="str">
            <v>Small &amp; Medium Scheme</v>
          </cell>
        </row>
        <row r="3282">
          <cell r="W3282" t="str">
            <v>Small &amp; Medium Scheme</v>
          </cell>
        </row>
        <row r="3283">
          <cell r="R3283" t="str">
            <v>TOTAL BENEFIT</v>
          </cell>
          <cell r="W3283" t="str">
            <v>Small &amp; Medium Scheme</v>
          </cell>
        </row>
        <row r="3284">
          <cell r="W3284" t="str">
            <v>Small &amp; Medium Scheme</v>
          </cell>
        </row>
        <row r="3285">
          <cell r="W3285" t="str">
            <v>Small &amp; Medium Scheme</v>
          </cell>
        </row>
        <row r="3286">
          <cell r="W3286" t="str">
            <v>Small &amp; Medium Scheme</v>
          </cell>
        </row>
        <row r="3287">
          <cell r="W3287" t="str">
            <v>Small &amp; Medium Scheme</v>
          </cell>
        </row>
        <row r="3288">
          <cell r="W3288" t="str">
            <v>Small &amp; Medium Scheme</v>
          </cell>
        </row>
        <row r="3289">
          <cell r="W3289" t="str">
            <v>Small &amp; Medium Scheme</v>
          </cell>
        </row>
        <row r="3290">
          <cell r="W3290" t="str">
            <v>Small &amp; Medium Scheme</v>
          </cell>
        </row>
        <row r="3291">
          <cell r="R3291" t="str">
            <v>Capital Required</v>
          </cell>
          <cell r="W3291" t="str">
            <v>Small &amp; Medium Scheme</v>
          </cell>
        </row>
        <row r="3292">
          <cell r="W3292" t="str">
            <v>Small &amp; Medium Scheme</v>
          </cell>
        </row>
        <row r="3293">
          <cell r="W3293" t="str">
            <v>Small &amp; Medium Scheme</v>
          </cell>
        </row>
        <row r="3294">
          <cell r="R3294" t="str">
            <v>TOTAL COST</v>
          </cell>
          <cell r="W3294" t="str">
            <v>Small &amp; Medium Scheme</v>
          </cell>
        </row>
        <row r="3295">
          <cell r="W3295" t="str">
            <v>Small &amp; Medium Scheme</v>
          </cell>
        </row>
        <row r="3296">
          <cell r="W3296" t="str">
            <v>Small &amp; Medium Scheme</v>
          </cell>
        </row>
        <row r="3297">
          <cell r="W3297" t="str">
            <v>Small &amp; Medium Scheme</v>
          </cell>
        </row>
        <row r="3298">
          <cell r="W3298" t="str">
            <v>Small &amp; Medium Scheme</v>
          </cell>
        </row>
        <row r="3299">
          <cell r="W3299" t="str">
            <v>Small &amp; Medium Scheme</v>
          </cell>
        </row>
        <row r="3300">
          <cell r="W3300" t="str">
            <v>Small &amp; Medium Scheme</v>
          </cell>
        </row>
        <row r="3301">
          <cell r="W3301" t="str">
            <v>Small &amp; Medium Scheme</v>
          </cell>
        </row>
        <row r="3302">
          <cell r="W3302" t="str">
            <v>Small &amp; Medium Scheme</v>
          </cell>
        </row>
        <row r="3303">
          <cell r="W3303" t="str">
            <v>Small &amp; Medium Scheme</v>
          </cell>
        </row>
        <row r="3304">
          <cell r="W3304" t="str">
            <v>Small &amp; Medium Scheme</v>
          </cell>
        </row>
        <row r="3305">
          <cell r="W3305" t="str">
            <v>Small &amp; Medium Scheme</v>
          </cell>
        </row>
        <row r="3306">
          <cell r="W3306" t="str">
            <v>Small &amp; Medium Scheme</v>
          </cell>
        </row>
        <row r="3307">
          <cell r="W3307" t="str">
            <v>Small &amp; Medium Scheme</v>
          </cell>
        </row>
        <row r="3308">
          <cell r="W3308" t="str">
            <v>Small &amp; Medium Scheme</v>
          </cell>
        </row>
        <row r="3309">
          <cell r="R3309" t="str">
            <v>TOTAL BENEFIT</v>
          </cell>
          <cell r="W3309" t="str">
            <v>Small &amp; Medium Scheme</v>
          </cell>
        </row>
        <row r="3310">
          <cell r="W3310" t="str">
            <v>Small &amp; Medium Scheme</v>
          </cell>
        </row>
        <row r="3311">
          <cell r="W3311" t="str">
            <v>Small &amp; Medium Scheme</v>
          </cell>
        </row>
        <row r="3312">
          <cell r="W3312" t="str">
            <v>Small &amp; Medium Scheme</v>
          </cell>
        </row>
        <row r="3313">
          <cell r="W3313" t="str">
            <v>Small &amp; Medium Scheme</v>
          </cell>
        </row>
        <row r="3314">
          <cell r="W3314" t="str">
            <v>Small &amp; Medium Scheme</v>
          </cell>
        </row>
        <row r="3315">
          <cell r="W3315" t="str">
            <v>Small &amp; Medium Scheme</v>
          </cell>
        </row>
        <row r="3316">
          <cell r="R3316" t="str">
            <v>Capital Required</v>
          </cell>
          <cell r="W3316" t="str">
            <v>Small &amp; Medium Scheme</v>
          </cell>
        </row>
        <row r="3317">
          <cell r="W3317" t="str">
            <v>Small &amp; Medium Scheme</v>
          </cell>
        </row>
        <row r="3318">
          <cell r="W3318" t="str">
            <v>Small &amp; Medium Scheme</v>
          </cell>
        </row>
        <row r="3319">
          <cell r="R3319" t="str">
            <v>TOTAL COST</v>
          </cell>
          <cell r="W3319" t="str">
            <v>Small &amp; Medium Scheme</v>
          </cell>
        </row>
        <row r="3320">
          <cell r="W3320" t="str">
            <v>Small &amp; Medium Scheme</v>
          </cell>
        </row>
        <row r="3321">
          <cell r="W3321" t="str">
            <v>Small &amp; Medium Scheme</v>
          </cell>
        </row>
        <row r="3322">
          <cell r="W3322" t="str">
            <v>Small &amp; Medium Scheme</v>
          </cell>
        </row>
        <row r="3323">
          <cell r="W3323" t="str">
            <v>Small &amp; Medium Scheme</v>
          </cell>
        </row>
        <row r="3324">
          <cell r="W3324" t="str">
            <v>Small &amp; Medium Scheme</v>
          </cell>
        </row>
        <row r="3325">
          <cell r="W3325" t="str">
            <v>Small &amp; Medium Scheme</v>
          </cell>
        </row>
        <row r="3326">
          <cell r="W3326" t="str">
            <v>Small &amp; Medium Scheme</v>
          </cell>
        </row>
        <row r="3327">
          <cell r="W3327" t="str">
            <v>Small &amp; Medium Scheme</v>
          </cell>
        </row>
        <row r="3328">
          <cell r="W3328" t="str">
            <v>Small &amp; Medium Scheme</v>
          </cell>
        </row>
        <row r="3329">
          <cell r="W3329" t="str">
            <v>Small &amp; Medium Scheme</v>
          </cell>
        </row>
        <row r="3330">
          <cell r="W3330" t="str">
            <v>Small &amp; Medium Scheme</v>
          </cell>
        </row>
        <row r="3331">
          <cell r="W3331" t="str">
            <v>Small &amp; Medium Scheme</v>
          </cell>
        </row>
        <row r="3332">
          <cell r="W3332" t="str">
            <v>Small &amp; Medium Scheme</v>
          </cell>
        </row>
        <row r="3333">
          <cell r="R3333" t="str">
            <v>TOTAL BENEFIT</v>
          </cell>
          <cell r="W3333" t="str">
            <v>Small &amp; Medium Scheme</v>
          </cell>
        </row>
        <row r="3334">
          <cell r="W3334" t="str">
            <v>Small &amp; Medium Scheme</v>
          </cell>
        </row>
        <row r="3335">
          <cell r="W3335" t="str">
            <v>Small &amp; Medium Scheme</v>
          </cell>
        </row>
        <row r="3336">
          <cell r="W3336" t="str">
            <v>Small &amp; Medium Scheme</v>
          </cell>
        </row>
        <row r="3337">
          <cell r="W3337" t="str">
            <v>Small &amp; Medium Scheme</v>
          </cell>
        </row>
        <row r="3338">
          <cell r="W3338" t="str">
            <v>Small &amp; Medium Scheme</v>
          </cell>
        </row>
        <row r="3339">
          <cell r="W3339" t="str">
            <v>Small &amp; Medium Scheme</v>
          </cell>
        </row>
        <row r="3340">
          <cell r="W3340" t="str">
            <v>Small &amp; Medium Scheme</v>
          </cell>
        </row>
        <row r="3341">
          <cell r="R3341" t="str">
            <v>Capital Required</v>
          </cell>
          <cell r="W3341" t="str">
            <v>Small &amp; Medium Scheme</v>
          </cell>
        </row>
        <row r="3342">
          <cell r="W3342" t="str">
            <v>Small &amp; Medium Scheme</v>
          </cell>
        </row>
        <row r="3343">
          <cell r="R3343" t="str">
            <v>TOTAL COST</v>
          </cell>
          <cell r="W3343" t="str">
            <v>Small &amp; Medium Scheme</v>
          </cell>
        </row>
        <row r="3344">
          <cell r="W3344" t="str">
            <v>Small &amp; Medium Scheme</v>
          </cell>
        </row>
        <row r="3345">
          <cell r="W3345" t="str">
            <v>Small &amp; Medium Scheme</v>
          </cell>
        </row>
        <row r="3346">
          <cell r="W3346" t="str">
            <v>Small &amp; Medium Scheme</v>
          </cell>
        </row>
        <row r="3347">
          <cell r="W3347" t="str">
            <v>Small &amp; Medium Scheme</v>
          </cell>
        </row>
        <row r="3348">
          <cell r="W3348" t="str">
            <v>Small &amp; Medium Scheme</v>
          </cell>
        </row>
        <row r="3349">
          <cell r="W3349" t="str">
            <v>Small &amp; Medium Scheme</v>
          </cell>
        </row>
        <row r="3350">
          <cell r="W3350" t="str">
            <v>Small &amp; Medium Scheme</v>
          </cell>
        </row>
        <row r="3351">
          <cell r="W3351" t="str">
            <v>Small &amp; Medium Scheme</v>
          </cell>
        </row>
        <row r="3352">
          <cell r="W3352" t="str">
            <v>Small &amp; Medium Scheme</v>
          </cell>
        </row>
        <row r="3353">
          <cell r="W3353" t="str">
            <v>Small &amp; Medium Scheme</v>
          </cell>
        </row>
        <row r="3354">
          <cell r="W3354" t="str">
            <v>Small &amp; Medium Scheme</v>
          </cell>
        </row>
        <row r="3355">
          <cell r="W3355" t="str">
            <v>Small &amp; Medium Scheme</v>
          </cell>
        </row>
        <row r="3356">
          <cell r="W3356" t="str">
            <v>Small &amp; Medium Scheme</v>
          </cell>
        </row>
        <row r="3357">
          <cell r="W3357" t="str">
            <v>Small &amp; Medium Scheme</v>
          </cell>
        </row>
        <row r="3358">
          <cell r="W3358" t="str">
            <v>Small &amp; Medium Scheme</v>
          </cell>
        </row>
        <row r="3359">
          <cell r="W3359" t="str">
            <v>Small &amp; Medium Scheme</v>
          </cell>
        </row>
        <row r="3360">
          <cell r="W3360" t="str">
            <v>Small &amp; Medium Scheme</v>
          </cell>
        </row>
        <row r="3361">
          <cell r="W3361" t="str">
            <v>Small &amp; Medium Scheme</v>
          </cell>
        </row>
        <row r="3362">
          <cell r="W3362" t="str">
            <v>Small &amp; Medium Scheme</v>
          </cell>
        </row>
        <row r="3363">
          <cell r="W3363" t="str">
            <v>Small &amp; Medium Scheme</v>
          </cell>
        </row>
        <row r="3364">
          <cell r="W3364" t="str">
            <v>Small &amp; Medium Scheme</v>
          </cell>
        </row>
        <row r="3365">
          <cell r="W3365" t="str">
            <v>Small &amp; Medium Scheme</v>
          </cell>
        </row>
        <row r="3366">
          <cell r="W3366" t="str">
            <v>Small &amp; Medium Scheme</v>
          </cell>
        </row>
        <row r="3367">
          <cell r="R3367" t="str">
            <v>TOTAL BENEFIT</v>
          </cell>
          <cell r="W3367" t="str">
            <v>Small &amp; Medium Scheme</v>
          </cell>
        </row>
        <row r="3368">
          <cell r="W3368" t="str">
            <v>Small &amp; Medium Scheme</v>
          </cell>
        </row>
        <row r="3369">
          <cell r="W3369" t="str">
            <v>Small &amp; Medium Scheme</v>
          </cell>
        </row>
        <row r="3370">
          <cell r="W3370" t="str">
            <v>Small &amp; Medium Scheme</v>
          </cell>
        </row>
        <row r="3371">
          <cell r="W3371" t="str">
            <v>Small &amp; Medium Scheme</v>
          </cell>
        </row>
        <row r="3372">
          <cell r="W3372" t="str">
            <v>Small &amp; Medium Scheme</v>
          </cell>
        </row>
        <row r="3373">
          <cell r="W3373" t="str">
            <v>Small &amp; Medium Scheme</v>
          </cell>
        </row>
        <row r="3374">
          <cell r="R3374" t="str">
            <v>Capital Required</v>
          </cell>
          <cell r="W3374" t="str">
            <v>Small &amp; Medium Scheme</v>
          </cell>
        </row>
        <row r="3375">
          <cell r="W3375" t="str">
            <v>Small &amp; Medium Scheme</v>
          </cell>
        </row>
        <row r="3376">
          <cell r="W3376" t="str">
            <v>Small &amp; Medium Scheme</v>
          </cell>
        </row>
        <row r="3377">
          <cell r="R3377" t="str">
            <v>TOTAL COST</v>
          </cell>
          <cell r="W3377" t="str">
            <v>Small &amp; Medium Scheme</v>
          </cell>
        </row>
        <row r="3378">
          <cell r="W3378" t="str">
            <v>Small &amp; Medium Scheme</v>
          </cell>
        </row>
        <row r="3379">
          <cell r="W3379" t="str">
            <v>Small &amp; Medium Scheme</v>
          </cell>
        </row>
        <row r="3380">
          <cell r="W3380" t="str">
            <v>Small &amp; Medium Scheme</v>
          </cell>
        </row>
        <row r="3381">
          <cell r="W3381" t="str">
            <v>Small &amp; Medium Scheme</v>
          </cell>
        </row>
        <row r="3382">
          <cell r="W3382" t="str">
            <v>Small &amp; Medium Scheme</v>
          </cell>
        </row>
        <row r="3383">
          <cell r="W3383" t="str">
            <v>Small &amp; Medium Scheme</v>
          </cell>
        </row>
        <row r="3384">
          <cell r="W3384" t="str">
            <v>Small &amp; Medium Scheme</v>
          </cell>
        </row>
        <row r="3385">
          <cell r="W3385" t="str">
            <v>Small &amp; Medium Scheme</v>
          </cell>
        </row>
        <row r="3386">
          <cell r="W3386" t="str">
            <v>Small &amp; Medium Scheme</v>
          </cell>
        </row>
        <row r="3387">
          <cell r="W3387" t="str">
            <v>Small &amp; Medium Scheme</v>
          </cell>
        </row>
        <row r="3388">
          <cell r="W3388" t="str">
            <v>Small &amp; Medium Scheme</v>
          </cell>
        </row>
        <row r="3389">
          <cell r="W3389" t="str">
            <v>Small &amp; Medium Scheme</v>
          </cell>
        </row>
        <row r="3390">
          <cell r="W3390" t="str">
            <v>Small &amp; Medium Scheme</v>
          </cell>
        </row>
        <row r="3391">
          <cell r="W3391" t="str">
            <v>Small &amp; Medium Scheme</v>
          </cell>
        </row>
        <row r="3392">
          <cell r="W3392" t="str">
            <v>Small &amp; Medium Scheme</v>
          </cell>
        </row>
        <row r="3393">
          <cell r="W3393" t="str">
            <v>Small &amp; Medium Scheme</v>
          </cell>
        </row>
        <row r="3394">
          <cell r="W3394" t="str">
            <v>Small &amp; Medium Scheme</v>
          </cell>
        </row>
        <row r="3395">
          <cell r="W3395" t="str">
            <v>Small &amp; Medium Scheme</v>
          </cell>
        </row>
        <row r="3396">
          <cell r="W3396" t="str">
            <v>Small &amp; Medium Scheme</v>
          </cell>
        </row>
        <row r="3397">
          <cell r="W3397" t="str">
            <v>Small &amp; Medium Scheme</v>
          </cell>
        </row>
        <row r="3398">
          <cell r="W3398" t="str">
            <v>Small &amp; Medium Scheme</v>
          </cell>
        </row>
        <row r="3399">
          <cell r="W3399" t="str">
            <v>Small &amp; Medium Scheme</v>
          </cell>
        </row>
        <row r="3400">
          <cell r="W3400" t="str">
            <v>Small &amp; Medium Scheme</v>
          </cell>
        </row>
        <row r="3401">
          <cell r="W3401" t="str">
            <v>Small &amp; Medium Scheme</v>
          </cell>
        </row>
        <row r="3402">
          <cell r="W3402" t="str">
            <v>Small &amp; Medium Scheme</v>
          </cell>
        </row>
        <row r="3403">
          <cell r="W3403" t="str">
            <v>Small &amp; Medium Scheme</v>
          </cell>
        </row>
        <row r="3404">
          <cell r="R3404" t="str">
            <v>Capital Required</v>
          </cell>
          <cell r="W3404" t="str">
            <v>Small &amp; Medium Scheme</v>
          </cell>
        </row>
        <row r="3405">
          <cell r="W3405" t="str">
            <v>Small &amp; Medium Scheme</v>
          </cell>
        </row>
        <row r="3406">
          <cell r="W3406" t="str">
            <v>Small &amp; Medium Scheme</v>
          </cell>
        </row>
        <row r="3407">
          <cell r="W3407" t="str">
            <v>Small &amp; Medium Scheme</v>
          </cell>
        </row>
        <row r="3408">
          <cell r="W3408" t="str">
            <v>Small &amp; Medium Scheme</v>
          </cell>
        </row>
        <row r="3409">
          <cell r="W3409" t="str">
            <v>Small &amp; Medium Scheme</v>
          </cell>
        </row>
        <row r="3410">
          <cell r="R3410" t="str">
            <v>TOTAL COST</v>
          </cell>
          <cell r="W3410" t="str">
            <v>Small &amp; Medium Scheme</v>
          </cell>
        </row>
        <row r="3411">
          <cell r="W3411" t="str">
            <v>Small &amp; Medium Scheme</v>
          </cell>
        </row>
        <row r="3412">
          <cell r="W3412" t="str">
            <v>Small &amp; Medium Scheme</v>
          </cell>
        </row>
        <row r="3413">
          <cell r="W3413" t="str">
            <v>Small &amp; Medium Scheme</v>
          </cell>
        </row>
        <row r="3414">
          <cell r="W3414" t="str">
            <v>Small &amp; Medium Scheme</v>
          </cell>
        </row>
        <row r="3415">
          <cell r="R3415" t="str">
            <v>TOTAL BENEFIT</v>
          </cell>
          <cell r="W3415" t="str">
            <v>Small &amp; Medium Scheme</v>
          </cell>
        </row>
        <row r="3416">
          <cell r="W3416" t="str">
            <v>Small &amp; Medium Scheme</v>
          </cell>
        </row>
        <row r="3417">
          <cell r="W3417" t="str">
            <v>Small &amp; Medium Scheme</v>
          </cell>
        </row>
        <row r="3418">
          <cell r="W3418" t="str">
            <v>Small &amp; Medium Scheme</v>
          </cell>
        </row>
        <row r="3419">
          <cell r="W3419" t="str">
            <v>Small &amp; Medium Scheme</v>
          </cell>
        </row>
        <row r="3420">
          <cell r="W3420" t="str">
            <v>Small &amp; Medium Scheme</v>
          </cell>
        </row>
        <row r="3421">
          <cell r="W3421" t="str">
            <v>Small &amp; Medium Scheme</v>
          </cell>
        </row>
        <row r="3422">
          <cell r="W3422" t="str">
            <v>Small &amp; Medium Scheme</v>
          </cell>
        </row>
        <row r="3423">
          <cell r="W3423" t="str">
            <v>Small &amp; Medium Scheme</v>
          </cell>
        </row>
        <row r="3424">
          <cell r="W3424" t="str">
            <v>Small &amp; Medium Scheme</v>
          </cell>
        </row>
        <row r="3425">
          <cell r="W3425" t="str">
            <v>Small &amp; Medium Scheme</v>
          </cell>
        </row>
        <row r="3426">
          <cell r="W3426" t="str">
            <v>Small &amp; Medium Scheme</v>
          </cell>
        </row>
        <row r="3427">
          <cell r="W3427" t="str">
            <v>Small &amp; Medium Scheme</v>
          </cell>
        </row>
        <row r="3428">
          <cell r="W3428" t="str">
            <v>Small &amp; Medium Scheme</v>
          </cell>
        </row>
        <row r="3429">
          <cell r="W3429" t="str">
            <v>Small &amp; Medium Scheme</v>
          </cell>
        </row>
        <row r="3430">
          <cell r="W3430" t="str">
            <v>Small &amp; Medium Scheme</v>
          </cell>
        </row>
        <row r="3431">
          <cell r="W3431" t="str">
            <v>Small &amp; Medium Scheme</v>
          </cell>
        </row>
        <row r="3432">
          <cell r="W3432" t="str">
            <v>Small &amp; Medium Scheme</v>
          </cell>
        </row>
        <row r="3433">
          <cell r="W3433" t="str">
            <v>Small &amp; Medium Scheme</v>
          </cell>
        </row>
        <row r="3434">
          <cell r="W3434" t="str">
            <v>Small &amp; Medium Scheme</v>
          </cell>
        </row>
        <row r="3435">
          <cell r="W3435" t="str">
            <v>Small &amp; Medium Scheme</v>
          </cell>
        </row>
        <row r="3436">
          <cell r="R3436" t="str">
            <v>Capital Required</v>
          </cell>
          <cell r="W3436" t="str">
            <v>Small &amp; Medium Scheme</v>
          </cell>
        </row>
        <row r="3437">
          <cell r="W3437" t="str">
            <v>Small &amp; Medium Scheme</v>
          </cell>
        </row>
        <row r="3438">
          <cell r="W3438" t="str">
            <v>Small &amp; Medium Scheme</v>
          </cell>
        </row>
        <row r="3439">
          <cell r="R3439" t="str">
            <v>TOTAL COST</v>
          </cell>
          <cell r="W3439" t="str">
            <v>Small &amp; Medium Scheme</v>
          </cell>
        </row>
        <row r="3440">
          <cell r="W3440" t="str">
            <v>Small &amp; Medium Scheme</v>
          </cell>
        </row>
        <row r="3441">
          <cell r="W3441" t="str">
            <v>Small &amp; Medium Scheme</v>
          </cell>
        </row>
        <row r="3442">
          <cell r="W3442" t="str">
            <v>Small &amp; Medium Scheme</v>
          </cell>
        </row>
        <row r="3443">
          <cell r="R3443" t="str">
            <v>TOTAL BENEFIT</v>
          </cell>
          <cell r="W3443" t="str">
            <v>Small &amp; Medium Scheme</v>
          </cell>
        </row>
        <row r="3444">
          <cell r="W3444" t="str">
            <v>Small &amp; Medium Scheme</v>
          </cell>
        </row>
        <row r="3445">
          <cell r="W3445" t="str">
            <v>Small &amp; Medium Scheme</v>
          </cell>
        </row>
        <row r="3446">
          <cell r="W3446" t="str">
            <v>Small &amp; Medium Scheme</v>
          </cell>
        </row>
        <row r="3447">
          <cell r="W3447" t="str">
            <v>Small &amp; Medium Scheme</v>
          </cell>
        </row>
        <row r="3448">
          <cell r="W3448" t="str">
            <v>Small &amp; Medium Scheme</v>
          </cell>
        </row>
        <row r="3449">
          <cell r="W3449" t="str">
            <v>Small &amp; Medium Scheme</v>
          </cell>
        </row>
        <row r="3450">
          <cell r="W3450" t="str">
            <v>Small &amp; Medium Scheme</v>
          </cell>
        </row>
        <row r="3451">
          <cell r="W3451" t="str">
            <v>Small &amp; Medium Scheme</v>
          </cell>
        </row>
        <row r="3452">
          <cell r="W3452" t="str">
            <v>Small &amp; Medium Scheme</v>
          </cell>
        </row>
        <row r="3453">
          <cell r="W3453" t="str">
            <v>Small &amp; Medium Scheme</v>
          </cell>
        </row>
        <row r="3454">
          <cell r="W3454" t="str">
            <v>Small &amp; Medium Scheme</v>
          </cell>
        </row>
        <row r="3455">
          <cell r="W3455" t="str">
            <v>Small &amp; Medium Scheme</v>
          </cell>
        </row>
        <row r="3456">
          <cell r="W3456" t="str">
            <v>Small &amp; Medium Scheme</v>
          </cell>
        </row>
        <row r="3457">
          <cell r="W3457" t="str">
            <v>Small &amp; Medium Scheme</v>
          </cell>
        </row>
        <row r="3458">
          <cell r="W3458" t="str">
            <v>Small &amp; Medium Scheme</v>
          </cell>
        </row>
        <row r="3459">
          <cell r="W3459" t="str">
            <v>Small &amp; Medium Scheme</v>
          </cell>
        </row>
        <row r="3460">
          <cell r="W3460" t="str">
            <v>Small &amp; Medium Scheme</v>
          </cell>
        </row>
        <row r="3461">
          <cell r="W3461" t="str">
            <v>Small &amp; Medium Scheme</v>
          </cell>
        </row>
        <row r="3462">
          <cell r="W3462" t="str">
            <v>Small &amp; Medium Scheme</v>
          </cell>
        </row>
        <row r="3463">
          <cell r="R3463" t="str">
            <v>Capital Required</v>
          </cell>
          <cell r="W3463" t="str">
            <v>Small &amp; Medium Scheme</v>
          </cell>
        </row>
        <row r="3464">
          <cell r="W3464" t="str">
            <v>Small &amp; Medium Scheme</v>
          </cell>
        </row>
        <row r="3465">
          <cell r="W3465" t="str">
            <v>Small &amp; Medium Scheme</v>
          </cell>
        </row>
        <row r="3466">
          <cell r="W3466" t="str">
            <v>Small &amp; Medium Scheme</v>
          </cell>
        </row>
        <row r="3467">
          <cell r="R3467" t="str">
            <v>TOTAL COST</v>
          </cell>
          <cell r="W3467" t="str">
            <v>Small &amp; Medium Scheme</v>
          </cell>
        </row>
        <row r="3468">
          <cell r="W3468" t="str">
            <v>Small &amp; Medium Scheme</v>
          </cell>
        </row>
        <row r="3469">
          <cell r="R3469" t="str">
            <v>TOTAL BENEFIT</v>
          </cell>
          <cell r="W3469" t="str">
            <v>Small &amp; Medium Scheme</v>
          </cell>
        </row>
        <row r="3470">
          <cell r="W3470" t="str">
            <v>Small &amp; Medium Scheme</v>
          </cell>
        </row>
        <row r="3471">
          <cell r="W3471" t="str">
            <v>Small &amp; Medium Scheme</v>
          </cell>
        </row>
        <row r="3472">
          <cell r="W3472" t="str">
            <v>Small &amp; Medium Scheme</v>
          </cell>
        </row>
        <row r="3473">
          <cell r="W3473" t="str">
            <v>Small &amp; Medium Scheme</v>
          </cell>
        </row>
        <row r="3474">
          <cell r="W3474" t="str">
            <v>Small &amp; Medium Scheme</v>
          </cell>
        </row>
        <row r="3475">
          <cell r="W3475" t="str">
            <v>Small &amp; Medium Scheme</v>
          </cell>
        </row>
        <row r="3476">
          <cell r="W3476" t="str">
            <v>Small &amp; Medium Scheme</v>
          </cell>
        </row>
        <row r="3477">
          <cell r="W3477" t="str">
            <v>Small &amp; Medium Scheme</v>
          </cell>
        </row>
        <row r="3478">
          <cell r="W3478" t="str">
            <v>Small &amp; Medium Scheme</v>
          </cell>
        </row>
        <row r="3479">
          <cell r="W3479" t="str">
            <v>Small &amp; Medium Scheme</v>
          </cell>
        </row>
        <row r="3480">
          <cell r="W3480" t="str">
            <v>Small &amp; Medium Scheme</v>
          </cell>
        </row>
        <row r="3481">
          <cell r="W3481" t="str">
            <v>Small &amp; Medium Scheme</v>
          </cell>
        </row>
        <row r="3482">
          <cell r="R3482" t="str">
            <v>TOTAL BENEFIT</v>
          </cell>
          <cell r="W3482" t="str">
            <v>Small &amp; Medium Scheme</v>
          </cell>
        </row>
        <row r="3483">
          <cell r="W3483" t="str">
            <v>Small &amp; Medium Scheme</v>
          </cell>
        </row>
        <row r="3484">
          <cell r="W3484" t="str">
            <v>Small &amp; Medium Scheme</v>
          </cell>
        </row>
        <row r="3485">
          <cell r="W3485" t="str">
            <v>Small &amp; Medium Scheme</v>
          </cell>
        </row>
        <row r="3486">
          <cell r="W3486" t="str">
            <v>Small &amp; Medium Scheme</v>
          </cell>
        </row>
        <row r="3487">
          <cell r="W3487" t="str">
            <v>Small &amp; Medium Scheme</v>
          </cell>
        </row>
        <row r="3488">
          <cell r="W3488" t="str">
            <v>Small &amp; Medium Scheme</v>
          </cell>
        </row>
        <row r="3489">
          <cell r="W3489" t="str">
            <v>Small &amp; Medium Scheme</v>
          </cell>
        </row>
        <row r="3490">
          <cell r="W3490" t="str">
            <v>Small &amp; Medium Scheme</v>
          </cell>
        </row>
        <row r="3491">
          <cell r="R3491" t="str">
            <v>TOTAL BENEFIT</v>
          </cell>
          <cell r="W3491" t="str">
            <v>Small &amp; Medium Scheme</v>
          </cell>
        </row>
        <row r="3492">
          <cell r="W3492" t="str">
            <v>Small &amp; Medium Scheme</v>
          </cell>
        </row>
        <row r="3493">
          <cell r="W3493" t="str">
            <v>Small &amp; Medium Scheme</v>
          </cell>
        </row>
        <row r="3494">
          <cell r="W3494" t="str">
            <v>Small &amp; Medium Scheme</v>
          </cell>
        </row>
        <row r="3495">
          <cell r="W3495" t="str">
            <v>Small &amp; Medium Scheme</v>
          </cell>
        </row>
        <row r="3496">
          <cell r="W3496" t="str">
            <v>Small &amp; Medium Scheme</v>
          </cell>
        </row>
        <row r="3497">
          <cell r="W3497" t="str">
            <v>Small &amp; Medium Scheme</v>
          </cell>
        </row>
        <row r="3498">
          <cell r="W3498" t="str">
            <v>Small &amp; Medium Scheme</v>
          </cell>
        </row>
        <row r="3499">
          <cell r="W3499" t="str">
            <v>Small &amp; Medium Scheme</v>
          </cell>
        </row>
        <row r="3500">
          <cell r="R3500" t="str">
            <v>TOTAL BENEFIT</v>
          </cell>
          <cell r="W3500" t="str">
            <v>Small &amp; Medium Scheme</v>
          </cell>
        </row>
        <row r="3501">
          <cell r="W3501" t="str">
            <v>Small &amp; Medium Scheme</v>
          </cell>
        </row>
        <row r="3502">
          <cell r="W3502" t="str">
            <v>Small &amp; Medium Scheme</v>
          </cell>
        </row>
        <row r="3503">
          <cell r="W3503" t="str">
            <v>Small &amp; Medium Scheme</v>
          </cell>
        </row>
        <row r="3504">
          <cell r="W3504" t="str">
            <v>Small &amp; Medium Scheme</v>
          </cell>
        </row>
        <row r="3505">
          <cell r="W3505" t="str">
            <v>Small &amp; Medium Scheme</v>
          </cell>
        </row>
        <row r="3506">
          <cell r="W3506" t="str">
            <v>Small &amp; Medium Scheme</v>
          </cell>
        </row>
        <row r="3507">
          <cell r="W3507" t="str">
            <v>Small &amp; Medium Scheme</v>
          </cell>
        </row>
        <row r="3508">
          <cell r="R3508" t="str">
            <v>TOTAL BENEFIT</v>
          </cell>
          <cell r="W3508" t="str">
            <v>Small &amp; Medium Scheme</v>
          </cell>
        </row>
        <row r="3509">
          <cell r="W3509" t="str">
            <v>Small &amp; Medium Scheme</v>
          </cell>
        </row>
        <row r="3510">
          <cell r="W3510" t="str">
            <v>Small &amp; Medium Scheme</v>
          </cell>
        </row>
        <row r="3511">
          <cell r="W3511" t="str">
            <v>Small &amp; Medium Scheme</v>
          </cell>
        </row>
        <row r="3512">
          <cell r="W3512" t="str">
            <v>Small &amp; Medium Scheme</v>
          </cell>
        </row>
        <row r="3513">
          <cell r="W3513" t="str">
            <v>Small &amp; Medium Scheme</v>
          </cell>
        </row>
        <row r="3514">
          <cell r="W3514" t="str">
            <v>Small &amp; Medium Scheme</v>
          </cell>
        </row>
        <row r="3515">
          <cell r="W3515" t="str">
            <v>Small &amp; Medium Scheme</v>
          </cell>
        </row>
        <row r="3516">
          <cell r="R3516" t="str">
            <v>TOTAL BENEFIT</v>
          </cell>
          <cell r="W3516" t="str">
            <v>Small &amp; Medium Scheme</v>
          </cell>
        </row>
        <row r="3517">
          <cell r="W3517" t="str">
            <v>Small &amp; Medium Scheme</v>
          </cell>
        </row>
        <row r="3518">
          <cell r="W3518" t="str">
            <v>Small &amp; Medium Scheme</v>
          </cell>
        </row>
        <row r="3519">
          <cell r="W3519" t="str">
            <v>Small &amp; Medium Scheme</v>
          </cell>
        </row>
        <row r="3520">
          <cell r="W3520" t="str">
            <v>Small &amp; Medium Scheme</v>
          </cell>
        </row>
        <row r="3521">
          <cell r="W3521" t="str">
            <v>Small &amp; Medium Scheme</v>
          </cell>
        </row>
        <row r="3522">
          <cell r="W3522" t="str">
            <v>Small &amp; Medium Scheme</v>
          </cell>
        </row>
        <row r="3523">
          <cell r="W3523" t="str">
            <v>Small &amp; Medium Scheme</v>
          </cell>
        </row>
        <row r="3524">
          <cell r="R3524" t="str">
            <v>TOTAL BENEFIT</v>
          </cell>
          <cell r="W3524" t="str">
            <v>Small &amp; Medium Scheme</v>
          </cell>
        </row>
        <row r="3525">
          <cell r="W3525" t="str">
            <v>Small &amp; Medium Scheme</v>
          </cell>
        </row>
        <row r="3526">
          <cell r="W3526" t="str">
            <v>Small &amp; Medium Scheme</v>
          </cell>
        </row>
        <row r="3527">
          <cell r="W3527" t="str">
            <v>Small &amp; Medium Scheme</v>
          </cell>
        </row>
        <row r="3528">
          <cell r="W3528" t="str">
            <v>Small &amp; Medium Scheme</v>
          </cell>
        </row>
        <row r="3529">
          <cell r="W3529" t="str">
            <v>Small &amp; Medium Scheme</v>
          </cell>
        </row>
        <row r="3530">
          <cell r="W3530" t="str">
            <v>Small &amp; Medium Scheme</v>
          </cell>
        </row>
        <row r="3531">
          <cell r="W3531" t="str">
            <v>Small &amp; Medium Scheme</v>
          </cell>
        </row>
        <row r="3532">
          <cell r="R3532" t="str">
            <v>TOTAL BENEFIT</v>
          </cell>
          <cell r="W3532" t="str">
            <v>Small &amp; Medium Scheme</v>
          </cell>
        </row>
        <row r="3533">
          <cell r="W3533" t="str">
            <v>Small &amp; Medium Scheme</v>
          </cell>
        </row>
        <row r="3534">
          <cell r="W3534" t="str">
            <v>Small &amp; Medium Scheme</v>
          </cell>
        </row>
        <row r="3535">
          <cell r="W3535" t="str">
            <v>Small &amp; Medium Scheme</v>
          </cell>
        </row>
        <row r="3536">
          <cell r="W3536" t="str">
            <v>Small &amp; Medium Scheme</v>
          </cell>
        </row>
        <row r="3537">
          <cell r="W3537" t="str">
            <v>Small &amp; Medium Scheme</v>
          </cell>
        </row>
        <row r="3538">
          <cell r="W3538" t="str">
            <v>Small &amp; Medium Scheme</v>
          </cell>
        </row>
        <row r="3539">
          <cell r="W3539" t="str">
            <v>Small &amp; Medium Scheme</v>
          </cell>
        </row>
        <row r="3540">
          <cell r="R3540" t="str">
            <v>TOTAL BENEFIT</v>
          </cell>
          <cell r="W3540" t="str">
            <v>Small &amp; Medium Scheme</v>
          </cell>
        </row>
        <row r="3541">
          <cell r="W3541" t="str">
            <v>Small &amp; Medium Scheme</v>
          </cell>
        </row>
        <row r="3542">
          <cell r="W3542" t="str">
            <v>Small &amp; Medium Scheme</v>
          </cell>
        </row>
        <row r="3543">
          <cell r="W3543" t="str">
            <v>Small &amp; Medium Scheme</v>
          </cell>
        </row>
        <row r="3544">
          <cell r="W3544" t="str">
            <v>Small &amp; Medium Scheme</v>
          </cell>
        </row>
        <row r="3545">
          <cell r="W3545" t="str">
            <v>Small &amp; Medium Scheme</v>
          </cell>
        </row>
        <row r="3546">
          <cell r="W3546" t="str">
            <v>Small &amp; Medium Scheme</v>
          </cell>
        </row>
        <row r="3547">
          <cell r="W3547" t="str">
            <v>Small &amp; Medium Scheme</v>
          </cell>
        </row>
        <row r="3548">
          <cell r="R3548" t="str">
            <v>TOTAL BENEFIT</v>
          </cell>
          <cell r="W3548" t="str">
            <v>Small &amp; Medium Scheme</v>
          </cell>
        </row>
        <row r="3549">
          <cell r="W3549" t="str">
            <v>Small &amp; Medium Scheme</v>
          </cell>
        </row>
        <row r="3550">
          <cell r="W3550" t="str">
            <v>Small &amp; Medium Scheme</v>
          </cell>
        </row>
        <row r="3551">
          <cell r="W3551" t="str">
            <v>Small &amp; Medium Scheme</v>
          </cell>
        </row>
        <row r="3552">
          <cell r="W3552" t="str">
            <v>Small &amp; Medium Scheme</v>
          </cell>
        </row>
        <row r="3553">
          <cell r="W3553" t="str">
            <v>Small &amp; Medium Scheme</v>
          </cell>
        </row>
        <row r="3554">
          <cell r="W3554" t="str">
            <v>Small &amp; Medium Scheme</v>
          </cell>
        </row>
        <row r="3555">
          <cell r="W3555" t="str">
            <v>Small &amp; Medium Scheme</v>
          </cell>
        </row>
        <row r="3556">
          <cell r="R3556" t="str">
            <v>TOTAL BENEFIT</v>
          </cell>
          <cell r="W3556" t="str">
            <v>Small &amp; Medium Scheme</v>
          </cell>
        </row>
        <row r="3557">
          <cell r="W3557" t="str">
            <v>Small &amp; Medium Scheme</v>
          </cell>
        </row>
        <row r="3558">
          <cell r="W3558" t="str">
            <v>Small &amp; Medium Scheme</v>
          </cell>
        </row>
        <row r="3559">
          <cell r="W3559" t="str">
            <v>Small &amp; Medium Scheme</v>
          </cell>
        </row>
        <row r="3560">
          <cell r="W3560" t="str">
            <v>Small &amp; Medium Scheme</v>
          </cell>
        </row>
        <row r="3561">
          <cell r="W3561" t="str">
            <v>Small &amp; Medium Scheme</v>
          </cell>
        </row>
        <row r="3562">
          <cell r="W3562" t="str">
            <v>Small &amp; Medium Scheme</v>
          </cell>
        </row>
        <row r="3563">
          <cell r="W3563" t="str">
            <v>Small &amp; Medium Scheme</v>
          </cell>
        </row>
        <row r="3564">
          <cell r="R3564" t="str">
            <v>TOTAL BENEFIT</v>
          </cell>
          <cell r="W3564" t="str">
            <v>Small &amp; Medium Scheme</v>
          </cell>
        </row>
        <row r="3565">
          <cell r="W3565" t="str">
            <v>Small &amp; Medium Scheme</v>
          </cell>
        </row>
        <row r="3566">
          <cell r="W3566" t="str">
            <v>Small &amp; Medium Scheme</v>
          </cell>
        </row>
        <row r="3567">
          <cell r="W3567" t="str">
            <v>Small &amp; Medium Scheme</v>
          </cell>
        </row>
        <row r="3568">
          <cell r="W3568" t="str">
            <v>Small &amp; Medium Scheme</v>
          </cell>
        </row>
        <row r="3569">
          <cell r="W3569" t="str">
            <v>Small &amp; Medium Scheme</v>
          </cell>
        </row>
        <row r="3570">
          <cell r="W3570" t="str">
            <v>Small &amp; Medium Scheme</v>
          </cell>
        </row>
        <row r="3571">
          <cell r="W3571" t="str">
            <v>Small &amp; Medium Scheme</v>
          </cell>
        </row>
        <row r="3572">
          <cell r="R3572" t="str">
            <v>TOTAL BENEFIT</v>
          </cell>
          <cell r="W3572" t="str">
            <v>Small &amp; Medium Scheme</v>
          </cell>
        </row>
        <row r="3573">
          <cell r="W3573" t="str">
            <v>Small &amp; Medium Scheme</v>
          </cell>
        </row>
        <row r="3574">
          <cell r="W3574" t="str">
            <v>Small &amp; Medium Scheme</v>
          </cell>
        </row>
        <row r="3575">
          <cell r="W3575" t="str">
            <v>Small &amp; Medium Scheme</v>
          </cell>
        </row>
        <row r="3576">
          <cell r="W3576" t="str">
            <v>Small &amp; Medium Scheme</v>
          </cell>
        </row>
        <row r="3577">
          <cell r="W3577" t="str">
            <v>Small &amp; Medium Scheme</v>
          </cell>
        </row>
        <row r="3578">
          <cell r="W3578" t="str">
            <v>Small &amp; Medium Scheme</v>
          </cell>
        </row>
        <row r="3579">
          <cell r="W3579" t="str">
            <v>Small &amp; Medium Scheme</v>
          </cell>
        </row>
        <row r="3580">
          <cell r="R3580" t="str">
            <v>TOTAL BENEFIT</v>
          </cell>
          <cell r="W3580" t="str">
            <v>Small &amp; Medium Scheme</v>
          </cell>
        </row>
        <row r="3581">
          <cell r="W3581" t="str">
            <v>Small &amp; Medium Scheme</v>
          </cell>
        </row>
        <row r="3582">
          <cell r="W3582" t="str">
            <v>Small &amp; Medium Scheme</v>
          </cell>
        </row>
        <row r="3583">
          <cell r="W3583" t="str">
            <v>Small &amp; Medium Scheme</v>
          </cell>
        </row>
        <row r="3584">
          <cell r="W3584" t="str">
            <v>Small &amp; Medium Scheme</v>
          </cell>
        </row>
        <row r="3585">
          <cell r="W3585" t="str">
            <v>Small &amp; Medium Scheme</v>
          </cell>
        </row>
        <row r="3586">
          <cell r="W3586" t="str">
            <v>Small &amp; Medium Scheme</v>
          </cell>
        </row>
        <row r="3587">
          <cell r="W3587" t="str">
            <v>Small &amp; Medium Scheme</v>
          </cell>
        </row>
        <row r="3588">
          <cell r="R3588" t="str">
            <v>TOTAL BENEFIT</v>
          </cell>
          <cell r="W3588" t="str">
            <v>Small &amp; Medium Scheme</v>
          </cell>
        </row>
        <row r="3589">
          <cell r="R3589" t="str">
            <v>TOTAL BENEFIT</v>
          </cell>
          <cell r="W3589" t="str">
            <v>Small &amp; Medium Scheme</v>
          </cell>
        </row>
        <row r="3590">
          <cell r="W3590" t="str">
            <v>Large Scheme</v>
          </cell>
        </row>
        <row r="3591">
          <cell r="W3591" t="str">
            <v>Large Scheme</v>
          </cell>
        </row>
        <row r="3592">
          <cell r="W3592" t="str">
            <v>Large Scheme</v>
          </cell>
        </row>
        <row r="3593">
          <cell r="W3593" t="str">
            <v>Large Scheme</v>
          </cell>
        </row>
        <row r="3594">
          <cell r="W3594" t="str">
            <v>Large Scheme</v>
          </cell>
        </row>
        <row r="3595">
          <cell r="W3595" t="str">
            <v>Large Scheme</v>
          </cell>
        </row>
        <row r="3596">
          <cell r="W3596" t="str">
            <v>Large Scheme</v>
          </cell>
        </row>
        <row r="3597">
          <cell r="W3597" t="str">
            <v>Large Scheme</v>
          </cell>
        </row>
        <row r="3598">
          <cell r="W3598" t="str">
            <v>Large Scheme</v>
          </cell>
        </row>
        <row r="3599">
          <cell r="W3599" t="str">
            <v>Large Scheme</v>
          </cell>
        </row>
        <row r="3600">
          <cell r="R3600" t="str">
            <v>Capital Required</v>
          </cell>
          <cell r="W3600" t="str">
            <v>Large Scheme</v>
          </cell>
        </row>
        <row r="3601">
          <cell r="W3601" t="str">
            <v>Large Scheme</v>
          </cell>
        </row>
        <row r="3602">
          <cell r="W3602" t="str">
            <v>Large Scheme</v>
          </cell>
        </row>
        <row r="3603">
          <cell r="W3603" t="str">
            <v>Large Scheme</v>
          </cell>
        </row>
        <row r="3604">
          <cell r="R3604" t="str">
            <v>TOTAL COST</v>
          </cell>
          <cell r="W3604" t="str">
            <v>Large Scheme</v>
          </cell>
        </row>
        <row r="3605">
          <cell r="W3605" t="str">
            <v>Large Scheme</v>
          </cell>
        </row>
        <row r="3606">
          <cell r="W3606" t="str">
            <v>Large Scheme</v>
          </cell>
        </row>
        <row r="3607">
          <cell r="W3607" t="str">
            <v>Large Scheme</v>
          </cell>
        </row>
        <row r="3608">
          <cell r="W3608" t="str">
            <v>Large Scheme</v>
          </cell>
        </row>
        <row r="3609">
          <cell r="R3609" t="str">
            <v>TOTAL BENEFIT</v>
          </cell>
          <cell r="W3609" t="str">
            <v>Large Scheme</v>
          </cell>
        </row>
        <row r="3610">
          <cell r="W3610" t="str">
            <v>Large Scheme</v>
          </cell>
        </row>
        <row r="3611">
          <cell r="W3611" t="str">
            <v>Large Scheme</v>
          </cell>
        </row>
        <row r="3612">
          <cell r="W3612" t="str">
            <v>Large Scheme</v>
          </cell>
        </row>
        <row r="3613">
          <cell r="W3613" t="str">
            <v>Large Scheme</v>
          </cell>
        </row>
        <row r="3614">
          <cell r="W3614" t="str">
            <v>Large Scheme</v>
          </cell>
        </row>
        <row r="3615">
          <cell r="W3615" t="str">
            <v>Large Scheme</v>
          </cell>
        </row>
        <row r="3616">
          <cell r="W3616" t="str">
            <v>Large Scheme</v>
          </cell>
        </row>
        <row r="3617">
          <cell r="W3617" t="str">
            <v>Large Scheme</v>
          </cell>
        </row>
        <row r="3618">
          <cell r="W3618" t="str">
            <v>Large Scheme</v>
          </cell>
        </row>
        <row r="3619">
          <cell r="W3619" t="str">
            <v>Large Scheme</v>
          </cell>
        </row>
        <row r="3620">
          <cell r="W3620" t="str">
            <v>Large Scheme</v>
          </cell>
        </row>
        <row r="3621">
          <cell r="W3621" t="str">
            <v>Large Scheme</v>
          </cell>
        </row>
        <row r="3622">
          <cell r="W3622" t="str">
            <v>Large Scheme</v>
          </cell>
        </row>
        <row r="3623">
          <cell r="W3623" t="str">
            <v>Small &amp; Medium Scheme</v>
          </cell>
        </row>
        <row r="3624">
          <cell r="W3624" t="str">
            <v>Small &amp; Medium Scheme</v>
          </cell>
        </row>
        <row r="3625">
          <cell r="W3625" t="str">
            <v>Small &amp; Medium Scheme</v>
          </cell>
        </row>
        <row r="3626">
          <cell r="W3626" t="str">
            <v>Small &amp; Medium Scheme</v>
          </cell>
        </row>
        <row r="3627">
          <cell r="W3627" t="str">
            <v>Small &amp; Medium Scheme</v>
          </cell>
        </row>
        <row r="3628">
          <cell r="W3628" t="str">
            <v>Small &amp; Medium Scheme</v>
          </cell>
        </row>
        <row r="3629">
          <cell r="W3629" t="str">
            <v>Small &amp; Medium Scheme</v>
          </cell>
        </row>
        <row r="3630">
          <cell r="W3630" t="str">
            <v>Small &amp; Medium Scheme</v>
          </cell>
        </row>
        <row r="3631">
          <cell r="W3631" t="str">
            <v>Small &amp; Medium Scheme</v>
          </cell>
        </row>
        <row r="3632">
          <cell r="W3632" t="str">
            <v>Small &amp; Medium Scheme</v>
          </cell>
        </row>
        <row r="3633">
          <cell r="R3633" t="str">
            <v>Capital Required</v>
          </cell>
          <cell r="W3633" t="str">
            <v>Small &amp; Medium Scheme</v>
          </cell>
        </row>
        <row r="3634">
          <cell r="W3634" t="str">
            <v>Small &amp; Medium Scheme</v>
          </cell>
        </row>
        <row r="3635">
          <cell r="W3635" t="str">
            <v>Small &amp; Medium Scheme</v>
          </cell>
        </row>
        <row r="3636">
          <cell r="W3636" t="str">
            <v>Small &amp; Medium Scheme</v>
          </cell>
        </row>
        <row r="3637">
          <cell r="W3637" t="str">
            <v>Small &amp; Medium Scheme</v>
          </cell>
        </row>
        <row r="3638">
          <cell r="R3638" t="str">
            <v>TOTAL COST</v>
          </cell>
          <cell r="W3638" t="str">
            <v>Small &amp; Medium Scheme</v>
          </cell>
        </row>
        <row r="3639">
          <cell r="W3639" t="str">
            <v>Small &amp; Medium Scheme</v>
          </cell>
        </row>
        <row r="3640">
          <cell r="W3640" t="str">
            <v>Small &amp; Medium Scheme</v>
          </cell>
        </row>
        <row r="3641">
          <cell r="W3641" t="str">
            <v>Small &amp; Medium Scheme</v>
          </cell>
        </row>
        <row r="3642">
          <cell r="R3642" t="str">
            <v>TOTAL BENEFIT</v>
          </cell>
          <cell r="W3642" t="str">
            <v>Small &amp; Medium Scheme</v>
          </cell>
        </row>
        <row r="3643">
          <cell r="W3643" t="str">
            <v>Small &amp; Medium Scheme</v>
          </cell>
        </row>
        <row r="3644">
          <cell r="W3644" t="str">
            <v>Small &amp; Medium Scheme</v>
          </cell>
        </row>
        <row r="3645">
          <cell r="W3645" t="str">
            <v>Small &amp; Medium Scheme</v>
          </cell>
        </row>
        <row r="3646">
          <cell r="W3646" t="str">
            <v>Small &amp; Medium Scheme</v>
          </cell>
        </row>
        <row r="3647">
          <cell r="W3647" t="str">
            <v>Small &amp; Medium Scheme</v>
          </cell>
        </row>
        <row r="3648">
          <cell r="W3648" t="str">
            <v>Small &amp; Medium Scheme</v>
          </cell>
        </row>
        <row r="3649">
          <cell r="W3649" t="str">
            <v>Small &amp; Medium Scheme</v>
          </cell>
        </row>
        <row r="3650">
          <cell r="W3650" t="str">
            <v>Small &amp; Medium Scheme</v>
          </cell>
        </row>
        <row r="3651">
          <cell r="W3651" t="str">
            <v>Small &amp; Medium Scheme</v>
          </cell>
        </row>
        <row r="3652">
          <cell r="W3652" t="str">
            <v>Small &amp; Medium Scheme</v>
          </cell>
        </row>
        <row r="3653">
          <cell r="W3653" t="str">
            <v>Small &amp; Medium Scheme</v>
          </cell>
        </row>
        <row r="3654">
          <cell r="W3654" t="str">
            <v>Small &amp; Medium Scheme</v>
          </cell>
        </row>
        <row r="3655">
          <cell r="W3655" t="str">
            <v>Small &amp; Medium Scheme</v>
          </cell>
        </row>
        <row r="3656">
          <cell r="W3656" t="str">
            <v>Small &amp; Medium Scheme</v>
          </cell>
        </row>
        <row r="3657">
          <cell r="W3657" t="str">
            <v>Small &amp; Medium Scheme</v>
          </cell>
        </row>
        <row r="3658">
          <cell r="W3658" t="str">
            <v>Small &amp; Medium Scheme</v>
          </cell>
        </row>
        <row r="3659">
          <cell r="W3659" t="str">
            <v>Small &amp; Medium Scheme</v>
          </cell>
        </row>
        <row r="3660">
          <cell r="W3660" t="str">
            <v>Small &amp; Medium Scheme</v>
          </cell>
        </row>
        <row r="3661">
          <cell r="W3661" t="str">
            <v>Small &amp; Medium Scheme</v>
          </cell>
        </row>
        <row r="3662">
          <cell r="W3662" t="str">
            <v>Small &amp; Medium Scheme</v>
          </cell>
        </row>
        <row r="3663">
          <cell r="W3663" t="str">
            <v>Small &amp; Medium Scheme</v>
          </cell>
        </row>
        <row r="3664">
          <cell r="R3664" t="str">
            <v>Capital Required</v>
          </cell>
          <cell r="W3664" t="str">
            <v>Small &amp; Medium Scheme</v>
          </cell>
        </row>
        <row r="3665">
          <cell r="W3665" t="str">
            <v>Small &amp; Medium Scheme</v>
          </cell>
        </row>
        <row r="3666">
          <cell r="W3666" t="str">
            <v>Small &amp; Medium Scheme</v>
          </cell>
        </row>
        <row r="3667">
          <cell r="W3667" t="str">
            <v>Small &amp; Medium Scheme</v>
          </cell>
        </row>
        <row r="3668">
          <cell r="R3668" t="str">
            <v>TOTAL COST</v>
          </cell>
          <cell r="W3668" t="str">
            <v>Small &amp; Medium Scheme</v>
          </cell>
        </row>
        <row r="3669">
          <cell r="W3669" t="str">
            <v>Small &amp; Medium Scheme</v>
          </cell>
        </row>
        <row r="3670">
          <cell r="R3670" t="str">
            <v>TOTAL BENEFIT</v>
          </cell>
          <cell r="W3670" t="str">
            <v>Small &amp; Medium Scheme</v>
          </cell>
        </row>
        <row r="3671">
          <cell r="W3671" t="str">
            <v>Small &amp; Medium Scheme</v>
          </cell>
        </row>
        <row r="3672">
          <cell r="W3672" t="str">
            <v>Small &amp; Medium Scheme</v>
          </cell>
        </row>
        <row r="3673">
          <cell r="W3673" t="str">
            <v>Small &amp; Medium Scheme</v>
          </cell>
        </row>
        <row r="3674">
          <cell r="W3674" t="str">
            <v>Small &amp; Medium Scheme</v>
          </cell>
        </row>
        <row r="3675">
          <cell r="W3675" t="str">
            <v>Small &amp; Medium Scheme</v>
          </cell>
        </row>
        <row r="3676">
          <cell r="W3676" t="str">
            <v>Small &amp; Medium Scheme</v>
          </cell>
        </row>
        <row r="3677">
          <cell r="W3677" t="str">
            <v>Small &amp; Medium Scheme</v>
          </cell>
        </row>
        <row r="3678">
          <cell r="W3678" t="str">
            <v>Small &amp; Medium Scheme</v>
          </cell>
        </row>
        <row r="3679">
          <cell r="W3679" t="str">
            <v>Small &amp; Medium Scheme</v>
          </cell>
        </row>
        <row r="3680">
          <cell r="W3680" t="str">
            <v>Small &amp; Medium Scheme</v>
          </cell>
        </row>
        <row r="3681">
          <cell r="W3681" t="str">
            <v>Small &amp; Medium Scheme</v>
          </cell>
        </row>
        <row r="3682">
          <cell r="W3682" t="str">
            <v>Small &amp; Medium Scheme</v>
          </cell>
        </row>
        <row r="3683">
          <cell r="W3683" t="str">
            <v>Small &amp; Medium Scheme</v>
          </cell>
        </row>
        <row r="3684">
          <cell r="W3684" t="str">
            <v>Small &amp; Medium Scheme</v>
          </cell>
        </row>
        <row r="3685">
          <cell r="W3685" t="str">
            <v>Small &amp; Medium Scheme</v>
          </cell>
        </row>
        <row r="3686">
          <cell r="W3686" t="str">
            <v>Small &amp; Medium Scheme</v>
          </cell>
        </row>
        <row r="3687">
          <cell r="W3687" t="str">
            <v>Small &amp; Medium Scheme</v>
          </cell>
        </row>
        <row r="3688">
          <cell r="W3688" t="str">
            <v>Small &amp; Medium Scheme</v>
          </cell>
        </row>
        <row r="3689">
          <cell r="W3689" t="str">
            <v>Small &amp; Medium Scheme</v>
          </cell>
        </row>
        <row r="3690">
          <cell r="W3690" t="str">
            <v>Small &amp; Medium Scheme</v>
          </cell>
        </row>
        <row r="3691">
          <cell r="R3691" t="str">
            <v>Capital Required</v>
          </cell>
          <cell r="W3691" t="str">
            <v>Small &amp; Medium Scheme</v>
          </cell>
        </row>
        <row r="3692">
          <cell r="W3692" t="str">
            <v>Small &amp; Medium Scheme</v>
          </cell>
        </row>
        <row r="3693">
          <cell r="W3693" t="str">
            <v>Small &amp; Medium Scheme</v>
          </cell>
        </row>
        <row r="3694">
          <cell r="R3694" t="str">
            <v>TOTAL COST</v>
          </cell>
          <cell r="W3694" t="str">
            <v>Small &amp; Medium Scheme</v>
          </cell>
        </row>
        <row r="3695">
          <cell r="W3695" t="str">
            <v>Small &amp; Medium Scheme</v>
          </cell>
        </row>
        <row r="3696">
          <cell r="W3696" t="str">
            <v>Small &amp; Medium Scheme</v>
          </cell>
        </row>
        <row r="3697">
          <cell r="R3697" t="str">
            <v>TOTAL BENEFIT</v>
          </cell>
          <cell r="W3697" t="str">
            <v>Small &amp; Medium Scheme</v>
          </cell>
        </row>
        <row r="3698">
          <cell r="W3698" t="str">
            <v>Small &amp; Medium Scheme</v>
          </cell>
        </row>
        <row r="3699">
          <cell r="W3699" t="str">
            <v>Small &amp; Medium Scheme</v>
          </cell>
        </row>
        <row r="3700">
          <cell r="W3700" t="str">
            <v>Small &amp; Medium Scheme</v>
          </cell>
        </row>
        <row r="3701">
          <cell r="W3701" t="str">
            <v>Small &amp; Medium Scheme</v>
          </cell>
        </row>
        <row r="3702">
          <cell r="W3702" t="str">
            <v>Small &amp; Medium Scheme</v>
          </cell>
        </row>
        <row r="3703">
          <cell r="W3703" t="str">
            <v>Small &amp; Medium Scheme</v>
          </cell>
        </row>
        <row r="3704">
          <cell r="W3704" t="str">
            <v>Small &amp; Medium Scheme</v>
          </cell>
        </row>
        <row r="3705">
          <cell r="W3705" t="str">
            <v>Small &amp; Medium Scheme</v>
          </cell>
        </row>
        <row r="3706">
          <cell r="W3706" t="str">
            <v>Small &amp; Medium Scheme</v>
          </cell>
        </row>
        <row r="3707">
          <cell r="W3707" t="str">
            <v>Small &amp; Medium Scheme</v>
          </cell>
        </row>
        <row r="3708">
          <cell r="W3708" t="str">
            <v>Small &amp; Medium Scheme</v>
          </cell>
        </row>
        <row r="3709">
          <cell r="W3709" t="str">
            <v>Small &amp; Medium Scheme</v>
          </cell>
        </row>
        <row r="3710">
          <cell r="W3710" t="str">
            <v>Small &amp; Medium Scheme</v>
          </cell>
        </row>
        <row r="3711">
          <cell r="W3711" t="str">
            <v>Small &amp; Medium Scheme</v>
          </cell>
        </row>
        <row r="3712">
          <cell r="W3712" t="str">
            <v>Small &amp; Medium Scheme</v>
          </cell>
        </row>
        <row r="3713">
          <cell r="W3713" t="str">
            <v>Small &amp; Medium Scheme</v>
          </cell>
        </row>
        <row r="3714">
          <cell r="R3714" t="str">
            <v>Capital Required</v>
          </cell>
          <cell r="W3714" t="str">
            <v>Small &amp; Medium Scheme</v>
          </cell>
        </row>
        <row r="3715">
          <cell r="W3715" t="str">
            <v>Small &amp; Medium Scheme</v>
          </cell>
        </row>
        <row r="3716">
          <cell r="R3716" t="str">
            <v>TOTAL COST</v>
          </cell>
          <cell r="W3716" t="str">
            <v>Small &amp; Medium Scheme</v>
          </cell>
        </row>
        <row r="3717">
          <cell r="W3717" t="str">
            <v>Small &amp; Medium Scheme</v>
          </cell>
        </row>
        <row r="3718">
          <cell r="R3718" t="str">
            <v>TOTAL BENEFIT</v>
          </cell>
          <cell r="W3718" t="str">
            <v>Small &amp; Medium Scheme</v>
          </cell>
        </row>
        <row r="3719">
          <cell r="W3719" t="str">
            <v>Small &amp; Medium Scheme</v>
          </cell>
        </row>
        <row r="3720">
          <cell r="W3720" t="str">
            <v>Small &amp; Medium Scheme</v>
          </cell>
        </row>
        <row r="3721">
          <cell r="W3721" t="str">
            <v>Small &amp; Medium Scheme</v>
          </cell>
        </row>
        <row r="3722">
          <cell r="W3722" t="str">
            <v>Small &amp; Medium Scheme</v>
          </cell>
        </row>
        <row r="3723">
          <cell r="W3723" t="str">
            <v>Small &amp; Medium Scheme</v>
          </cell>
        </row>
        <row r="3724">
          <cell r="W3724" t="str">
            <v>Small &amp; Medium Scheme</v>
          </cell>
        </row>
        <row r="3725">
          <cell r="W3725" t="str">
            <v>Small &amp; Medium Scheme</v>
          </cell>
        </row>
        <row r="3726">
          <cell r="W3726" t="str">
            <v>Small &amp; Medium Scheme</v>
          </cell>
        </row>
        <row r="3727">
          <cell r="W3727" t="str">
            <v>Small &amp; Medium Scheme</v>
          </cell>
        </row>
        <row r="3728">
          <cell r="W3728" t="str">
            <v>Small &amp; Medium Scheme</v>
          </cell>
        </row>
        <row r="3729">
          <cell r="W3729" t="str">
            <v>Small &amp; Medium Scheme</v>
          </cell>
        </row>
        <row r="3730">
          <cell r="W3730" t="str">
            <v>Small &amp; Medium Scheme</v>
          </cell>
        </row>
        <row r="3731">
          <cell r="W3731" t="str">
            <v>Small &amp; Medium Scheme</v>
          </cell>
        </row>
        <row r="3732">
          <cell r="W3732" t="str">
            <v>Small &amp; Medium Scheme</v>
          </cell>
        </row>
        <row r="3733">
          <cell r="W3733" t="str">
            <v>Small &amp; Medium Scheme</v>
          </cell>
        </row>
        <row r="3734">
          <cell r="W3734" t="str">
            <v>Small &amp; Medium Scheme</v>
          </cell>
        </row>
        <row r="3735">
          <cell r="W3735" t="str">
            <v>Small &amp; Medium Scheme</v>
          </cell>
        </row>
        <row r="3736">
          <cell r="W3736" t="str">
            <v>Small &amp; Medium Scheme</v>
          </cell>
        </row>
        <row r="3737">
          <cell r="W3737" t="str">
            <v>Small &amp; Medium Scheme</v>
          </cell>
        </row>
        <row r="3738">
          <cell r="W3738" t="str">
            <v>Small &amp; Medium Scheme</v>
          </cell>
        </row>
        <row r="3739">
          <cell r="W3739" t="str">
            <v>Small &amp; Medium Scheme</v>
          </cell>
        </row>
        <row r="3740">
          <cell r="W3740" t="str">
            <v>Small &amp; Medium Scheme</v>
          </cell>
        </row>
        <row r="3741">
          <cell r="W3741" t="str">
            <v>Small &amp; Medium Scheme</v>
          </cell>
        </row>
        <row r="3742">
          <cell r="R3742" t="str">
            <v>Capital Required</v>
          </cell>
          <cell r="W3742" t="str">
            <v>Small &amp; Medium Scheme</v>
          </cell>
        </row>
        <row r="3743">
          <cell r="W3743" t="str">
            <v>Small &amp; Medium Scheme</v>
          </cell>
        </row>
        <row r="3744">
          <cell r="W3744" t="str">
            <v>Small &amp; Medium Scheme</v>
          </cell>
        </row>
        <row r="3745">
          <cell r="W3745" t="str">
            <v>Small &amp; Medium Scheme</v>
          </cell>
        </row>
        <row r="3746">
          <cell r="W3746" t="str">
            <v>Small &amp; Medium Scheme</v>
          </cell>
        </row>
        <row r="3747">
          <cell r="W3747" t="str">
            <v>Small &amp; Medium Scheme</v>
          </cell>
        </row>
        <row r="3748">
          <cell r="R3748" t="str">
            <v>TOTAL COST</v>
          </cell>
          <cell r="W3748" t="str">
            <v>Small &amp; Medium Scheme</v>
          </cell>
        </row>
        <row r="3749">
          <cell r="W3749" t="str">
            <v>Small &amp; Medium Scheme</v>
          </cell>
        </row>
        <row r="3750">
          <cell r="W3750" t="str">
            <v>Small &amp; Medium Scheme</v>
          </cell>
        </row>
        <row r="3751">
          <cell r="W3751" t="str">
            <v>Small &amp; Medium Scheme</v>
          </cell>
        </row>
        <row r="3752">
          <cell r="R3752" t="str">
            <v>TOTAL BENEFIT</v>
          </cell>
          <cell r="W3752" t="str">
            <v>Small &amp; Medium Scheme</v>
          </cell>
        </row>
        <row r="3753">
          <cell r="W3753" t="str">
            <v>Small &amp; Medium Scheme</v>
          </cell>
        </row>
        <row r="3754">
          <cell r="W3754" t="str">
            <v>Small &amp; Medium Scheme</v>
          </cell>
        </row>
        <row r="3755">
          <cell r="W3755" t="str">
            <v>Small &amp; Medium Scheme</v>
          </cell>
        </row>
        <row r="3756">
          <cell r="W3756" t="str">
            <v>Small &amp; Medium Scheme</v>
          </cell>
        </row>
        <row r="3757">
          <cell r="W3757" t="str">
            <v>Small &amp; Medium Scheme</v>
          </cell>
        </row>
        <row r="3758">
          <cell r="W3758" t="str">
            <v>Small &amp; Medium Scheme</v>
          </cell>
        </row>
        <row r="3759">
          <cell r="W3759" t="str">
            <v>Small &amp; Medium Scheme</v>
          </cell>
        </row>
        <row r="3760">
          <cell r="W3760" t="str">
            <v>Small &amp; Medium Scheme</v>
          </cell>
        </row>
        <row r="3761">
          <cell r="W3761" t="str">
            <v>Small &amp; Medium Scheme</v>
          </cell>
        </row>
        <row r="3762">
          <cell r="W3762" t="str">
            <v>Small &amp; Medium Scheme</v>
          </cell>
        </row>
        <row r="3763">
          <cell r="W3763" t="str">
            <v>Small &amp; Medium Scheme</v>
          </cell>
        </row>
        <row r="3764">
          <cell r="W3764" t="str">
            <v>Small &amp; Medium Scheme</v>
          </cell>
        </row>
        <row r="3765">
          <cell r="W3765" t="str">
            <v>Small &amp; Medium Scheme</v>
          </cell>
        </row>
        <row r="3766">
          <cell r="W3766" t="str">
            <v>Small &amp; Medium Scheme</v>
          </cell>
        </row>
        <row r="3767">
          <cell r="W3767" t="str">
            <v>Small &amp; Medium Scheme</v>
          </cell>
        </row>
        <row r="3768">
          <cell r="W3768" t="str">
            <v>Small &amp; Medium Scheme</v>
          </cell>
        </row>
        <row r="3769">
          <cell r="W3769" t="str">
            <v>Small &amp; Medium Scheme</v>
          </cell>
        </row>
        <row r="3770">
          <cell r="W3770" t="str">
            <v>Small &amp; Medium Scheme</v>
          </cell>
        </row>
        <row r="3771">
          <cell r="W3771" t="str">
            <v>Small &amp; Medium Scheme</v>
          </cell>
        </row>
        <row r="3772">
          <cell r="R3772" t="str">
            <v>Capital Required</v>
          </cell>
          <cell r="W3772" t="str">
            <v>Small &amp; Medium Scheme</v>
          </cell>
        </row>
        <row r="3773">
          <cell r="W3773" t="str">
            <v>Small &amp; Medium Scheme</v>
          </cell>
        </row>
        <row r="3774">
          <cell r="W3774" t="str">
            <v>Small &amp; Medium Scheme</v>
          </cell>
        </row>
        <row r="3775">
          <cell r="R3775" t="str">
            <v>TOTAL COST</v>
          </cell>
          <cell r="W3775" t="str">
            <v>Small &amp; Medium Scheme</v>
          </cell>
        </row>
        <row r="3776">
          <cell r="W3776" t="str">
            <v>Small &amp; Medium Scheme</v>
          </cell>
        </row>
        <row r="3777">
          <cell r="R3777" t="str">
            <v>TOTAL BENEFIT</v>
          </cell>
          <cell r="W3777" t="str">
            <v>Small &amp; Medium Scheme</v>
          </cell>
        </row>
        <row r="3778">
          <cell r="W3778" t="str">
            <v>Small &amp; Medium Scheme</v>
          </cell>
        </row>
        <row r="3779">
          <cell r="W3779" t="str">
            <v>Small &amp; Medium Scheme</v>
          </cell>
        </row>
        <row r="3780">
          <cell r="W3780" t="str">
            <v>Small &amp; Medium Scheme</v>
          </cell>
        </row>
        <row r="3781">
          <cell r="W3781" t="str">
            <v>Small &amp; Medium Scheme</v>
          </cell>
        </row>
        <row r="3782">
          <cell r="W3782" t="str">
            <v>Small &amp; Medium Scheme</v>
          </cell>
        </row>
        <row r="3783">
          <cell r="W3783" t="str">
            <v>Small &amp; Medium Scheme</v>
          </cell>
        </row>
        <row r="3784">
          <cell r="W3784" t="str">
            <v>Small &amp; Medium Scheme</v>
          </cell>
        </row>
        <row r="3785">
          <cell r="W3785" t="str">
            <v>Small &amp; Medium Scheme</v>
          </cell>
        </row>
        <row r="3786">
          <cell r="W3786" t="str">
            <v>Small &amp; Medium Scheme</v>
          </cell>
        </row>
        <row r="3787">
          <cell r="W3787" t="str">
            <v>Small &amp; Medium Scheme</v>
          </cell>
        </row>
        <row r="3788">
          <cell r="W3788" t="str">
            <v>Small &amp; Medium Scheme</v>
          </cell>
        </row>
        <row r="3789">
          <cell r="W3789" t="str">
            <v>Small &amp; Medium Scheme</v>
          </cell>
        </row>
        <row r="3790">
          <cell r="W3790" t="str">
            <v>Small &amp; Medium Scheme</v>
          </cell>
        </row>
        <row r="3791">
          <cell r="W3791" t="str">
            <v>Large Scheme</v>
          </cell>
        </row>
        <row r="3792">
          <cell r="W3792" t="str">
            <v>Large Scheme</v>
          </cell>
        </row>
        <row r="3793">
          <cell r="W3793" t="str">
            <v>Large Scheme</v>
          </cell>
        </row>
        <row r="3794">
          <cell r="W3794" t="str">
            <v>Large Scheme</v>
          </cell>
        </row>
        <row r="3795">
          <cell r="W3795" t="str">
            <v>Large Scheme</v>
          </cell>
        </row>
        <row r="3796">
          <cell r="W3796" t="str">
            <v>Large Scheme</v>
          </cell>
        </row>
        <row r="3797">
          <cell r="W3797" t="str">
            <v>Large Scheme</v>
          </cell>
        </row>
        <row r="3798">
          <cell r="W3798" t="str">
            <v>Large Scheme</v>
          </cell>
        </row>
        <row r="3799">
          <cell r="W3799" t="str">
            <v>Large Scheme</v>
          </cell>
        </row>
        <row r="3800">
          <cell r="W3800" t="str">
            <v>Large Scheme</v>
          </cell>
        </row>
        <row r="3801">
          <cell r="W3801" t="str">
            <v>Large Scheme</v>
          </cell>
        </row>
        <row r="3802">
          <cell r="W3802" t="str">
            <v>Large Scheme</v>
          </cell>
        </row>
        <row r="3803">
          <cell r="W3803" t="str">
            <v>Large Scheme</v>
          </cell>
        </row>
        <row r="3804">
          <cell r="W3804" t="str">
            <v>Large Scheme</v>
          </cell>
        </row>
        <row r="3805">
          <cell r="R3805" t="str">
            <v>Capital Required</v>
          </cell>
          <cell r="W3805" t="str">
            <v>Large Scheme</v>
          </cell>
        </row>
        <row r="3806">
          <cell r="W3806" t="str">
            <v>Large Scheme</v>
          </cell>
        </row>
        <row r="3807">
          <cell r="W3807" t="str">
            <v>Large Scheme</v>
          </cell>
        </row>
        <row r="3808">
          <cell r="W3808" t="str">
            <v>Large Scheme</v>
          </cell>
        </row>
        <row r="3809">
          <cell r="W3809" t="str">
            <v>Large Scheme</v>
          </cell>
        </row>
        <row r="3810">
          <cell r="W3810" t="str">
            <v>Large Scheme</v>
          </cell>
        </row>
        <row r="3811">
          <cell r="R3811" t="str">
            <v>TOTAL COST</v>
          </cell>
          <cell r="W3811" t="str">
            <v>Large Scheme</v>
          </cell>
        </row>
        <row r="3812">
          <cell r="W3812" t="str">
            <v>Large Scheme</v>
          </cell>
        </row>
        <row r="3813">
          <cell r="W3813" t="str">
            <v>Large Scheme</v>
          </cell>
        </row>
        <row r="3814">
          <cell r="W3814" t="str">
            <v>Large Scheme</v>
          </cell>
        </row>
        <row r="3815">
          <cell r="W3815" t="str">
            <v>Large Scheme</v>
          </cell>
        </row>
        <row r="3816">
          <cell r="W3816" t="str">
            <v>Large Scheme</v>
          </cell>
        </row>
        <row r="3817">
          <cell r="W3817" t="str">
            <v>Large Scheme</v>
          </cell>
        </row>
        <row r="3818">
          <cell r="R3818" t="str">
            <v>TOTAL BENEFIT</v>
          </cell>
          <cell r="W3818" t="str">
            <v>Large Scheme</v>
          </cell>
        </row>
        <row r="3819">
          <cell r="W3819" t="str">
            <v>Large Scheme</v>
          </cell>
        </row>
        <row r="3820">
          <cell r="W3820" t="str">
            <v>Large Scheme</v>
          </cell>
        </row>
        <row r="3821">
          <cell r="W3821" t="str">
            <v>Large Scheme</v>
          </cell>
        </row>
        <row r="3822">
          <cell r="W3822" t="str">
            <v>Large Scheme</v>
          </cell>
        </row>
        <row r="3823">
          <cell r="W3823" t="str">
            <v>Large Scheme</v>
          </cell>
        </row>
        <row r="3824">
          <cell r="W3824" t="str">
            <v>Large Scheme</v>
          </cell>
        </row>
        <row r="3825">
          <cell r="W3825" t="str">
            <v>Large Scheme</v>
          </cell>
        </row>
        <row r="3826">
          <cell r="W3826" t="str">
            <v>Large Scheme</v>
          </cell>
        </row>
        <row r="3827">
          <cell r="W3827" t="str">
            <v>Large Scheme</v>
          </cell>
        </row>
        <row r="3828">
          <cell r="W3828" t="str">
            <v>Large Scheme</v>
          </cell>
        </row>
        <row r="3829">
          <cell r="W3829" t="str">
            <v>Large Scheme</v>
          </cell>
        </row>
        <row r="3830">
          <cell r="W3830" t="str">
            <v>Large Scheme</v>
          </cell>
        </row>
        <row r="3831">
          <cell r="W3831" t="str">
            <v>Large Scheme</v>
          </cell>
        </row>
        <row r="3832">
          <cell r="W3832" t="str">
            <v>Large Scheme</v>
          </cell>
        </row>
        <row r="3833">
          <cell r="W3833" t="str">
            <v>Small &amp; Medium Scheme</v>
          </cell>
        </row>
        <row r="3834">
          <cell r="W3834" t="str">
            <v>Small &amp; Medium Scheme</v>
          </cell>
        </row>
        <row r="3835">
          <cell r="W3835" t="str">
            <v>Small &amp; Medium Scheme</v>
          </cell>
        </row>
        <row r="3836">
          <cell r="W3836" t="str">
            <v>Small &amp; Medium Scheme</v>
          </cell>
        </row>
        <row r="3837">
          <cell r="W3837" t="str">
            <v>Small &amp; Medium Scheme</v>
          </cell>
        </row>
        <row r="3838">
          <cell r="W3838" t="str">
            <v>Small &amp; Medium Scheme</v>
          </cell>
        </row>
        <row r="3839">
          <cell r="W3839" t="str">
            <v>Small &amp; Medium Scheme</v>
          </cell>
        </row>
        <row r="3840">
          <cell r="R3840" t="str">
            <v>Capital Required</v>
          </cell>
          <cell r="W3840" t="str">
            <v>Small &amp; Medium Scheme</v>
          </cell>
        </row>
        <row r="3841">
          <cell r="W3841" t="str">
            <v>Small &amp; Medium Scheme</v>
          </cell>
        </row>
        <row r="3842">
          <cell r="W3842" t="str">
            <v>Small &amp; Medium Scheme</v>
          </cell>
        </row>
        <row r="3843">
          <cell r="W3843" t="str">
            <v>Small &amp; Medium Scheme</v>
          </cell>
        </row>
        <row r="3844">
          <cell r="R3844" t="str">
            <v>TOTAL COST</v>
          </cell>
          <cell r="W3844" t="str">
            <v>Small &amp; Medium Scheme</v>
          </cell>
        </row>
        <row r="3845">
          <cell r="W3845" t="str">
            <v>Small &amp; Medium Scheme</v>
          </cell>
        </row>
        <row r="3846">
          <cell r="R3846" t="str">
            <v>TOTAL BENEFIT</v>
          </cell>
          <cell r="W3846" t="str">
            <v>Small &amp; Medium Scheme</v>
          </cell>
        </row>
        <row r="3847">
          <cell r="W3847" t="str">
            <v>Small &amp; Medium Scheme</v>
          </cell>
        </row>
        <row r="3848">
          <cell r="W3848" t="str">
            <v>Small &amp; Medium Scheme</v>
          </cell>
        </row>
        <row r="3849">
          <cell r="W3849" t="str">
            <v>Small &amp; Medium Scheme</v>
          </cell>
        </row>
        <row r="3850">
          <cell r="W3850" t="str">
            <v>Small &amp; Medium Scheme</v>
          </cell>
        </row>
        <row r="3851">
          <cell r="W3851" t="str">
            <v>Small &amp; Medium Scheme</v>
          </cell>
        </row>
        <row r="3852">
          <cell r="W3852" t="str">
            <v>Small &amp; Medium Scheme</v>
          </cell>
        </row>
        <row r="3853">
          <cell r="W3853" t="str">
            <v>Small &amp; Medium Scheme</v>
          </cell>
        </row>
        <row r="3854">
          <cell r="W3854" t="str">
            <v>Small &amp; Medium Scheme</v>
          </cell>
        </row>
        <row r="3855">
          <cell r="W3855" t="str">
            <v>Small &amp; Medium Scheme</v>
          </cell>
        </row>
        <row r="3856">
          <cell r="W3856" t="str">
            <v>Small &amp; Medium Scheme</v>
          </cell>
        </row>
        <row r="3857">
          <cell r="W3857" t="str">
            <v>Small &amp; Medium Scheme</v>
          </cell>
        </row>
        <row r="3858">
          <cell r="W3858" t="str">
            <v>Small &amp; Medium Scheme</v>
          </cell>
        </row>
        <row r="3859">
          <cell r="W3859" t="str">
            <v>Small &amp; Medium Scheme</v>
          </cell>
        </row>
        <row r="3860">
          <cell r="W3860" t="str">
            <v>Large Scheme</v>
          </cell>
        </row>
        <row r="3861">
          <cell r="W3861" t="str">
            <v>Large Scheme</v>
          </cell>
        </row>
        <row r="3862">
          <cell r="W3862" t="str">
            <v>Large Scheme</v>
          </cell>
        </row>
        <row r="3863">
          <cell r="W3863" t="str">
            <v>Large Scheme</v>
          </cell>
        </row>
        <row r="3864">
          <cell r="W3864" t="str">
            <v>Large Scheme</v>
          </cell>
        </row>
        <row r="3865">
          <cell r="W3865" t="str">
            <v>Large Scheme</v>
          </cell>
        </row>
        <row r="3866">
          <cell r="W3866" t="str">
            <v>Large Scheme</v>
          </cell>
        </row>
        <row r="3867">
          <cell r="W3867" t="str">
            <v>Large Scheme</v>
          </cell>
        </row>
        <row r="3868">
          <cell r="W3868" t="str">
            <v>Large Scheme</v>
          </cell>
        </row>
        <row r="3869">
          <cell r="W3869" t="str">
            <v>Large Scheme</v>
          </cell>
        </row>
        <row r="3870">
          <cell r="W3870" t="str">
            <v>Large Scheme</v>
          </cell>
        </row>
        <row r="3871">
          <cell r="W3871" t="str">
            <v>Large Scheme</v>
          </cell>
        </row>
        <row r="3872">
          <cell r="W3872" t="str">
            <v>Large Scheme</v>
          </cell>
        </row>
        <row r="3873">
          <cell r="R3873" t="str">
            <v>Capital Required</v>
          </cell>
          <cell r="W3873" t="str">
            <v>Large Scheme</v>
          </cell>
        </row>
        <row r="3874">
          <cell r="W3874" t="str">
            <v>Large Scheme</v>
          </cell>
        </row>
        <row r="3875">
          <cell r="W3875" t="str">
            <v>Large Scheme</v>
          </cell>
        </row>
        <row r="3876">
          <cell r="W3876" t="str">
            <v>Large Scheme</v>
          </cell>
        </row>
        <row r="3877">
          <cell r="W3877" t="str">
            <v>Large Scheme</v>
          </cell>
        </row>
        <row r="3878">
          <cell r="W3878" t="str">
            <v>Large Scheme</v>
          </cell>
        </row>
        <row r="3879">
          <cell r="W3879" t="str">
            <v>Large Scheme</v>
          </cell>
        </row>
        <row r="3880">
          <cell r="W3880" t="str">
            <v>Large Scheme</v>
          </cell>
        </row>
        <row r="3881">
          <cell r="R3881" t="str">
            <v>TOTAL COST</v>
          </cell>
          <cell r="W3881" t="str">
            <v>Large Scheme</v>
          </cell>
        </row>
        <row r="3882">
          <cell r="W3882" t="str">
            <v>Large Scheme</v>
          </cell>
        </row>
        <row r="3883">
          <cell r="W3883" t="str">
            <v>Large Scheme</v>
          </cell>
        </row>
        <row r="3884">
          <cell r="W3884" t="str">
            <v>Large Scheme</v>
          </cell>
        </row>
        <row r="3885">
          <cell r="R3885" t="str">
            <v>TOTAL BENEFIT</v>
          </cell>
          <cell r="W3885" t="str">
            <v>Large Scheme</v>
          </cell>
        </row>
        <row r="3886">
          <cell r="W3886" t="str">
            <v>Large Scheme</v>
          </cell>
        </row>
        <row r="3887">
          <cell r="W3887" t="str">
            <v>Large Scheme</v>
          </cell>
        </row>
        <row r="3888">
          <cell r="W3888" t="str">
            <v>Large Scheme</v>
          </cell>
        </row>
        <row r="3889">
          <cell r="W3889" t="str">
            <v>Large Scheme</v>
          </cell>
        </row>
        <row r="3890">
          <cell r="W3890" t="str">
            <v>Large Scheme</v>
          </cell>
        </row>
        <row r="3891">
          <cell r="W3891" t="str">
            <v>Large Scheme</v>
          </cell>
        </row>
        <row r="3892">
          <cell r="W3892" t="str">
            <v>Large Scheme</v>
          </cell>
        </row>
        <row r="3893">
          <cell r="W3893" t="str">
            <v>Large Scheme</v>
          </cell>
        </row>
        <row r="3894">
          <cell r="W3894" t="str">
            <v>Large Scheme</v>
          </cell>
        </row>
        <row r="3895">
          <cell r="W3895" t="str">
            <v>Large Scheme</v>
          </cell>
        </row>
        <row r="3896">
          <cell r="W3896" t="str">
            <v>Large Scheme</v>
          </cell>
        </row>
        <row r="3897">
          <cell r="W3897" t="str">
            <v>Large Scheme</v>
          </cell>
        </row>
        <row r="3898">
          <cell r="W3898" t="str">
            <v>Large Scheme</v>
          </cell>
        </row>
        <row r="3899">
          <cell r="W3899" t="str">
            <v>Large Scheme</v>
          </cell>
        </row>
        <row r="3900">
          <cell r="W3900" t="str">
            <v>Large Scheme</v>
          </cell>
        </row>
        <row r="3901">
          <cell r="W3901" t="str">
            <v>Large Scheme</v>
          </cell>
        </row>
        <row r="3902">
          <cell r="W3902" t="str">
            <v>Large Scheme</v>
          </cell>
        </row>
        <row r="3903">
          <cell r="W3903" t="str">
            <v>Large Scheme</v>
          </cell>
        </row>
        <row r="3904">
          <cell r="W3904" t="str">
            <v>Large Scheme</v>
          </cell>
        </row>
        <row r="3905">
          <cell r="W3905" t="str">
            <v>Large Scheme</v>
          </cell>
        </row>
        <row r="3906">
          <cell r="W3906" t="str">
            <v>Large Scheme</v>
          </cell>
        </row>
        <row r="3907">
          <cell r="W3907" t="str">
            <v>Large Scheme</v>
          </cell>
        </row>
        <row r="3908">
          <cell r="W3908" t="str">
            <v>Large Scheme</v>
          </cell>
        </row>
        <row r="3909">
          <cell r="R3909" t="str">
            <v>Capital Required</v>
          </cell>
          <cell r="W3909" t="str">
            <v>Large Scheme</v>
          </cell>
        </row>
        <row r="3910">
          <cell r="W3910" t="str">
            <v>Large Scheme</v>
          </cell>
        </row>
        <row r="3911">
          <cell r="W3911" t="str">
            <v>Large Scheme</v>
          </cell>
        </row>
        <row r="3912">
          <cell r="R3912" t="str">
            <v>TOTAL COST</v>
          </cell>
          <cell r="W3912" t="str">
            <v>Large Scheme</v>
          </cell>
        </row>
        <row r="3913">
          <cell r="W3913" t="str">
            <v>Large Scheme</v>
          </cell>
        </row>
        <row r="3914">
          <cell r="W3914" t="str">
            <v>Large Scheme</v>
          </cell>
        </row>
        <row r="3915">
          <cell r="W3915" t="str">
            <v>Large Scheme</v>
          </cell>
        </row>
        <row r="3916">
          <cell r="W3916" t="str">
            <v>Large Scheme</v>
          </cell>
        </row>
        <row r="3917">
          <cell r="W3917" t="str">
            <v>Large Scheme</v>
          </cell>
        </row>
        <row r="3918">
          <cell r="R3918" t="str">
            <v>TOTAL BENEFIT</v>
          </cell>
          <cell r="W3918" t="str">
            <v>Large Scheme</v>
          </cell>
        </row>
        <row r="3919">
          <cell r="W3919" t="str">
            <v>Large Scheme</v>
          </cell>
        </row>
        <row r="3920">
          <cell r="W3920" t="str">
            <v>Large Scheme</v>
          </cell>
        </row>
        <row r="3921">
          <cell r="W3921" t="str">
            <v>Large Scheme</v>
          </cell>
        </row>
        <row r="3922">
          <cell r="W3922" t="str">
            <v>Large Scheme</v>
          </cell>
        </row>
        <row r="3923">
          <cell r="W3923" t="str">
            <v>Large Scheme</v>
          </cell>
        </row>
        <row r="3924">
          <cell r="W3924" t="str">
            <v>Large Scheme</v>
          </cell>
        </row>
        <row r="3925">
          <cell r="W3925" t="str">
            <v>Large Scheme</v>
          </cell>
        </row>
        <row r="3926">
          <cell r="W3926" t="str">
            <v>Large Scheme</v>
          </cell>
        </row>
        <row r="3927">
          <cell r="W3927" t="str">
            <v>Large Scheme</v>
          </cell>
        </row>
        <row r="3928">
          <cell r="W3928" t="str">
            <v>Large Scheme</v>
          </cell>
        </row>
        <row r="3929">
          <cell r="W3929" t="str">
            <v>Large Scheme</v>
          </cell>
        </row>
        <row r="3930">
          <cell r="W3930" t="str">
            <v>Large Scheme</v>
          </cell>
        </row>
        <row r="3931">
          <cell r="W3931" t="str">
            <v>Large Scheme</v>
          </cell>
        </row>
        <row r="3932">
          <cell r="W3932" t="str">
            <v>Large Scheme</v>
          </cell>
        </row>
        <row r="3933">
          <cell r="W3933" t="str">
            <v>Large Scheme</v>
          </cell>
        </row>
        <row r="3934">
          <cell r="W3934" t="str">
            <v>Small &amp; Medium Scheme</v>
          </cell>
        </row>
        <row r="3935">
          <cell r="W3935" t="str">
            <v>Small &amp; Medium Scheme</v>
          </cell>
        </row>
        <row r="3936">
          <cell r="W3936" t="str">
            <v>Small &amp; Medium Scheme</v>
          </cell>
        </row>
        <row r="3937">
          <cell r="W3937" t="str">
            <v>Small &amp; Medium Scheme</v>
          </cell>
        </row>
        <row r="3938">
          <cell r="W3938" t="str">
            <v>Small &amp; Medium Scheme</v>
          </cell>
        </row>
        <row r="3939">
          <cell r="W3939" t="str">
            <v>Small &amp; Medium Scheme</v>
          </cell>
        </row>
        <row r="3940">
          <cell r="R3940" t="str">
            <v>Capital Required</v>
          </cell>
          <cell r="W3940" t="str">
            <v>Small &amp; Medium Scheme</v>
          </cell>
        </row>
        <row r="3941">
          <cell r="W3941" t="str">
            <v>Small &amp; Medium Scheme</v>
          </cell>
        </row>
        <row r="3942">
          <cell r="R3942" t="str">
            <v>TOTAL COST</v>
          </cell>
          <cell r="W3942" t="str">
            <v>Small &amp; Medium Scheme</v>
          </cell>
        </row>
        <row r="3943">
          <cell r="W3943" t="str">
            <v>Small &amp; Medium Scheme</v>
          </cell>
        </row>
        <row r="3944">
          <cell r="W3944" t="str">
            <v>Small &amp; Medium Scheme</v>
          </cell>
        </row>
        <row r="3945">
          <cell r="R3945" t="str">
            <v>TOTAL BENEFIT</v>
          </cell>
          <cell r="W3945" t="str">
            <v>Small &amp; Medium Scheme</v>
          </cell>
        </row>
        <row r="3946">
          <cell r="W3946" t="str">
            <v>Small &amp; Medium Scheme</v>
          </cell>
        </row>
        <row r="3947">
          <cell r="W3947" t="str">
            <v>Small &amp; Medium Scheme</v>
          </cell>
        </row>
        <row r="3948">
          <cell r="W3948" t="str">
            <v>Small &amp; Medium Scheme</v>
          </cell>
        </row>
        <row r="3949">
          <cell r="W3949" t="str">
            <v>Small &amp; Medium Scheme</v>
          </cell>
        </row>
        <row r="3950">
          <cell r="W3950" t="str">
            <v>Small &amp; Medium Scheme</v>
          </cell>
        </row>
        <row r="3951">
          <cell r="W3951" t="str">
            <v>Small &amp; Medium Scheme</v>
          </cell>
        </row>
        <row r="3952">
          <cell r="W3952" t="str">
            <v>Small &amp; Medium Scheme</v>
          </cell>
        </row>
        <row r="3953">
          <cell r="W3953" t="str">
            <v>Small &amp; Medium Scheme</v>
          </cell>
        </row>
        <row r="3954">
          <cell r="W3954" t="str">
            <v>Small &amp; Medium Scheme</v>
          </cell>
        </row>
        <row r="3955">
          <cell r="W3955" t="str">
            <v>Small &amp; Medium Scheme</v>
          </cell>
        </row>
        <row r="3956">
          <cell r="W3956" t="str">
            <v>Small &amp; Medium Scheme</v>
          </cell>
        </row>
        <row r="3957">
          <cell r="W3957" t="str">
            <v>Small &amp; Medium Scheme</v>
          </cell>
        </row>
        <row r="3958">
          <cell r="W3958" t="str">
            <v>Small &amp; Medium Scheme</v>
          </cell>
        </row>
        <row r="3959">
          <cell r="W3959" t="str">
            <v>Small &amp; Medium Scheme</v>
          </cell>
        </row>
        <row r="3960">
          <cell r="W3960" t="str">
            <v>Small &amp; Medium Scheme</v>
          </cell>
        </row>
        <row r="3961">
          <cell r="W3961" t="str">
            <v>Small &amp; Medium Scheme</v>
          </cell>
        </row>
        <row r="3962">
          <cell r="W3962" t="str">
            <v>Small &amp; Medium Scheme</v>
          </cell>
        </row>
        <row r="3963">
          <cell r="W3963" t="str">
            <v>Small &amp; Medium Scheme</v>
          </cell>
        </row>
        <row r="3964">
          <cell r="W3964" t="str">
            <v>Small &amp; Medium Scheme</v>
          </cell>
        </row>
        <row r="3965">
          <cell r="W3965" t="str">
            <v>Small &amp; Medium Scheme</v>
          </cell>
        </row>
        <row r="3966">
          <cell r="W3966" t="str">
            <v>Small &amp; Medium Scheme</v>
          </cell>
        </row>
        <row r="3967">
          <cell r="W3967" t="str">
            <v>Small &amp; Medium Scheme</v>
          </cell>
        </row>
        <row r="3968">
          <cell r="R3968" t="str">
            <v>Capital Required</v>
          </cell>
          <cell r="W3968" t="str">
            <v>Small &amp; Medium Scheme</v>
          </cell>
        </row>
        <row r="3969">
          <cell r="W3969" t="str">
            <v>Small &amp; Medium Scheme</v>
          </cell>
        </row>
        <row r="3970">
          <cell r="W3970" t="str">
            <v>Small &amp; Medium Scheme</v>
          </cell>
        </row>
        <row r="3971">
          <cell r="R3971" t="str">
            <v>TOTAL COST</v>
          </cell>
          <cell r="W3971" t="str">
            <v>Small &amp; Medium Scheme</v>
          </cell>
        </row>
        <row r="3972">
          <cell r="W3972" t="str">
            <v>Small &amp; Medium Scheme</v>
          </cell>
        </row>
        <row r="3973">
          <cell r="W3973" t="str">
            <v>Small &amp; Medium Scheme</v>
          </cell>
        </row>
        <row r="3974">
          <cell r="W3974" t="str">
            <v>Small &amp; Medium Scheme</v>
          </cell>
        </row>
        <row r="3975">
          <cell r="W3975" t="str">
            <v>Small &amp; Medium Scheme</v>
          </cell>
        </row>
        <row r="3976">
          <cell r="R3976" t="str">
            <v>TOTAL BENEFIT</v>
          </cell>
          <cell r="W3976" t="str">
            <v>Small &amp; Medium Scheme</v>
          </cell>
        </row>
        <row r="3977">
          <cell r="W3977" t="str">
            <v>Small &amp; Medium Scheme</v>
          </cell>
        </row>
        <row r="3978">
          <cell r="W3978" t="str">
            <v>Small &amp; Medium Scheme</v>
          </cell>
        </row>
        <row r="3979">
          <cell r="W3979" t="str">
            <v>Small &amp; Medium Scheme</v>
          </cell>
        </row>
        <row r="3980">
          <cell r="W3980" t="str">
            <v>Small &amp; Medium Scheme</v>
          </cell>
        </row>
        <row r="3981">
          <cell r="W3981" t="str">
            <v>Small &amp; Medium Scheme</v>
          </cell>
        </row>
        <row r="3982">
          <cell r="W3982" t="str">
            <v>Small &amp; Medium Scheme</v>
          </cell>
        </row>
        <row r="3983">
          <cell r="W3983" t="str">
            <v>Small &amp; Medium Scheme</v>
          </cell>
        </row>
        <row r="3984">
          <cell r="W3984" t="str">
            <v>Small &amp; Medium Scheme</v>
          </cell>
        </row>
        <row r="3985">
          <cell r="W3985" t="str">
            <v>Small &amp; Medium Scheme</v>
          </cell>
        </row>
        <row r="3986">
          <cell r="W3986" t="str">
            <v>Small &amp; Medium Scheme</v>
          </cell>
        </row>
        <row r="3987">
          <cell r="W3987" t="str">
            <v>Small &amp; Medium Scheme</v>
          </cell>
        </row>
        <row r="3988">
          <cell r="W3988" t="str">
            <v>Small &amp; Medium Scheme</v>
          </cell>
        </row>
        <row r="3989">
          <cell r="W3989" t="str">
            <v>Small &amp; Medium Scheme</v>
          </cell>
        </row>
        <row r="3990">
          <cell r="W3990" t="str">
            <v>Small &amp; Medium Scheme</v>
          </cell>
        </row>
        <row r="3991">
          <cell r="W3991" t="str">
            <v>Small &amp; Medium Scheme</v>
          </cell>
        </row>
        <row r="3992">
          <cell r="W3992" t="str">
            <v>Small &amp; Medium Scheme</v>
          </cell>
        </row>
        <row r="3993">
          <cell r="W3993" t="str">
            <v>Small &amp; Medium Scheme</v>
          </cell>
        </row>
        <row r="3994">
          <cell r="W3994" t="str">
            <v>Small &amp; Medium Scheme</v>
          </cell>
        </row>
        <row r="3995">
          <cell r="W3995" t="str">
            <v>Small &amp; Medium Scheme</v>
          </cell>
        </row>
        <row r="3996">
          <cell r="W3996" t="str">
            <v>Small &amp; Medium Scheme</v>
          </cell>
        </row>
        <row r="3997">
          <cell r="W3997" t="str">
            <v>Small &amp; Medium Scheme</v>
          </cell>
        </row>
        <row r="3998">
          <cell r="W3998" t="str">
            <v>Small &amp; Medium Scheme</v>
          </cell>
        </row>
        <row r="3999">
          <cell r="R3999" t="str">
            <v>Capital Required</v>
          </cell>
          <cell r="W3999" t="str">
            <v>Small &amp; Medium Scheme</v>
          </cell>
        </row>
        <row r="4000">
          <cell r="W4000" t="str">
            <v>Small &amp; Medium Scheme</v>
          </cell>
        </row>
        <row r="4001">
          <cell r="W4001" t="str">
            <v>Small &amp; Medium Scheme</v>
          </cell>
        </row>
        <row r="4002">
          <cell r="W4002" t="str">
            <v>Small &amp; Medium Scheme</v>
          </cell>
        </row>
        <row r="4003">
          <cell r="R4003" t="str">
            <v>TOTAL COST</v>
          </cell>
          <cell r="W4003" t="str">
            <v>Small &amp; Medium Scheme</v>
          </cell>
        </row>
        <row r="4004">
          <cell r="W4004" t="str">
            <v>Small &amp; Medium Scheme</v>
          </cell>
        </row>
        <row r="4005">
          <cell r="W4005" t="str">
            <v>Small &amp; Medium Scheme</v>
          </cell>
        </row>
        <row r="4006">
          <cell r="R4006" t="str">
            <v>TOTAL BENEFIT</v>
          </cell>
          <cell r="W4006" t="str">
            <v>Small &amp; Medium Scheme</v>
          </cell>
        </row>
        <row r="4007">
          <cell r="W4007" t="str">
            <v>Small &amp; Medium Scheme</v>
          </cell>
        </row>
        <row r="4008">
          <cell r="W4008" t="str">
            <v>Small &amp; Medium Scheme</v>
          </cell>
        </row>
        <row r="4009">
          <cell r="W4009" t="str">
            <v>Small &amp; Medium Scheme</v>
          </cell>
        </row>
        <row r="4010">
          <cell r="W4010" t="str">
            <v>Small &amp; Medium Scheme</v>
          </cell>
        </row>
        <row r="4011">
          <cell r="W4011" t="str">
            <v>Small &amp; Medium Scheme</v>
          </cell>
        </row>
        <row r="4012">
          <cell r="W4012" t="str">
            <v>Small &amp; Medium Scheme</v>
          </cell>
        </row>
        <row r="4013">
          <cell r="W4013" t="str">
            <v>Small &amp; Medium Scheme</v>
          </cell>
        </row>
        <row r="4014">
          <cell r="W4014" t="str">
            <v>Small &amp; Medium Scheme</v>
          </cell>
        </row>
        <row r="4015">
          <cell r="W4015" t="str">
            <v>Small &amp; Medium Scheme</v>
          </cell>
        </row>
        <row r="4016">
          <cell r="W4016" t="str">
            <v>Small &amp; Medium Scheme</v>
          </cell>
        </row>
        <row r="4017">
          <cell r="W4017" t="str">
            <v>Small &amp; Medium Scheme</v>
          </cell>
        </row>
        <row r="4018">
          <cell r="W4018" t="str">
            <v>Small &amp; Medium Scheme</v>
          </cell>
        </row>
        <row r="4019">
          <cell r="W4019" t="str">
            <v>Small &amp; Medium Scheme</v>
          </cell>
        </row>
        <row r="4020">
          <cell r="W4020" t="str">
            <v>Small &amp; Medium Scheme</v>
          </cell>
        </row>
        <row r="4021">
          <cell r="W4021" t="str">
            <v>Small &amp; Medium Scheme</v>
          </cell>
        </row>
        <row r="4022">
          <cell r="W4022" t="str">
            <v>Small &amp; Medium Scheme</v>
          </cell>
        </row>
        <row r="4023">
          <cell r="W4023" t="str">
            <v>Small &amp; Medium Scheme</v>
          </cell>
        </row>
        <row r="4024">
          <cell r="W4024" t="str">
            <v>Small &amp; Medium Scheme</v>
          </cell>
        </row>
        <row r="4025">
          <cell r="W4025" t="str">
            <v>Small &amp; Medium Scheme</v>
          </cell>
        </row>
        <row r="4026">
          <cell r="W4026" t="str">
            <v>Small &amp; Medium Scheme</v>
          </cell>
        </row>
        <row r="4027">
          <cell r="W4027" t="str">
            <v>Small &amp; Medium Scheme</v>
          </cell>
        </row>
        <row r="4028">
          <cell r="R4028" t="str">
            <v>Capital Required</v>
          </cell>
          <cell r="W4028" t="str">
            <v>Small &amp; Medium Scheme</v>
          </cell>
        </row>
        <row r="4029">
          <cell r="W4029" t="str">
            <v>Small &amp; Medium Scheme</v>
          </cell>
        </row>
        <row r="4030">
          <cell r="W4030" t="str">
            <v>Small &amp; Medium Scheme</v>
          </cell>
        </row>
        <row r="4031">
          <cell r="W4031" t="str">
            <v>Small &amp; Medium Scheme</v>
          </cell>
        </row>
        <row r="4032">
          <cell r="R4032" t="str">
            <v>TOTAL COST</v>
          </cell>
          <cell r="W4032" t="str">
            <v>Small &amp; Medium Scheme</v>
          </cell>
        </row>
        <row r="4033">
          <cell r="W4033" t="str">
            <v>Small &amp; Medium Scheme</v>
          </cell>
        </row>
        <row r="4034">
          <cell r="R4034" t="str">
            <v>TOTAL BENEFIT</v>
          </cell>
          <cell r="W4034" t="str">
            <v>Small &amp; Medium Scheme</v>
          </cell>
        </row>
        <row r="4035">
          <cell r="W4035" t="str">
            <v>Small &amp; Medium Scheme</v>
          </cell>
        </row>
        <row r="4036">
          <cell r="W4036" t="str">
            <v>Small &amp; Medium Scheme</v>
          </cell>
        </row>
        <row r="4037">
          <cell r="W4037" t="str">
            <v>Small &amp; Medium Scheme</v>
          </cell>
        </row>
        <row r="4038">
          <cell r="W4038" t="str">
            <v>Small &amp; Medium Scheme</v>
          </cell>
        </row>
        <row r="4039">
          <cell r="W4039" t="str">
            <v>Small &amp; Medium Scheme</v>
          </cell>
        </row>
        <row r="4040">
          <cell r="W4040" t="str">
            <v>Small &amp; Medium Scheme</v>
          </cell>
        </row>
        <row r="4041">
          <cell r="W4041" t="str">
            <v>Small &amp; Medium Scheme</v>
          </cell>
        </row>
        <row r="4042">
          <cell r="W4042" t="str">
            <v>Small &amp; Medium Scheme</v>
          </cell>
        </row>
        <row r="4043">
          <cell r="W4043" t="str">
            <v>Small &amp; Medium Scheme</v>
          </cell>
        </row>
        <row r="4044">
          <cell r="W4044" t="str">
            <v>Small &amp; Medium Scheme</v>
          </cell>
        </row>
        <row r="4045">
          <cell r="W4045" t="str">
            <v>Small &amp; Medium Scheme</v>
          </cell>
        </row>
        <row r="4046">
          <cell r="W4046" t="str">
            <v>Small &amp; Medium Scheme</v>
          </cell>
        </row>
        <row r="4047">
          <cell r="W4047" t="str">
            <v>Small &amp; Medium Scheme</v>
          </cell>
        </row>
        <row r="4048">
          <cell r="W4048" t="str">
            <v>Small &amp; Medium Scheme</v>
          </cell>
        </row>
        <row r="4049">
          <cell r="W4049" t="str">
            <v>Small &amp; Medium Scheme</v>
          </cell>
        </row>
        <row r="4050">
          <cell r="W4050" t="str">
            <v>Small &amp; Medium Scheme</v>
          </cell>
        </row>
        <row r="4051">
          <cell r="W4051" t="str">
            <v>Small &amp; Medium Scheme</v>
          </cell>
        </row>
        <row r="4052">
          <cell r="R4052" t="str">
            <v>Capital Required</v>
          </cell>
          <cell r="W4052" t="str">
            <v>Small &amp; Medium Scheme</v>
          </cell>
        </row>
        <row r="4053">
          <cell r="R4053" t="str">
            <v>TOTAL COST</v>
          </cell>
          <cell r="W4053" t="str">
            <v>Small &amp; Medium Scheme</v>
          </cell>
        </row>
        <row r="4054">
          <cell r="W4054" t="str">
            <v>Small &amp; Medium Scheme</v>
          </cell>
        </row>
        <row r="4055">
          <cell r="R4055" t="str">
            <v>TOTAL BENEFIT</v>
          </cell>
          <cell r="W4055" t="str">
            <v>Small &amp; Medium Scheme</v>
          </cell>
        </row>
        <row r="4056">
          <cell r="W4056" t="str">
            <v>Small &amp; Medium Scheme</v>
          </cell>
        </row>
        <row r="4057">
          <cell r="W4057" t="str">
            <v>Small &amp; Medium Scheme</v>
          </cell>
        </row>
        <row r="4058">
          <cell r="W4058" t="str">
            <v>Small &amp; Medium Scheme</v>
          </cell>
        </row>
        <row r="4059">
          <cell r="W4059" t="str">
            <v>Small &amp; Medium Scheme</v>
          </cell>
        </row>
        <row r="4060">
          <cell r="W4060" t="str">
            <v>Small &amp; Medium Scheme</v>
          </cell>
        </row>
        <row r="4061">
          <cell r="W4061" t="str">
            <v>Small &amp; Medium Scheme</v>
          </cell>
        </row>
        <row r="4062">
          <cell r="W4062" t="str">
            <v>Small &amp; Medium Scheme</v>
          </cell>
        </row>
        <row r="4063">
          <cell r="W4063" t="str">
            <v>Small &amp; Medium Scheme</v>
          </cell>
        </row>
        <row r="4064">
          <cell r="W4064" t="str">
            <v>Small &amp; Medium Scheme</v>
          </cell>
        </row>
        <row r="4065">
          <cell r="W4065" t="str">
            <v>Small &amp; Medium Scheme</v>
          </cell>
        </row>
        <row r="4066">
          <cell r="W4066" t="str">
            <v>Small &amp; Medium Scheme</v>
          </cell>
        </row>
        <row r="4067">
          <cell r="W4067" t="str">
            <v>Small &amp; Medium Scheme</v>
          </cell>
        </row>
        <row r="4068">
          <cell r="W4068" t="str">
            <v>Small &amp; Medium Scheme</v>
          </cell>
        </row>
        <row r="4069">
          <cell r="W4069" t="str">
            <v>Small &amp; Medium Scheme</v>
          </cell>
        </row>
        <row r="4070">
          <cell r="W4070" t="str">
            <v>Small &amp; Medium Scheme</v>
          </cell>
        </row>
        <row r="4071">
          <cell r="W4071" t="str">
            <v>Small &amp; Medium Scheme</v>
          </cell>
        </row>
        <row r="4072">
          <cell r="W4072" t="str">
            <v>Small &amp; Medium Scheme</v>
          </cell>
        </row>
        <row r="4073">
          <cell r="W4073" t="str">
            <v>Small &amp; Medium Scheme</v>
          </cell>
        </row>
        <row r="4074">
          <cell r="W4074" t="str">
            <v>Small &amp; Medium Scheme</v>
          </cell>
        </row>
        <row r="4075">
          <cell r="W4075" t="str">
            <v>Small &amp; Medium Scheme</v>
          </cell>
        </row>
        <row r="4076">
          <cell r="W4076" t="str">
            <v>Small &amp; Medium Scheme</v>
          </cell>
        </row>
        <row r="4077">
          <cell r="W4077" t="str">
            <v>Small &amp; Medium Scheme</v>
          </cell>
        </row>
        <row r="4078">
          <cell r="R4078" t="str">
            <v>Capital Required</v>
          </cell>
          <cell r="W4078" t="str">
            <v>Small &amp; Medium Scheme</v>
          </cell>
        </row>
        <row r="4079">
          <cell r="W4079" t="str">
            <v>Small &amp; Medium Scheme</v>
          </cell>
        </row>
        <row r="4080">
          <cell r="W4080" t="str">
            <v>Small &amp; Medium Scheme</v>
          </cell>
        </row>
        <row r="4081">
          <cell r="W4081" t="str">
            <v>Small &amp; Medium Scheme</v>
          </cell>
        </row>
        <row r="4082">
          <cell r="W4082" t="str">
            <v>Small &amp; Medium Scheme</v>
          </cell>
        </row>
        <row r="4083">
          <cell r="W4083" t="str">
            <v>Small &amp; Medium Scheme</v>
          </cell>
        </row>
        <row r="4084">
          <cell r="R4084" t="str">
            <v>TOTAL COST</v>
          </cell>
          <cell r="W4084" t="str">
            <v>Small &amp; Medium Scheme</v>
          </cell>
        </row>
        <row r="4085">
          <cell r="W4085" t="str">
            <v>Small &amp; Medium Scheme</v>
          </cell>
        </row>
        <row r="4086">
          <cell r="R4086" t="str">
            <v>TOTAL BENEFIT</v>
          </cell>
          <cell r="W4086" t="str">
            <v>Small &amp; Medium Scheme</v>
          </cell>
        </row>
        <row r="4087">
          <cell r="W4087" t="str">
            <v>Small &amp; Medium Scheme</v>
          </cell>
        </row>
        <row r="4088">
          <cell r="W4088" t="str">
            <v>Small &amp; Medium Scheme</v>
          </cell>
        </row>
        <row r="4089">
          <cell r="W4089" t="str">
            <v>Small &amp; Medium Scheme</v>
          </cell>
        </row>
        <row r="4090">
          <cell r="W4090" t="str">
            <v>Small &amp; Medium Scheme</v>
          </cell>
        </row>
        <row r="4091">
          <cell r="W4091" t="str">
            <v>Small &amp; Medium Scheme</v>
          </cell>
        </row>
        <row r="4092">
          <cell r="W4092" t="str">
            <v>Small &amp; Medium Scheme</v>
          </cell>
        </row>
        <row r="4093">
          <cell r="W4093" t="str">
            <v>Small &amp; Medium Scheme</v>
          </cell>
        </row>
        <row r="4094">
          <cell r="W4094" t="str">
            <v>Small &amp; Medium Scheme</v>
          </cell>
        </row>
        <row r="4095">
          <cell r="W4095" t="str">
            <v>Small &amp; Medium Scheme</v>
          </cell>
        </row>
        <row r="4096">
          <cell r="W4096" t="str">
            <v>Small &amp; Medium Scheme</v>
          </cell>
        </row>
        <row r="4097">
          <cell r="W4097" t="str">
            <v>Small &amp; Medium Scheme</v>
          </cell>
        </row>
        <row r="4098">
          <cell r="W4098" t="str">
            <v>Small &amp; Medium Scheme</v>
          </cell>
        </row>
        <row r="4099">
          <cell r="W4099" t="str">
            <v>Small &amp; Medium Scheme</v>
          </cell>
        </row>
        <row r="4100">
          <cell r="W4100" t="str">
            <v>Small &amp; Medium Scheme</v>
          </cell>
        </row>
        <row r="4101">
          <cell r="W4101" t="str">
            <v>Small &amp; Medium Scheme</v>
          </cell>
        </row>
        <row r="4102">
          <cell r="W4102" t="str">
            <v>Small &amp; Medium Scheme</v>
          </cell>
        </row>
        <row r="4103">
          <cell r="W4103" t="str">
            <v>Small &amp; Medium Scheme</v>
          </cell>
        </row>
        <row r="4104">
          <cell r="W4104" t="str">
            <v>Small &amp; Medium Scheme</v>
          </cell>
        </row>
        <row r="4105">
          <cell r="W4105" t="str">
            <v>Small &amp; Medium Scheme</v>
          </cell>
        </row>
        <row r="4106">
          <cell r="W4106" t="str">
            <v>Small &amp; Medium Scheme</v>
          </cell>
        </row>
        <row r="4107">
          <cell r="W4107" t="str">
            <v>Small &amp; Medium Scheme</v>
          </cell>
        </row>
        <row r="4108">
          <cell r="W4108" t="str">
            <v>Small &amp; Medium Scheme</v>
          </cell>
        </row>
        <row r="4109">
          <cell r="R4109" t="str">
            <v>Capital Required</v>
          </cell>
          <cell r="W4109" t="str">
            <v>Small &amp; Medium Scheme</v>
          </cell>
        </row>
        <row r="4110">
          <cell r="W4110" t="str">
            <v>Small &amp; Medium Scheme</v>
          </cell>
        </row>
        <row r="4111">
          <cell r="W4111" t="str">
            <v>Small &amp; Medium Scheme</v>
          </cell>
        </row>
        <row r="4112">
          <cell r="W4112" t="str">
            <v>Small &amp; Medium Scheme</v>
          </cell>
        </row>
        <row r="4113">
          <cell r="W4113" t="str">
            <v>Small &amp; Medium Scheme</v>
          </cell>
        </row>
        <row r="4114">
          <cell r="W4114" t="str">
            <v>Small &amp; Medium Scheme</v>
          </cell>
        </row>
        <row r="4115">
          <cell r="R4115" t="str">
            <v>TOTAL COST</v>
          </cell>
          <cell r="W4115" t="str">
            <v>Small &amp; Medium Scheme</v>
          </cell>
        </row>
        <row r="4116">
          <cell r="W4116" t="str">
            <v>Small &amp; Medium Scheme</v>
          </cell>
        </row>
        <row r="4117">
          <cell r="R4117" t="str">
            <v>TOTAL BENEFIT</v>
          </cell>
          <cell r="W4117" t="str">
            <v>Small &amp; Medium Scheme</v>
          </cell>
        </row>
        <row r="4118">
          <cell r="W4118" t="str">
            <v>Small &amp; Medium Scheme</v>
          </cell>
        </row>
        <row r="4119">
          <cell r="W4119" t="str">
            <v>Small &amp; Medium Scheme</v>
          </cell>
        </row>
        <row r="4120">
          <cell r="W4120" t="str">
            <v>Small &amp; Medium Scheme</v>
          </cell>
        </row>
        <row r="4121">
          <cell r="W4121" t="str">
            <v>Small &amp; Medium Scheme</v>
          </cell>
        </row>
        <row r="4122">
          <cell r="W4122" t="str">
            <v>Small &amp; Medium Scheme</v>
          </cell>
        </row>
        <row r="4123">
          <cell r="W4123" t="str">
            <v>Small &amp; Medium Scheme</v>
          </cell>
        </row>
        <row r="4124">
          <cell r="W4124" t="str">
            <v>Small &amp; Medium Scheme</v>
          </cell>
        </row>
        <row r="4125">
          <cell r="W4125" t="str">
            <v>Small &amp; Medium Scheme</v>
          </cell>
        </row>
        <row r="4126">
          <cell r="W4126" t="str">
            <v>Small &amp; Medium Scheme</v>
          </cell>
        </row>
        <row r="4127">
          <cell r="W4127" t="str">
            <v>Small &amp; Medium Scheme</v>
          </cell>
        </row>
        <row r="4128">
          <cell r="W4128" t="str">
            <v>Small &amp; Medium Scheme</v>
          </cell>
        </row>
        <row r="4129">
          <cell r="W4129" t="str">
            <v>Small &amp; Medium Scheme</v>
          </cell>
        </row>
        <row r="4130">
          <cell r="W4130" t="str">
            <v>Small &amp; Medium Scheme</v>
          </cell>
        </row>
        <row r="4131">
          <cell r="W4131" t="str">
            <v>Small &amp; Medium Scheme</v>
          </cell>
        </row>
        <row r="4132">
          <cell r="W4132" t="str">
            <v>Small &amp; Medium Scheme</v>
          </cell>
        </row>
        <row r="4133">
          <cell r="W4133" t="str">
            <v>Small &amp; Medium Scheme</v>
          </cell>
        </row>
        <row r="4134">
          <cell r="W4134" t="str">
            <v>Small &amp; Medium Scheme</v>
          </cell>
        </row>
        <row r="4135">
          <cell r="W4135" t="str">
            <v>Small &amp; Medium Scheme</v>
          </cell>
        </row>
        <row r="4136">
          <cell r="W4136" t="str">
            <v>Small &amp; Medium Scheme</v>
          </cell>
        </row>
        <row r="4137">
          <cell r="W4137" t="str">
            <v>Small &amp; Medium Scheme</v>
          </cell>
        </row>
        <row r="4138">
          <cell r="R4138" t="str">
            <v>Capital Required</v>
          </cell>
          <cell r="W4138" t="str">
            <v>Small &amp; Medium Scheme</v>
          </cell>
        </row>
        <row r="4139">
          <cell r="W4139" t="str">
            <v>Small &amp; Medium Scheme</v>
          </cell>
        </row>
        <row r="4140">
          <cell r="W4140" t="str">
            <v>Small &amp; Medium Scheme</v>
          </cell>
        </row>
        <row r="4141">
          <cell r="W4141" t="str">
            <v>Small &amp; Medium Scheme</v>
          </cell>
        </row>
        <row r="4142">
          <cell r="W4142" t="str">
            <v>Small &amp; Medium Scheme</v>
          </cell>
        </row>
        <row r="4143">
          <cell r="R4143" t="str">
            <v>TOTAL COST</v>
          </cell>
          <cell r="W4143" t="str">
            <v>Small &amp; Medium Scheme</v>
          </cell>
        </row>
        <row r="4144">
          <cell r="W4144" t="str">
            <v>Small &amp; Medium Scheme</v>
          </cell>
        </row>
        <row r="4145">
          <cell r="R4145" t="str">
            <v>TOTAL BENEFIT</v>
          </cell>
          <cell r="W4145" t="str">
            <v>Small &amp; Medium Scheme</v>
          </cell>
        </row>
        <row r="4146">
          <cell r="W4146" t="str">
            <v>Small &amp; Medium Scheme</v>
          </cell>
        </row>
        <row r="4147">
          <cell r="W4147" t="str">
            <v>Small &amp; Medium Scheme</v>
          </cell>
        </row>
        <row r="4148">
          <cell r="W4148" t="str">
            <v>Small &amp; Medium Scheme</v>
          </cell>
        </row>
        <row r="4149">
          <cell r="W4149" t="str">
            <v>Small &amp; Medium Scheme</v>
          </cell>
        </row>
        <row r="4150">
          <cell r="W4150" t="str">
            <v>Small &amp; Medium Scheme</v>
          </cell>
        </row>
        <row r="4151">
          <cell r="W4151" t="str">
            <v>Small &amp; Medium Scheme</v>
          </cell>
        </row>
        <row r="4152">
          <cell r="W4152" t="str">
            <v>Small &amp; Medium Scheme</v>
          </cell>
        </row>
        <row r="4153">
          <cell r="W4153" t="str">
            <v>Small &amp; Medium Scheme</v>
          </cell>
        </row>
        <row r="4154">
          <cell r="W4154" t="str">
            <v>Small &amp; Medium Scheme</v>
          </cell>
        </row>
        <row r="4155">
          <cell r="W4155" t="str">
            <v>Small &amp; Medium Scheme</v>
          </cell>
        </row>
        <row r="4156">
          <cell r="W4156" t="str">
            <v>Small &amp; Medium Scheme</v>
          </cell>
        </row>
        <row r="4157">
          <cell r="W4157" t="str">
            <v>Small &amp; Medium Scheme</v>
          </cell>
        </row>
        <row r="4158">
          <cell r="W4158" t="str">
            <v>Small &amp; Medium Scheme</v>
          </cell>
        </row>
        <row r="4159">
          <cell r="W4159" t="str">
            <v>Small &amp; Medium Scheme</v>
          </cell>
        </row>
        <row r="4160">
          <cell r="W4160" t="str">
            <v>Small &amp; Medium Scheme</v>
          </cell>
        </row>
        <row r="4161">
          <cell r="W4161" t="str">
            <v>Small &amp; Medium Scheme</v>
          </cell>
        </row>
        <row r="4162">
          <cell r="W4162" t="str">
            <v>Small &amp; Medium Scheme</v>
          </cell>
        </row>
        <row r="4163">
          <cell r="W4163" t="str">
            <v>Small &amp; Medium Scheme</v>
          </cell>
        </row>
        <row r="4164">
          <cell r="W4164" t="str">
            <v>Small &amp; Medium Scheme</v>
          </cell>
        </row>
        <row r="4165">
          <cell r="R4165" t="str">
            <v>Capital Required</v>
          </cell>
          <cell r="W4165" t="str">
            <v>Small &amp; Medium Scheme</v>
          </cell>
        </row>
        <row r="4166">
          <cell r="W4166" t="str">
            <v>Small &amp; Medium Scheme</v>
          </cell>
        </row>
        <row r="4167">
          <cell r="W4167" t="str">
            <v>Small &amp; Medium Scheme</v>
          </cell>
        </row>
        <row r="4168">
          <cell r="R4168" t="str">
            <v>TOTAL COST</v>
          </cell>
          <cell r="W4168" t="str">
            <v>Small &amp; Medium Scheme</v>
          </cell>
        </row>
        <row r="4169">
          <cell r="W4169" t="str">
            <v>Small &amp; Medium Scheme</v>
          </cell>
        </row>
        <row r="4170">
          <cell r="R4170" t="str">
            <v>TOTAL BENEFIT</v>
          </cell>
          <cell r="W4170" t="str">
            <v>Small &amp; Medium Scheme</v>
          </cell>
        </row>
        <row r="4171">
          <cell r="W4171" t="str">
            <v>Small &amp; Medium Scheme</v>
          </cell>
        </row>
        <row r="4172">
          <cell r="W4172" t="str">
            <v>Small &amp; Medium Scheme</v>
          </cell>
        </row>
        <row r="4173">
          <cell r="W4173" t="str">
            <v>Small &amp; Medium Scheme</v>
          </cell>
        </row>
        <row r="4174">
          <cell r="W4174" t="str">
            <v>Small &amp; Medium Scheme</v>
          </cell>
        </row>
        <row r="4175">
          <cell r="W4175" t="str">
            <v>Small &amp; Medium Scheme</v>
          </cell>
        </row>
        <row r="4176">
          <cell r="W4176" t="str">
            <v>Small &amp; Medium Scheme</v>
          </cell>
        </row>
        <row r="4177">
          <cell r="W4177" t="str">
            <v>Small &amp; Medium Scheme</v>
          </cell>
        </row>
        <row r="4178">
          <cell r="W4178" t="str">
            <v>Small &amp; Medium Scheme</v>
          </cell>
        </row>
        <row r="4179">
          <cell r="W4179" t="str">
            <v>Small &amp; Medium Scheme</v>
          </cell>
        </row>
        <row r="4180">
          <cell r="W4180" t="str">
            <v>Small &amp; Medium Scheme</v>
          </cell>
        </row>
        <row r="4181">
          <cell r="W4181" t="str">
            <v>Small &amp; Medium Scheme</v>
          </cell>
        </row>
        <row r="4182">
          <cell r="W4182" t="str">
            <v>Small &amp; Medium Scheme</v>
          </cell>
        </row>
        <row r="4183">
          <cell r="W4183" t="str">
            <v>Small &amp; Medium Scheme</v>
          </cell>
        </row>
        <row r="4184">
          <cell r="W4184" t="str">
            <v>Small &amp; Medium Scheme</v>
          </cell>
        </row>
        <row r="4185">
          <cell r="W4185" t="str">
            <v>Small &amp; Medium Scheme</v>
          </cell>
        </row>
        <row r="4186">
          <cell r="W4186" t="str">
            <v>Small &amp; Medium Scheme</v>
          </cell>
        </row>
        <row r="4187">
          <cell r="W4187" t="str">
            <v>Small &amp; Medium Scheme</v>
          </cell>
        </row>
        <row r="4188">
          <cell r="W4188" t="str">
            <v>Small &amp; Medium Scheme</v>
          </cell>
        </row>
        <row r="4189">
          <cell r="W4189" t="str">
            <v>Small &amp; Medium Scheme</v>
          </cell>
        </row>
        <row r="4190">
          <cell r="W4190" t="str">
            <v>Small &amp; Medium Scheme</v>
          </cell>
        </row>
        <row r="4191">
          <cell r="W4191" t="str">
            <v>Small &amp; Medium Scheme</v>
          </cell>
        </row>
        <row r="4192">
          <cell r="W4192" t="str">
            <v>Small &amp; Medium Scheme</v>
          </cell>
        </row>
        <row r="4193">
          <cell r="R4193" t="str">
            <v>Capital Required</v>
          </cell>
          <cell r="W4193" t="str">
            <v>Small &amp; Medium Scheme</v>
          </cell>
        </row>
        <row r="4194">
          <cell r="W4194" t="str">
            <v>Small &amp; Medium Scheme</v>
          </cell>
        </row>
        <row r="4195">
          <cell r="W4195" t="str">
            <v>Small &amp; Medium Scheme</v>
          </cell>
        </row>
        <row r="4196">
          <cell r="W4196" t="str">
            <v>Small &amp; Medium Scheme</v>
          </cell>
        </row>
        <row r="4197">
          <cell r="W4197" t="str">
            <v>Small &amp; Medium Scheme</v>
          </cell>
        </row>
        <row r="4198">
          <cell r="R4198" t="str">
            <v>TOTAL COST</v>
          </cell>
          <cell r="W4198" t="str">
            <v>Small &amp; Medium Scheme</v>
          </cell>
        </row>
        <row r="4199">
          <cell r="W4199" t="str">
            <v>Small &amp; Medium Scheme</v>
          </cell>
        </row>
        <row r="4200">
          <cell r="W4200" t="str">
            <v>Small &amp; Medium Scheme</v>
          </cell>
        </row>
        <row r="4201">
          <cell r="R4201" t="str">
            <v>TOTAL BENEFIT</v>
          </cell>
          <cell r="W4201" t="str">
            <v>Small &amp; Medium Scheme</v>
          </cell>
        </row>
        <row r="4202">
          <cell r="W4202" t="str">
            <v>Small &amp; Medium Scheme</v>
          </cell>
        </row>
        <row r="4203">
          <cell r="W4203" t="str">
            <v>Small &amp; Medium Scheme</v>
          </cell>
        </row>
        <row r="4204">
          <cell r="W4204" t="str">
            <v>Small &amp; Medium Scheme</v>
          </cell>
        </row>
        <row r="4205">
          <cell r="W4205" t="str">
            <v>Small &amp; Medium Scheme</v>
          </cell>
        </row>
        <row r="4206">
          <cell r="W4206" t="str">
            <v>Small &amp; Medium Scheme</v>
          </cell>
        </row>
        <row r="4207">
          <cell r="W4207" t="str">
            <v>Small &amp; Medium Scheme</v>
          </cell>
        </row>
        <row r="4208">
          <cell r="W4208" t="str">
            <v>Small &amp; Medium Scheme</v>
          </cell>
        </row>
        <row r="4209">
          <cell r="W4209" t="str">
            <v>Small &amp; Medium Scheme</v>
          </cell>
        </row>
        <row r="4210">
          <cell r="W4210" t="str">
            <v>Small &amp; Medium Scheme</v>
          </cell>
        </row>
        <row r="4211">
          <cell r="W4211" t="str">
            <v>Small &amp; Medium Scheme</v>
          </cell>
        </row>
        <row r="4212">
          <cell r="W4212" t="str">
            <v>Small &amp; Medium Scheme</v>
          </cell>
        </row>
        <row r="4213">
          <cell r="W4213" t="str">
            <v>Small &amp; Medium Scheme</v>
          </cell>
        </row>
        <row r="4214">
          <cell r="W4214" t="str">
            <v>Small &amp; Medium Scheme</v>
          </cell>
        </row>
        <row r="4215">
          <cell r="W4215" t="str">
            <v>Small &amp; Medium Scheme</v>
          </cell>
        </row>
        <row r="4216">
          <cell r="W4216" t="str">
            <v>Small &amp; Medium Scheme</v>
          </cell>
        </row>
        <row r="4217">
          <cell r="W4217" t="str">
            <v>Small &amp; Medium Scheme</v>
          </cell>
        </row>
        <row r="4218">
          <cell r="W4218" t="str">
            <v>Small &amp; Medium Scheme</v>
          </cell>
        </row>
        <row r="4219">
          <cell r="W4219" t="str">
            <v>Small &amp; Medium Scheme</v>
          </cell>
        </row>
        <row r="4220">
          <cell r="W4220" t="str">
            <v>Small &amp; Medium Scheme</v>
          </cell>
        </row>
        <row r="4221">
          <cell r="W4221" t="str">
            <v>Small &amp; Medium Scheme</v>
          </cell>
        </row>
        <row r="4222">
          <cell r="W4222" t="str">
            <v>Small &amp; Medium Scheme</v>
          </cell>
        </row>
        <row r="4223">
          <cell r="W4223" t="str">
            <v>Small &amp; Medium Scheme</v>
          </cell>
        </row>
        <row r="4224">
          <cell r="R4224" t="str">
            <v>Capital Required</v>
          </cell>
          <cell r="W4224" t="str">
            <v>Small &amp; Medium Scheme</v>
          </cell>
        </row>
        <row r="4225">
          <cell r="W4225" t="str">
            <v>Small &amp; Medium Scheme</v>
          </cell>
        </row>
        <row r="4226">
          <cell r="W4226" t="str">
            <v>Small &amp; Medium Scheme</v>
          </cell>
        </row>
        <row r="4227">
          <cell r="W4227" t="str">
            <v>Small &amp; Medium Scheme</v>
          </cell>
        </row>
        <row r="4228">
          <cell r="W4228" t="str">
            <v>Small &amp; Medium Scheme</v>
          </cell>
        </row>
        <row r="4229">
          <cell r="R4229" t="str">
            <v>TOTAL COST</v>
          </cell>
          <cell r="W4229" t="str">
            <v>Small &amp; Medium Scheme</v>
          </cell>
        </row>
        <row r="4230">
          <cell r="W4230" t="str">
            <v>Small &amp; Medium Scheme</v>
          </cell>
        </row>
        <row r="4231">
          <cell r="W4231" t="str">
            <v>Small &amp; Medium Scheme</v>
          </cell>
        </row>
        <row r="4232">
          <cell r="R4232" t="str">
            <v>TOTAL BENEFIT</v>
          </cell>
          <cell r="W4232" t="str">
            <v>Small &amp; Medium Scheme</v>
          </cell>
        </row>
        <row r="4233">
          <cell r="W4233" t="str">
            <v>Small &amp; Medium Scheme</v>
          </cell>
        </row>
        <row r="4234">
          <cell r="W4234" t="str">
            <v>Small &amp; Medium Scheme</v>
          </cell>
        </row>
        <row r="4235">
          <cell r="W4235" t="str">
            <v>Small &amp; Medium Scheme</v>
          </cell>
        </row>
        <row r="4236">
          <cell r="W4236" t="str">
            <v>Small &amp; Medium Scheme</v>
          </cell>
        </row>
        <row r="4237">
          <cell r="W4237" t="str">
            <v>Small &amp; Medium Scheme</v>
          </cell>
        </row>
        <row r="4238">
          <cell r="W4238" t="str">
            <v>Small &amp; Medium Scheme</v>
          </cell>
        </row>
        <row r="4239">
          <cell r="W4239" t="str">
            <v>Small &amp; Medium Scheme</v>
          </cell>
        </row>
        <row r="4240">
          <cell r="W4240" t="str">
            <v>Small &amp; Medium Scheme</v>
          </cell>
        </row>
        <row r="4241">
          <cell r="W4241" t="str">
            <v>Small &amp; Medium Scheme</v>
          </cell>
        </row>
        <row r="4242">
          <cell r="W4242" t="str">
            <v>Small &amp; Medium Scheme</v>
          </cell>
        </row>
        <row r="4243">
          <cell r="W4243" t="str">
            <v>Small &amp; Medium Scheme</v>
          </cell>
        </row>
        <row r="4244">
          <cell r="W4244" t="str">
            <v>Small &amp; Medium Scheme</v>
          </cell>
        </row>
        <row r="4245">
          <cell r="W4245" t="str">
            <v>Small &amp; Medium Scheme</v>
          </cell>
        </row>
        <row r="4246">
          <cell r="W4246" t="str">
            <v>Small &amp; Medium Scheme</v>
          </cell>
        </row>
        <row r="4247">
          <cell r="W4247" t="str">
            <v>Small &amp; Medium Scheme</v>
          </cell>
        </row>
        <row r="4248">
          <cell r="W4248" t="str">
            <v>Small &amp; Medium Scheme</v>
          </cell>
        </row>
        <row r="4249">
          <cell r="W4249" t="str">
            <v>Small &amp; Medium Scheme</v>
          </cell>
        </row>
        <row r="4250">
          <cell r="W4250" t="str">
            <v>Small &amp; Medium Scheme</v>
          </cell>
        </row>
        <row r="4251">
          <cell r="W4251" t="str">
            <v>Small &amp; Medium Scheme</v>
          </cell>
        </row>
        <row r="4252">
          <cell r="W4252" t="str">
            <v>Small &amp; Medium Scheme</v>
          </cell>
        </row>
        <row r="4253">
          <cell r="W4253" t="str">
            <v>Small &amp; Medium Scheme</v>
          </cell>
        </row>
        <row r="4254">
          <cell r="R4254" t="str">
            <v>Capital Required</v>
          </cell>
          <cell r="W4254" t="str">
            <v>Small &amp; Medium Scheme</v>
          </cell>
        </row>
        <row r="4255">
          <cell r="W4255" t="str">
            <v>Small &amp; Medium Scheme</v>
          </cell>
        </row>
        <row r="4256">
          <cell r="W4256" t="str">
            <v>Small &amp; Medium Scheme</v>
          </cell>
        </row>
        <row r="4257">
          <cell r="W4257" t="str">
            <v>Small &amp; Medium Scheme</v>
          </cell>
        </row>
        <row r="4258">
          <cell r="R4258" t="str">
            <v>TOTAL COST</v>
          </cell>
          <cell r="W4258" t="str">
            <v>Small &amp; Medium Scheme</v>
          </cell>
        </row>
        <row r="4259">
          <cell r="W4259" t="str">
            <v>Small &amp; Medium Scheme</v>
          </cell>
        </row>
        <row r="4260">
          <cell r="W4260" t="str">
            <v>Small &amp; Medium Scheme</v>
          </cell>
        </row>
        <row r="4261">
          <cell r="R4261" t="str">
            <v>TOTAL BENEFIT</v>
          </cell>
          <cell r="W4261" t="str">
            <v>Small &amp; Medium Scheme</v>
          </cell>
        </row>
        <row r="4262">
          <cell r="W4262" t="str">
            <v>Small &amp; Medium Scheme</v>
          </cell>
        </row>
        <row r="4263">
          <cell r="W4263" t="str">
            <v>Small &amp; Medium Scheme</v>
          </cell>
        </row>
        <row r="4264">
          <cell r="W4264" t="str">
            <v>Small &amp; Medium Scheme</v>
          </cell>
        </row>
        <row r="4265">
          <cell r="W4265" t="str">
            <v>Small &amp; Medium Scheme</v>
          </cell>
        </row>
        <row r="4266">
          <cell r="W4266" t="str">
            <v>Small &amp; Medium Scheme</v>
          </cell>
        </row>
        <row r="4267">
          <cell r="W4267" t="str">
            <v>Small &amp; Medium Scheme</v>
          </cell>
        </row>
        <row r="4268">
          <cell r="W4268" t="str">
            <v>Small &amp; Medium Scheme</v>
          </cell>
        </row>
        <row r="4269">
          <cell r="W4269" t="str">
            <v>Small &amp; Medium Scheme</v>
          </cell>
        </row>
        <row r="4270">
          <cell r="W4270" t="str">
            <v>Small &amp; Medium Scheme</v>
          </cell>
        </row>
        <row r="4271">
          <cell r="W4271" t="str">
            <v>Small &amp; Medium Scheme</v>
          </cell>
        </row>
        <row r="4272">
          <cell r="W4272" t="str">
            <v>Small &amp; Medium Scheme</v>
          </cell>
        </row>
        <row r="4273">
          <cell r="W4273" t="str">
            <v>Small &amp; Medium Scheme</v>
          </cell>
        </row>
        <row r="4274">
          <cell r="W4274" t="str">
            <v>Small &amp; Medium Scheme</v>
          </cell>
        </row>
        <row r="4275">
          <cell r="W4275" t="str">
            <v>Small &amp; Medium Scheme</v>
          </cell>
        </row>
        <row r="4276">
          <cell r="W4276" t="str">
            <v>Small &amp; Medium Scheme</v>
          </cell>
        </row>
        <row r="4277">
          <cell r="W4277" t="str">
            <v>Small &amp; Medium Scheme</v>
          </cell>
        </row>
        <row r="4278">
          <cell r="W4278" t="str">
            <v>Small &amp; Medium Scheme</v>
          </cell>
        </row>
        <row r="4279">
          <cell r="W4279" t="str">
            <v>Small &amp; Medium Scheme</v>
          </cell>
        </row>
        <row r="4280">
          <cell r="W4280" t="str">
            <v>Small &amp; Medium Scheme</v>
          </cell>
        </row>
        <row r="4281">
          <cell r="W4281" t="str">
            <v>Small &amp; Medium Scheme</v>
          </cell>
        </row>
        <row r="4282">
          <cell r="W4282" t="str">
            <v>Small &amp; Medium Scheme</v>
          </cell>
        </row>
        <row r="4283">
          <cell r="W4283" t="str">
            <v>Small &amp; Medium Scheme</v>
          </cell>
        </row>
        <row r="4284">
          <cell r="R4284" t="str">
            <v>Capital Required</v>
          </cell>
          <cell r="W4284" t="str">
            <v>Small &amp; Medium Scheme</v>
          </cell>
        </row>
        <row r="4285">
          <cell r="W4285" t="str">
            <v>Small &amp; Medium Scheme</v>
          </cell>
        </row>
        <row r="4286">
          <cell r="W4286" t="str">
            <v>Small &amp; Medium Scheme</v>
          </cell>
        </row>
        <row r="4287">
          <cell r="W4287" t="str">
            <v>Small &amp; Medium Scheme</v>
          </cell>
        </row>
        <row r="4288">
          <cell r="W4288" t="str">
            <v>Small &amp; Medium Scheme</v>
          </cell>
        </row>
        <row r="4289">
          <cell r="R4289" t="str">
            <v>TOTAL COST</v>
          </cell>
          <cell r="W4289" t="str">
            <v>Small &amp; Medium Scheme</v>
          </cell>
        </row>
        <row r="4290">
          <cell r="W4290" t="str">
            <v>Small &amp; Medium Scheme</v>
          </cell>
        </row>
        <row r="4291">
          <cell r="W4291" t="str">
            <v>Small &amp; Medium Scheme</v>
          </cell>
        </row>
        <row r="4292">
          <cell r="R4292" t="str">
            <v>TOTAL BENEFIT</v>
          </cell>
          <cell r="W4292" t="str">
            <v>Small &amp; Medium Scheme</v>
          </cell>
        </row>
        <row r="4293">
          <cell r="W4293" t="str">
            <v>Small &amp; Medium Scheme</v>
          </cell>
        </row>
        <row r="4294">
          <cell r="W4294" t="str">
            <v>Small &amp; Medium Scheme</v>
          </cell>
        </row>
        <row r="4295">
          <cell r="W4295" t="str">
            <v>Small &amp; Medium Scheme</v>
          </cell>
        </row>
        <row r="4296">
          <cell r="W4296" t="str">
            <v>Small &amp; Medium Scheme</v>
          </cell>
        </row>
        <row r="4297">
          <cell r="W4297" t="str">
            <v>Small &amp; Medium Scheme</v>
          </cell>
        </row>
        <row r="4298">
          <cell r="W4298" t="str">
            <v>Small &amp; Medium Scheme</v>
          </cell>
        </row>
        <row r="4299">
          <cell r="W4299" t="str">
            <v>Small &amp; Medium Scheme</v>
          </cell>
        </row>
        <row r="4300">
          <cell r="W4300" t="str">
            <v>Small &amp; Medium Scheme</v>
          </cell>
        </row>
        <row r="4301">
          <cell r="W4301" t="str">
            <v>Small &amp; Medium Scheme</v>
          </cell>
        </row>
        <row r="4302">
          <cell r="W4302" t="str">
            <v>Small &amp; Medium Scheme</v>
          </cell>
        </row>
        <row r="4303">
          <cell r="W4303" t="str">
            <v>Small &amp; Medium Scheme</v>
          </cell>
        </row>
        <row r="4304">
          <cell r="W4304" t="str">
            <v>Small &amp; Medium Scheme</v>
          </cell>
        </row>
        <row r="4305">
          <cell r="W4305" t="str">
            <v>Small &amp; Medium Scheme</v>
          </cell>
        </row>
        <row r="4306">
          <cell r="W4306" t="str">
            <v>Small &amp; Medium Scheme</v>
          </cell>
        </row>
        <row r="4307">
          <cell r="W4307" t="str">
            <v>Small &amp; Medium Scheme</v>
          </cell>
        </row>
        <row r="4308">
          <cell r="W4308" t="str">
            <v>Small &amp; Medium Scheme</v>
          </cell>
        </row>
        <row r="4309">
          <cell r="W4309" t="str">
            <v>Small &amp; Medium Scheme</v>
          </cell>
        </row>
        <row r="4310">
          <cell r="W4310" t="str">
            <v>Small &amp; Medium Scheme</v>
          </cell>
        </row>
        <row r="4311">
          <cell r="W4311" t="str">
            <v>Small &amp; Medium Scheme</v>
          </cell>
        </row>
        <row r="4312">
          <cell r="W4312" t="str">
            <v>Small &amp; Medium Scheme</v>
          </cell>
        </row>
        <row r="4313">
          <cell r="R4313" t="str">
            <v>Capital Required</v>
          </cell>
          <cell r="W4313" t="str">
            <v>Small &amp; Medium Scheme</v>
          </cell>
        </row>
        <row r="4314">
          <cell r="W4314" t="str">
            <v>Small &amp; Medium Scheme</v>
          </cell>
        </row>
        <row r="4315">
          <cell r="R4315" t="str">
            <v>TOTAL COST</v>
          </cell>
          <cell r="W4315" t="str">
            <v>Small &amp; Medium Scheme</v>
          </cell>
        </row>
        <row r="4316">
          <cell r="W4316" t="str">
            <v>Small &amp; Medium Scheme</v>
          </cell>
        </row>
        <row r="4317">
          <cell r="W4317" t="str">
            <v>Small &amp; Medium Scheme</v>
          </cell>
        </row>
        <row r="4318">
          <cell r="W4318" t="str">
            <v>Small &amp; Medium Scheme</v>
          </cell>
        </row>
        <row r="4319">
          <cell r="W4319" t="str">
            <v>Small &amp; Medium Scheme</v>
          </cell>
        </row>
        <row r="4320">
          <cell r="W4320" t="str">
            <v>Small &amp; Medium Scheme</v>
          </cell>
        </row>
        <row r="4321">
          <cell r="R4321" t="str">
            <v>TOTAL BENEFIT</v>
          </cell>
          <cell r="W4321" t="str">
            <v>Small &amp; Medium Scheme</v>
          </cell>
        </row>
        <row r="4322">
          <cell r="W4322" t="str">
            <v>Small &amp; Medium Scheme</v>
          </cell>
        </row>
        <row r="4323">
          <cell r="W4323" t="str">
            <v>Small &amp; Medium Scheme</v>
          </cell>
        </row>
        <row r="4324">
          <cell r="W4324" t="str">
            <v>Small &amp; Medium Scheme</v>
          </cell>
        </row>
        <row r="4325">
          <cell r="W4325" t="str">
            <v>Small &amp; Medium Scheme</v>
          </cell>
        </row>
        <row r="4326">
          <cell r="W4326" t="str">
            <v>Small &amp; Medium Scheme</v>
          </cell>
        </row>
        <row r="4327">
          <cell r="W4327" t="str">
            <v>Small &amp; Medium Scheme</v>
          </cell>
        </row>
        <row r="4328">
          <cell r="W4328" t="str">
            <v>Small &amp; Medium Scheme</v>
          </cell>
        </row>
        <row r="4329">
          <cell r="W4329" t="str">
            <v>Small &amp; Medium Scheme</v>
          </cell>
        </row>
        <row r="4330">
          <cell r="W4330" t="str">
            <v>Small &amp; Medium Scheme</v>
          </cell>
        </row>
        <row r="4331">
          <cell r="W4331" t="str">
            <v>Small &amp; Medium Scheme</v>
          </cell>
        </row>
        <row r="4332">
          <cell r="W4332" t="str">
            <v>Small &amp; Medium Scheme</v>
          </cell>
        </row>
        <row r="4333">
          <cell r="W4333" t="str">
            <v>Small &amp; Medium Scheme</v>
          </cell>
        </row>
        <row r="4334">
          <cell r="W4334" t="str">
            <v>Small &amp; Medium Scheme</v>
          </cell>
        </row>
        <row r="4335">
          <cell r="W4335" t="str">
            <v>Small &amp; Medium Scheme</v>
          </cell>
        </row>
        <row r="4336">
          <cell r="W4336" t="str">
            <v>Small &amp; Medium Scheme</v>
          </cell>
        </row>
        <row r="4337">
          <cell r="W4337" t="str">
            <v>Small &amp; Medium Scheme</v>
          </cell>
        </row>
        <row r="4338">
          <cell r="W4338" t="str">
            <v>Small &amp; Medium Scheme</v>
          </cell>
        </row>
        <row r="4339">
          <cell r="W4339" t="str">
            <v>Small &amp; Medium Scheme</v>
          </cell>
        </row>
        <row r="4340">
          <cell r="W4340" t="str">
            <v>Small &amp; Medium Scheme</v>
          </cell>
        </row>
        <row r="4341">
          <cell r="W4341" t="str">
            <v>Small &amp; Medium Scheme</v>
          </cell>
        </row>
        <row r="4342">
          <cell r="W4342" t="str">
            <v>Small &amp; Medium Scheme</v>
          </cell>
        </row>
        <row r="4343">
          <cell r="W4343" t="str">
            <v>Small &amp; Medium Scheme</v>
          </cell>
        </row>
        <row r="4344">
          <cell r="W4344" t="str">
            <v>Small &amp; Medium Scheme</v>
          </cell>
        </row>
        <row r="4345">
          <cell r="R4345" t="str">
            <v>Capital Required</v>
          </cell>
          <cell r="W4345" t="str">
            <v>Small &amp; Medium Scheme</v>
          </cell>
        </row>
        <row r="4346">
          <cell r="W4346" t="str">
            <v>Small &amp; Medium Scheme</v>
          </cell>
        </row>
        <row r="4347">
          <cell r="R4347" t="str">
            <v>TOTAL COST</v>
          </cell>
          <cell r="W4347" t="str">
            <v>Small &amp; Medium Scheme</v>
          </cell>
        </row>
        <row r="4348">
          <cell r="W4348" t="str">
            <v>Small &amp; Medium Scheme</v>
          </cell>
        </row>
        <row r="4349">
          <cell r="W4349" t="str">
            <v>Small &amp; Medium Scheme</v>
          </cell>
        </row>
        <row r="4350">
          <cell r="W4350" t="str">
            <v>Small &amp; Medium Scheme</v>
          </cell>
        </row>
        <row r="4351">
          <cell r="R4351" t="str">
            <v>TOTAL BENEFIT</v>
          </cell>
          <cell r="W4351" t="str">
            <v>Small &amp; Medium Scheme</v>
          </cell>
        </row>
        <row r="4352">
          <cell r="W4352" t="str">
            <v>Small &amp; Medium Scheme</v>
          </cell>
        </row>
        <row r="4353">
          <cell r="W4353" t="str">
            <v>Small &amp; Medium Scheme</v>
          </cell>
        </row>
        <row r="4354">
          <cell r="W4354" t="str">
            <v>Small &amp; Medium Scheme</v>
          </cell>
        </row>
        <row r="4355">
          <cell r="W4355" t="str">
            <v>Small &amp; Medium Scheme</v>
          </cell>
        </row>
        <row r="4356">
          <cell r="W4356" t="str">
            <v>Small &amp; Medium Scheme</v>
          </cell>
        </row>
        <row r="4357">
          <cell r="W4357" t="str">
            <v>Small &amp; Medium Scheme</v>
          </cell>
        </row>
        <row r="4358">
          <cell r="W4358" t="str">
            <v>Small &amp; Medium Scheme</v>
          </cell>
        </row>
        <row r="4359">
          <cell r="W4359" t="str">
            <v>Small &amp; Medium Scheme</v>
          </cell>
        </row>
        <row r="4360">
          <cell r="W4360" t="str">
            <v>Small &amp; Medium Scheme</v>
          </cell>
        </row>
        <row r="4361">
          <cell r="W4361" t="str">
            <v>Small &amp; Medium Scheme</v>
          </cell>
        </row>
        <row r="4362">
          <cell r="W4362" t="str">
            <v>Small &amp; Medium Scheme</v>
          </cell>
        </row>
        <row r="4363">
          <cell r="W4363" t="str">
            <v>Small &amp; Medium Scheme</v>
          </cell>
        </row>
        <row r="4364">
          <cell r="W4364" t="str">
            <v>Small &amp; Medium Scheme</v>
          </cell>
        </row>
        <row r="4365">
          <cell r="W4365" t="str">
            <v>Small &amp; Medium Scheme</v>
          </cell>
        </row>
        <row r="4366">
          <cell r="W4366" t="str">
            <v>Small &amp; Medium Scheme</v>
          </cell>
        </row>
        <row r="4367">
          <cell r="W4367" t="str">
            <v>Small &amp; Medium Scheme</v>
          </cell>
        </row>
        <row r="4368">
          <cell r="W4368" t="str">
            <v>Small &amp; Medium Scheme</v>
          </cell>
        </row>
        <row r="4369">
          <cell r="W4369" t="str">
            <v>Small &amp; Medium Scheme</v>
          </cell>
        </row>
        <row r="4370">
          <cell r="W4370" t="str">
            <v>Small &amp; Medium Scheme</v>
          </cell>
        </row>
        <row r="4371">
          <cell r="W4371" t="str">
            <v>Small &amp; Medium Scheme</v>
          </cell>
        </row>
        <row r="4372">
          <cell r="W4372" t="str">
            <v>Small &amp; Medium Scheme</v>
          </cell>
        </row>
        <row r="4373">
          <cell r="R4373" t="str">
            <v>Capital Required</v>
          </cell>
          <cell r="W4373" t="str">
            <v>Small &amp; Medium Scheme</v>
          </cell>
        </row>
        <row r="4374">
          <cell r="W4374" t="str">
            <v>Small &amp; Medium Scheme</v>
          </cell>
        </row>
        <row r="4375">
          <cell r="W4375" t="str">
            <v>Small &amp; Medium Scheme</v>
          </cell>
        </row>
        <row r="4376">
          <cell r="R4376" t="str">
            <v>TOTAL COST</v>
          </cell>
          <cell r="W4376" t="str">
            <v>Small &amp; Medium Scheme</v>
          </cell>
        </row>
        <row r="4377">
          <cell r="W4377" t="str">
            <v>Small &amp; Medium Scheme</v>
          </cell>
        </row>
        <row r="4378">
          <cell r="W4378" t="str">
            <v>Small &amp; Medium Scheme</v>
          </cell>
        </row>
        <row r="4379">
          <cell r="W4379" t="str">
            <v>Small &amp; Medium Scheme</v>
          </cell>
        </row>
        <row r="4380">
          <cell r="R4380" t="str">
            <v>TOTAL BENEFIT</v>
          </cell>
          <cell r="W4380" t="str">
            <v>Small &amp; Medium Scheme</v>
          </cell>
        </row>
        <row r="4381">
          <cell r="W4381" t="str">
            <v>Small &amp; Medium Scheme</v>
          </cell>
        </row>
        <row r="4382">
          <cell r="W4382" t="str">
            <v>Small &amp; Medium Scheme</v>
          </cell>
        </row>
        <row r="4383">
          <cell r="W4383" t="str">
            <v>Small &amp; Medium Scheme</v>
          </cell>
        </row>
        <row r="4384">
          <cell r="W4384" t="str">
            <v>Small &amp; Medium Scheme</v>
          </cell>
        </row>
        <row r="4385">
          <cell r="W4385" t="str">
            <v>Small &amp; Medium Scheme</v>
          </cell>
        </row>
        <row r="4386">
          <cell r="W4386" t="str">
            <v>Small &amp; Medium Scheme</v>
          </cell>
        </row>
        <row r="4387">
          <cell r="W4387" t="str">
            <v>Small &amp; Medium Scheme</v>
          </cell>
        </row>
        <row r="4388">
          <cell r="W4388" t="str">
            <v>Small &amp; Medium Scheme</v>
          </cell>
        </row>
        <row r="4389">
          <cell r="W4389" t="str">
            <v>Small &amp; Medium Scheme</v>
          </cell>
        </row>
        <row r="4390">
          <cell r="W4390" t="str">
            <v>Small &amp; Medium Scheme</v>
          </cell>
        </row>
        <row r="4391">
          <cell r="W4391" t="str">
            <v>Small &amp; Medium Scheme</v>
          </cell>
        </row>
        <row r="4392">
          <cell r="W4392" t="str">
            <v>Small &amp; Medium Scheme</v>
          </cell>
        </row>
        <row r="4393">
          <cell r="W4393" t="str">
            <v>Small &amp; Medium Scheme</v>
          </cell>
        </row>
        <row r="4394">
          <cell r="W4394" t="str">
            <v>Small &amp; Medium Scheme</v>
          </cell>
        </row>
        <row r="4395">
          <cell r="W4395" t="str">
            <v>Small &amp; Medium Scheme</v>
          </cell>
        </row>
        <row r="4396">
          <cell r="W4396" t="str">
            <v>Small &amp; Medium Scheme</v>
          </cell>
        </row>
        <row r="4397">
          <cell r="W4397" t="str">
            <v>Small &amp; Medium Scheme</v>
          </cell>
        </row>
        <row r="4398">
          <cell r="W4398" t="str">
            <v>Small &amp; Medium Scheme</v>
          </cell>
        </row>
        <row r="4399">
          <cell r="W4399" t="str">
            <v>Small &amp; Medium Scheme</v>
          </cell>
        </row>
        <row r="4400">
          <cell r="W4400" t="str">
            <v>Small &amp; Medium Scheme</v>
          </cell>
        </row>
        <row r="4401">
          <cell r="W4401" t="str">
            <v>Small &amp; Medium Scheme</v>
          </cell>
        </row>
        <row r="4402">
          <cell r="W4402" t="str">
            <v>Small &amp; Medium Scheme</v>
          </cell>
        </row>
        <row r="4403">
          <cell r="W4403" t="str">
            <v>Small &amp; Medium Scheme</v>
          </cell>
        </row>
        <row r="4404">
          <cell r="W4404" t="str">
            <v>Small &amp; Medium Scheme</v>
          </cell>
        </row>
        <row r="4405">
          <cell r="W4405" t="str">
            <v>Small &amp; Medium Scheme</v>
          </cell>
        </row>
        <row r="4406">
          <cell r="W4406" t="str">
            <v>Small &amp; Medium Scheme</v>
          </cell>
        </row>
        <row r="4407">
          <cell r="R4407" t="str">
            <v>Capital Required</v>
          </cell>
          <cell r="W4407" t="str">
            <v>Small &amp; Medium Scheme</v>
          </cell>
        </row>
        <row r="4408">
          <cell r="W4408" t="str">
            <v>Small &amp; Medium Scheme</v>
          </cell>
        </row>
        <row r="4409">
          <cell r="W4409" t="str">
            <v>Small &amp; Medium Scheme</v>
          </cell>
        </row>
        <row r="4410">
          <cell r="W4410" t="str">
            <v>Small &amp; Medium Scheme</v>
          </cell>
        </row>
        <row r="4411">
          <cell r="R4411" t="str">
            <v>TOTAL COST</v>
          </cell>
          <cell r="W4411" t="str">
            <v>Small &amp; Medium Scheme</v>
          </cell>
        </row>
        <row r="4412">
          <cell r="W4412" t="str">
            <v>Small &amp; Medium Scheme</v>
          </cell>
        </row>
        <row r="4413">
          <cell r="W4413" t="str">
            <v>Small &amp; Medium Scheme</v>
          </cell>
        </row>
        <row r="4414">
          <cell r="W4414" t="str">
            <v>Small &amp; Medium Scheme</v>
          </cell>
        </row>
        <row r="4415">
          <cell r="W4415" t="str">
            <v>Small &amp; Medium Scheme</v>
          </cell>
        </row>
        <row r="4416">
          <cell r="W4416" t="str">
            <v>Small &amp; Medium Scheme</v>
          </cell>
        </row>
        <row r="4417">
          <cell r="W4417" t="str">
            <v>Small &amp; Medium Scheme</v>
          </cell>
        </row>
        <row r="4418">
          <cell r="R4418" t="str">
            <v>TOTAL BENEFIT</v>
          </cell>
          <cell r="W4418" t="str">
            <v>Small &amp; Medium Scheme</v>
          </cell>
        </row>
        <row r="4419">
          <cell r="W4419" t="str">
            <v>Small &amp; Medium Scheme</v>
          </cell>
        </row>
        <row r="4420">
          <cell r="W4420" t="str">
            <v>Small &amp; Medium Scheme</v>
          </cell>
        </row>
        <row r="4421">
          <cell r="W4421" t="str">
            <v>Small &amp; Medium Scheme</v>
          </cell>
        </row>
        <row r="4422">
          <cell r="W4422" t="str">
            <v>Small &amp; Medium Scheme</v>
          </cell>
        </row>
        <row r="4423">
          <cell r="W4423" t="str">
            <v>Small &amp; Medium Scheme</v>
          </cell>
        </row>
        <row r="4424">
          <cell r="W4424" t="str">
            <v>Small &amp; Medium Scheme</v>
          </cell>
        </row>
        <row r="4425">
          <cell r="W4425" t="str">
            <v>Small &amp; Medium Scheme</v>
          </cell>
        </row>
        <row r="4426">
          <cell r="W4426" t="str">
            <v>Small &amp; Medium Scheme</v>
          </cell>
        </row>
        <row r="4427">
          <cell r="W4427" t="str">
            <v>Small &amp; Medium Scheme</v>
          </cell>
        </row>
        <row r="4428">
          <cell r="W4428" t="str">
            <v>Small &amp; Medium Scheme</v>
          </cell>
        </row>
        <row r="4429">
          <cell r="W4429" t="str">
            <v>Small &amp; Medium Scheme</v>
          </cell>
        </row>
        <row r="4430">
          <cell r="W4430" t="str">
            <v>Small &amp; Medium Scheme</v>
          </cell>
        </row>
        <row r="4431">
          <cell r="W4431" t="str">
            <v>Small &amp; Medium Scheme</v>
          </cell>
        </row>
        <row r="4432">
          <cell r="W4432" t="str">
            <v>Small &amp; Medium Scheme</v>
          </cell>
        </row>
        <row r="4433">
          <cell r="W4433" t="str">
            <v>Small &amp; Medium Scheme</v>
          </cell>
        </row>
        <row r="4434">
          <cell r="W4434" t="str">
            <v>Small &amp; Medium Scheme</v>
          </cell>
        </row>
        <row r="4435">
          <cell r="W4435" t="str">
            <v>Small &amp; Medium Scheme</v>
          </cell>
        </row>
        <row r="4436">
          <cell r="W4436" t="str">
            <v>Small &amp; Medium Scheme</v>
          </cell>
        </row>
        <row r="4437">
          <cell r="W4437" t="str">
            <v>Small &amp; Medium Scheme</v>
          </cell>
        </row>
        <row r="4438">
          <cell r="W4438" t="str">
            <v>Small &amp; Medium Scheme</v>
          </cell>
        </row>
        <row r="4439">
          <cell r="W4439" t="str">
            <v>Small &amp; Medium Scheme</v>
          </cell>
        </row>
        <row r="4440">
          <cell r="W4440" t="str">
            <v>Small &amp; Medium Scheme</v>
          </cell>
        </row>
        <row r="4441">
          <cell r="W4441" t="str">
            <v>Small &amp; Medium Scheme</v>
          </cell>
        </row>
        <row r="4442">
          <cell r="R4442" t="str">
            <v>Capital Required</v>
          </cell>
          <cell r="W4442" t="str">
            <v>Small &amp; Medium Scheme</v>
          </cell>
        </row>
        <row r="4443">
          <cell r="W4443" t="str">
            <v>Small &amp; Medium Scheme</v>
          </cell>
        </row>
        <row r="4444">
          <cell r="W4444" t="str">
            <v>Small &amp; Medium Scheme</v>
          </cell>
        </row>
        <row r="4445">
          <cell r="R4445" t="str">
            <v>TOTAL COST</v>
          </cell>
          <cell r="W4445" t="str">
            <v>Small &amp; Medium Scheme</v>
          </cell>
        </row>
        <row r="4446">
          <cell r="W4446" t="str">
            <v>Small &amp; Medium Scheme</v>
          </cell>
        </row>
        <row r="4447">
          <cell r="W4447" t="str">
            <v>Small &amp; Medium Scheme</v>
          </cell>
        </row>
        <row r="4448">
          <cell r="W4448" t="str">
            <v>Small &amp; Medium Scheme</v>
          </cell>
        </row>
        <row r="4449">
          <cell r="R4449" t="str">
            <v>TOTAL BENEFIT</v>
          </cell>
          <cell r="W4449" t="str">
            <v>Small &amp; Medium Scheme</v>
          </cell>
        </row>
        <row r="4450">
          <cell r="W4450" t="str">
            <v>Small &amp; Medium Scheme</v>
          </cell>
        </row>
        <row r="4451">
          <cell r="W4451" t="str">
            <v>Small &amp; Medium Scheme</v>
          </cell>
        </row>
        <row r="4452">
          <cell r="W4452" t="str">
            <v>Small &amp; Medium Scheme</v>
          </cell>
        </row>
        <row r="4453">
          <cell r="W4453" t="str">
            <v>Small &amp; Medium Scheme</v>
          </cell>
        </row>
        <row r="4454">
          <cell r="W4454" t="str">
            <v>Small &amp; Medium Scheme</v>
          </cell>
        </row>
        <row r="4455">
          <cell r="W4455" t="str">
            <v>Small &amp; Medium Scheme</v>
          </cell>
        </row>
        <row r="4456">
          <cell r="W4456" t="str">
            <v>Small &amp; Medium Scheme</v>
          </cell>
        </row>
        <row r="4457">
          <cell r="W4457" t="str">
            <v>Small &amp; Medium Scheme</v>
          </cell>
        </row>
        <row r="4458">
          <cell r="W4458" t="str">
            <v>Small &amp; Medium Scheme</v>
          </cell>
        </row>
        <row r="4459">
          <cell r="W4459" t="str">
            <v>Small &amp; Medium Scheme</v>
          </cell>
        </row>
        <row r="4460">
          <cell r="W4460" t="str">
            <v>Small &amp; Medium Scheme</v>
          </cell>
        </row>
        <row r="4461">
          <cell r="W4461" t="str">
            <v>Small &amp; Medium Scheme</v>
          </cell>
        </row>
        <row r="4462">
          <cell r="W4462" t="str">
            <v>Small &amp; Medium Scheme</v>
          </cell>
        </row>
        <row r="4463">
          <cell r="W4463" t="str">
            <v>Small &amp; Medium Scheme</v>
          </cell>
        </row>
        <row r="4464">
          <cell r="W4464" t="str">
            <v>Small &amp; Medium Scheme</v>
          </cell>
        </row>
        <row r="4465">
          <cell r="W4465" t="str">
            <v>Small &amp; Medium Scheme</v>
          </cell>
        </row>
        <row r="4466">
          <cell r="W4466" t="str">
            <v>Small &amp; Medium Scheme</v>
          </cell>
        </row>
        <row r="4467">
          <cell r="W4467" t="str">
            <v>Small &amp; Medium Scheme</v>
          </cell>
        </row>
        <row r="4468">
          <cell r="W4468" t="str">
            <v>Small &amp; Medium Scheme</v>
          </cell>
        </row>
        <row r="4469">
          <cell r="W4469" t="str">
            <v>Small &amp; Medium Scheme</v>
          </cell>
        </row>
        <row r="4470">
          <cell r="W4470" t="str">
            <v>Small &amp; Medium Scheme</v>
          </cell>
        </row>
        <row r="4471">
          <cell r="W4471" t="str">
            <v>Small &amp; Medium Scheme</v>
          </cell>
        </row>
        <row r="4472">
          <cell r="W4472" t="str">
            <v>Small &amp; Medium Scheme</v>
          </cell>
        </row>
        <row r="4473">
          <cell r="W4473" t="str">
            <v>Small &amp; Medium Scheme</v>
          </cell>
        </row>
        <row r="4474">
          <cell r="W4474" t="str">
            <v>Small &amp; Medium Scheme</v>
          </cell>
        </row>
        <row r="4475">
          <cell r="W4475" t="str">
            <v>Small &amp; Medium Scheme</v>
          </cell>
        </row>
        <row r="4476">
          <cell r="W4476" t="str">
            <v>Small &amp; Medium Scheme</v>
          </cell>
        </row>
        <row r="4477">
          <cell r="W4477" t="str">
            <v>Small &amp; Medium Scheme</v>
          </cell>
        </row>
        <row r="4478">
          <cell r="W4478" t="str">
            <v>Small &amp; Medium Scheme</v>
          </cell>
        </row>
        <row r="4479">
          <cell r="W4479" t="str">
            <v>Small &amp; Medium Scheme</v>
          </cell>
        </row>
        <row r="4480">
          <cell r="W4480" t="str">
            <v>Small &amp; Medium Scheme</v>
          </cell>
        </row>
        <row r="4481">
          <cell r="W4481" t="str">
            <v>Small &amp; Medium Scheme</v>
          </cell>
        </row>
        <row r="4482">
          <cell r="W4482" t="str">
            <v>Small &amp; Medium Scheme</v>
          </cell>
        </row>
        <row r="4483">
          <cell r="W4483" t="str">
            <v>Small &amp; Medium Scheme</v>
          </cell>
        </row>
        <row r="4484">
          <cell r="W4484" t="str">
            <v>Small &amp; Medium Scheme</v>
          </cell>
        </row>
        <row r="4485">
          <cell r="W4485" t="str">
            <v>Small &amp; Medium Scheme</v>
          </cell>
        </row>
        <row r="4486">
          <cell r="W4486" t="str">
            <v>Small &amp; Medium Scheme</v>
          </cell>
        </row>
        <row r="4487">
          <cell r="W4487" t="str">
            <v>Small &amp; Medium Scheme</v>
          </cell>
        </row>
        <row r="4488">
          <cell r="W4488" t="str">
            <v>Small &amp; Medium Scheme</v>
          </cell>
        </row>
        <row r="4489">
          <cell r="W4489" t="str">
            <v>Small &amp; Medium Scheme</v>
          </cell>
        </row>
        <row r="4490">
          <cell r="W4490" t="str">
            <v>Small &amp; Medium Scheme</v>
          </cell>
        </row>
        <row r="4491">
          <cell r="W4491" t="str">
            <v>Small &amp; Medium Scheme</v>
          </cell>
        </row>
        <row r="4492">
          <cell r="W4492" t="str">
            <v>Small &amp; Medium Scheme</v>
          </cell>
        </row>
        <row r="4493">
          <cell r="R4493" t="str">
            <v>Capital Required</v>
          </cell>
          <cell r="W4493" t="str">
            <v>Small &amp; Medium Scheme</v>
          </cell>
        </row>
        <row r="4494">
          <cell r="W4494" t="str">
            <v>Small &amp; Medium Scheme</v>
          </cell>
        </row>
        <row r="4495">
          <cell r="W4495" t="str">
            <v>Small &amp; Medium Scheme</v>
          </cell>
        </row>
        <row r="4496">
          <cell r="W4496" t="str">
            <v>Small &amp; Medium Scheme</v>
          </cell>
        </row>
        <row r="4497">
          <cell r="W4497" t="str">
            <v>Small &amp; Medium Scheme</v>
          </cell>
        </row>
        <row r="4498">
          <cell r="W4498" t="str">
            <v>Small &amp; Medium Scheme</v>
          </cell>
        </row>
        <row r="4499">
          <cell r="R4499" t="str">
            <v>TOTAL COST</v>
          </cell>
          <cell r="W4499" t="str">
            <v>Small &amp; Medium Scheme</v>
          </cell>
        </row>
        <row r="4500">
          <cell r="W4500" t="str">
            <v>Small &amp; Medium Scheme</v>
          </cell>
        </row>
        <row r="4501">
          <cell r="W4501" t="str">
            <v>Small &amp; Medium Scheme</v>
          </cell>
        </row>
        <row r="4502">
          <cell r="W4502" t="str">
            <v>Small &amp; Medium Scheme</v>
          </cell>
        </row>
        <row r="4503">
          <cell r="W4503" t="str">
            <v>Small &amp; Medium Scheme</v>
          </cell>
        </row>
        <row r="4504">
          <cell r="W4504" t="str">
            <v>Small &amp; Medium Scheme</v>
          </cell>
        </row>
        <row r="4505">
          <cell r="W4505" t="str">
            <v>Small &amp; Medium Scheme</v>
          </cell>
        </row>
        <row r="4506">
          <cell r="W4506" t="str">
            <v>Small &amp; Medium Scheme</v>
          </cell>
        </row>
        <row r="4507">
          <cell r="W4507" t="str">
            <v>Small &amp; Medium Scheme</v>
          </cell>
        </row>
        <row r="4508">
          <cell r="W4508" t="str">
            <v>Small &amp; Medium Scheme</v>
          </cell>
        </row>
        <row r="4509">
          <cell r="W4509" t="str">
            <v>Small &amp; Medium Scheme</v>
          </cell>
        </row>
        <row r="4510">
          <cell r="W4510" t="str">
            <v>Small &amp; Medium Scheme</v>
          </cell>
        </row>
        <row r="4511">
          <cell r="W4511" t="str">
            <v>Small &amp; Medium Scheme</v>
          </cell>
        </row>
        <row r="4512">
          <cell r="W4512" t="str">
            <v>Small &amp; Medium Scheme</v>
          </cell>
        </row>
        <row r="4513">
          <cell r="W4513" t="str">
            <v>Small &amp; Medium Scheme</v>
          </cell>
        </row>
        <row r="4514">
          <cell r="W4514" t="str">
            <v>Small &amp; Medium Scheme</v>
          </cell>
        </row>
        <row r="4515">
          <cell r="W4515" t="str">
            <v>Small &amp; Medium Scheme</v>
          </cell>
        </row>
        <row r="4516">
          <cell r="W4516" t="str">
            <v>Small &amp; Medium Scheme</v>
          </cell>
        </row>
        <row r="4517">
          <cell r="W4517" t="str">
            <v>Small &amp; Medium Scheme</v>
          </cell>
        </row>
        <row r="4518">
          <cell r="W4518" t="str">
            <v>Small &amp; Medium Scheme</v>
          </cell>
        </row>
        <row r="4519">
          <cell r="W4519" t="str">
            <v>Small &amp; Medium Scheme</v>
          </cell>
        </row>
        <row r="4520">
          <cell r="W4520" t="str">
            <v>Small &amp; Medium Scheme</v>
          </cell>
        </row>
        <row r="4521">
          <cell r="R4521" t="str">
            <v>TOTAL BENEFIT</v>
          </cell>
          <cell r="W4521" t="str">
            <v>Small &amp; Medium Scheme</v>
          </cell>
        </row>
        <row r="4522">
          <cell r="W4522" t="str">
            <v>Small &amp; Medium Scheme</v>
          </cell>
        </row>
        <row r="4523">
          <cell r="W4523" t="str">
            <v>Small &amp; Medium Scheme</v>
          </cell>
        </row>
        <row r="4524">
          <cell r="W4524" t="str">
            <v>Small &amp; Medium Scheme</v>
          </cell>
        </row>
        <row r="4525">
          <cell r="W4525" t="str">
            <v>Small &amp; Medium Scheme</v>
          </cell>
        </row>
        <row r="4526">
          <cell r="W4526" t="str">
            <v>Small &amp; Medium Scheme</v>
          </cell>
        </row>
        <row r="4527">
          <cell r="W4527" t="str">
            <v>Small &amp; Medium Scheme</v>
          </cell>
        </row>
        <row r="4528">
          <cell r="W4528" t="str">
            <v>Small &amp; Medium Scheme</v>
          </cell>
        </row>
        <row r="4529">
          <cell r="W4529" t="str">
            <v>Small &amp; Medium Scheme</v>
          </cell>
        </row>
        <row r="4530">
          <cell r="W4530" t="str">
            <v>Small &amp; Medium Scheme</v>
          </cell>
        </row>
        <row r="4531">
          <cell r="W4531" t="str">
            <v>Small &amp; Medium Scheme</v>
          </cell>
        </row>
        <row r="4532">
          <cell r="W4532" t="str">
            <v>Small &amp; Medium Scheme</v>
          </cell>
        </row>
        <row r="4533">
          <cell r="W4533" t="str">
            <v>Small &amp; Medium Scheme</v>
          </cell>
        </row>
        <row r="4534">
          <cell r="W4534" t="str">
            <v>Small &amp; Medium Scheme</v>
          </cell>
        </row>
        <row r="4535">
          <cell r="W4535" t="str">
            <v>Small &amp; Medium Scheme</v>
          </cell>
        </row>
        <row r="4536">
          <cell r="W4536" t="str">
            <v>Small &amp; Medium Scheme</v>
          </cell>
        </row>
        <row r="4537">
          <cell r="W4537" t="str">
            <v>Small &amp; Medium Scheme</v>
          </cell>
        </row>
        <row r="4538">
          <cell r="W4538" t="str">
            <v>Small &amp; Medium Scheme</v>
          </cell>
        </row>
        <row r="4539">
          <cell r="W4539" t="str">
            <v>Small &amp; Medium Scheme</v>
          </cell>
        </row>
        <row r="4540">
          <cell r="R4540" t="str">
            <v>Capital Required</v>
          </cell>
          <cell r="W4540" t="str">
            <v>Small &amp; Medium Scheme</v>
          </cell>
        </row>
        <row r="4541">
          <cell r="R4541" t="str">
            <v>TOTAL COST</v>
          </cell>
          <cell r="W4541" t="str">
            <v>Small &amp; Medium Scheme</v>
          </cell>
        </row>
        <row r="4542">
          <cell r="W4542" t="str">
            <v>Small &amp; Medium Scheme</v>
          </cell>
        </row>
        <row r="4543">
          <cell r="R4543" t="str">
            <v>TOTAL BENEFIT</v>
          </cell>
          <cell r="W4543" t="str">
            <v>Small &amp; Medium Scheme</v>
          </cell>
        </row>
        <row r="4544">
          <cell r="W4544" t="str">
            <v>Small &amp; Medium Scheme</v>
          </cell>
        </row>
        <row r="4545">
          <cell r="W4545" t="str">
            <v>Small &amp; Medium Scheme</v>
          </cell>
        </row>
        <row r="4546">
          <cell r="W4546" t="str">
            <v>Small &amp; Medium Scheme</v>
          </cell>
        </row>
        <row r="4547">
          <cell r="W4547" t="str">
            <v>Small &amp; Medium Scheme</v>
          </cell>
        </row>
        <row r="4548">
          <cell r="W4548" t="str">
            <v>Small &amp; Medium Scheme</v>
          </cell>
        </row>
        <row r="4549">
          <cell r="W4549" t="str">
            <v>Small &amp; Medium Scheme</v>
          </cell>
        </row>
        <row r="4550">
          <cell r="W4550" t="str">
            <v>Small &amp; Medium Scheme</v>
          </cell>
        </row>
        <row r="4551">
          <cell r="W4551" t="str">
            <v>Small &amp; Medium Scheme</v>
          </cell>
        </row>
        <row r="4552">
          <cell r="W4552" t="str">
            <v>Small &amp; Medium Scheme</v>
          </cell>
        </row>
        <row r="4553">
          <cell r="W4553" t="str">
            <v>Small &amp; Medium Scheme</v>
          </cell>
        </row>
        <row r="4554">
          <cell r="W4554" t="str">
            <v>Small &amp; Medium Scheme</v>
          </cell>
        </row>
        <row r="4555">
          <cell r="W4555" t="str">
            <v>Small &amp; Medium Scheme</v>
          </cell>
        </row>
        <row r="4556">
          <cell r="W4556" t="str">
            <v>Small &amp; Medium Scheme</v>
          </cell>
        </row>
        <row r="4557">
          <cell r="W4557" t="str">
            <v>Small &amp; Medium Scheme</v>
          </cell>
        </row>
        <row r="4558">
          <cell r="W4558" t="str">
            <v>Small &amp; Medium Scheme</v>
          </cell>
        </row>
        <row r="4559">
          <cell r="W4559" t="str">
            <v>Small &amp; Medium Scheme</v>
          </cell>
        </row>
        <row r="4560">
          <cell r="W4560" t="str">
            <v>Small &amp; Medium Scheme</v>
          </cell>
        </row>
        <row r="4561">
          <cell r="W4561" t="str">
            <v>Small &amp; Medium Scheme</v>
          </cell>
        </row>
        <row r="4562">
          <cell r="W4562" t="str">
            <v>Small &amp; Medium Scheme</v>
          </cell>
        </row>
        <row r="4563">
          <cell r="W4563" t="str">
            <v>Small &amp; Medium Scheme</v>
          </cell>
        </row>
        <row r="4564">
          <cell r="W4564" t="str">
            <v>Small &amp; Medium Scheme</v>
          </cell>
        </row>
        <row r="4565">
          <cell r="W4565" t="str">
            <v>Small &amp; Medium Scheme</v>
          </cell>
        </row>
        <row r="4566">
          <cell r="W4566" t="str">
            <v>Small &amp; Medium Scheme</v>
          </cell>
        </row>
        <row r="4567">
          <cell r="W4567" t="str">
            <v>Small &amp; Medium Scheme</v>
          </cell>
        </row>
        <row r="4568">
          <cell r="W4568" t="str">
            <v>Small &amp; Medium Scheme</v>
          </cell>
        </row>
        <row r="4569">
          <cell r="R4569" t="str">
            <v>Capital Required</v>
          </cell>
          <cell r="W4569" t="str">
            <v>Small &amp; Medium Scheme</v>
          </cell>
        </row>
        <row r="4570">
          <cell r="W4570" t="str">
            <v>Small &amp; Medium Scheme</v>
          </cell>
        </row>
        <row r="4571">
          <cell r="W4571" t="str">
            <v>Small &amp; Medium Scheme</v>
          </cell>
        </row>
        <row r="4572">
          <cell r="W4572" t="str">
            <v>Small &amp; Medium Scheme</v>
          </cell>
        </row>
        <row r="4573">
          <cell r="R4573" t="str">
            <v>TOTAL COST</v>
          </cell>
          <cell r="W4573" t="str">
            <v>Small &amp; Medium Scheme</v>
          </cell>
        </row>
        <row r="4574">
          <cell r="W4574" t="str">
            <v>Small &amp; Medium Scheme</v>
          </cell>
        </row>
        <row r="4575">
          <cell r="W4575" t="str">
            <v>Small &amp; Medium Scheme</v>
          </cell>
        </row>
        <row r="4576">
          <cell r="W4576" t="str">
            <v>Small &amp; Medium Scheme</v>
          </cell>
        </row>
        <row r="4577">
          <cell r="W4577" t="str">
            <v>Small &amp; Medium Scheme</v>
          </cell>
        </row>
        <row r="4578">
          <cell r="W4578" t="str">
            <v>Small &amp; Medium Scheme</v>
          </cell>
        </row>
        <row r="4579">
          <cell r="W4579" t="str">
            <v>Small &amp; Medium Scheme</v>
          </cell>
        </row>
        <row r="4580">
          <cell r="R4580" t="str">
            <v>TOTAL BENEFIT</v>
          </cell>
          <cell r="W4580" t="str">
            <v>Small &amp; Medium Scheme</v>
          </cell>
        </row>
        <row r="4581">
          <cell r="W4581" t="str">
            <v>Small &amp; Medium Scheme</v>
          </cell>
        </row>
        <row r="4582">
          <cell r="W4582" t="str">
            <v>Small &amp; Medium Scheme</v>
          </cell>
        </row>
        <row r="4583">
          <cell r="W4583" t="str">
            <v>Small &amp; Medium Scheme</v>
          </cell>
        </row>
        <row r="4584">
          <cell r="W4584" t="str">
            <v>Small &amp; Medium Scheme</v>
          </cell>
        </row>
        <row r="4585">
          <cell r="W4585" t="str">
            <v>Small &amp; Medium Scheme</v>
          </cell>
        </row>
        <row r="4586">
          <cell r="W4586" t="str">
            <v>Small &amp; Medium Scheme</v>
          </cell>
        </row>
        <row r="4587">
          <cell r="W4587" t="str">
            <v>Small &amp; Medium Scheme</v>
          </cell>
        </row>
        <row r="4588">
          <cell r="W4588" t="str">
            <v>Small &amp; Medium Scheme</v>
          </cell>
        </row>
        <row r="4589">
          <cell r="W4589" t="str">
            <v>Small &amp; Medium Scheme</v>
          </cell>
        </row>
        <row r="4590">
          <cell r="W4590" t="str">
            <v>Small &amp; Medium Scheme</v>
          </cell>
        </row>
        <row r="4591">
          <cell r="W4591" t="str">
            <v>Small &amp; Medium Scheme</v>
          </cell>
        </row>
        <row r="4592">
          <cell r="W4592" t="str">
            <v>Small &amp; Medium Scheme</v>
          </cell>
        </row>
        <row r="4593">
          <cell r="W4593" t="str">
            <v>Small &amp; Medium Scheme</v>
          </cell>
        </row>
        <row r="4594">
          <cell r="W4594" t="str">
            <v>Small &amp; Medium Scheme</v>
          </cell>
        </row>
        <row r="4595">
          <cell r="W4595" t="str">
            <v>Small &amp; Medium Scheme</v>
          </cell>
        </row>
        <row r="4596">
          <cell r="W4596" t="str">
            <v>Small &amp; Medium Scheme</v>
          </cell>
        </row>
        <row r="4597">
          <cell r="W4597" t="str">
            <v>Small &amp; Medium Scheme</v>
          </cell>
        </row>
        <row r="4598">
          <cell r="W4598" t="str">
            <v>Small &amp; Medium Scheme</v>
          </cell>
        </row>
        <row r="4599">
          <cell r="W4599" t="str">
            <v>Small &amp; Medium Scheme</v>
          </cell>
        </row>
        <row r="4600">
          <cell r="R4600" t="str">
            <v>Capital Required</v>
          </cell>
          <cell r="W4600" t="str">
            <v>Small &amp; Medium Scheme</v>
          </cell>
        </row>
        <row r="4601">
          <cell r="W4601" t="str">
            <v>Small &amp; Medium Scheme</v>
          </cell>
        </row>
        <row r="4602">
          <cell r="R4602" t="str">
            <v>TOTAL COST</v>
          </cell>
          <cell r="W4602" t="str">
            <v>Small &amp; Medium Scheme</v>
          </cell>
        </row>
        <row r="4603">
          <cell r="W4603" t="str">
            <v>Small &amp; Medium Scheme</v>
          </cell>
        </row>
        <row r="4604">
          <cell r="W4604" t="str">
            <v>Small &amp; Medium Scheme</v>
          </cell>
        </row>
        <row r="4605">
          <cell r="R4605" t="str">
            <v>TOTAL BENEFIT</v>
          </cell>
          <cell r="W4605" t="str">
            <v>Small &amp; Medium Scheme</v>
          </cell>
        </row>
        <row r="4606">
          <cell r="W4606" t="str">
            <v>Small &amp; Medium Scheme</v>
          </cell>
        </row>
        <row r="4607">
          <cell r="W4607" t="str">
            <v>Small &amp; Medium Scheme</v>
          </cell>
        </row>
        <row r="4608">
          <cell r="W4608" t="str">
            <v>Small &amp; Medium Scheme</v>
          </cell>
        </row>
        <row r="4609">
          <cell r="W4609" t="str">
            <v>Small &amp; Medium Scheme</v>
          </cell>
        </row>
        <row r="4610">
          <cell r="W4610" t="str">
            <v>Small &amp; Medium Scheme</v>
          </cell>
        </row>
        <row r="4611">
          <cell r="W4611" t="str">
            <v>Small &amp; Medium Scheme</v>
          </cell>
        </row>
        <row r="4612">
          <cell r="W4612" t="str">
            <v>Small &amp; Medium Scheme</v>
          </cell>
        </row>
        <row r="4613">
          <cell r="W4613" t="str">
            <v>Small &amp; Medium Scheme</v>
          </cell>
        </row>
        <row r="4614">
          <cell r="W4614" t="str">
            <v>Small &amp; Medium Scheme</v>
          </cell>
        </row>
        <row r="4615">
          <cell r="W4615" t="str">
            <v>Small &amp; Medium Scheme</v>
          </cell>
        </row>
        <row r="4616">
          <cell r="W4616" t="str">
            <v>Small &amp; Medium Scheme</v>
          </cell>
        </row>
        <row r="4617">
          <cell r="W4617" t="str">
            <v>Small &amp; Medium Scheme</v>
          </cell>
        </row>
        <row r="4618">
          <cell r="W4618" t="str">
            <v>Small &amp; Medium Scheme</v>
          </cell>
        </row>
        <row r="4619">
          <cell r="W4619" t="str">
            <v>Small &amp; Medium Scheme</v>
          </cell>
        </row>
        <row r="4620">
          <cell r="W4620" t="str">
            <v>Small &amp; Medium Scheme</v>
          </cell>
        </row>
        <row r="4621">
          <cell r="W4621" t="str">
            <v>Small &amp; Medium Scheme</v>
          </cell>
        </row>
        <row r="4622">
          <cell r="W4622" t="str">
            <v>Small &amp; Medium Scheme</v>
          </cell>
        </row>
        <row r="4623">
          <cell r="W4623" t="str">
            <v>Small &amp; Medium Scheme</v>
          </cell>
        </row>
        <row r="4624">
          <cell r="W4624" t="str">
            <v>Small &amp; Medium Scheme</v>
          </cell>
        </row>
        <row r="4625">
          <cell r="W4625" t="str">
            <v>Small &amp; Medium Scheme</v>
          </cell>
        </row>
        <row r="4626">
          <cell r="R4626" t="str">
            <v>Capital Required</v>
          </cell>
          <cell r="W4626" t="str">
            <v>Small &amp; Medium Scheme</v>
          </cell>
        </row>
        <row r="4627">
          <cell r="W4627" t="str">
            <v>Small &amp; Medium Scheme</v>
          </cell>
        </row>
        <row r="4628">
          <cell r="W4628" t="str">
            <v>Small &amp; Medium Scheme</v>
          </cell>
        </row>
        <row r="4629">
          <cell r="W4629" t="str">
            <v>Small &amp; Medium Scheme</v>
          </cell>
        </row>
        <row r="4630">
          <cell r="R4630" t="str">
            <v>TOTAL COST</v>
          </cell>
          <cell r="W4630" t="str">
            <v>Small &amp; Medium Scheme</v>
          </cell>
        </row>
        <row r="4631">
          <cell r="W4631" t="str">
            <v>Small &amp; Medium Scheme</v>
          </cell>
        </row>
        <row r="4632">
          <cell r="R4632" t="str">
            <v>TOTAL BENEFIT</v>
          </cell>
          <cell r="W4632" t="str">
            <v>Small &amp; Medium Scheme</v>
          </cell>
        </row>
        <row r="4633">
          <cell r="W4633" t="str">
            <v>Small &amp; Medium Scheme</v>
          </cell>
        </row>
        <row r="4634">
          <cell r="W4634" t="str">
            <v>Small &amp; Medium Scheme</v>
          </cell>
        </row>
        <row r="4635">
          <cell r="W4635" t="str">
            <v>Small &amp; Medium Scheme</v>
          </cell>
        </row>
        <row r="4636">
          <cell r="W4636" t="str">
            <v>Small &amp; Medium Scheme</v>
          </cell>
        </row>
        <row r="4637">
          <cell r="W4637" t="str">
            <v>Small &amp; Medium Scheme</v>
          </cell>
        </row>
        <row r="4638">
          <cell r="W4638" t="str">
            <v>Small &amp; Medium Scheme</v>
          </cell>
        </row>
        <row r="4639">
          <cell r="W4639" t="str">
            <v>Small &amp; Medium Scheme</v>
          </cell>
        </row>
        <row r="4640">
          <cell r="W4640" t="str">
            <v>Small &amp; Medium Scheme</v>
          </cell>
        </row>
        <row r="4641">
          <cell r="W4641" t="str">
            <v>Small &amp; Medium Scheme</v>
          </cell>
        </row>
        <row r="4642">
          <cell r="W4642" t="str">
            <v>Small &amp; Medium Scheme</v>
          </cell>
        </row>
        <row r="4643">
          <cell r="W4643" t="str">
            <v>Small &amp; Medium Scheme</v>
          </cell>
        </row>
        <row r="4644">
          <cell r="W4644" t="str">
            <v>Small &amp; Medium Scheme</v>
          </cell>
        </row>
        <row r="4645">
          <cell r="W4645" t="str">
            <v>Small &amp; Medium Scheme</v>
          </cell>
        </row>
        <row r="4646">
          <cell r="W4646" t="str">
            <v>Small &amp; Medium Scheme</v>
          </cell>
        </row>
        <row r="4647">
          <cell r="W4647" t="str">
            <v>Small &amp; Medium Scheme</v>
          </cell>
        </row>
        <row r="4648">
          <cell r="W4648" t="str">
            <v>Small &amp; Medium Scheme</v>
          </cell>
        </row>
        <row r="4649">
          <cell r="W4649" t="str">
            <v>Small &amp; Medium Scheme</v>
          </cell>
        </row>
        <row r="4650">
          <cell r="W4650" t="str">
            <v>Small &amp; Medium Scheme</v>
          </cell>
        </row>
        <row r="4651">
          <cell r="W4651" t="str">
            <v>Small &amp; Medium Scheme</v>
          </cell>
        </row>
        <row r="4652">
          <cell r="W4652" t="str">
            <v>Small &amp; Medium Scheme</v>
          </cell>
        </row>
        <row r="4653">
          <cell r="W4653" t="str">
            <v>Small &amp; Medium Scheme</v>
          </cell>
        </row>
        <row r="4654">
          <cell r="W4654" t="str">
            <v>Small &amp; Medium Scheme</v>
          </cell>
        </row>
        <row r="4655">
          <cell r="W4655" t="str">
            <v>Small &amp; Medium Scheme</v>
          </cell>
        </row>
        <row r="4656">
          <cell r="W4656" t="str">
            <v>Small &amp; Medium Scheme</v>
          </cell>
        </row>
        <row r="4657">
          <cell r="W4657" t="str">
            <v>Small &amp; Medium Scheme</v>
          </cell>
        </row>
        <row r="4658">
          <cell r="R4658" t="str">
            <v>Capital Required</v>
          </cell>
          <cell r="W4658" t="str">
            <v>Small &amp; Medium Scheme</v>
          </cell>
        </row>
        <row r="4659">
          <cell r="W4659" t="str">
            <v>Small &amp; Medium Scheme</v>
          </cell>
        </row>
        <row r="4660">
          <cell r="W4660" t="str">
            <v>Small &amp; Medium Scheme</v>
          </cell>
        </row>
        <row r="4661">
          <cell r="W4661" t="str">
            <v>Small &amp; Medium Scheme</v>
          </cell>
        </row>
        <row r="4662">
          <cell r="R4662" t="str">
            <v>TOTAL COST</v>
          </cell>
          <cell r="W4662" t="str">
            <v>Small &amp; Medium Scheme</v>
          </cell>
        </row>
        <row r="4663">
          <cell r="W4663" t="str">
            <v>Small &amp; Medium Scheme</v>
          </cell>
        </row>
        <row r="4664">
          <cell r="W4664" t="str">
            <v>Small &amp; Medium Scheme</v>
          </cell>
        </row>
        <row r="4665">
          <cell r="W4665" t="str">
            <v>Small &amp; Medium Scheme</v>
          </cell>
        </row>
        <row r="4666">
          <cell r="W4666" t="str">
            <v>Small &amp; Medium Scheme</v>
          </cell>
        </row>
        <row r="4667">
          <cell r="W4667" t="str">
            <v>Small &amp; Medium Scheme</v>
          </cell>
        </row>
        <row r="4668">
          <cell r="W4668" t="str">
            <v>Small &amp; Medium Scheme</v>
          </cell>
        </row>
        <row r="4669">
          <cell r="R4669" t="str">
            <v>TOTAL BENEFIT</v>
          </cell>
          <cell r="W4669" t="str">
            <v>Small &amp; Medium Scheme</v>
          </cell>
        </row>
        <row r="4670">
          <cell r="W4670" t="str">
            <v>Small &amp; Medium Scheme</v>
          </cell>
        </row>
        <row r="4671">
          <cell r="W4671" t="str">
            <v>Small &amp; Medium Scheme</v>
          </cell>
        </row>
        <row r="4672">
          <cell r="W4672" t="str">
            <v>Small &amp; Medium Scheme</v>
          </cell>
        </row>
        <row r="4673">
          <cell r="W4673" t="str">
            <v>Small &amp; Medium Scheme</v>
          </cell>
        </row>
        <row r="4674">
          <cell r="W4674" t="str">
            <v>Small &amp; Medium Scheme</v>
          </cell>
        </row>
        <row r="4675">
          <cell r="W4675" t="str">
            <v>Small &amp; Medium Scheme</v>
          </cell>
        </row>
        <row r="4676">
          <cell r="W4676" t="str">
            <v>Small &amp; Medium Scheme</v>
          </cell>
        </row>
        <row r="4677">
          <cell r="W4677" t="str">
            <v>Small &amp; Medium Scheme</v>
          </cell>
        </row>
        <row r="4678">
          <cell r="W4678" t="str">
            <v>Small &amp; Medium Scheme</v>
          </cell>
        </row>
        <row r="4679">
          <cell r="W4679" t="str">
            <v>Small &amp; Medium Scheme</v>
          </cell>
        </row>
        <row r="4680">
          <cell r="W4680" t="str">
            <v>Small &amp; Medium Scheme</v>
          </cell>
        </row>
        <row r="4681">
          <cell r="W4681" t="str">
            <v>Small &amp; Medium Scheme</v>
          </cell>
        </row>
        <row r="4682">
          <cell r="W4682" t="str">
            <v>Small &amp; Medium Scheme</v>
          </cell>
        </row>
        <row r="4683">
          <cell r="W4683" t="str">
            <v>Large Scheme</v>
          </cell>
        </row>
        <row r="4684">
          <cell r="W4684" t="str">
            <v>Large Scheme</v>
          </cell>
        </row>
        <row r="4685">
          <cell r="W4685" t="str">
            <v>Large Scheme</v>
          </cell>
        </row>
        <row r="4686">
          <cell r="W4686" t="str">
            <v>Large Scheme</v>
          </cell>
        </row>
        <row r="4687">
          <cell r="W4687" t="str">
            <v>Large Scheme</v>
          </cell>
        </row>
        <row r="4688">
          <cell r="W4688" t="str">
            <v>Large Scheme</v>
          </cell>
        </row>
        <row r="4689">
          <cell r="W4689" t="str">
            <v>Large Scheme</v>
          </cell>
        </row>
        <row r="4690">
          <cell r="W4690" t="str">
            <v>Large Scheme</v>
          </cell>
        </row>
        <row r="4691">
          <cell r="W4691" t="str">
            <v>Large Scheme</v>
          </cell>
        </row>
        <row r="4692">
          <cell r="W4692" t="str">
            <v>Large Scheme</v>
          </cell>
        </row>
        <row r="4693">
          <cell r="W4693" t="str">
            <v>Large Scheme</v>
          </cell>
        </row>
        <row r="4694">
          <cell r="R4694" t="str">
            <v>Capital Required</v>
          </cell>
          <cell r="W4694" t="str">
            <v>Large Scheme</v>
          </cell>
        </row>
        <row r="4695">
          <cell r="W4695" t="str">
            <v>Large Scheme</v>
          </cell>
        </row>
        <row r="4696">
          <cell r="W4696" t="str">
            <v>Large Scheme</v>
          </cell>
        </row>
        <row r="4697">
          <cell r="W4697" t="str">
            <v>Large Scheme</v>
          </cell>
        </row>
        <row r="4698">
          <cell r="R4698" t="str">
            <v>TOTAL COST</v>
          </cell>
          <cell r="W4698" t="str">
            <v>Large Scheme</v>
          </cell>
        </row>
        <row r="4699">
          <cell r="W4699" t="str">
            <v>Large Scheme</v>
          </cell>
        </row>
        <row r="4700">
          <cell r="W4700" t="str">
            <v>Large Scheme</v>
          </cell>
        </row>
        <row r="4701">
          <cell r="W4701" t="str">
            <v>Large Scheme</v>
          </cell>
        </row>
        <row r="4702">
          <cell r="W4702" t="str">
            <v>Large Scheme</v>
          </cell>
        </row>
        <row r="4703">
          <cell r="W4703" t="str">
            <v>Large Scheme</v>
          </cell>
        </row>
        <row r="4704">
          <cell r="R4704" t="str">
            <v>TOTAL BENEFIT</v>
          </cell>
          <cell r="W4704" t="str">
            <v>Large Scheme</v>
          </cell>
        </row>
        <row r="4705">
          <cell r="W4705" t="str">
            <v>Large Scheme</v>
          </cell>
        </row>
        <row r="4706">
          <cell r="W4706" t="str">
            <v>Large Scheme</v>
          </cell>
        </row>
        <row r="4707">
          <cell r="W4707" t="str">
            <v>Large Scheme</v>
          </cell>
        </row>
        <row r="4708">
          <cell r="W4708" t="str">
            <v>Large Scheme</v>
          </cell>
        </row>
        <row r="4709">
          <cell r="W4709" t="str">
            <v>Large Scheme</v>
          </cell>
        </row>
        <row r="4710">
          <cell r="W4710" t="str">
            <v>Large Scheme</v>
          </cell>
        </row>
        <row r="4711">
          <cell r="W4711" t="str">
            <v>Large Scheme</v>
          </cell>
        </row>
        <row r="4712">
          <cell r="W4712" t="str">
            <v>Large Scheme</v>
          </cell>
        </row>
        <row r="4713">
          <cell r="W4713" t="str">
            <v>Large Scheme</v>
          </cell>
        </row>
        <row r="4714">
          <cell r="W4714" t="str">
            <v>Large Scheme</v>
          </cell>
        </row>
        <row r="4715">
          <cell r="W4715" t="str">
            <v>Large Scheme</v>
          </cell>
        </row>
        <row r="4716">
          <cell r="W4716" t="str">
            <v>Large Scheme</v>
          </cell>
        </row>
        <row r="4717">
          <cell r="W4717" t="str">
            <v>Large Scheme</v>
          </cell>
        </row>
        <row r="4718">
          <cell r="W4718" t="str">
            <v>Small &amp; Medium Scheme</v>
          </cell>
        </row>
        <row r="4719">
          <cell r="W4719" t="str">
            <v>Small &amp; Medium Scheme</v>
          </cell>
        </row>
        <row r="4720">
          <cell r="W4720" t="str">
            <v>Small &amp; Medium Scheme</v>
          </cell>
        </row>
        <row r="4721">
          <cell r="W4721" t="str">
            <v>Small &amp; Medium Scheme</v>
          </cell>
        </row>
        <row r="4722">
          <cell r="W4722" t="str">
            <v>Small &amp; Medium Scheme</v>
          </cell>
        </row>
        <row r="4723">
          <cell r="W4723" t="str">
            <v>Small &amp; Medium Scheme</v>
          </cell>
        </row>
        <row r="4724">
          <cell r="W4724" t="str">
            <v>Small &amp; Medium Scheme</v>
          </cell>
        </row>
        <row r="4725">
          <cell r="W4725" t="str">
            <v>Small &amp; Medium Scheme</v>
          </cell>
        </row>
        <row r="4726">
          <cell r="W4726" t="str">
            <v>Small &amp; Medium Scheme</v>
          </cell>
        </row>
        <row r="4727">
          <cell r="W4727" t="str">
            <v>Small &amp; Medium Scheme</v>
          </cell>
        </row>
        <row r="4728">
          <cell r="R4728" t="str">
            <v>Capital Required</v>
          </cell>
          <cell r="W4728" t="str">
            <v>Small &amp; Medium Scheme</v>
          </cell>
        </row>
        <row r="4729">
          <cell r="W4729" t="str">
            <v>Small &amp; Medium Scheme</v>
          </cell>
        </row>
        <row r="4730">
          <cell r="R4730" t="str">
            <v>TOTAL COST</v>
          </cell>
          <cell r="W4730" t="str">
            <v>Small &amp; Medium Scheme</v>
          </cell>
        </row>
        <row r="4731">
          <cell r="W4731" t="str">
            <v>Small &amp; Medium Scheme</v>
          </cell>
        </row>
        <row r="4732">
          <cell r="W4732" t="str">
            <v>Small &amp; Medium Scheme</v>
          </cell>
        </row>
        <row r="4733">
          <cell r="W4733" t="str">
            <v>Small &amp; Medium Scheme</v>
          </cell>
        </row>
        <row r="4734">
          <cell r="W4734" t="str">
            <v>Small &amp; Medium Scheme</v>
          </cell>
        </row>
        <row r="4735">
          <cell r="W4735" t="str">
            <v>Small &amp; Medium Scheme</v>
          </cell>
        </row>
        <row r="4736">
          <cell r="W4736" t="str">
            <v>Small &amp; Medium Scheme</v>
          </cell>
        </row>
        <row r="4737">
          <cell r="R4737" t="str">
            <v>TOTAL BENEFIT</v>
          </cell>
          <cell r="W4737" t="str">
            <v>Small &amp; Medium Scheme</v>
          </cell>
        </row>
        <row r="4738">
          <cell r="W4738" t="str">
            <v>Small &amp; Medium Scheme</v>
          </cell>
        </row>
        <row r="4739">
          <cell r="W4739" t="str">
            <v>Small &amp; Medium Scheme</v>
          </cell>
        </row>
        <row r="4740">
          <cell r="W4740" t="str">
            <v>Small &amp; Medium Scheme</v>
          </cell>
        </row>
        <row r="4741">
          <cell r="W4741" t="str">
            <v>Small &amp; Medium Scheme</v>
          </cell>
        </row>
        <row r="4742">
          <cell r="W4742" t="str">
            <v>Small &amp; Medium Scheme</v>
          </cell>
        </row>
        <row r="4743">
          <cell r="W4743" t="str">
            <v>Small &amp; Medium Scheme</v>
          </cell>
        </row>
        <row r="4744">
          <cell r="W4744" t="str">
            <v>Small &amp; Medium Scheme</v>
          </cell>
        </row>
        <row r="4745">
          <cell r="W4745" t="str">
            <v>Small &amp; Medium Scheme</v>
          </cell>
        </row>
        <row r="4746">
          <cell r="W4746" t="str">
            <v>Small &amp; Medium Scheme</v>
          </cell>
        </row>
        <row r="4747">
          <cell r="W4747" t="str">
            <v>Small &amp; Medium Scheme</v>
          </cell>
        </row>
        <row r="4748">
          <cell r="W4748" t="str">
            <v>Small &amp; Medium Scheme</v>
          </cell>
        </row>
        <row r="4749">
          <cell r="W4749" t="str">
            <v>Small &amp; Medium Scheme</v>
          </cell>
        </row>
        <row r="4750">
          <cell r="W4750" t="str">
            <v>Small &amp; Medium Scheme</v>
          </cell>
        </row>
        <row r="4751">
          <cell r="W4751" t="str">
            <v>Small &amp; Medium Scheme</v>
          </cell>
        </row>
        <row r="4752">
          <cell r="W4752" t="str">
            <v>Small &amp; Medium Scheme</v>
          </cell>
        </row>
        <row r="4753">
          <cell r="W4753" t="str">
            <v>Small &amp; Medium Scheme</v>
          </cell>
        </row>
        <row r="4754">
          <cell r="W4754" t="str">
            <v>Small &amp; Medium Scheme</v>
          </cell>
        </row>
        <row r="4755">
          <cell r="W4755" t="str">
            <v>Small &amp; Medium Scheme</v>
          </cell>
        </row>
        <row r="4756">
          <cell r="W4756" t="str">
            <v>Small &amp; Medium Scheme</v>
          </cell>
        </row>
        <row r="4757">
          <cell r="W4757" t="str">
            <v>Small &amp; Medium Scheme</v>
          </cell>
        </row>
        <row r="4758">
          <cell r="W4758" t="str">
            <v>Small &amp; Medium Scheme</v>
          </cell>
        </row>
        <row r="4759">
          <cell r="W4759" t="str">
            <v>Small &amp; Medium Scheme</v>
          </cell>
        </row>
        <row r="4760">
          <cell r="R4760" t="str">
            <v>Capital Required</v>
          </cell>
          <cell r="W4760" t="str">
            <v>Small &amp; Medium Scheme</v>
          </cell>
        </row>
        <row r="4761">
          <cell r="W4761" t="str">
            <v>Small &amp; Medium Scheme</v>
          </cell>
        </row>
        <row r="4762">
          <cell r="R4762" t="str">
            <v>TOTAL COST</v>
          </cell>
          <cell r="W4762" t="str">
            <v>Small &amp; Medium Scheme</v>
          </cell>
        </row>
        <row r="4763">
          <cell r="W4763" t="str">
            <v>Small &amp; Medium Scheme</v>
          </cell>
        </row>
        <row r="4764">
          <cell r="W4764" t="str">
            <v>Small &amp; Medium Scheme</v>
          </cell>
        </row>
        <row r="4765">
          <cell r="W4765" t="str">
            <v>Small &amp; Medium Scheme</v>
          </cell>
        </row>
        <row r="4766">
          <cell r="W4766" t="str">
            <v>Small &amp; Medium Scheme</v>
          </cell>
        </row>
        <row r="4767">
          <cell r="W4767" t="str">
            <v>Small &amp; Medium Scheme</v>
          </cell>
        </row>
        <row r="4768">
          <cell r="R4768" t="str">
            <v>TOTAL BENEFIT</v>
          </cell>
          <cell r="W4768" t="str">
            <v>Small &amp; Medium Scheme</v>
          </cell>
        </row>
        <row r="4769">
          <cell r="W4769" t="str">
            <v>Small &amp; Medium Scheme</v>
          </cell>
        </row>
        <row r="4770">
          <cell r="W4770" t="str">
            <v>Small &amp; Medium Scheme</v>
          </cell>
        </row>
        <row r="4771">
          <cell r="W4771" t="str">
            <v>Small &amp; Medium Scheme</v>
          </cell>
        </row>
        <row r="4772">
          <cell r="W4772" t="str">
            <v>Small &amp; Medium Scheme</v>
          </cell>
        </row>
        <row r="4773">
          <cell r="W4773" t="str">
            <v>Small &amp; Medium Scheme</v>
          </cell>
        </row>
        <row r="4774">
          <cell r="W4774" t="str">
            <v>Small &amp; Medium Scheme</v>
          </cell>
        </row>
        <row r="4775">
          <cell r="W4775" t="str">
            <v>Small &amp; Medium Scheme</v>
          </cell>
        </row>
        <row r="4776">
          <cell r="W4776" t="str">
            <v>Small &amp; Medium Scheme</v>
          </cell>
        </row>
        <row r="4777">
          <cell r="W4777" t="str">
            <v>Small &amp; Medium Scheme</v>
          </cell>
        </row>
        <row r="4778">
          <cell r="W4778" t="str">
            <v>Small &amp; Medium Scheme</v>
          </cell>
        </row>
        <row r="4779">
          <cell r="W4779" t="str">
            <v>Small &amp; Medium Scheme</v>
          </cell>
        </row>
        <row r="4780">
          <cell r="W4780" t="str">
            <v>Small &amp; Medium Scheme</v>
          </cell>
        </row>
        <row r="4781">
          <cell r="W4781" t="str">
            <v>Small &amp; Medium Scheme</v>
          </cell>
        </row>
        <row r="4782">
          <cell r="W4782" t="str">
            <v>Small &amp; Medium Scheme</v>
          </cell>
        </row>
        <row r="4783">
          <cell r="W4783" t="str">
            <v>Small &amp; Medium Scheme</v>
          </cell>
        </row>
        <row r="4784">
          <cell r="W4784" t="str">
            <v>Small &amp; Medium Scheme</v>
          </cell>
        </row>
        <row r="4785">
          <cell r="W4785" t="str">
            <v>Small &amp; Medium Scheme</v>
          </cell>
        </row>
        <row r="4786">
          <cell r="W4786" t="str">
            <v>Small &amp; Medium Scheme</v>
          </cell>
        </row>
        <row r="4787">
          <cell r="W4787" t="str">
            <v>Small &amp; Medium Scheme</v>
          </cell>
        </row>
        <row r="4788">
          <cell r="W4788" t="str">
            <v>Small &amp; Medium Scheme</v>
          </cell>
        </row>
        <row r="4789">
          <cell r="W4789" t="str">
            <v>Small &amp; Medium Scheme</v>
          </cell>
        </row>
        <row r="4790">
          <cell r="W4790" t="str">
            <v>Small &amp; Medium Scheme</v>
          </cell>
        </row>
        <row r="4791">
          <cell r="R4791" t="str">
            <v>Capital Required</v>
          </cell>
          <cell r="W4791" t="str">
            <v>Small &amp; Medium Scheme</v>
          </cell>
        </row>
        <row r="4792">
          <cell r="W4792" t="str">
            <v>Small &amp; Medium Scheme</v>
          </cell>
        </row>
        <row r="4793">
          <cell r="R4793" t="str">
            <v>TOTAL COST</v>
          </cell>
          <cell r="W4793" t="str">
            <v>Small &amp; Medium Scheme</v>
          </cell>
        </row>
        <row r="4794">
          <cell r="W4794" t="str">
            <v>Small &amp; Medium Scheme</v>
          </cell>
        </row>
        <row r="4795">
          <cell r="W4795" t="str">
            <v>Small &amp; Medium Scheme</v>
          </cell>
        </row>
        <row r="4796">
          <cell r="W4796" t="str">
            <v>Small &amp; Medium Scheme</v>
          </cell>
        </row>
        <row r="4797">
          <cell r="W4797" t="str">
            <v>Small &amp; Medium Scheme</v>
          </cell>
        </row>
        <row r="4798">
          <cell r="W4798" t="str">
            <v>Small &amp; Medium Scheme</v>
          </cell>
        </row>
        <row r="4799">
          <cell r="R4799" t="str">
            <v>TOTAL BENEFIT</v>
          </cell>
          <cell r="W4799" t="str">
            <v>Small &amp; Medium Scheme</v>
          </cell>
        </row>
        <row r="4800">
          <cell r="W4800" t="str">
            <v>Small &amp; Medium Scheme</v>
          </cell>
        </row>
        <row r="4801">
          <cell r="W4801" t="str">
            <v>Small &amp; Medium Scheme</v>
          </cell>
        </row>
        <row r="4802">
          <cell r="W4802" t="str">
            <v>Small &amp; Medium Scheme</v>
          </cell>
        </row>
        <row r="4803">
          <cell r="W4803" t="str">
            <v>Small &amp; Medium Scheme</v>
          </cell>
        </row>
        <row r="4804">
          <cell r="W4804" t="str">
            <v>Small &amp; Medium Scheme</v>
          </cell>
        </row>
        <row r="4805">
          <cell r="W4805" t="str">
            <v>Small &amp; Medium Scheme</v>
          </cell>
        </row>
        <row r="4806">
          <cell r="W4806" t="str">
            <v>Small &amp; Medium Scheme</v>
          </cell>
        </row>
        <row r="4807">
          <cell r="W4807" t="str">
            <v>Small &amp; Medium Scheme</v>
          </cell>
        </row>
        <row r="4808">
          <cell r="W4808" t="str">
            <v>Small &amp; Medium Scheme</v>
          </cell>
        </row>
        <row r="4809">
          <cell r="W4809" t="str">
            <v>Small &amp; Medium Scheme</v>
          </cell>
        </row>
        <row r="4810">
          <cell r="W4810" t="str">
            <v>Small &amp; Medium Scheme</v>
          </cell>
        </row>
        <row r="4811">
          <cell r="W4811" t="str">
            <v>Small &amp; Medium Scheme</v>
          </cell>
        </row>
        <row r="4812">
          <cell r="W4812" t="str">
            <v>Small &amp; Medium Scheme</v>
          </cell>
        </row>
        <row r="4813">
          <cell r="W4813" t="str">
            <v>Small &amp; Medium Scheme</v>
          </cell>
        </row>
        <row r="4814">
          <cell r="W4814" t="str">
            <v>Small &amp; Medium Scheme</v>
          </cell>
        </row>
        <row r="4815">
          <cell r="W4815" t="str">
            <v>Small &amp; Medium Scheme</v>
          </cell>
        </row>
        <row r="4816">
          <cell r="W4816" t="str">
            <v>Small &amp; Medium Scheme</v>
          </cell>
        </row>
        <row r="4817">
          <cell r="W4817" t="str">
            <v>Small &amp; Medium Scheme</v>
          </cell>
        </row>
        <row r="4818">
          <cell r="W4818" t="str">
            <v>Small &amp; Medium Scheme</v>
          </cell>
        </row>
        <row r="4819">
          <cell r="W4819" t="str">
            <v>Small &amp; Medium Scheme</v>
          </cell>
        </row>
        <row r="4820">
          <cell r="W4820" t="str">
            <v>Small &amp; Medium Scheme</v>
          </cell>
        </row>
        <row r="4821">
          <cell r="R4821" t="str">
            <v>Capital Required</v>
          </cell>
          <cell r="W4821" t="str">
            <v>Small &amp; Medium Scheme</v>
          </cell>
        </row>
        <row r="4822">
          <cell r="W4822" t="str">
            <v>Small &amp; Medium Scheme</v>
          </cell>
        </row>
        <row r="4823">
          <cell r="W4823" t="str">
            <v>Small &amp; Medium Scheme</v>
          </cell>
        </row>
        <row r="4824">
          <cell r="R4824" t="str">
            <v>TOTAL COST</v>
          </cell>
          <cell r="W4824" t="str">
            <v>Small &amp; Medium Scheme</v>
          </cell>
        </row>
        <row r="4825">
          <cell r="W4825" t="str">
            <v>Small &amp; Medium Scheme</v>
          </cell>
        </row>
        <row r="4826">
          <cell r="R4826" t="str">
            <v>TOTAL BENEFIT</v>
          </cell>
          <cell r="W4826" t="str">
            <v>Small &amp; Medium Scheme</v>
          </cell>
        </row>
        <row r="4827">
          <cell r="W4827" t="str">
            <v>Small &amp; Medium Scheme</v>
          </cell>
        </row>
        <row r="4828">
          <cell r="W4828" t="str">
            <v>Small &amp; Medium Scheme</v>
          </cell>
        </row>
        <row r="4829">
          <cell r="W4829" t="str">
            <v>Small &amp; Medium Scheme</v>
          </cell>
        </row>
        <row r="4830">
          <cell r="W4830" t="str">
            <v>Small &amp; Medium Scheme</v>
          </cell>
        </row>
        <row r="4831">
          <cell r="W4831" t="str">
            <v>Small &amp; Medium Scheme</v>
          </cell>
        </row>
        <row r="4832">
          <cell r="W4832" t="str">
            <v>Small &amp; Medium Scheme</v>
          </cell>
        </row>
        <row r="4833">
          <cell r="W4833" t="str">
            <v>Small &amp; Medium Scheme</v>
          </cell>
        </row>
        <row r="4834">
          <cell r="W4834" t="str">
            <v>Small &amp; Medium Scheme</v>
          </cell>
        </row>
        <row r="4835">
          <cell r="W4835" t="str">
            <v>Small &amp; Medium Scheme</v>
          </cell>
        </row>
        <row r="4836">
          <cell r="W4836" t="str">
            <v>Small &amp; Medium Scheme</v>
          </cell>
        </row>
        <row r="4837">
          <cell r="W4837" t="str">
            <v>Small &amp; Medium Scheme</v>
          </cell>
        </row>
        <row r="4838">
          <cell r="W4838" t="str">
            <v>Small &amp; Medium Scheme</v>
          </cell>
        </row>
        <row r="4839">
          <cell r="W4839" t="str">
            <v>Small &amp; Medium Scheme</v>
          </cell>
        </row>
        <row r="4840">
          <cell r="W4840" t="str">
            <v>Small &amp; Medium Scheme</v>
          </cell>
        </row>
        <row r="4841">
          <cell r="W4841" t="str">
            <v>Small &amp; Medium Scheme</v>
          </cell>
        </row>
        <row r="4842">
          <cell r="W4842" t="str">
            <v>Small &amp; Medium Scheme</v>
          </cell>
        </row>
        <row r="4843">
          <cell r="W4843" t="str">
            <v>Small &amp; Medium Scheme</v>
          </cell>
        </row>
        <row r="4844">
          <cell r="W4844" t="str">
            <v>Small &amp; Medium Scheme</v>
          </cell>
        </row>
        <row r="4845">
          <cell r="R4845" t="str">
            <v>Capital Required</v>
          </cell>
          <cell r="W4845" t="str">
            <v>Small &amp; Medium Scheme</v>
          </cell>
        </row>
        <row r="4846">
          <cell r="W4846" t="str">
            <v>Small &amp; Medium Scheme</v>
          </cell>
        </row>
        <row r="4847">
          <cell r="W4847" t="str">
            <v>Small &amp; Medium Scheme</v>
          </cell>
        </row>
        <row r="4848">
          <cell r="R4848" t="str">
            <v>TOTAL COST</v>
          </cell>
          <cell r="W4848" t="str">
            <v>Small &amp; Medium Scheme</v>
          </cell>
        </row>
        <row r="4849">
          <cell r="W4849" t="str">
            <v>Small &amp; Medium Scheme</v>
          </cell>
        </row>
        <row r="4850">
          <cell r="R4850" t="str">
            <v>TOTAL BENEFIT</v>
          </cell>
          <cell r="W4850" t="str">
            <v>Small &amp; Medium Scheme</v>
          </cell>
        </row>
        <row r="4851">
          <cell r="W4851" t="str">
            <v>Small &amp; Medium Scheme</v>
          </cell>
        </row>
        <row r="4852">
          <cell r="W4852" t="str">
            <v>Small &amp; Medium Scheme</v>
          </cell>
        </row>
        <row r="4853">
          <cell r="W4853" t="str">
            <v>Small &amp; Medium Scheme</v>
          </cell>
        </row>
        <row r="4854">
          <cell r="W4854" t="str">
            <v>Small &amp; Medium Scheme</v>
          </cell>
        </row>
        <row r="4855">
          <cell r="W4855" t="str">
            <v>Small &amp; Medium Scheme</v>
          </cell>
        </row>
        <row r="4856">
          <cell r="W4856" t="str">
            <v>Small &amp; Medium Scheme</v>
          </cell>
        </row>
        <row r="4857">
          <cell r="W4857" t="str">
            <v>Small &amp; Medium Scheme</v>
          </cell>
        </row>
        <row r="4858">
          <cell r="W4858" t="str">
            <v>Small &amp; Medium Scheme</v>
          </cell>
        </row>
        <row r="4859">
          <cell r="W4859" t="str">
            <v>Small &amp; Medium Scheme</v>
          </cell>
        </row>
        <row r="4860">
          <cell r="W4860" t="str">
            <v>Small &amp; Medium Scheme</v>
          </cell>
        </row>
        <row r="4861">
          <cell r="W4861" t="str">
            <v>Small &amp; Medium Scheme</v>
          </cell>
        </row>
        <row r="4862">
          <cell r="W4862" t="str">
            <v>Small &amp; Medium Scheme</v>
          </cell>
        </row>
        <row r="4863">
          <cell r="W4863" t="str">
            <v>Small &amp; Medium Scheme</v>
          </cell>
        </row>
        <row r="4864">
          <cell r="W4864" t="str">
            <v>Small &amp; Medium Scheme</v>
          </cell>
        </row>
        <row r="4865">
          <cell r="W4865" t="str">
            <v>Small &amp; Medium Scheme</v>
          </cell>
        </row>
        <row r="4866">
          <cell r="W4866" t="str">
            <v>Small &amp; Medium Scheme</v>
          </cell>
        </row>
        <row r="4867">
          <cell r="W4867" t="str">
            <v>Small &amp; Medium Scheme</v>
          </cell>
        </row>
        <row r="4868">
          <cell r="W4868" t="str">
            <v>Small &amp; Medium Scheme</v>
          </cell>
        </row>
        <row r="4869">
          <cell r="W4869" t="str">
            <v>Small &amp; Medium Scheme</v>
          </cell>
        </row>
        <row r="4870">
          <cell r="W4870" t="str">
            <v>Small &amp; Medium Scheme</v>
          </cell>
        </row>
        <row r="4871">
          <cell r="W4871" t="str">
            <v>Small &amp; Medium Scheme</v>
          </cell>
        </row>
        <row r="4872">
          <cell r="R4872" t="str">
            <v>Capital Required</v>
          </cell>
          <cell r="W4872" t="str">
            <v>Small &amp; Medium Scheme</v>
          </cell>
        </row>
        <row r="4873">
          <cell r="W4873" t="str">
            <v>Small &amp; Medium Scheme</v>
          </cell>
        </row>
        <row r="4874">
          <cell r="W4874" t="str">
            <v>Small &amp; Medium Scheme</v>
          </cell>
        </row>
        <row r="4875">
          <cell r="W4875" t="str">
            <v>Small &amp; Medium Scheme</v>
          </cell>
        </row>
        <row r="4876">
          <cell r="R4876" t="str">
            <v>TOTAL COST</v>
          </cell>
          <cell r="W4876" t="str">
            <v>Small &amp; Medium Scheme</v>
          </cell>
        </row>
        <row r="4877">
          <cell r="W4877" t="str">
            <v>Small &amp; Medium Scheme</v>
          </cell>
        </row>
        <row r="4878">
          <cell r="W4878" t="str">
            <v>Small &amp; Medium Scheme</v>
          </cell>
        </row>
        <row r="4879">
          <cell r="R4879" t="str">
            <v>TOTAL BENEFIT</v>
          </cell>
          <cell r="W4879" t="str">
            <v>Small &amp; Medium Scheme</v>
          </cell>
        </row>
        <row r="4880">
          <cell r="W4880" t="str">
            <v>Small &amp; Medium Scheme</v>
          </cell>
        </row>
        <row r="4881">
          <cell r="W4881" t="str">
            <v>Small &amp; Medium Scheme</v>
          </cell>
        </row>
        <row r="4882">
          <cell r="W4882" t="str">
            <v>Small &amp; Medium Scheme</v>
          </cell>
        </row>
        <row r="4883">
          <cell r="W4883" t="str">
            <v>Small &amp; Medium Scheme</v>
          </cell>
        </row>
        <row r="4884">
          <cell r="W4884" t="str">
            <v>Small &amp; Medium Scheme</v>
          </cell>
        </row>
        <row r="4885">
          <cell r="W4885" t="str">
            <v>Small &amp; Medium Scheme</v>
          </cell>
        </row>
        <row r="4886">
          <cell r="W4886" t="str">
            <v>Small &amp; Medium Scheme</v>
          </cell>
        </row>
        <row r="4887">
          <cell r="W4887" t="str">
            <v>Small &amp; Medium Scheme</v>
          </cell>
        </row>
        <row r="4888">
          <cell r="W4888" t="str">
            <v>Small &amp; Medium Scheme</v>
          </cell>
        </row>
        <row r="4889">
          <cell r="W4889" t="str">
            <v>Small &amp; Medium Scheme</v>
          </cell>
        </row>
        <row r="4890">
          <cell r="W4890" t="str">
            <v>Small &amp; Medium Scheme</v>
          </cell>
        </row>
        <row r="4891">
          <cell r="W4891" t="str">
            <v>Small &amp; Medium Scheme</v>
          </cell>
        </row>
        <row r="4892">
          <cell r="W4892" t="str">
            <v>Small &amp; Medium Scheme</v>
          </cell>
        </row>
        <row r="4893">
          <cell r="W4893" t="str">
            <v>Small &amp; Medium Scheme</v>
          </cell>
        </row>
        <row r="4894">
          <cell r="W4894" t="str">
            <v>Small &amp; Medium Scheme</v>
          </cell>
        </row>
        <row r="4895">
          <cell r="W4895" t="str">
            <v>Small &amp; Medium Scheme</v>
          </cell>
        </row>
        <row r="4896">
          <cell r="W4896" t="str">
            <v>Small &amp; Medium Scheme</v>
          </cell>
        </row>
        <row r="4897">
          <cell r="W4897" t="str">
            <v>Small &amp; Medium Scheme</v>
          </cell>
        </row>
        <row r="4898">
          <cell r="W4898" t="str">
            <v>Small &amp; Medium Scheme</v>
          </cell>
        </row>
        <row r="4899">
          <cell r="W4899" t="str">
            <v>Small &amp; Medium Scheme</v>
          </cell>
        </row>
        <row r="4900">
          <cell r="W4900" t="str">
            <v>Small &amp; Medium Scheme</v>
          </cell>
        </row>
        <row r="4901">
          <cell r="W4901" t="str">
            <v>Small &amp; Medium Scheme</v>
          </cell>
        </row>
        <row r="4902">
          <cell r="R4902" t="str">
            <v>Capital Required</v>
          </cell>
          <cell r="W4902" t="str">
            <v>Small &amp; Medium Scheme</v>
          </cell>
        </row>
        <row r="4903">
          <cell r="W4903" t="str">
            <v>Small &amp; Medium Scheme</v>
          </cell>
        </row>
        <row r="4904">
          <cell r="W4904" t="str">
            <v>Small &amp; Medium Scheme</v>
          </cell>
        </row>
        <row r="4905">
          <cell r="R4905" t="str">
            <v>TOTAL COST</v>
          </cell>
          <cell r="W4905" t="str">
            <v>Small &amp; Medium Scheme</v>
          </cell>
        </row>
        <row r="4906">
          <cell r="W4906" t="str">
            <v>Small &amp; Medium Scheme</v>
          </cell>
        </row>
        <row r="4907">
          <cell r="W4907" t="str">
            <v>Small &amp; Medium Scheme</v>
          </cell>
        </row>
        <row r="4908">
          <cell r="W4908" t="str">
            <v>Small &amp; Medium Scheme</v>
          </cell>
        </row>
        <row r="4909">
          <cell r="W4909" t="str">
            <v>Small &amp; Medium Scheme</v>
          </cell>
        </row>
        <row r="4910">
          <cell r="R4910" t="str">
            <v>TOTAL BENEFIT</v>
          </cell>
          <cell r="W4910" t="str">
            <v>Small &amp; Medium Scheme</v>
          </cell>
        </row>
        <row r="4911">
          <cell r="W4911" t="str">
            <v>Small &amp; Medium Scheme</v>
          </cell>
        </row>
        <row r="4912">
          <cell r="W4912" t="str">
            <v>Small &amp; Medium Scheme</v>
          </cell>
        </row>
        <row r="4913">
          <cell r="W4913" t="str">
            <v>Small &amp; Medium Scheme</v>
          </cell>
        </row>
        <row r="4914">
          <cell r="W4914" t="str">
            <v>Small &amp; Medium Scheme</v>
          </cell>
        </row>
        <row r="4915">
          <cell r="W4915" t="str">
            <v>Small &amp; Medium Scheme</v>
          </cell>
        </row>
        <row r="4916">
          <cell r="W4916" t="str">
            <v>Small &amp; Medium Scheme</v>
          </cell>
        </row>
        <row r="4917">
          <cell r="W4917" t="str">
            <v>Small &amp; Medium Scheme</v>
          </cell>
        </row>
        <row r="4918">
          <cell r="W4918" t="str">
            <v>Small &amp; Medium Scheme</v>
          </cell>
        </row>
        <row r="4919">
          <cell r="W4919" t="str">
            <v>Small &amp; Medium Scheme</v>
          </cell>
        </row>
        <row r="4920">
          <cell r="W4920" t="str">
            <v>Small &amp; Medium Scheme</v>
          </cell>
        </row>
        <row r="4921">
          <cell r="W4921" t="str">
            <v>Small &amp; Medium Scheme</v>
          </cell>
        </row>
        <row r="4922">
          <cell r="W4922" t="str">
            <v>Small &amp; Medium Scheme</v>
          </cell>
        </row>
        <row r="4923">
          <cell r="W4923" t="str">
            <v>Small &amp; Medium Scheme</v>
          </cell>
        </row>
        <row r="4924">
          <cell r="W4924" t="str">
            <v>Small &amp; Medium Scheme</v>
          </cell>
        </row>
        <row r="4925">
          <cell r="W4925" t="str">
            <v>Small &amp; Medium Scheme</v>
          </cell>
        </row>
        <row r="4926">
          <cell r="W4926" t="str">
            <v>Small &amp; Medium Scheme</v>
          </cell>
        </row>
        <row r="4927">
          <cell r="W4927" t="str">
            <v>Small &amp; Medium Scheme</v>
          </cell>
        </row>
        <row r="4928">
          <cell r="W4928" t="str">
            <v>Small &amp; Medium Scheme</v>
          </cell>
        </row>
        <row r="4929">
          <cell r="W4929" t="str">
            <v>Small &amp; Medium Scheme</v>
          </cell>
        </row>
        <row r="4930">
          <cell r="W4930" t="str">
            <v>Small &amp; Medium Scheme</v>
          </cell>
        </row>
        <row r="4931">
          <cell r="R4931" t="str">
            <v>Capital Required</v>
          </cell>
          <cell r="W4931" t="str">
            <v>Small &amp; Medium Scheme</v>
          </cell>
        </row>
        <row r="4932">
          <cell r="W4932" t="str">
            <v>Small &amp; Medium Scheme</v>
          </cell>
        </row>
        <row r="4933">
          <cell r="W4933" t="str">
            <v>Small &amp; Medium Scheme</v>
          </cell>
        </row>
        <row r="4934">
          <cell r="W4934" t="str">
            <v>Small &amp; Medium Scheme</v>
          </cell>
        </row>
        <row r="4935">
          <cell r="R4935" t="str">
            <v>TOTAL COST</v>
          </cell>
          <cell r="W4935" t="str">
            <v>Small &amp; Medium Scheme</v>
          </cell>
        </row>
        <row r="4936">
          <cell r="W4936" t="str">
            <v>Small &amp; Medium Scheme</v>
          </cell>
        </row>
        <row r="4937">
          <cell r="W4937" t="str">
            <v>Small &amp; Medium Scheme</v>
          </cell>
        </row>
        <row r="4938">
          <cell r="R4938" t="str">
            <v>TOTAL BENEFIT</v>
          </cell>
          <cell r="W4938" t="str">
            <v>Small &amp; Medium Scheme</v>
          </cell>
        </row>
        <row r="4939">
          <cell r="W4939" t="str">
            <v>Small &amp; Medium Scheme</v>
          </cell>
        </row>
        <row r="4940">
          <cell r="W4940" t="str">
            <v>Small &amp; Medium Scheme</v>
          </cell>
        </row>
        <row r="4941">
          <cell r="W4941" t="str">
            <v>Small &amp; Medium Scheme</v>
          </cell>
        </row>
        <row r="4942">
          <cell r="W4942" t="str">
            <v>Small &amp; Medium Scheme</v>
          </cell>
        </row>
        <row r="4943">
          <cell r="W4943" t="str">
            <v>Small &amp; Medium Scheme</v>
          </cell>
        </row>
        <row r="4944">
          <cell r="W4944" t="str">
            <v>Small &amp; Medium Scheme</v>
          </cell>
        </row>
        <row r="4945">
          <cell r="W4945" t="str">
            <v>Small &amp; Medium Scheme</v>
          </cell>
        </row>
        <row r="4946">
          <cell r="W4946" t="str">
            <v>Small &amp; Medium Scheme</v>
          </cell>
        </row>
        <row r="4947">
          <cell r="W4947" t="str">
            <v>Small &amp; Medium Scheme</v>
          </cell>
        </row>
        <row r="4948">
          <cell r="W4948" t="str">
            <v>Small &amp; Medium Scheme</v>
          </cell>
        </row>
        <row r="4949">
          <cell r="W4949" t="str">
            <v>Small &amp; Medium Scheme</v>
          </cell>
        </row>
        <row r="4950">
          <cell r="W4950" t="str">
            <v>Small &amp; Medium Scheme</v>
          </cell>
        </row>
        <row r="4951">
          <cell r="W4951" t="str">
            <v>Small &amp; Medium Scheme</v>
          </cell>
        </row>
        <row r="4952">
          <cell r="R4952" t="str">
            <v>Capital Required</v>
          </cell>
          <cell r="W4952" t="str">
            <v>Small &amp; Medium Scheme</v>
          </cell>
        </row>
        <row r="4953">
          <cell r="W4953" t="str">
            <v>Small &amp; Medium Scheme</v>
          </cell>
        </row>
        <row r="4954">
          <cell r="W4954" t="str">
            <v>Small &amp; Medium Scheme</v>
          </cell>
        </row>
        <row r="4955">
          <cell r="R4955" t="str">
            <v>TOTAL COST</v>
          </cell>
          <cell r="W4955" t="str">
            <v>Small &amp; Medium Scheme</v>
          </cell>
        </row>
        <row r="4956">
          <cell r="W4956" t="str">
            <v>Small &amp; Medium Scheme</v>
          </cell>
        </row>
        <row r="4957">
          <cell r="W4957" t="str">
            <v>Small &amp; Medium Scheme</v>
          </cell>
        </row>
        <row r="4958">
          <cell r="W4958" t="str">
            <v>Small &amp; Medium Scheme</v>
          </cell>
        </row>
        <row r="4959">
          <cell r="W4959" t="str">
            <v>Small &amp; Medium Scheme</v>
          </cell>
        </row>
        <row r="4960">
          <cell r="W4960" t="str">
            <v>Small &amp; Medium Scheme</v>
          </cell>
        </row>
        <row r="4961">
          <cell r="R4961" t="str">
            <v>TOTAL BENEFIT</v>
          </cell>
          <cell r="W4961" t="str">
            <v>Small &amp; Medium Scheme</v>
          </cell>
        </row>
        <row r="4962">
          <cell r="R4962" t="str">
            <v>Capital Required</v>
          </cell>
          <cell r="W4962" t="str">
            <v>Small &amp; Medium Scheme</v>
          </cell>
        </row>
        <row r="4963">
          <cell r="W4963" t="str">
            <v>Small &amp; Medium Scheme</v>
          </cell>
        </row>
        <row r="4964">
          <cell r="W4964" t="str">
            <v>Small &amp; Medium Scheme</v>
          </cell>
        </row>
        <row r="4965">
          <cell r="R4965" t="str">
            <v>TOTAL COST</v>
          </cell>
          <cell r="W4965" t="str">
            <v>Small &amp; Medium Scheme</v>
          </cell>
        </row>
        <row r="4966">
          <cell r="W4966" t="str">
            <v>Small &amp; Medium Scheme</v>
          </cell>
        </row>
        <row r="4967">
          <cell r="W4967" t="str">
            <v>Small &amp; Medium Scheme</v>
          </cell>
        </row>
        <row r="4968">
          <cell r="W4968" t="str">
            <v>Small &amp; Medium Scheme</v>
          </cell>
        </row>
        <row r="4969">
          <cell r="W4969" t="str">
            <v>Small &amp; Medium Scheme</v>
          </cell>
        </row>
        <row r="4970">
          <cell r="W4970" t="str">
            <v>Small &amp; Medium Scheme</v>
          </cell>
        </row>
        <row r="4971">
          <cell r="R4971" t="str">
            <v>TOTAL BENEFIT</v>
          </cell>
          <cell r="W4971" t="str">
            <v>Small &amp; Medium Scheme</v>
          </cell>
        </row>
        <row r="4972">
          <cell r="R4972" t="str">
            <v>Capital Required</v>
          </cell>
          <cell r="W4972" t="str">
            <v>Small &amp; Medium Scheme</v>
          </cell>
        </row>
        <row r="4973">
          <cell r="W4973" t="str">
            <v>Small &amp; Medium Scheme</v>
          </cell>
        </row>
        <row r="4974">
          <cell r="W4974" t="str">
            <v>Small &amp; Medium Scheme</v>
          </cell>
        </row>
        <row r="4975">
          <cell r="R4975" t="str">
            <v>TOTAL COST</v>
          </cell>
          <cell r="W4975" t="str">
            <v>Small &amp; Medium Scheme</v>
          </cell>
        </row>
        <row r="4976">
          <cell r="W4976" t="str">
            <v>Small &amp; Medium Scheme</v>
          </cell>
        </row>
        <row r="4977">
          <cell r="W4977" t="str">
            <v>Small &amp; Medium Scheme</v>
          </cell>
        </row>
        <row r="4978">
          <cell r="W4978" t="str">
            <v>Small &amp; Medium Scheme</v>
          </cell>
        </row>
        <row r="4979">
          <cell r="W4979" t="str">
            <v>Small &amp; Medium Scheme</v>
          </cell>
        </row>
        <row r="4980">
          <cell r="W4980" t="str">
            <v>Small &amp; Medium Scheme</v>
          </cell>
        </row>
        <row r="4981">
          <cell r="R4981" t="str">
            <v>TOTAL BENEFIT</v>
          </cell>
          <cell r="W4981" t="str">
            <v>Small &amp; Medium Scheme</v>
          </cell>
        </row>
        <row r="4982">
          <cell r="R4982" t="str">
            <v>Capital Required</v>
          </cell>
          <cell r="W4982" t="str">
            <v>Small &amp; Medium Scheme</v>
          </cell>
        </row>
        <row r="4983">
          <cell r="W4983" t="str">
            <v>Small &amp; Medium Scheme</v>
          </cell>
        </row>
        <row r="4984">
          <cell r="W4984" t="str">
            <v>Small &amp; Medium Scheme</v>
          </cell>
        </row>
        <row r="4985">
          <cell r="R4985" t="str">
            <v>TOTAL COST</v>
          </cell>
          <cell r="W4985" t="str">
            <v>Small &amp; Medium Scheme</v>
          </cell>
        </row>
        <row r="4986">
          <cell r="W4986" t="str">
            <v>Small &amp; Medium Scheme</v>
          </cell>
        </row>
        <row r="4987">
          <cell r="W4987" t="str">
            <v>Small &amp; Medium Scheme</v>
          </cell>
        </row>
        <row r="4988">
          <cell r="W4988" t="str">
            <v>Small &amp; Medium Scheme</v>
          </cell>
        </row>
        <row r="4989">
          <cell r="W4989" t="str">
            <v>Small &amp; Medium Scheme</v>
          </cell>
        </row>
        <row r="4990">
          <cell r="W4990" t="str">
            <v>Small &amp; Medium Scheme</v>
          </cell>
        </row>
        <row r="4991">
          <cell r="R4991" t="str">
            <v>TOTAL BENEFIT</v>
          </cell>
          <cell r="W4991" t="str">
            <v>Small &amp; Medium Scheme</v>
          </cell>
        </row>
        <row r="4992">
          <cell r="R4992" t="str">
            <v>Capital Required</v>
          </cell>
          <cell r="W4992" t="str">
            <v>Small &amp; Medium Scheme</v>
          </cell>
        </row>
        <row r="4993">
          <cell r="W4993" t="str">
            <v>Small &amp; Medium Scheme</v>
          </cell>
        </row>
        <row r="4994">
          <cell r="W4994" t="str">
            <v>Small &amp; Medium Scheme</v>
          </cell>
        </row>
        <row r="4995">
          <cell r="R4995" t="str">
            <v>TOTAL COST</v>
          </cell>
          <cell r="W4995" t="str">
            <v>Small &amp; Medium Scheme</v>
          </cell>
        </row>
        <row r="4996">
          <cell r="W4996" t="str">
            <v>Small &amp; Medium Scheme</v>
          </cell>
        </row>
        <row r="4997">
          <cell r="W4997" t="str">
            <v>Small &amp; Medium Scheme</v>
          </cell>
        </row>
        <row r="4998">
          <cell r="W4998" t="str">
            <v>Small &amp; Medium Scheme</v>
          </cell>
        </row>
        <row r="4999">
          <cell r="W4999" t="str">
            <v>Small &amp; Medium Scheme</v>
          </cell>
        </row>
        <row r="5000">
          <cell r="W5000" t="str">
            <v>Small &amp; Medium Scheme</v>
          </cell>
        </row>
        <row r="5001">
          <cell r="R5001" t="str">
            <v>TOTAL BENEFIT</v>
          </cell>
          <cell r="W5001" t="str">
            <v>Small &amp; Medium Scheme</v>
          </cell>
        </row>
        <row r="5002">
          <cell r="R5002" t="str">
            <v>Capital Required</v>
          </cell>
          <cell r="W5002" t="str">
            <v>Small &amp; Medium Scheme</v>
          </cell>
        </row>
        <row r="5003">
          <cell r="W5003" t="str">
            <v>Small &amp; Medium Scheme</v>
          </cell>
        </row>
        <row r="5004">
          <cell r="W5004" t="str">
            <v>Small &amp; Medium Scheme</v>
          </cell>
        </row>
        <row r="5005">
          <cell r="R5005" t="str">
            <v>TOTAL COST</v>
          </cell>
          <cell r="W5005" t="str">
            <v>Small &amp; Medium Scheme</v>
          </cell>
        </row>
        <row r="5006">
          <cell r="W5006" t="str">
            <v>Small &amp; Medium Scheme</v>
          </cell>
        </row>
        <row r="5007">
          <cell r="W5007" t="str">
            <v>Small &amp; Medium Scheme</v>
          </cell>
        </row>
        <row r="5008">
          <cell r="W5008" t="str">
            <v>Small &amp; Medium Scheme</v>
          </cell>
        </row>
        <row r="5009">
          <cell r="W5009" t="str">
            <v>Small &amp; Medium Scheme</v>
          </cell>
        </row>
        <row r="5010">
          <cell r="W5010" t="str">
            <v>Small &amp; Medium Scheme</v>
          </cell>
        </row>
        <row r="5011">
          <cell r="R5011" t="str">
            <v>TOTAL BENEFIT</v>
          </cell>
          <cell r="W5011" t="str">
            <v>Small &amp; Medium Scheme</v>
          </cell>
        </row>
        <row r="5012">
          <cell r="R5012" t="str">
            <v>Capital Required</v>
          </cell>
          <cell r="W5012" t="str">
            <v>Small &amp; Medium Scheme</v>
          </cell>
        </row>
        <row r="5013">
          <cell r="W5013" t="str">
            <v>Small &amp; Medium Scheme</v>
          </cell>
        </row>
        <row r="5014">
          <cell r="W5014" t="str">
            <v>Small &amp; Medium Scheme</v>
          </cell>
        </row>
        <row r="5015">
          <cell r="R5015" t="str">
            <v>TOTAL COST</v>
          </cell>
          <cell r="W5015" t="str">
            <v>Small &amp; Medium Scheme</v>
          </cell>
        </row>
        <row r="5016">
          <cell r="W5016" t="str">
            <v>Small &amp; Medium Scheme</v>
          </cell>
        </row>
        <row r="5017">
          <cell r="W5017" t="str">
            <v>Small &amp; Medium Scheme</v>
          </cell>
        </row>
        <row r="5018">
          <cell r="W5018" t="str">
            <v>Small &amp; Medium Scheme</v>
          </cell>
        </row>
        <row r="5019">
          <cell r="W5019" t="str">
            <v>Small &amp; Medium Scheme</v>
          </cell>
        </row>
        <row r="5020">
          <cell r="W5020" t="str">
            <v>Small &amp; Medium Scheme</v>
          </cell>
        </row>
        <row r="5021">
          <cell r="R5021" t="str">
            <v>TOTAL BENEFIT</v>
          </cell>
          <cell r="W5021" t="str">
            <v>Small &amp; Medium Scheme</v>
          </cell>
        </row>
        <row r="5022">
          <cell r="R5022" t="str">
            <v>Capital Required</v>
          </cell>
          <cell r="W5022" t="str">
            <v>Small &amp; Medium Scheme</v>
          </cell>
        </row>
        <row r="5023">
          <cell r="W5023" t="str">
            <v>Small &amp; Medium Scheme</v>
          </cell>
        </row>
        <row r="5024">
          <cell r="W5024" t="str">
            <v>Small &amp; Medium Scheme</v>
          </cell>
        </row>
        <row r="5025">
          <cell r="R5025" t="str">
            <v>TOTAL COST</v>
          </cell>
          <cell r="W5025" t="str">
            <v>Small &amp; Medium Scheme</v>
          </cell>
        </row>
        <row r="5026">
          <cell r="W5026" t="str">
            <v>Small &amp; Medium Scheme</v>
          </cell>
        </row>
        <row r="5027">
          <cell r="W5027" t="str">
            <v>Small &amp; Medium Scheme</v>
          </cell>
        </row>
        <row r="5028">
          <cell r="W5028" t="str">
            <v>Small &amp; Medium Scheme</v>
          </cell>
        </row>
        <row r="5029">
          <cell r="W5029" t="str">
            <v>Small &amp; Medium Scheme</v>
          </cell>
        </row>
        <row r="5030">
          <cell r="W5030" t="str">
            <v>Small &amp; Medium Scheme</v>
          </cell>
        </row>
        <row r="5031">
          <cell r="R5031" t="str">
            <v>TOTAL BENEFIT</v>
          </cell>
          <cell r="W5031" t="str">
            <v>Small &amp; Medium Scheme</v>
          </cell>
        </row>
        <row r="5032">
          <cell r="R5032" t="str">
            <v>Capital Required</v>
          </cell>
          <cell r="W5032" t="str">
            <v>Small &amp; Medium Scheme</v>
          </cell>
        </row>
        <row r="5033">
          <cell r="W5033" t="str">
            <v>Small &amp; Medium Scheme</v>
          </cell>
        </row>
        <row r="5034">
          <cell r="W5034" t="str">
            <v>Small &amp; Medium Scheme</v>
          </cell>
        </row>
        <row r="5035">
          <cell r="R5035" t="str">
            <v>TOTAL COST</v>
          </cell>
          <cell r="W5035" t="str">
            <v>Small &amp; Medium Scheme</v>
          </cell>
        </row>
        <row r="5036">
          <cell r="W5036" t="str">
            <v>Small &amp; Medium Scheme</v>
          </cell>
        </row>
        <row r="5037">
          <cell r="W5037" t="str">
            <v>Small &amp; Medium Scheme</v>
          </cell>
        </row>
        <row r="5038">
          <cell r="W5038" t="str">
            <v>Small &amp; Medium Scheme</v>
          </cell>
        </row>
        <row r="5039">
          <cell r="W5039" t="str">
            <v>Small &amp; Medium Scheme</v>
          </cell>
        </row>
        <row r="5040">
          <cell r="W5040" t="str">
            <v>Small &amp; Medium Scheme</v>
          </cell>
        </row>
        <row r="5041">
          <cell r="R5041" t="str">
            <v>TOTAL BENEFIT</v>
          </cell>
          <cell r="W5041" t="str">
            <v>Small &amp; Medium Scheme</v>
          </cell>
        </row>
        <row r="5042">
          <cell r="R5042" t="str">
            <v>Capital Required</v>
          </cell>
          <cell r="W5042" t="str">
            <v>Small &amp; Medium Scheme</v>
          </cell>
        </row>
        <row r="5043">
          <cell r="W5043" t="str">
            <v>Small &amp; Medium Scheme</v>
          </cell>
        </row>
        <row r="5044">
          <cell r="W5044" t="str">
            <v>Small &amp; Medium Scheme</v>
          </cell>
        </row>
        <row r="5045">
          <cell r="R5045" t="str">
            <v>TOTAL COST</v>
          </cell>
          <cell r="W5045" t="str">
            <v>Small &amp; Medium Scheme</v>
          </cell>
        </row>
        <row r="5046">
          <cell r="W5046" t="str">
            <v>Small &amp; Medium Scheme</v>
          </cell>
        </row>
        <row r="5047">
          <cell r="W5047" t="str">
            <v>Small &amp; Medium Scheme</v>
          </cell>
        </row>
        <row r="5048">
          <cell r="W5048" t="str">
            <v>Small &amp; Medium Scheme</v>
          </cell>
        </row>
        <row r="5049">
          <cell r="W5049" t="str">
            <v>Small &amp; Medium Scheme</v>
          </cell>
        </row>
        <row r="5050">
          <cell r="W5050" t="str">
            <v>Small &amp; Medium Scheme</v>
          </cell>
        </row>
        <row r="5051">
          <cell r="R5051" t="str">
            <v>TOTAL BENEFIT</v>
          </cell>
          <cell r="W5051" t="str">
            <v>Small &amp; Medium Scheme</v>
          </cell>
        </row>
        <row r="5052">
          <cell r="R5052" t="str">
            <v>Capital Required</v>
          </cell>
          <cell r="W5052" t="str">
            <v>Small &amp; Medium Scheme</v>
          </cell>
        </row>
        <row r="5053">
          <cell r="W5053" t="str">
            <v>Small &amp; Medium Scheme</v>
          </cell>
        </row>
        <row r="5054">
          <cell r="W5054" t="str">
            <v>Small &amp; Medium Scheme</v>
          </cell>
        </row>
        <row r="5055">
          <cell r="R5055" t="str">
            <v>TOTAL COST</v>
          </cell>
          <cell r="W5055" t="str">
            <v>Small &amp; Medium Scheme</v>
          </cell>
        </row>
        <row r="5056">
          <cell r="W5056" t="str">
            <v>Small &amp; Medium Scheme</v>
          </cell>
        </row>
        <row r="5057">
          <cell r="W5057" t="str">
            <v>Small &amp; Medium Scheme</v>
          </cell>
        </row>
        <row r="5058">
          <cell r="W5058" t="str">
            <v>Small &amp; Medium Scheme</v>
          </cell>
        </row>
        <row r="5059">
          <cell r="W5059" t="str">
            <v>Small &amp; Medium Scheme</v>
          </cell>
        </row>
        <row r="5060">
          <cell r="W5060" t="str">
            <v>Small &amp; Medium Scheme</v>
          </cell>
        </row>
        <row r="5061">
          <cell r="R5061" t="str">
            <v>TOTAL BENEFIT</v>
          </cell>
          <cell r="W5061" t="str">
            <v>Small &amp; Medium Scheme</v>
          </cell>
        </row>
        <row r="5062">
          <cell r="R5062" t="str">
            <v>Capital Required</v>
          </cell>
          <cell r="W5062" t="str">
            <v>Small &amp; Medium Scheme</v>
          </cell>
        </row>
        <row r="5063">
          <cell r="W5063" t="str">
            <v>Small &amp; Medium Scheme</v>
          </cell>
        </row>
        <row r="5064">
          <cell r="W5064" t="str">
            <v>Small &amp; Medium Scheme</v>
          </cell>
        </row>
        <row r="5065">
          <cell r="R5065" t="str">
            <v>TOTAL COST</v>
          </cell>
          <cell r="W5065" t="str">
            <v>Small &amp; Medium Scheme</v>
          </cell>
        </row>
        <row r="5066">
          <cell r="W5066" t="str">
            <v>Small &amp; Medium Scheme</v>
          </cell>
        </row>
        <row r="5067">
          <cell r="W5067" t="str">
            <v>Small &amp; Medium Scheme</v>
          </cell>
        </row>
        <row r="5068">
          <cell r="W5068" t="str">
            <v>Small &amp; Medium Scheme</v>
          </cell>
        </row>
        <row r="5069">
          <cell r="W5069" t="str">
            <v>Small &amp; Medium Scheme</v>
          </cell>
        </row>
        <row r="5070">
          <cell r="W5070" t="str">
            <v>Small &amp; Medium Scheme</v>
          </cell>
        </row>
        <row r="5071">
          <cell r="R5071" t="str">
            <v>TOTAL BENEFIT</v>
          </cell>
          <cell r="W5071" t="str">
            <v>Small &amp; Medium Scheme</v>
          </cell>
        </row>
        <row r="5072">
          <cell r="R5072" t="str">
            <v>Capital Required</v>
          </cell>
          <cell r="W5072" t="str">
            <v>Small &amp; Medium Scheme</v>
          </cell>
        </row>
        <row r="5073">
          <cell r="W5073" t="str">
            <v>Small &amp; Medium Scheme</v>
          </cell>
        </row>
        <row r="5074">
          <cell r="W5074" t="str">
            <v>Small &amp; Medium Scheme</v>
          </cell>
        </row>
        <row r="5075">
          <cell r="R5075" t="str">
            <v>TOTAL COST</v>
          </cell>
          <cell r="W5075" t="str">
            <v>Small &amp; Medium Scheme</v>
          </cell>
        </row>
        <row r="5076">
          <cell r="W5076" t="str">
            <v>Small &amp; Medium Scheme</v>
          </cell>
        </row>
        <row r="5077">
          <cell r="W5077" t="str">
            <v>Small &amp; Medium Scheme</v>
          </cell>
        </row>
        <row r="5078">
          <cell r="W5078" t="str">
            <v>Small &amp; Medium Scheme</v>
          </cell>
        </row>
        <row r="5079">
          <cell r="W5079" t="str">
            <v>Small &amp; Medium Scheme</v>
          </cell>
        </row>
        <row r="5080">
          <cell r="W5080" t="str">
            <v>Small &amp; Medium Scheme</v>
          </cell>
        </row>
        <row r="5081">
          <cell r="R5081" t="str">
            <v>TOTAL BENEFIT</v>
          </cell>
          <cell r="W5081" t="str">
            <v>Small &amp; Medium Scheme</v>
          </cell>
        </row>
        <row r="5082">
          <cell r="R5082" t="str">
            <v>Capital Required</v>
          </cell>
          <cell r="W5082" t="str">
            <v>Small &amp; Medium Scheme</v>
          </cell>
        </row>
        <row r="5083">
          <cell r="W5083" t="str">
            <v>Small &amp; Medium Scheme</v>
          </cell>
        </row>
        <row r="5084">
          <cell r="W5084" t="str">
            <v>Small &amp; Medium Scheme</v>
          </cell>
        </row>
        <row r="5085">
          <cell r="R5085" t="str">
            <v>TOTAL COST</v>
          </cell>
          <cell r="W5085" t="str">
            <v>Small &amp; Medium Scheme</v>
          </cell>
        </row>
        <row r="5086">
          <cell r="W5086" t="str">
            <v>Small &amp; Medium Scheme</v>
          </cell>
        </row>
        <row r="5087">
          <cell r="W5087" t="str">
            <v>Small &amp; Medium Scheme</v>
          </cell>
        </row>
        <row r="5088">
          <cell r="W5088" t="str">
            <v>Small &amp; Medium Scheme</v>
          </cell>
        </row>
        <row r="5089">
          <cell r="W5089" t="str">
            <v>Small &amp; Medium Scheme</v>
          </cell>
        </row>
        <row r="5090">
          <cell r="W5090" t="str">
            <v>Small &amp; Medium Scheme</v>
          </cell>
        </row>
        <row r="5091">
          <cell r="R5091" t="str">
            <v>TOTAL BENEFIT</v>
          </cell>
          <cell r="W5091" t="str">
            <v>Small &amp; Medium Scheme</v>
          </cell>
        </row>
        <row r="5092">
          <cell r="R5092" t="str">
            <v>Capital Required</v>
          </cell>
          <cell r="W5092" t="str">
            <v>Small &amp; Medium Scheme</v>
          </cell>
        </row>
        <row r="5093">
          <cell r="W5093" t="str">
            <v>Small &amp; Medium Scheme</v>
          </cell>
        </row>
        <row r="5094">
          <cell r="W5094" t="str">
            <v>Small &amp; Medium Scheme</v>
          </cell>
        </row>
        <row r="5095">
          <cell r="R5095" t="str">
            <v>TOTAL COST</v>
          </cell>
          <cell r="W5095" t="str">
            <v>Small &amp; Medium Scheme</v>
          </cell>
        </row>
        <row r="5096">
          <cell r="W5096" t="str">
            <v>Small &amp; Medium Scheme</v>
          </cell>
        </row>
        <row r="5097">
          <cell r="W5097" t="str">
            <v>Small &amp; Medium Scheme</v>
          </cell>
        </row>
        <row r="5098">
          <cell r="W5098" t="str">
            <v>Small &amp; Medium Scheme</v>
          </cell>
        </row>
        <row r="5099">
          <cell r="W5099" t="str">
            <v>Small &amp; Medium Scheme</v>
          </cell>
        </row>
        <row r="5100">
          <cell r="W5100" t="str">
            <v>Small &amp; Medium Scheme</v>
          </cell>
        </row>
        <row r="5101">
          <cell r="R5101" t="str">
            <v>TOTAL BENEFIT</v>
          </cell>
          <cell r="W5101" t="str">
            <v>Small &amp; Medium Scheme</v>
          </cell>
        </row>
        <row r="5102">
          <cell r="R5102" t="str">
            <v>Capital Required</v>
          </cell>
          <cell r="W5102" t="str">
            <v>Small &amp; Medium Scheme</v>
          </cell>
        </row>
        <row r="5103">
          <cell r="W5103" t="str">
            <v>Small &amp; Medium Scheme</v>
          </cell>
        </row>
        <row r="5104">
          <cell r="W5104" t="str">
            <v>Small &amp; Medium Scheme</v>
          </cell>
        </row>
        <row r="5105">
          <cell r="R5105" t="str">
            <v>TOTAL COST</v>
          </cell>
          <cell r="W5105" t="str">
            <v>Small &amp; Medium Scheme</v>
          </cell>
        </row>
        <row r="5106">
          <cell r="W5106" t="str">
            <v>Small &amp; Medium Scheme</v>
          </cell>
        </row>
        <row r="5107">
          <cell r="W5107" t="str">
            <v>Small &amp; Medium Scheme</v>
          </cell>
        </row>
        <row r="5108">
          <cell r="W5108" t="str">
            <v>Small &amp; Medium Scheme</v>
          </cell>
        </row>
        <row r="5109">
          <cell r="W5109" t="str">
            <v>Small &amp; Medium Scheme</v>
          </cell>
        </row>
        <row r="5110">
          <cell r="W5110" t="str">
            <v>Small &amp; Medium Scheme</v>
          </cell>
        </row>
        <row r="5111">
          <cell r="R5111" t="str">
            <v>TOTAL BENEFIT</v>
          </cell>
          <cell r="W5111" t="str">
            <v>Small &amp; Medium Scheme</v>
          </cell>
        </row>
        <row r="5112">
          <cell r="R5112" t="str">
            <v>Capital Required</v>
          </cell>
          <cell r="W5112" t="str">
            <v>Small &amp; Medium Scheme</v>
          </cell>
        </row>
        <row r="5113">
          <cell r="W5113" t="str">
            <v>Small &amp; Medium Scheme</v>
          </cell>
        </row>
        <row r="5114">
          <cell r="W5114" t="str">
            <v>Small &amp; Medium Scheme</v>
          </cell>
        </row>
        <row r="5115">
          <cell r="R5115" t="str">
            <v>TOTAL COST</v>
          </cell>
          <cell r="W5115" t="str">
            <v>Small &amp; Medium Scheme</v>
          </cell>
        </row>
        <row r="5116">
          <cell r="W5116" t="str">
            <v>Small &amp; Medium Scheme</v>
          </cell>
        </row>
        <row r="5117">
          <cell r="W5117" t="str">
            <v>Small &amp; Medium Scheme</v>
          </cell>
        </row>
        <row r="5118">
          <cell r="W5118" t="str">
            <v>Small &amp; Medium Scheme</v>
          </cell>
        </row>
        <row r="5119">
          <cell r="W5119" t="str">
            <v>Small &amp; Medium Scheme</v>
          </cell>
        </row>
        <row r="5120">
          <cell r="W5120" t="str">
            <v>Small &amp; Medium Scheme</v>
          </cell>
        </row>
        <row r="5121">
          <cell r="R5121" t="str">
            <v>TOTAL BENEFIT</v>
          </cell>
          <cell r="W5121" t="str">
            <v>Small &amp; Medium Scheme</v>
          </cell>
        </row>
        <row r="5122">
          <cell r="R5122" t="str">
            <v>Capital Required</v>
          </cell>
          <cell r="W5122" t="str">
            <v>Small &amp; Medium Scheme</v>
          </cell>
        </row>
        <row r="5123">
          <cell r="W5123" t="str">
            <v>Small &amp; Medium Scheme</v>
          </cell>
        </row>
        <row r="5124">
          <cell r="W5124" t="str">
            <v>Small &amp; Medium Scheme</v>
          </cell>
        </row>
        <row r="5125">
          <cell r="R5125" t="str">
            <v>TOTAL COST</v>
          </cell>
          <cell r="W5125" t="str">
            <v>Small &amp; Medium Scheme</v>
          </cell>
        </row>
        <row r="5126">
          <cell r="W5126" t="str">
            <v>Small &amp; Medium Scheme</v>
          </cell>
        </row>
        <row r="5127">
          <cell r="W5127" t="str">
            <v>Small &amp; Medium Scheme</v>
          </cell>
        </row>
        <row r="5128">
          <cell r="W5128" t="str">
            <v>Small &amp; Medium Scheme</v>
          </cell>
        </row>
        <row r="5129">
          <cell r="W5129" t="str">
            <v>Small &amp; Medium Scheme</v>
          </cell>
        </row>
        <row r="5130">
          <cell r="W5130" t="str">
            <v>Small &amp; Medium Scheme</v>
          </cell>
        </row>
        <row r="5131">
          <cell r="R5131" t="str">
            <v>TOTAL BENEFIT</v>
          </cell>
          <cell r="W5131" t="str">
            <v>Small &amp; Medium Scheme</v>
          </cell>
        </row>
        <row r="5132">
          <cell r="R5132" t="str">
            <v>Capital Required</v>
          </cell>
          <cell r="W5132" t="str">
            <v>Small &amp; Medium Scheme</v>
          </cell>
        </row>
        <row r="5133">
          <cell r="W5133" t="str">
            <v>Small &amp; Medium Scheme</v>
          </cell>
        </row>
        <row r="5134">
          <cell r="W5134" t="str">
            <v>Small &amp; Medium Scheme</v>
          </cell>
        </row>
        <row r="5135">
          <cell r="R5135" t="str">
            <v>TOTAL COST</v>
          </cell>
          <cell r="W5135" t="str">
            <v>Small &amp; Medium Scheme</v>
          </cell>
        </row>
        <row r="5136">
          <cell r="W5136" t="str">
            <v>Small &amp; Medium Scheme</v>
          </cell>
        </row>
        <row r="5137">
          <cell r="W5137" t="str">
            <v>Small &amp; Medium Scheme</v>
          </cell>
        </row>
        <row r="5138">
          <cell r="W5138" t="str">
            <v>Small &amp; Medium Scheme</v>
          </cell>
        </row>
        <row r="5139">
          <cell r="W5139" t="str">
            <v>Small &amp; Medium Scheme</v>
          </cell>
        </row>
        <row r="5140">
          <cell r="W5140" t="str">
            <v>Small &amp; Medium Scheme</v>
          </cell>
        </row>
        <row r="5141">
          <cell r="R5141" t="str">
            <v>TOTAL BENEFIT</v>
          </cell>
          <cell r="W5141" t="str">
            <v>Small &amp; Medium Scheme</v>
          </cell>
        </row>
        <row r="5142">
          <cell r="R5142" t="str">
            <v>Capital Required</v>
          </cell>
          <cell r="W5142" t="str">
            <v>Small &amp; Medium Scheme</v>
          </cell>
        </row>
        <row r="5143">
          <cell r="W5143" t="str">
            <v>Small &amp; Medium Scheme</v>
          </cell>
        </row>
        <row r="5144">
          <cell r="W5144" t="str">
            <v>Small &amp; Medium Scheme</v>
          </cell>
        </row>
        <row r="5145">
          <cell r="R5145" t="str">
            <v>TOTAL COST</v>
          </cell>
          <cell r="W5145" t="str">
            <v>Small &amp; Medium Scheme</v>
          </cell>
        </row>
        <row r="5146">
          <cell r="W5146" t="str">
            <v>Small &amp; Medium Scheme</v>
          </cell>
        </row>
        <row r="5147">
          <cell r="W5147" t="str">
            <v>Small &amp; Medium Scheme</v>
          </cell>
        </row>
        <row r="5148">
          <cell r="W5148" t="str">
            <v>Small &amp; Medium Scheme</v>
          </cell>
        </row>
        <row r="5149">
          <cell r="W5149" t="str">
            <v>Small &amp; Medium Scheme</v>
          </cell>
        </row>
        <row r="5150">
          <cell r="W5150" t="str">
            <v>Small &amp; Medium Scheme</v>
          </cell>
        </row>
        <row r="5151">
          <cell r="R5151" t="str">
            <v>TOTAL BENEFIT</v>
          </cell>
          <cell r="W5151" t="str">
            <v>Small &amp; Medium Scheme</v>
          </cell>
        </row>
        <row r="5152">
          <cell r="R5152" t="str">
            <v>Capital Required</v>
          </cell>
          <cell r="W5152" t="str">
            <v>Small &amp; Medium Scheme</v>
          </cell>
        </row>
        <row r="5153">
          <cell r="W5153" t="str">
            <v>Small &amp; Medium Scheme</v>
          </cell>
        </row>
        <row r="5154">
          <cell r="W5154" t="str">
            <v>Small &amp; Medium Scheme</v>
          </cell>
        </row>
        <row r="5155">
          <cell r="R5155" t="str">
            <v>TOTAL COST</v>
          </cell>
          <cell r="W5155" t="str">
            <v>Small &amp; Medium Scheme</v>
          </cell>
        </row>
        <row r="5156">
          <cell r="W5156" t="str">
            <v>Small &amp; Medium Scheme</v>
          </cell>
        </row>
        <row r="5157">
          <cell r="W5157" t="str">
            <v>Small &amp; Medium Scheme</v>
          </cell>
        </row>
        <row r="5158">
          <cell r="W5158" t="str">
            <v>Small &amp; Medium Scheme</v>
          </cell>
        </row>
        <row r="5159">
          <cell r="W5159" t="str">
            <v>Small &amp; Medium Scheme</v>
          </cell>
        </row>
        <row r="5160">
          <cell r="W5160" t="str">
            <v>Small &amp; Medium Scheme</v>
          </cell>
        </row>
        <row r="5161">
          <cell r="R5161" t="str">
            <v>TOTAL BENEFIT</v>
          </cell>
          <cell r="W5161" t="str">
            <v>Small &amp; Medium Scheme</v>
          </cell>
        </row>
        <row r="5162">
          <cell r="R5162" t="str">
            <v>Capital Required</v>
          </cell>
          <cell r="W5162" t="str">
            <v>Small &amp; Medium Scheme</v>
          </cell>
        </row>
        <row r="5163">
          <cell r="W5163" t="str">
            <v>Small &amp; Medium Scheme</v>
          </cell>
        </row>
        <row r="5164">
          <cell r="W5164" t="str">
            <v>Small &amp; Medium Scheme</v>
          </cell>
        </row>
        <row r="5165">
          <cell r="R5165" t="str">
            <v>TOTAL COST</v>
          </cell>
          <cell r="W5165" t="str">
            <v>Small &amp; Medium Scheme</v>
          </cell>
        </row>
        <row r="5166">
          <cell r="W5166" t="str">
            <v>Small &amp; Medium Scheme</v>
          </cell>
        </row>
        <row r="5167">
          <cell r="W5167" t="str">
            <v>Small &amp; Medium Scheme</v>
          </cell>
        </row>
        <row r="5168">
          <cell r="W5168" t="str">
            <v>Small &amp; Medium Scheme</v>
          </cell>
        </row>
        <row r="5169">
          <cell r="W5169" t="str">
            <v>Small &amp; Medium Scheme</v>
          </cell>
        </row>
        <row r="5170">
          <cell r="W5170" t="str">
            <v>Small &amp; Medium Scheme</v>
          </cell>
        </row>
        <row r="5171">
          <cell r="R5171" t="str">
            <v>TOTAL BENEFIT</v>
          </cell>
          <cell r="W5171" t="str">
            <v>Small &amp; Medium Scheme</v>
          </cell>
        </row>
        <row r="5172">
          <cell r="R5172" t="str">
            <v>Capital Required</v>
          </cell>
          <cell r="W5172" t="str">
            <v>Small &amp; Medium Scheme</v>
          </cell>
        </row>
        <row r="5173">
          <cell r="W5173" t="str">
            <v>Small &amp; Medium Scheme</v>
          </cell>
        </row>
        <row r="5174">
          <cell r="W5174" t="str">
            <v>Small &amp; Medium Scheme</v>
          </cell>
        </row>
        <row r="5175">
          <cell r="R5175" t="str">
            <v>TOTAL COST</v>
          </cell>
          <cell r="W5175" t="str">
            <v>Small &amp; Medium Scheme</v>
          </cell>
        </row>
        <row r="5176">
          <cell r="W5176" t="str">
            <v>Small &amp; Medium Scheme</v>
          </cell>
        </row>
        <row r="5177">
          <cell r="W5177" t="str">
            <v>Small &amp; Medium Scheme</v>
          </cell>
        </row>
        <row r="5178">
          <cell r="W5178" t="str">
            <v>Small &amp; Medium Scheme</v>
          </cell>
        </row>
        <row r="5179">
          <cell r="W5179" t="str">
            <v>Small &amp; Medium Scheme</v>
          </cell>
        </row>
        <row r="5180">
          <cell r="W5180" t="str">
            <v>Small &amp; Medium Scheme</v>
          </cell>
        </row>
        <row r="5181">
          <cell r="R5181" t="str">
            <v>TOTAL BENEFIT</v>
          </cell>
          <cell r="W5181" t="str">
            <v>Small &amp; Medium Scheme</v>
          </cell>
        </row>
        <row r="5182">
          <cell r="R5182" t="str">
            <v>Capital Required</v>
          </cell>
          <cell r="W5182" t="str">
            <v>Small &amp; Medium Scheme</v>
          </cell>
        </row>
        <row r="5183">
          <cell r="W5183" t="str">
            <v>Small &amp; Medium Scheme</v>
          </cell>
        </row>
        <row r="5184">
          <cell r="W5184" t="str">
            <v>Small &amp; Medium Scheme</v>
          </cell>
        </row>
        <row r="5185">
          <cell r="R5185" t="str">
            <v>TOTAL COST</v>
          </cell>
          <cell r="W5185" t="str">
            <v>Small &amp; Medium Scheme</v>
          </cell>
        </row>
        <row r="5186">
          <cell r="W5186" t="str">
            <v>Small &amp; Medium Scheme</v>
          </cell>
        </row>
        <row r="5187">
          <cell r="W5187" t="str">
            <v>Small &amp; Medium Scheme</v>
          </cell>
        </row>
        <row r="5188">
          <cell r="W5188" t="str">
            <v>Small &amp; Medium Scheme</v>
          </cell>
        </row>
        <row r="5189">
          <cell r="W5189" t="str">
            <v>Small &amp; Medium Scheme</v>
          </cell>
        </row>
        <row r="5190">
          <cell r="W5190" t="str">
            <v>Small &amp; Medium Scheme</v>
          </cell>
        </row>
        <row r="5191">
          <cell r="R5191" t="str">
            <v>TOTAL BENEFIT</v>
          </cell>
          <cell r="W5191" t="str">
            <v>Small &amp; Medium Scheme</v>
          </cell>
        </row>
        <row r="5192">
          <cell r="R5192" t="str">
            <v>Capital Required</v>
          </cell>
          <cell r="W5192" t="str">
            <v>Small &amp; Medium Scheme</v>
          </cell>
        </row>
        <row r="5193">
          <cell r="W5193" t="str">
            <v>Small &amp; Medium Scheme</v>
          </cell>
        </row>
        <row r="5194">
          <cell r="W5194" t="str">
            <v>Small &amp; Medium Scheme</v>
          </cell>
        </row>
        <row r="5195">
          <cell r="R5195" t="str">
            <v>TOTAL COST</v>
          </cell>
          <cell r="W5195" t="str">
            <v>Small &amp; Medium Scheme</v>
          </cell>
        </row>
        <row r="5196">
          <cell r="W5196" t="str">
            <v>Small &amp; Medium Scheme</v>
          </cell>
        </row>
        <row r="5197">
          <cell r="W5197" t="str">
            <v>Small &amp; Medium Scheme</v>
          </cell>
        </row>
        <row r="5198">
          <cell r="W5198" t="str">
            <v>Small &amp; Medium Scheme</v>
          </cell>
        </row>
        <row r="5199">
          <cell r="W5199" t="str">
            <v>Small &amp; Medium Scheme</v>
          </cell>
        </row>
        <row r="5200">
          <cell r="W5200" t="str">
            <v>Small &amp; Medium Scheme</v>
          </cell>
        </row>
        <row r="5201">
          <cell r="R5201" t="str">
            <v>TOTAL BENEFIT</v>
          </cell>
          <cell r="W5201" t="str">
            <v>Small &amp; Medium Scheme</v>
          </cell>
        </row>
        <row r="5202">
          <cell r="R5202" t="str">
            <v>Capital Required</v>
          </cell>
          <cell r="W5202" t="str">
            <v>Small &amp; Medium Scheme</v>
          </cell>
        </row>
        <row r="5203">
          <cell r="W5203" t="str">
            <v>Small &amp; Medium Scheme</v>
          </cell>
        </row>
        <row r="5204">
          <cell r="W5204" t="str">
            <v>Small &amp; Medium Scheme</v>
          </cell>
        </row>
        <row r="5205">
          <cell r="R5205" t="str">
            <v>TOTAL COST</v>
          </cell>
          <cell r="W5205" t="str">
            <v>Small &amp; Medium Scheme</v>
          </cell>
        </row>
        <row r="5206">
          <cell r="W5206" t="str">
            <v>Small &amp; Medium Scheme</v>
          </cell>
        </row>
        <row r="5207">
          <cell r="W5207" t="str">
            <v>Small &amp; Medium Scheme</v>
          </cell>
        </row>
        <row r="5208">
          <cell r="W5208" t="str">
            <v>Small &amp; Medium Scheme</v>
          </cell>
        </row>
        <row r="5209">
          <cell r="W5209" t="str">
            <v>Small &amp; Medium Scheme</v>
          </cell>
        </row>
        <row r="5210">
          <cell r="W5210" t="str">
            <v>Small &amp; Medium Scheme</v>
          </cell>
        </row>
        <row r="5211">
          <cell r="R5211" t="str">
            <v>TOTAL BENEFIT</v>
          </cell>
          <cell r="W5211" t="str">
            <v>Small &amp; Medium Scheme</v>
          </cell>
        </row>
        <row r="5212">
          <cell r="R5212" t="str">
            <v>Capital Required</v>
          </cell>
          <cell r="W5212" t="str">
            <v>Small &amp; Medium Scheme</v>
          </cell>
        </row>
        <row r="5213">
          <cell r="W5213" t="str">
            <v>Small &amp; Medium Scheme</v>
          </cell>
        </row>
        <row r="5214">
          <cell r="W5214" t="str">
            <v>Small &amp; Medium Scheme</v>
          </cell>
        </row>
        <row r="5215">
          <cell r="R5215" t="str">
            <v>TOTAL COST</v>
          </cell>
          <cell r="W5215" t="str">
            <v>Small &amp; Medium Scheme</v>
          </cell>
        </row>
        <row r="5216">
          <cell r="W5216" t="str">
            <v>Small &amp; Medium Scheme</v>
          </cell>
        </row>
        <row r="5217">
          <cell r="W5217" t="str">
            <v>Small &amp; Medium Scheme</v>
          </cell>
        </row>
        <row r="5218">
          <cell r="W5218" t="str">
            <v>Small &amp; Medium Scheme</v>
          </cell>
        </row>
        <row r="5219">
          <cell r="W5219" t="str">
            <v>Small &amp; Medium Scheme</v>
          </cell>
        </row>
        <row r="5220">
          <cell r="W5220" t="str">
            <v>Small &amp; Medium Scheme</v>
          </cell>
        </row>
        <row r="5221">
          <cell r="R5221" t="str">
            <v>TOTAL BENEFIT</v>
          </cell>
          <cell r="W5221" t="str">
            <v>Small &amp; Medium Scheme</v>
          </cell>
        </row>
        <row r="5222">
          <cell r="R5222" t="str">
            <v>Capital Required</v>
          </cell>
          <cell r="W5222" t="str">
            <v>Large Scheme</v>
          </cell>
        </row>
        <row r="5223">
          <cell r="W5223" t="str">
            <v>Large Scheme</v>
          </cell>
        </row>
        <row r="5224">
          <cell r="W5224" t="str">
            <v>Large Scheme</v>
          </cell>
        </row>
        <row r="5225">
          <cell r="R5225" t="str">
            <v>TOTAL COST</v>
          </cell>
          <cell r="W5225" t="str">
            <v>Large Scheme</v>
          </cell>
        </row>
        <row r="5226">
          <cell r="W5226" t="str">
            <v>Large Scheme</v>
          </cell>
        </row>
        <row r="5227">
          <cell r="W5227" t="str">
            <v>Large Scheme</v>
          </cell>
        </row>
        <row r="5228">
          <cell r="W5228" t="str">
            <v>Large Scheme</v>
          </cell>
        </row>
        <row r="5229">
          <cell r="W5229" t="str">
            <v>Large Scheme</v>
          </cell>
        </row>
        <row r="5230">
          <cell r="W5230" t="str">
            <v>Large Scheme</v>
          </cell>
        </row>
        <row r="5231">
          <cell r="R5231" t="str">
            <v>TOTAL BENEFIT</v>
          </cell>
          <cell r="W5231" t="str">
            <v>Large Scheme</v>
          </cell>
        </row>
        <row r="5232">
          <cell r="R5232" t="str">
            <v>Capital Required</v>
          </cell>
          <cell r="W5232" t="str">
            <v>Small &amp; Medium Scheme</v>
          </cell>
        </row>
        <row r="5233">
          <cell r="W5233" t="str">
            <v>Small &amp; Medium Scheme</v>
          </cell>
        </row>
        <row r="5234">
          <cell r="W5234" t="str">
            <v>Small &amp; Medium Scheme</v>
          </cell>
        </row>
        <row r="5235">
          <cell r="R5235" t="str">
            <v>TOTAL COST</v>
          </cell>
          <cell r="W5235" t="str">
            <v>Small &amp; Medium Scheme</v>
          </cell>
        </row>
        <row r="5236">
          <cell r="W5236" t="str">
            <v>Small &amp; Medium Scheme</v>
          </cell>
        </row>
        <row r="5237">
          <cell r="W5237" t="str">
            <v>Small &amp; Medium Scheme</v>
          </cell>
        </row>
        <row r="5238">
          <cell r="W5238" t="str">
            <v>Small &amp; Medium Scheme</v>
          </cell>
        </row>
        <row r="5239">
          <cell r="W5239" t="str">
            <v>Small &amp; Medium Scheme</v>
          </cell>
        </row>
        <row r="5240">
          <cell r="W5240" t="str">
            <v>Small &amp; Medium Scheme</v>
          </cell>
        </row>
        <row r="5241">
          <cell r="R5241" t="str">
            <v>TOTAL BENEFIT</v>
          </cell>
          <cell r="W5241" t="str">
            <v>Small &amp; Medium Scheme</v>
          </cell>
        </row>
        <row r="5242">
          <cell r="R5242" t="str">
            <v>Capital Required</v>
          </cell>
          <cell r="W5242" t="str">
            <v>Small &amp; Medium Scheme</v>
          </cell>
        </row>
        <row r="5243">
          <cell r="W5243" t="str">
            <v>Small &amp; Medium Scheme</v>
          </cell>
        </row>
        <row r="5244">
          <cell r="W5244" t="str">
            <v>Small &amp; Medium Scheme</v>
          </cell>
        </row>
        <row r="5245">
          <cell r="R5245" t="str">
            <v>TOTAL COST</v>
          </cell>
          <cell r="W5245" t="str">
            <v>Small &amp; Medium Scheme</v>
          </cell>
        </row>
        <row r="5246">
          <cell r="W5246" t="str">
            <v>Small &amp; Medium Scheme</v>
          </cell>
        </row>
        <row r="5247">
          <cell r="W5247" t="str">
            <v>Small &amp; Medium Scheme</v>
          </cell>
        </row>
        <row r="5248">
          <cell r="W5248" t="str">
            <v>Small &amp; Medium Scheme</v>
          </cell>
        </row>
        <row r="5249">
          <cell r="W5249" t="str">
            <v>Small &amp; Medium Scheme</v>
          </cell>
        </row>
        <row r="5250">
          <cell r="W5250" t="str">
            <v>Small &amp; Medium Scheme</v>
          </cell>
        </row>
        <row r="5251">
          <cell r="R5251" t="str">
            <v>TOTAL BENEFIT</v>
          </cell>
          <cell r="W5251" t="str">
            <v>Small &amp; Medium Scheme</v>
          </cell>
        </row>
        <row r="5252">
          <cell r="R5252" t="str">
            <v>Capital Required</v>
          </cell>
          <cell r="W5252" t="str">
            <v>Small &amp; Medium Scheme</v>
          </cell>
        </row>
        <row r="5253">
          <cell r="W5253" t="str">
            <v>Small &amp; Medium Scheme</v>
          </cell>
        </row>
        <row r="5254">
          <cell r="W5254" t="str">
            <v>Small &amp; Medium Scheme</v>
          </cell>
        </row>
        <row r="5255">
          <cell r="R5255" t="str">
            <v>TOTAL COST</v>
          </cell>
          <cell r="W5255" t="str">
            <v>Small &amp; Medium Scheme</v>
          </cell>
        </row>
        <row r="5256">
          <cell r="W5256" t="str">
            <v>Small &amp; Medium Scheme</v>
          </cell>
        </row>
        <row r="5257">
          <cell r="W5257" t="str">
            <v>Small &amp; Medium Scheme</v>
          </cell>
        </row>
        <row r="5258">
          <cell r="W5258" t="str">
            <v>Small &amp; Medium Scheme</v>
          </cell>
        </row>
        <row r="5259">
          <cell r="W5259" t="str">
            <v>Small &amp; Medium Scheme</v>
          </cell>
        </row>
        <row r="5260">
          <cell r="W5260" t="str">
            <v>Small &amp; Medium Scheme</v>
          </cell>
        </row>
        <row r="5261">
          <cell r="R5261" t="str">
            <v>TOTAL BENEFIT</v>
          </cell>
          <cell r="W5261" t="str">
            <v>Small &amp; Medium Scheme</v>
          </cell>
        </row>
        <row r="5262">
          <cell r="R5262" t="str">
            <v>Capital Required</v>
          </cell>
          <cell r="W5262" t="str">
            <v>Small &amp; Medium Scheme</v>
          </cell>
        </row>
        <row r="5263">
          <cell r="W5263" t="str">
            <v>Small &amp; Medium Scheme</v>
          </cell>
        </row>
        <row r="5264">
          <cell r="W5264" t="str">
            <v>Small &amp; Medium Scheme</v>
          </cell>
        </row>
        <row r="5265">
          <cell r="R5265" t="str">
            <v>TOTAL COST</v>
          </cell>
          <cell r="W5265" t="str">
            <v>Small &amp; Medium Scheme</v>
          </cell>
        </row>
        <row r="5266">
          <cell r="W5266" t="str">
            <v>Small &amp; Medium Scheme</v>
          </cell>
        </row>
        <row r="5267">
          <cell r="W5267" t="str">
            <v>Small &amp; Medium Scheme</v>
          </cell>
        </row>
        <row r="5268">
          <cell r="W5268" t="str">
            <v>Small &amp; Medium Scheme</v>
          </cell>
        </row>
        <row r="5269">
          <cell r="W5269" t="str">
            <v>Small &amp; Medium Scheme</v>
          </cell>
        </row>
        <row r="5270">
          <cell r="W5270" t="str">
            <v>Small &amp; Medium Scheme</v>
          </cell>
        </row>
        <row r="5271">
          <cell r="R5271" t="str">
            <v>TOTAL BENEFIT</v>
          </cell>
          <cell r="W5271" t="str">
            <v>Small &amp; Medium Scheme</v>
          </cell>
        </row>
        <row r="5272">
          <cell r="R5272" t="str">
            <v>Capital Required</v>
          </cell>
          <cell r="W5272" t="str">
            <v>Small &amp; Medium Scheme</v>
          </cell>
        </row>
        <row r="5273">
          <cell r="W5273" t="str">
            <v>Small &amp; Medium Scheme</v>
          </cell>
        </row>
        <row r="5274">
          <cell r="W5274" t="str">
            <v>Small &amp; Medium Scheme</v>
          </cell>
        </row>
        <row r="5275">
          <cell r="R5275" t="str">
            <v>TOTAL COST</v>
          </cell>
          <cell r="W5275" t="str">
            <v>Small &amp; Medium Scheme</v>
          </cell>
        </row>
        <row r="5276">
          <cell r="W5276" t="str">
            <v>Small &amp; Medium Scheme</v>
          </cell>
        </row>
        <row r="5277">
          <cell r="W5277" t="str">
            <v>Small &amp; Medium Scheme</v>
          </cell>
        </row>
        <row r="5278">
          <cell r="W5278" t="str">
            <v>Small &amp; Medium Scheme</v>
          </cell>
        </row>
        <row r="5279">
          <cell r="W5279" t="str">
            <v>Small &amp; Medium Scheme</v>
          </cell>
        </row>
        <row r="5280">
          <cell r="W5280" t="str">
            <v>Small &amp; Medium Scheme</v>
          </cell>
        </row>
        <row r="5281">
          <cell r="R5281" t="str">
            <v>TOTAL BENEFIT</v>
          </cell>
          <cell r="W5281" t="str">
            <v>Small &amp; Medium Scheme</v>
          </cell>
        </row>
        <row r="5282">
          <cell r="R5282" t="str">
            <v>Capital Required</v>
          </cell>
          <cell r="W5282" t="str">
            <v>Small &amp; Medium Scheme</v>
          </cell>
        </row>
        <row r="5283">
          <cell r="W5283" t="str">
            <v>Small &amp; Medium Scheme</v>
          </cell>
        </row>
        <row r="5284">
          <cell r="W5284" t="str">
            <v>Small &amp; Medium Scheme</v>
          </cell>
        </row>
        <row r="5285">
          <cell r="R5285" t="str">
            <v>TOTAL COST</v>
          </cell>
          <cell r="W5285" t="str">
            <v>Small &amp; Medium Scheme</v>
          </cell>
        </row>
        <row r="5286">
          <cell r="W5286" t="str">
            <v>Small &amp; Medium Scheme</v>
          </cell>
        </row>
        <row r="5287">
          <cell r="W5287" t="str">
            <v>Small &amp; Medium Scheme</v>
          </cell>
        </row>
        <row r="5288">
          <cell r="W5288" t="str">
            <v>Small &amp; Medium Scheme</v>
          </cell>
        </row>
        <row r="5289">
          <cell r="W5289" t="str">
            <v>Small &amp; Medium Scheme</v>
          </cell>
        </row>
        <row r="5290">
          <cell r="W5290" t="str">
            <v>Small &amp; Medium Scheme</v>
          </cell>
        </row>
        <row r="5291">
          <cell r="R5291" t="str">
            <v>TOTAL BENEFIT</v>
          </cell>
          <cell r="W5291" t="str">
            <v>Small &amp; Medium Scheme</v>
          </cell>
        </row>
        <row r="5292">
          <cell r="R5292" t="str">
            <v>Capital Required</v>
          </cell>
          <cell r="W5292" t="str">
            <v>Small &amp; Medium Scheme</v>
          </cell>
        </row>
        <row r="5293">
          <cell r="W5293" t="str">
            <v>Small &amp; Medium Scheme</v>
          </cell>
        </row>
        <row r="5294">
          <cell r="W5294" t="str">
            <v>Small &amp; Medium Scheme</v>
          </cell>
        </row>
        <row r="5295">
          <cell r="R5295" t="str">
            <v>TOTAL COST</v>
          </cell>
          <cell r="W5295" t="str">
            <v>Small &amp; Medium Scheme</v>
          </cell>
        </row>
        <row r="5296">
          <cell r="W5296" t="str">
            <v>Small &amp; Medium Scheme</v>
          </cell>
        </row>
        <row r="5297">
          <cell r="W5297" t="str">
            <v>Small &amp; Medium Scheme</v>
          </cell>
        </row>
        <row r="5298">
          <cell r="W5298" t="str">
            <v>Small &amp; Medium Scheme</v>
          </cell>
        </row>
        <row r="5299">
          <cell r="W5299" t="str">
            <v>Small &amp; Medium Scheme</v>
          </cell>
        </row>
        <row r="5300">
          <cell r="W5300" t="str">
            <v>Small &amp; Medium Scheme</v>
          </cell>
        </row>
        <row r="5301">
          <cell r="R5301" t="str">
            <v>TOTAL BENEFIT</v>
          </cell>
          <cell r="W5301" t="str">
            <v>Small &amp; Medium Scheme</v>
          </cell>
        </row>
        <row r="5302">
          <cell r="R5302" t="str">
            <v>Capital Required</v>
          </cell>
          <cell r="W5302" t="str">
            <v>Small &amp; Medium Scheme</v>
          </cell>
        </row>
        <row r="5303">
          <cell r="W5303" t="str">
            <v>Small &amp; Medium Scheme</v>
          </cell>
        </row>
        <row r="5304">
          <cell r="W5304" t="str">
            <v>Small &amp; Medium Scheme</v>
          </cell>
        </row>
        <row r="5305">
          <cell r="R5305" t="str">
            <v>TOTAL COST</v>
          </cell>
          <cell r="W5305" t="str">
            <v>Small &amp; Medium Scheme</v>
          </cell>
        </row>
        <row r="5306">
          <cell r="W5306" t="str">
            <v>Small &amp; Medium Scheme</v>
          </cell>
        </row>
        <row r="5307">
          <cell r="W5307" t="str">
            <v>Small &amp; Medium Scheme</v>
          </cell>
        </row>
        <row r="5308">
          <cell r="W5308" t="str">
            <v>Small &amp; Medium Scheme</v>
          </cell>
        </row>
        <row r="5309">
          <cell r="W5309" t="str">
            <v>Small &amp; Medium Scheme</v>
          </cell>
        </row>
        <row r="5310">
          <cell r="W5310" t="str">
            <v>Small &amp; Medium Scheme</v>
          </cell>
        </row>
        <row r="5311">
          <cell r="R5311" t="str">
            <v>TOTAL BENEFIT</v>
          </cell>
          <cell r="W5311" t="str">
            <v>Small &amp; Medium Scheme</v>
          </cell>
        </row>
        <row r="5312">
          <cell r="R5312" t="str">
            <v>Capital Required</v>
          </cell>
          <cell r="W5312" t="str">
            <v>Small &amp; Medium Scheme</v>
          </cell>
        </row>
        <row r="5313">
          <cell r="W5313" t="str">
            <v>Small &amp; Medium Scheme</v>
          </cell>
        </row>
        <row r="5314">
          <cell r="W5314" t="str">
            <v>Small &amp; Medium Scheme</v>
          </cell>
        </row>
        <row r="5315">
          <cell r="R5315" t="str">
            <v>TOTAL COST</v>
          </cell>
          <cell r="W5315" t="str">
            <v>Small &amp; Medium Scheme</v>
          </cell>
        </row>
        <row r="5316">
          <cell r="W5316" t="str">
            <v>Small &amp; Medium Scheme</v>
          </cell>
        </row>
        <row r="5317">
          <cell r="W5317" t="str">
            <v>Small &amp; Medium Scheme</v>
          </cell>
        </row>
        <row r="5318">
          <cell r="W5318" t="str">
            <v>Small &amp; Medium Scheme</v>
          </cell>
        </row>
        <row r="5319">
          <cell r="W5319" t="str">
            <v>Small &amp; Medium Scheme</v>
          </cell>
        </row>
        <row r="5320">
          <cell r="W5320" t="str">
            <v>Small &amp; Medium Scheme</v>
          </cell>
        </row>
        <row r="5321">
          <cell r="R5321" t="str">
            <v>TOTAL BENEFIT</v>
          </cell>
          <cell r="W5321" t="str">
            <v>Small &amp; Medium Scheme</v>
          </cell>
        </row>
        <row r="5322">
          <cell r="R5322" t="str">
            <v>Capital Required</v>
          </cell>
          <cell r="W5322" t="str">
            <v>Small &amp; Medium Scheme</v>
          </cell>
        </row>
        <row r="5323">
          <cell r="W5323" t="str">
            <v>Small &amp; Medium Scheme</v>
          </cell>
        </row>
        <row r="5324">
          <cell r="W5324" t="str">
            <v>Small &amp; Medium Scheme</v>
          </cell>
        </row>
        <row r="5325">
          <cell r="R5325" t="str">
            <v>TOTAL COST</v>
          </cell>
          <cell r="W5325" t="str">
            <v>Small &amp; Medium Scheme</v>
          </cell>
        </row>
        <row r="5326">
          <cell r="W5326" t="str">
            <v>Small &amp; Medium Scheme</v>
          </cell>
        </row>
        <row r="5327">
          <cell r="W5327" t="str">
            <v>Small &amp; Medium Scheme</v>
          </cell>
        </row>
        <row r="5328">
          <cell r="W5328" t="str">
            <v>Small &amp; Medium Scheme</v>
          </cell>
        </row>
        <row r="5329">
          <cell r="W5329" t="str">
            <v>Small &amp; Medium Scheme</v>
          </cell>
        </row>
        <row r="5330">
          <cell r="W5330" t="str">
            <v>Small &amp; Medium Scheme</v>
          </cell>
        </row>
        <row r="5331">
          <cell r="R5331" t="str">
            <v>TOTAL BENEFIT</v>
          </cell>
          <cell r="W5331" t="str">
            <v>Small &amp; Medium Scheme</v>
          </cell>
        </row>
        <row r="5332">
          <cell r="R5332" t="str">
            <v>Capital Required</v>
          </cell>
          <cell r="W5332" t="str">
            <v>Small &amp; Medium Scheme</v>
          </cell>
        </row>
        <row r="5333">
          <cell r="W5333" t="str">
            <v>Small &amp; Medium Scheme</v>
          </cell>
        </row>
        <row r="5334">
          <cell r="W5334" t="str">
            <v>Small &amp; Medium Scheme</v>
          </cell>
        </row>
        <row r="5335">
          <cell r="R5335" t="str">
            <v>TOTAL COST</v>
          </cell>
          <cell r="W5335" t="str">
            <v>Small &amp; Medium Scheme</v>
          </cell>
        </row>
        <row r="5336">
          <cell r="W5336" t="str">
            <v>Small &amp; Medium Scheme</v>
          </cell>
        </row>
        <row r="5337">
          <cell r="W5337" t="str">
            <v>Small &amp; Medium Scheme</v>
          </cell>
        </row>
        <row r="5338">
          <cell r="W5338" t="str">
            <v>Small &amp; Medium Scheme</v>
          </cell>
        </row>
        <row r="5339">
          <cell r="W5339" t="str">
            <v>Small &amp; Medium Scheme</v>
          </cell>
        </row>
        <row r="5340">
          <cell r="W5340" t="str">
            <v>Small &amp; Medium Scheme</v>
          </cell>
        </row>
        <row r="5341">
          <cell r="R5341" t="str">
            <v>TOTAL BENEFIT</v>
          </cell>
          <cell r="W5341" t="str">
            <v>Small &amp; Medium Scheme</v>
          </cell>
        </row>
        <row r="5342">
          <cell r="R5342" t="str">
            <v>Capital Required</v>
          </cell>
          <cell r="W5342" t="str">
            <v>Small &amp; Medium Scheme</v>
          </cell>
        </row>
        <row r="5343">
          <cell r="W5343" t="str">
            <v>Small &amp; Medium Scheme</v>
          </cell>
        </row>
        <row r="5344">
          <cell r="W5344" t="str">
            <v>Small &amp; Medium Scheme</v>
          </cell>
        </row>
        <row r="5345">
          <cell r="R5345" t="str">
            <v>TOTAL COST</v>
          </cell>
          <cell r="W5345" t="str">
            <v>Small &amp; Medium Scheme</v>
          </cell>
        </row>
        <row r="5346">
          <cell r="W5346" t="str">
            <v>Small &amp; Medium Scheme</v>
          </cell>
        </row>
        <row r="5347">
          <cell r="W5347" t="str">
            <v>Small &amp; Medium Scheme</v>
          </cell>
        </row>
        <row r="5348">
          <cell r="W5348" t="str">
            <v>Small &amp; Medium Scheme</v>
          </cell>
        </row>
        <row r="5349">
          <cell r="W5349" t="str">
            <v>Small &amp; Medium Scheme</v>
          </cell>
        </row>
        <row r="5350">
          <cell r="W5350" t="str">
            <v>Small &amp; Medium Scheme</v>
          </cell>
        </row>
        <row r="5351">
          <cell r="R5351" t="str">
            <v>TOTAL BENEFIT</v>
          </cell>
          <cell r="W5351" t="str">
            <v>Small &amp; Medium Scheme</v>
          </cell>
        </row>
        <row r="5352">
          <cell r="R5352" t="str">
            <v>Capital Required</v>
          </cell>
          <cell r="W5352" t="str">
            <v>Small &amp; Medium Scheme</v>
          </cell>
        </row>
        <row r="5353">
          <cell r="W5353" t="str">
            <v>Small &amp; Medium Scheme</v>
          </cell>
        </row>
        <row r="5354">
          <cell r="W5354" t="str">
            <v>Small &amp; Medium Scheme</v>
          </cell>
        </row>
        <row r="5355">
          <cell r="R5355" t="str">
            <v>TOTAL COST</v>
          </cell>
          <cell r="W5355" t="str">
            <v>Small &amp; Medium Scheme</v>
          </cell>
        </row>
        <row r="5356">
          <cell r="W5356" t="str">
            <v>Small &amp; Medium Scheme</v>
          </cell>
        </row>
        <row r="5357">
          <cell r="W5357" t="str">
            <v>Small &amp; Medium Scheme</v>
          </cell>
        </row>
        <row r="5358">
          <cell r="W5358" t="str">
            <v>Small &amp; Medium Scheme</v>
          </cell>
        </row>
        <row r="5359">
          <cell r="W5359" t="str">
            <v>Small &amp; Medium Scheme</v>
          </cell>
        </row>
        <row r="5360">
          <cell r="W5360" t="str">
            <v>Small &amp; Medium Scheme</v>
          </cell>
        </row>
        <row r="5361">
          <cell r="R5361" t="str">
            <v>TOTAL BENEFIT</v>
          </cell>
          <cell r="W5361" t="str">
            <v>Small &amp; Medium Scheme</v>
          </cell>
        </row>
        <row r="5362">
          <cell r="R5362" t="str">
            <v>Capital Required</v>
          </cell>
          <cell r="W5362" t="str">
            <v>Small &amp; Medium Scheme</v>
          </cell>
        </row>
        <row r="5363">
          <cell r="W5363" t="str">
            <v>Small &amp; Medium Scheme</v>
          </cell>
        </row>
        <row r="5364">
          <cell r="W5364" t="str">
            <v>Small &amp; Medium Scheme</v>
          </cell>
        </row>
        <row r="5365">
          <cell r="R5365" t="str">
            <v>TOTAL COST</v>
          </cell>
          <cell r="W5365" t="str">
            <v>Small &amp; Medium Scheme</v>
          </cell>
        </row>
        <row r="5366">
          <cell r="W5366" t="str">
            <v>Small &amp; Medium Scheme</v>
          </cell>
        </row>
        <row r="5367">
          <cell r="W5367" t="str">
            <v>Small &amp; Medium Scheme</v>
          </cell>
        </row>
        <row r="5368">
          <cell r="W5368" t="str">
            <v>Small &amp; Medium Scheme</v>
          </cell>
        </row>
        <row r="5369">
          <cell r="W5369" t="str">
            <v>Small &amp; Medium Scheme</v>
          </cell>
        </row>
        <row r="5370">
          <cell r="W5370" t="str">
            <v>Small &amp; Medium Scheme</v>
          </cell>
        </row>
        <row r="5371">
          <cell r="R5371" t="str">
            <v>TOTAL BENEFIT</v>
          </cell>
          <cell r="W5371" t="str">
            <v>Small &amp; Medium Scheme</v>
          </cell>
        </row>
        <row r="5372">
          <cell r="R5372" t="str">
            <v>Capital Required</v>
          </cell>
          <cell r="W5372" t="str">
            <v>Small &amp; Medium Scheme</v>
          </cell>
        </row>
        <row r="5373">
          <cell r="W5373" t="str">
            <v>Small &amp; Medium Scheme</v>
          </cell>
        </row>
        <row r="5374">
          <cell r="W5374" t="str">
            <v>Small &amp; Medium Scheme</v>
          </cell>
        </row>
        <row r="5375">
          <cell r="R5375" t="str">
            <v>TOTAL COST</v>
          </cell>
          <cell r="W5375" t="str">
            <v>Small &amp; Medium Scheme</v>
          </cell>
        </row>
        <row r="5376">
          <cell r="W5376" t="str">
            <v>Small &amp; Medium Scheme</v>
          </cell>
        </row>
        <row r="5377">
          <cell r="W5377" t="str">
            <v>Small &amp; Medium Scheme</v>
          </cell>
        </row>
        <row r="5378">
          <cell r="W5378" t="str">
            <v>Small &amp; Medium Scheme</v>
          </cell>
        </row>
        <row r="5379">
          <cell r="W5379" t="str">
            <v>Small &amp; Medium Scheme</v>
          </cell>
        </row>
        <row r="5380">
          <cell r="W5380" t="str">
            <v>Small &amp; Medium Scheme</v>
          </cell>
        </row>
        <row r="5381">
          <cell r="R5381" t="str">
            <v>TOTAL BENEFIT</v>
          </cell>
          <cell r="W5381" t="str">
            <v>Small &amp; Medium Scheme</v>
          </cell>
        </row>
        <row r="5382">
          <cell r="R5382" t="str">
            <v>Capital Required</v>
          </cell>
          <cell r="W5382" t="str">
            <v>Small &amp; Medium Scheme</v>
          </cell>
        </row>
        <row r="5383">
          <cell r="W5383" t="str">
            <v>Small &amp; Medium Scheme</v>
          </cell>
        </row>
        <row r="5384">
          <cell r="W5384" t="str">
            <v>Small &amp; Medium Scheme</v>
          </cell>
        </row>
        <row r="5385">
          <cell r="R5385" t="str">
            <v>TOTAL COST</v>
          </cell>
          <cell r="W5385" t="str">
            <v>Small &amp; Medium Scheme</v>
          </cell>
        </row>
        <row r="5386">
          <cell r="W5386" t="str">
            <v>Small &amp; Medium Scheme</v>
          </cell>
        </row>
        <row r="5387">
          <cell r="W5387" t="str">
            <v>Small &amp; Medium Scheme</v>
          </cell>
        </row>
        <row r="5388">
          <cell r="W5388" t="str">
            <v>Small &amp; Medium Scheme</v>
          </cell>
        </row>
        <row r="5389">
          <cell r="W5389" t="str">
            <v>Small &amp; Medium Scheme</v>
          </cell>
        </row>
        <row r="5390">
          <cell r="W5390" t="str">
            <v>Small &amp; Medium Scheme</v>
          </cell>
        </row>
        <row r="5391">
          <cell r="R5391" t="str">
            <v>TOTAL BENEFIT</v>
          </cell>
          <cell r="W5391" t="str">
            <v>Small &amp; Medium Scheme</v>
          </cell>
        </row>
        <row r="5392">
          <cell r="R5392" t="str">
            <v>Capital Required</v>
          </cell>
          <cell r="W5392" t="str">
            <v>Small &amp; Medium Scheme</v>
          </cell>
        </row>
        <row r="5393">
          <cell r="W5393" t="str">
            <v>Small &amp; Medium Scheme</v>
          </cell>
        </row>
        <row r="5394">
          <cell r="W5394" t="str">
            <v>Small &amp; Medium Scheme</v>
          </cell>
        </row>
        <row r="5395">
          <cell r="R5395" t="str">
            <v>TOTAL COST</v>
          </cell>
          <cell r="W5395" t="str">
            <v>Small &amp; Medium Scheme</v>
          </cell>
        </row>
        <row r="5396">
          <cell r="W5396" t="str">
            <v>Small &amp; Medium Scheme</v>
          </cell>
        </row>
        <row r="5397">
          <cell r="W5397" t="str">
            <v>Small &amp; Medium Scheme</v>
          </cell>
        </row>
        <row r="5398">
          <cell r="W5398" t="str">
            <v>Small &amp; Medium Scheme</v>
          </cell>
        </row>
        <row r="5399">
          <cell r="W5399" t="str">
            <v>Small &amp; Medium Scheme</v>
          </cell>
        </row>
        <row r="5400">
          <cell r="W5400" t="str">
            <v>Small &amp; Medium Scheme</v>
          </cell>
        </row>
        <row r="5401">
          <cell r="R5401" t="str">
            <v>TOTAL BENEFIT</v>
          </cell>
          <cell r="W5401" t="str">
            <v>Small &amp; Medium Scheme</v>
          </cell>
        </row>
        <row r="5402">
          <cell r="R5402" t="str">
            <v>Capital Required</v>
          </cell>
          <cell r="W5402" t="str">
            <v>Small &amp; Medium Scheme</v>
          </cell>
        </row>
        <row r="5403">
          <cell r="W5403" t="str">
            <v>Small &amp; Medium Scheme</v>
          </cell>
        </row>
        <row r="5404">
          <cell r="W5404" t="str">
            <v>Small &amp; Medium Scheme</v>
          </cell>
        </row>
        <row r="5405">
          <cell r="R5405" t="str">
            <v>TOTAL COST</v>
          </cell>
          <cell r="W5405" t="str">
            <v>Small &amp; Medium Scheme</v>
          </cell>
        </row>
        <row r="5406">
          <cell r="W5406" t="str">
            <v>Small &amp; Medium Scheme</v>
          </cell>
        </row>
        <row r="5407">
          <cell r="W5407" t="str">
            <v>Small &amp; Medium Scheme</v>
          </cell>
        </row>
        <row r="5408">
          <cell r="W5408" t="str">
            <v>Small &amp; Medium Scheme</v>
          </cell>
        </row>
        <row r="5409">
          <cell r="W5409" t="str">
            <v>Small &amp; Medium Scheme</v>
          </cell>
        </row>
        <row r="5410">
          <cell r="W5410" t="str">
            <v>Small &amp; Medium Scheme</v>
          </cell>
        </row>
        <row r="5411">
          <cell r="R5411" t="str">
            <v>TOTAL BENEFIT</v>
          </cell>
          <cell r="W5411" t="str">
            <v>Small &amp; Medium Scheme</v>
          </cell>
        </row>
        <row r="5412">
          <cell r="R5412" t="str">
            <v>Capital Required</v>
          </cell>
          <cell r="W5412" t="str">
            <v>Small &amp; Medium Scheme</v>
          </cell>
        </row>
        <row r="5413">
          <cell r="W5413" t="str">
            <v>Small &amp; Medium Scheme</v>
          </cell>
        </row>
        <row r="5414">
          <cell r="W5414" t="str">
            <v>Small &amp; Medium Scheme</v>
          </cell>
        </row>
        <row r="5415">
          <cell r="R5415" t="str">
            <v>TOTAL COST</v>
          </cell>
          <cell r="W5415" t="str">
            <v>Small &amp; Medium Scheme</v>
          </cell>
        </row>
        <row r="5416">
          <cell r="W5416" t="str">
            <v>Small &amp; Medium Scheme</v>
          </cell>
        </row>
        <row r="5417">
          <cell r="W5417" t="str">
            <v>Small &amp; Medium Scheme</v>
          </cell>
        </row>
        <row r="5418">
          <cell r="W5418" t="str">
            <v>Small &amp; Medium Scheme</v>
          </cell>
        </row>
        <row r="5419">
          <cell r="W5419" t="str">
            <v>Small &amp; Medium Scheme</v>
          </cell>
        </row>
        <row r="5420">
          <cell r="W5420" t="str">
            <v>Small &amp; Medium Scheme</v>
          </cell>
        </row>
        <row r="5421">
          <cell r="R5421" t="str">
            <v>TOTAL BENEFIT</v>
          </cell>
          <cell r="W5421" t="str">
            <v>Small &amp; Medium Scheme</v>
          </cell>
        </row>
        <row r="5422">
          <cell r="R5422" t="str">
            <v>Capital Required</v>
          </cell>
          <cell r="W5422" t="str">
            <v>Small &amp; Medium Scheme</v>
          </cell>
        </row>
        <row r="5423">
          <cell r="W5423" t="str">
            <v>Small &amp; Medium Scheme</v>
          </cell>
        </row>
        <row r="5424">
          <cell r="W5424" t="str">
            <v>Small &amp; Medium Scheme</v>
          </cell>
        </row>
        <row r="5425">
          <cell r="R5425" t="str">
            <v>TOTAL COST</v>
          </cell>
          <cell r="W5425" t="str">
            <v>Small &amp; Medium Scheme</v>
          </cell>
        </row>
        <row r="5426">
          <cell r="W5426" t="str">
            <v>Small &amp; Medium Scheme</v>
          </cell>
        </row>
        <row r="5427">
          <cell r="W5427" t="str">
            <v>Small &amp; Medium Scheme</v>
          </cell>
        </row>
        <row r="5428">
          <cell r="W5428" t="str">
            <v>Small &amp; Medium Scheme</v>
          </cell>
        </row>
        <row r="5429">
          <cell r="W5429" t="str">
            <v>Small &amp; Medium Scheme</v>
          </cell>
        </row>
        <row r="5430">
          <cell r="W5430" t="str">
            <v>Small &amp; Medium Scheme</v>
          </cell>
        </row>
        <row r="5431">
          <cell r="R5431" t="str">
            <v>TOTAL BENEFIT</v>
          </cell>
          <cell r="W5431" t="str">
            <v>Small &amp; Medium Scheme</v>
          </cell>
        </row>
        <row r="5432">
          <cell r="R5432" t="str">
            <v>Capital Required</v>
          </cell>
          <cell r="W5432" t="str">
            <v>Small &amp; Medium Scheme</v>
          </cell>
        </row>
        <row r="5433">
          <cell r="W5433" t="str">
            <v>Small &amp; Medium Scheme</v>
          </cell>
        </row>
        <row r="5434">
          <cell r="W5434" t="str">
            <v>Small &amp; Medium Scheme</v>
          </cell>
        </row>
        <row r="5435">
          <cell r="R5435" t="str">
            <v>TOTAL COST</v>
          </cell>
          <cell r="W5435" t="str">
            <v>Small &amp; Medium Scheme</v>
          </cell>
        </row>
        <row r="5436">
          <cell r="W5436" t="str">
            <v>Small &amp; Medium Scheme</v>
          </cell>
        </row>
        <row r="5437">
          <cell r="W5437" t="str">
            <v>Small &amp; Medium Scheme</v>
          </cell>
        </row>
        <row r="5438">
          <cell r="W5438" t="str">
            <v>Small &amp; Medium Scheme</v>
          </cell>
        </row>
        <row r="5439">
          <cell r="W5439" t="str">
            <v>Small &amp; Medium Scheme</v>
          </cell>
        </row>
        <row r="5440">
          <cell r="W5440" t="str">
            <v>Small &amp; Medium Scheme</v>
          </cell>
        </row>
        <row r="5441">
          <cell r="R5441" t="str">
            <v>TOTAL BENEFIT</v>
          </cell>
          <cell r="W5441" t="str">
            <v>Small &amp; Medium Scheme</v>
          </cell>
        </row>
        <row r="5442">
          <cell r="R5442" t="str">
            <v>Capital Required</v>
          </cell>
          <cell r="W5442" t="str">
            <v>Small &amp; Medium Scheme</v>
          </cell>
        </row>
        <row r="5443">
          <cell r="W5443" t="str">
            <v>Small &amp; Medium Scheme</v>
          </cell>
        </row>
        <row r="5444">
          <cell r="W5444" t="str">
            <v>Small &amp; Medium Scheme</v>
          </cell>
        </row>
        <row r="5445">
          <cell r="R5445" t="str">
            <v>TOTAL COST</v>
          </cell>
          <cell r="W5445" t="str">
            <v>Small &amp; Medium Scheme</v>
          </cell>
        </row>
        <row r="5446">
          <cell r="W5446" t="str">
            <v>Small &amp; Medium Scheme</v>
          </cell>
        </row>
        <row r="5447">
          <cell r="W5447" t="str">
            <v>Small &amp; Medium Scheme</v>
          </cell>
        </row>
        <row r="5448">
          <cell r="W5448" t="str">
            <v>Small &amp; Medium Scheme</v>
          </cell>
        </row>
        <row r="5449">
          <cell r="W5449" t="str">
            <v>Small &amp; Medium Scheme</v>
          </cell>
        </row>
        <row r="5450">
          <cell r="W5450" t="str">
            <v>Small &amp; Medium Scheme</v>
          </cell>
        </row>
        <row r="5451">
          <cell r="R5451" t="str">
            <v>TOTAL BENEFIT</v>
          </cell>
          <cell r="W5451" t="str">
            <v>Small &amp; Medium Scheme</v>
          </cell>
        </row>
        <row r="5452">
          <cell r="R5452" t="str">
            <v>Capital Required</v>
          </cell>
          <cell r="W5452" t="str">
            <v>Small &amp; Medium Scheme</v>
          </cell>
        </row>
        <row r="5453">
          <cell r="W5453" t="str">
            <v>Small &amp; Medium Scheme</v>
          </cell>
        </row>
        <row r="5454">
          <cell r="W5454" t="str">
            <v>Small &amp; Medium Scheme</v>
          </cell>
        </row>
        <row r="5455">
          <cell r="R5455" t="str">
            <v>TOTAL COST</v>
          </cell>
          <cell r="W5455" t="str">
            <v>Small &amp; Medium Scheme</v>
          </cell>
        </row>
        <row r="5456">
          <cell r="W5456" t="str">
            <v>Small &amp; Medium Scheme</v>
          </cell>
        </row>
        <row r="5457">
          <cell r="W5457" t="str">
            <v>Small &amp; Medium Scheme</v>
          </cell>
        </row>
        <row r="5458">
          <cell r="W5458" t="str">
            <v>Small &amp; Medium Scheme</v>
          </cell>
        </row>
        <row r="5459">
          <cell r="W5459" t="str">
            <v>Small &amp; Medium Scheme</v>
          </cell>
        </row>
        <row r="5460">
          <cell r="W5460" t="str">
            <v>Small &amp; Medium Scheme</v>
          </cell>
        </row>
        <row r="5461">
          <cell r="R5461" t="str">
            <v>TOTAL BENEFIT</v>
          </cell>
          <cell r="W5461" t="str">
            <v>Small &amp; Medium Scheme</v>
          </cell>
        </row>
        <row r="5462">
          <cell r="R5462" t="str">
            <v>Capital Required</v>
          </cell>
          <cell r="W5462" t="str">
            <v>Small &amp; Medium Scheme</v>
          </cell>
        </row>
        <row r="5463">
          <cell r="W5463" t="str">
            <v>Small &amp; Medium Scheme</v>
          </cell>
        </row>
        <row r="5464">
          <cell r="W5464" t="str">
            <v>Small &amp; Medium Scheme</v>
          </cell>
        </row>
        <row r="5465">
          <cell r="R5465" t="str">
            <v>TOTAL COST</v>
          </cell>
          <cell r="W5465" t="str">
            <v>Small &amp; Medium Scheme</v>
          </cell>
        </row>
        <row r="5466">
          <cell r="W5466" t="str">
            <v>Small &amp; Medium Scheme</v>
          </cell>
        </row>
        <row r="5467">
          <cell r="W5467" t="str">
            <v>Small &amp; Medium Scheme</v>
          </cell>
        </row>
        <row r="5468">
          <cell r="W5468" t="str">
            <v>Small &amp; Medium Scheme</v>
          </cell>
        </row>
        <row r="5469">
          <cell r="W5469" t="str">
            <v>Small &amp; Medium Scheme</v>
          </cell>
        </row>
        <row r="5470">
          <cell r="W5470" t="str">
            <v>Small &amp; Medium Scheme</v>
          </cell>
        </row>
        <row r="5471">
          <cell r="R5471" t="str">
            <v>TOTAL BENEFIT</v>
          </cell>
          <cell r="W5471" t="str">
            <v>Small &amp; Medium Scheme</v>
          </cell>
        </row>
        <row r="5472">
          <cell r="R5472" t="str">
            <v>Capital Required</v>
          </cell>
          <cell r="W5472" t="str">
            <v>Small &amp; Medium Scheme</v>
          </cell>
        </row>
        <row r="5473">
          <cell r="W5473" t="str">
            <v>Small &amp; Medium Scheme</v>
          </cell>
        </row>
        <row r="5474">
          <cell r="W5474" t="str">
            <v>Small &amp; Medium Scheme</v>
          </cell>
        </row>
        <row r="5475">
          <cell r="R5475" t="str">
            <v>TOTAL COST</v>
          </cell>
          <cell r="W5475" t="str">
            <v>Small &amp; Medium Scheme</v>
          </cell>
        </row>
        <row r="5476">
          <cell r="W5476" t="str">
            <v>Small &amp; Medium Scheme</v>
          </cell>
        </row>
        <row r="5477">
          <cell r="W5477" t="str">
            <v>Small &amp; Medium Scheme</v>
          </cell>
        </row>
        <row r="5478">
          <cell r="W5478" t="str">
            <v>Small &amp; Medium Scheme</v>
          </cell>
        </row>
        <row r="5479">
          <cell r="W5479" t="str">
            <v>Small &amp; Medium Scheme</v>
          </cell>
        </row>
        <row r="5480">
          <cell r="W5480" t="str">
            <v>Small &amp; Medium Scheme</v>
          </cell>
        </row>
        <row r="5481">
          <cell r="R5481" t="str">
            <v>TOTAL BENEFIT</v>
          </cell>
          <cell r="W5481" t="str">
            <v>Small &amp; Medium Scheme</v>
          </cell>
        </row>
        <row r="5482">
          <cell r="R5482" t="str">
            <v>Capital Required</v>
          </cell>
          <cell r="W5482" t="str">
            <v>Small &amp; Medium Scheme</v>
          </cell>
        </row>
        <row r="5483">
          <cell r="W5483" t="str">
            <v>Small &amp; Medium Scheme</v>
          </cell>
        </row>
        <row r="5484">
          <cell r="W5484" t="str">
            <v>Small &amp; Medium Scheme</v>
          </cell>
        </row>
        <row r="5485">
          <cell r="R5485" t="str">
            <v>TOTAL COST</v>
          </cell>
          <cell r="W5485" t="str">
            <v>Small &amp; Medium Scheme</v>
          </cell>
        </row>
        <row r="5486">
          <cell r="W5486" t="str">
            <v>Small &amp; Medium Scheme</v>
          </cell>
        </row>
        <row r="5487">
          <cell r="W5487" t="str">
            <v>Small &amp; Medium Scheme</v>
          </cell>
        </row>
        <row r="5488">
          <cell r="W5488" t="str">
            <v>Small &amp; Medium Scheme</v>
          </cell>
        </row>
        <row r="5489">
          <cell r="W5489" t="str">
            <v>Small &amp; Medium Scheme</v>
          </cell>
        </row>
        <row r="5490">
          <cell r="W5490" t="str">
            <v>Small &amp; Medium Scheme</v>
          </cell>
        </row>
        <row r="5491">
          <cell r="R5491" t="str">
            <v>TOTAL BENEFIT</v>
          </cell>
          <cell r="W5491" t="str">
            <v>Small &amp; Medium Scheme</v>
          </cell>
        </row>
        <row r="5492">
          <cell r="R5492" t="str">
            <v>Capital Required</v>
          </cell>
          <cell r="W5492" t="str">
            <v>Small &amp; Medium Scheme</v>
          </cell>
        </row>
        <row r="5493">
          <cell r="W5493" t="str">
            <v>Small &amp; Medium Scheme</v>
          </cell>
        </row>
        <row r="5494">
          <cell r="W5494" t="str">
            <v>Small &amp; Medium Scheme</v>
          </cell>
        </row>
        <row r="5495">
          <cell r="R5495" t="str">
            <v>TOTAL COST</v>
          </cell>
          <cell r="W5495" t="str">
            <v>Small &amp; Medium Scheme</v>
          </cell>
        </row>
        <row r="5496">
          <cell r="W5496" t="str">
            <v>Small &amp; Medium Scheme</v>
          </cell>
        </row>
        <row r="5497">
          <cell r="W5497" t="str">
            <v>Small &amp; Medium Scheme</v>
          </cell>
        </row>
        <row r="5498">
          <cell r="W5498" t="str">
            <v>Small &amp; Medium Scheme</v>
          </cell>
        </row>
        <row r="5499">
          <cell r="W5499" t="str">
            <v>Small &amp; Medium Scheme</v>
          </cell>
        </row>
        <row r="5500">
          <cell r="W5500" t="str">
            <v>Small &amp; Medium Scheme</v>
          </cell>
        </row>
        <row r="5501">
          <cell r="R5501" t="str">
            <v>TOTAL BENEFIT</v>
          </cell>
          <cell r="W5501" t="str">
            <v>Small &amp; Medium Scheme</v>
          </cell>
        </row>
        <row r="5502">
          <cell r="R5502" t="str">
            <v>Capital Required</v>
          </cell>
          <cell r="W5502" t="str">
            <v>Small &amp; Medium Scheme</v>
          </cell>
        </row>
        <row r="5503">
          <cell r="W5503" t="str">
            <v>Small &amp; Medium Scheme</v>
          </cell>
        </row>
        <row r="5504">
          <cell r="W5504" t="str">
            <v>Small &amp; Medium Scheme</v>
          </cell>
        </row>
        <row r="5505">
          <cell r="R5505" t="str">
            <v>TOTAL COST</v>
          </cell>
          <cell r="W5505" t="str">
            <v>Small &amp; Medium Scheme</v>
          </cell>
        </row>
        <row r="5506">
          <cell r="W5506" t="str">
            <v>Small &amp; Medium Scheme</v>
          </cell>
        </row>
        <row r="5507">
          <cell r="W5507" t="str">
            <v>Small &amp; Medium Scheme</v>
          </cell>
        </row>
        <row r="5508">
          <cell r="W5508" t="str">
            <v>Small &amp; Medium Scheme</v>
          </cell>
        </row>
        <row r="5509">
          <cell r="W5509" t="str">
            <v>Small &amp; Medium Scheme</v>
          </cell>
        </row>
        <row r="5510">
          <cell r="W5510" t="str">
            <v>Small &amp; Medium Scheme</v>
          </cell>
        </row>
        <row r="5511">
          <cell r="R5511" t="str">
            <v>TOTAL BENEFIT</v>
          </cell>
          <cell r="W5511" t="str">
            <v>Small &amp; Medium Scheme</v>
          </cell>
        </row>
        <row r="5512">
          <cell r="R5512" t="str">
            <v>Capital Required</v>
          </cell>
          <cell r="W5512" t="str">
            <v>Small &amp; Medium Scheme</v>
          </cell>
        </row>
        <row r="5513">
          <cell r="W5513" t="str">
            <v>Small &amp; Medium Scheme</v>
          </cell>
        </row>
        <row r="5514">
          <cell r="W5514" t="str">
            <v>Small &amp; Medium Scheme</v>
          </cell>
        </row>
        <row r="5515">
          <cell r="R5515" t="str">
            <v>TOTAL COST</v>
          </cell>
          <cell r="W5515" t="str">
            <v>Small &amp; Medium Scheme</v>
          </cell>
        </row>
        <row r="5516">
          <cell r="W5516" t="str">
            <v>Small &amp; Medium Scheme</v>
          </cell>
        </row>
        <row r="5517">
          <cell r="W5517" t="str">
            <v>Small &amp; Medium Scheme</v>
          </cell>
        </row>
        <row r="5518">
          <cell r="W5518" t="str">
            <v>Small &amp; Medium Scheme</v>
          </cell>
        </row>
        <row r="5519">
          <cell r="W5519" t="str">
            <v>Small &amp; Medium Scheme</v>
          </cell>
        </row>
        <row r="5520">
          <cell r="W5520" t="str">
            <v>Small &amp; Medium Scheme</v>
          </cell>
        </row>
        <row r="5521">
          <cell r="R5521" t="str">
            <v>TOTAL BENEFIT</v>
          </cell>
          <cell r="W5521" t="str">
            <v>Small &amp; Medium Scheme</v>
          </cell>
        </row>
        <row r="5522">
          <cell r="R5522" t="str">
            <v>Capital Required</v>
          </cell>
          <cell r="W5522" t="str">
            <v>Small &amp; Medium Scheme</v>
          </cell>
        </row>
        <row r="5523">
          <cell r="W5523" t="str">
            <v>Small &amp; Medium Scheme</v>
          </cell>
        </row>
        <row r="5524">
          <cell r="W5524" t="str">
            <v>Small &amp; Medium Scheme</v>
          </cell>
        </row>
        <row r="5525">
          <cell r="R5525" t="str">
            <v>TOTAL COST</v>
          </cell>
          <cell r="W5525" t="str">
            <v>Small &amp; Medium Scheme</v>
          </cell>
        </row>
        <row r="5526">
          <cell r="W5526" t="str">
            <v>Small &amp; Medium Scheme</v>
          </cell>
        </row>
        <row r="5527">
          <cell r="W5527" t="str">
            <v>Small &amp; Medium Scheme</v>
          </cell>
        </row>
        <row r="5528">
          <cell r="W5528" t="str">
            <v>Small &amp; Medium Scheme</v>
          </cell>
        </row>
        <row r="5529">
          <cell r="W5529" t="str">
            <v>Small &amp; Medium Scheme</v>
          </cell>
        </row>
        <row r="5530">
          <cell r="W5530" t="str">
            <v>Small &amp; Medium Scheme</v>
          </cell>
        </row>
        <row r="5531">
          <cell r="R5531" t="str">
            <v>TOTAL BENEFIT</v>
          </cell>
          <cell r="W5531" t="str">
            <v>Small &amp; Medium Scheme</v>
          </cell>
        </row>
        <row r="5532">
          <cell r="R5532" t="str">
            <v>Capital Required</v>
          </cell>
          <cell r="W5532" t="str">
            <v>Small &amp; Medium Scheme</v>
          </cell>
        </row>
        <row r="5533">
          <cell r="W5533" t="str">
            <v>Small &amp; Medium Scheme</v>
          </cell>
        </row>
        <row r="5534">
          <cell r="W5534" t="str">
            <v>Small &amp; Medium Scheme</v>
          </cell>
        </row>
        <row r="5535">
          <cell r="R5535" t="str">
            <v>TOTAL COST</v>
          </cell>
          <cell r="W5535" t="str">
            <v>Small &amp; Medium Scheme</v>
          </cell>
        </row>
        <row r="5536">
          <cell r="W5536" t="str">
            <v>Small &amp; Medium Scheme</v>
          </cell>
        </row>
        <row r="5537">
          <cell r="W5537" t="str">
            <v>Small &amp; Medium Scheme</v>
          </cell>
        </row>
        <row r="5538">
          <cell r="W5538" t="str">
            <v>Small &amp; Medium Scheme</v>
          </cell>
        </row>
        <row r="5539">
          <cell r="W5539" t="str">
            <v>Small &amp; Medium Scheme</v>
          </cell>
        </row>
        <row r="5540">
          <cell r="W5540" t="str">
            <v>Small &amp; Medium Scheme</v>
          </cell>
        </row>
        <row r="5541">
          <cell r="R5541" t="str">
            <v>TOTAL BENEFIT</v>
          </cell>
          <cell r="W5541" t="str">
            <v>Small &amp; Medium Scheme</v>
          </cell>
        </row>
        <row r="5542">
          <cell r="R5542" t="str">
            <v>Capital Required</v>
          </cell>
          <cell r="W5542" t="str">
            <v>Small &amp; Medium Scheme</v>
          </cell>
        </row>
        <row r="5543">
          <cell r="W5543" t="str">
            <v>Small &amp; Medium Scheme</v>
          </cell>
        </row>
        <row r="5544">
          <cell r="W5544" t="str">
            <v>Small &amp; Medium Scheme</v>
          </cell>
        </row>
        <row r="5545">
          <cell r="R5545" t="str">
            <v>TOTAL COST</v>
          </cell>
          <cell r="W5545" t="str">
            <v>Small &amp; Medium Scheme</v>
          </cell>
        </row>
        <row r="5546">
          <cell r="W5546" t="str">
            <v>Small &amp; Medium Scheme</v>
          </cell>
        </row>
        <row r="5547">
          <cell r="W5547" t="str">
            <v>Small &amp; Medium Scheme</v>
          </cell>
        </row>
        <row r="5548">
          <cell r="W5548" t="str">
            <v>Small &amp; Medium Scheme</v>
          </cell>
        </row>
        <row r="5549">
          <cell r="W5549" t="str">
            <v>Small &amp; Medium Scheme</v>
          </cell>
        </row>
        <row r="5550">
          <cell r="W5550" t="str">
            <v>Small &amp; Medium Scheme</v>
          </cell>
        </row>
        <row r="5551">
          <cell r="R5551" t="str">
            <v>TOTAL BENEFIT</v>
          </cell>
          <cell r="W5551" t="str">
            <v>Small &amp; Medium Scheme</v>
          </cell>
        </row>
        <row r="5552">
          <cell r="R5552" t="str">
            <v>Capital Required</v>
          </cell>
          <cell r="W5552" t="str">
            <v>Small &amp; Medium Scheme</v>
          </cell>
        </row>
        <row r="5553">
          <cell r="W5553" t="str">
            <v>Small &amp; Medium Scheme</v>
          </cell>
        </row>
        <row r="5554">
          <cell r="W5554" t="str">
            <v>Small &amp; Medium Scheme</v>
          </cell>
        </row>
        <row r="5555">
          <cell r="R5555" t="str">
            <v>TOTAL COST</v>
          </cell>
          <cell r="W5555" t="str">
            <v>Small &amp; Medium Scheme</v>
          </cell>
        </row>
        <row r="5556">
          <cell r="W5556" t="str">
            <v>Small &amp; Medium Scheme</v>
          </cell>
        </row>
        <row r="5557">
          <cell r="W5557" t="str">
            <v>Small &amp; Medium Scheme</v>
          </cell>
        </row>
        <row r="5558">
          <cell r="W5558" t="str">
            <v>Small &amp; Medium Scheme</v>
          </cell>
        </row>
        <row r="5559">
          <cell r="W5559" t="str">
            <v>Small &amp; Medium Scheme</v>
          </cell>
        </row>
        <row r="5560">
          <cell r="W5560" t="str">
            <v>Small &amp; Medium Scheme</v>
          </cell>
        </row>
        <row r="5561">
          <cell r="R5561" t="str">
            <v>TOTAL BENEFIT</v>
          </cell>
          <cell r="W5561" t="str">
            <v>Small &amp; Medium Scheme</v>
          </cell>
        </row>
        <row r="5562">
          <cell r="R5562" t="str">
            <v>Capital Required</v>
          </cell>
          <cell r="W5562" t="str">
            <v>Small &amp; Medium Scheme</v>
          </cell>
        </row>
        <row r="5563">
          <cell r="W5563" t="str">
            <v>Small &amp; Medium Scheme</v>
          </cell>
        </row>
        <row r="5564">
          <cell r="W5564" t="str">
            <v>Small &amp; Medium Scheme</v>
          </cell>
        </row>
        <row r="5565">
          <cell r="R5565" t="str">
            <v>TOTAL COST</v>
          </cell>
          <cell r="W5565" t="str">
            <v>Small &amp; Medium Scheme</v>
          </cell>
        </row>
        <row r="5566">
          <cell r="W5566" t="str">
            <v>Small &amp; Medium Scheme</v>
          </cell>
        </row>
        <row r="5567">
          <cell r="W5567" t="str">
            <v>Small &amp; Medium Scheme</v>
          </cell>
        </row>
        <row r="5568">
          <cell r="W5568" t="str">
            <v>Small &amp; Medium Scheme</v>
          </cell>
        </row>
        <row r="5569">
          <cell r="W5569" t="str">
            <v>Small &amp; Medium Scheme</v>
          </cell>
        </row>
        <row r="5570">
          <cell r="W5570" t="str">
            <v>Small &amp; Medium Scheme</v>
          </cell>
        </row>
        <row r="5571">
          <cell r="R5571" t="str">
            <v>TOTAL BENEFIT</v>
          </cell>
          <cell r="W5571" t="str">
            <v>Small &amp; Medium Scheme</v>
          </cell>
        </row>
        <row r="5572">
          <cell r="R5572" t="str">
            <v>Capital Required</v>
          </cell>
          <cell r="W5572" t="str">
            <v>Small &amp; Medium Scheme</v>
          </cell>
        </row>
        <row r="5573">
          <cell r="W5573" t="str">
            <v>Small &amp; Medium Scheme</v>
          </cell>
        </row>
        <row r="5574">
          <cell r="W5574" t="str">
            <v>Small &amp; Medium Scheme</v>
          </cell>
        </row>
        <row r="5575">
          <cell r="R5575" t="str">
            <v>TOTAL COST</v>
          </cell>
          <cell r="W5575" t="str">
            <v>Small &amp; Medium Scheme</v>
          </cell>
        </row>
        <row r="5576">
          <cell r="W5576" t="str">
            <v>Small &amp; Medium Scheme</v>
          </cell>
        </row>
        <row r="5577">
          <cell r="W5577" t="str">
            <v>Small &amp; Medium Scheme</v>
          </cell>
        </row>
        <row r="5578">
          <cell r="W5578" t="str">
            <v>Small &amp; Medium Scheme</v>
          </cell>
        </row>
        <row r="5579">
          <cell r="W5579" t="str">
            <v>Small &amp; Medium Scheme</v>
          </cell>
        </row>
        <row r="5580">
          <cell r="W5580" t="str">
            <v>Small &amp; Medium Scheme</v>
          </cell>
        </row>
        <row r="5581">
          <cell r="R5581" t="str">
            <v>TOTAL BENEFIT</v>
          </cell>
          <cell r="W5581" t="str">
            <v>Small &amp; Medium Scheme</v>
          </cell>
        </row>
        <row r="5582">
          <cell r="R5582" t="str">
            <v>Capital Required</v>
          </cell>
          <cell r="W5582" t="str">
            <v>Large Scheme</v>
          </cell>
        </row>
        <row r="5583">
          <cell r="W5583" t="str">
            <v>Large Scheme</v>
          </cell>
        </row>
        <row r="5584">
          <cell r="W5584" t="str">
            <v>Large Scheme</v>
          </cell>
        </row>
        <row r="5585">
          <cell r="R5585" t="str">
            <v>TOTAL COST</v>
          </cell>
          <cell r="W5585" t="str">
            <v>Large Scheme</v>
          </cell>
        </row>
        <row r="5586">
          <cell r="W5586" t="str">
            <v>Large Scheme</v>
          </cell>
        </row>
        <row r="5587">
          <cell r="W5587" t="str">
            <v>Large Scheme</v>
          </cell>
        </row>
        <row r="5588">
          <cell r="W5588" t="str">
            <v>Large Scheme</v>
          </cell>
        </row>
        <row r="5589">
          <cell r="W5589" t="str">
            <v>Large Scheme</v>
          </cell>
        </row>
        <row r="5590">
          <cell r="W5590" t="str">
            <v>Large Scheme</v>
          </cell>
        </row>
        <row r="5591">
          <cell r="R5591" t="str">
            <v>TOTAL BENEFIT</v>
          </cell>
          <cell r="W5591" t="str">
            <v>Large Scheme</v>
          </cell>
        </row>
        <row r="5592">
          <cell r="R5592" t="str">
            <v>Capital Required</v>
          </cell>
          <cell r="W5592" t="str">
            <v>Small &amp; Medium Scheme</v>
          </cell>
        </row>
        <row r="5593">
          <cell r="W5593" t="str">
            <v>Small &amp; Medium Scheme</v>
          </cell>
        </row>
        <row r="5594">
          <cell r="W5594" t="str">
            <v>Small &amp; Medium Scheme</v>
          </cell>
        </row>
        <row r="5595">
          <cell r="R5595" t="str">
            <v>TOTAL COST</v>
          </cell>
          <cell r="W5595" t="str">
            <v>Small &amp; Medium Scheme</v>
          </cell>
        </row>
        <row r="5596">
          <cell r="W5596" t="str">
            <v>Small &amp; Medium Scheme</v>
          </cell>
        </row>
        <row r="5597">
          <cell r="W5597" t="str">
            <v>Small &amp; Medium Scheme</v>
          </cell>
        </row>
        <row r="5598">
          <cell r="W5598" t="str">
            <v>Small &amp; Medium Scheme</v>
          </cell>
        </row>
        <row r="5599">
          <cell r="W5599" t="str">
            <v>Small &amp; Medium Scheme</v>
          </cell>
        </row>
        <row r="5600">
          <cell r="W5600" t="str">
            <v>Small &amp; Medium Scheme</v>
          </cell>
        </row>
        <row r="5601">
          <cell r="R5601" t="str">
            <v>TOTAL BENEFIT</v>
          </cell>
          <cell r="W5601" t="str">
            <v>Small &amp; Medium Scheme</v>
          </cell>
        </row>
        <row r="5602">
          <cell r="R5602" t="str">
            <v>Capital Required</v>
          </cell>
          <cell r="W5602" t="str">
            <v>Small &amp; Medium Scheme</v>
          </cell>
        </row>
        <row r="5603">
          <cell r="W5603" t="str">
            <v>Small &amp; Medium Scheme</v>
          </cell>
        </row>
        <row r="5604">
          <cell r="W5604" t="str">
            <v>Small &amp; Medium Scheme</v>
          </cell>
        </row>
        <row r="5605">
          <cell r="R5605" t="str">
            <v>TOTAL COST</v>
          </cell>
          <cell r="W5605" t="str">
            <v>Small &amp; Medium Scheme</v>
          </cell>
        </row>
        <row r="5606">
          <cell r="W5606" t="str">
            <v>Small &amp; Medium Scheme</v>
          </cell>
        </row>
        <row r="5607">
          <cell r="W5607" t="str">
            <v>Small &amp; Medium Scheme</v>
          </cell>
        </row>
        <row r="5608">
          <cell r="W5608" t="str">
            <v>Small &amp; Medium Scheme</v>
          </cell>
        </row>
        <row r="5609">
          <cell r="W5609" t="str">
            <v>Small &amp; Medium Scheme</v>
          </cell>
        </row>
        <row r="5610">
          <cell r="W5610" t="str">
            <v>Small &amp; Medium Scheme</v>
          </cell>
        </row>
        <row r="5611">
          <cell r="R5611" t="str">
            <v>TOTAL BENEFIT</v>
          </cell>
          <cell r="W5611" t="str">
            <v>Small &amp; Medium Scheme</v>
          </cell>
        </row>
        <row r="5612">
          <cell r="R5612" t="str">
            <v>Capital Required</v>
          </cell>
          <cell r="W5612" t="str">
            <v>Large Scheme</v>
          </cell>
        </row>
        <row r="5613">
          <cell r="W5613" t="str">
            <v>Large Scheme</v>
          </cell>
        </row>
        <row r="5614">
          <cell r="W5614" t="str">
            <v>Large Scheme</v>
          </cell>
        </row>
        <row r="5615">
          <cell r="R5615" t="str">
            <v>TOTAL COST</v>
          </cell>
          <cell r="W5615" t="str">
            <v>Large Scheme</v>
          </cell>
        </row>
        <row r="5616">
          <cell r="W5616" t="str">
            <v>Large Scheme</v>
          </cell>
        </row>
        <row r="5617">
          <cell r="W5617" t="str">
            <v>Large Scheme</v>
          </cell>
        </row>
        <row r="5618">
          <cell r="W5618" t="str">
            <v>Large Scheme</v>
          </cell>
        </row>
        <row r="5619">
          <cell r="W5619" t="str">
            <v>Large Scheme</v>
          </cell>
        </row>
        <row r="5620">
          <cell r="W5620" t="str">
            <v>Large Scheme</v>
          </cell>
        </row>
        <row r="5621">
          <cell r="R5621" t="str">
            <v>TOTAL BENEFIT</v>
          </cell>
          <cell r="W5621" t="str">
            <v>Large Scheme</v>
          </cell>
        </row>
        <row r="5622">
          <cell r="R5622" t="str">
            <v>Capital Required</v>
          </cell>
          <cell r="W5622" t="str">
            <v>Small &amp; Medium Scheme</v>
          </cell>
        </row>
        <row r="5623">
          <cell r="W5623" t="str">
            <v>Small &amp; Medium Scheme</v>
          </cell>
        </row>
        <row r="5624">
          <cell r="W5624" t="str">
            <v>Small &amp; Medium Scheme</v>
          </cell>
        </row>
        <row r="5625">
          <cell r="R5625" t="str">
            <v>TOTAL COST</v>
          </cell>
          <cell r="W5625" t="str">
            <v>Small &amp; Medium Scheme</v>
          </cell>
        </row>
        <row r="5626">
          <cell r="W5626" t="str">
            <v>Small &amp; Medium Scheme</v>
          </cell>
        </row>
        <row r="5627">
          <cell r="W5627" t="str">
            <v>Small &amp; Medium Scheme</v>
          </cell>
        </row>
        <row r="5628">
          <cell r="W5628" t="str">
            <v>Small &amp; Medium Scheme</v>
          </cell>
        </row>
        <row r="5629">
          <cell r="W5629" t="str">
            <v>Small &amp; Medium Scheme</v>
          </cell>
        </row>
        <row r="5630">
          <cell r="W5630" t="str">
            <v>Small &amp; Medium Scheme</v>
          </cell>
        </row>
        <row r="5631">
          <cell r="R5631" t="str">
            <v>TOTAL BENEFIT</v>
          </cell>
          <cell r="W5631" t="str">
            <v>Small &amp; Medium Scheme</v>
          </cell>
        </row>
        <row r="5632">
          <cell r="R5632" t="str">
            <v>Capital Required</v>
          </cell>
          <cell r="W5632" t="str">
            <v>Large Scheme</v>
          </cell>
        </row>
        <row r="5633">
          <cell r="W5633" t="str">
            <v>Large Scheme</v>
          </cell>
        </row>
        <row r="5634">
          <cell r="W5634" t="str">
            <v>Large Scheme</v>
          </cell>
        </row>
        <row r="5635">
          <cell r="R5635" t="str">
            <v>TOTAL COST</v>
          </cell>
          <cell r="W5635" t="str">
            <v>Large Scheme</v>
          </cell>
        </row>
        <row r="5636">
          <cell r="W5636" t="str">
            <v>Large Scheme</v>
          </cell>
        </row>
        <row r="5637">
          <cell r="W5637" t="str">
            <v>Large Scheme</v>
          </cell>
        </row>
        <row r="5638">
          <cell r="W5638" t="str">
            <v>Large Scheme</v>
          </cell>
        </row>
        <row r="5639">
          <cell r="W5639" t="str">
            <v>Large Scheme</v>
          </cell>
        </row>
        <row r="5640">
          <cell r="W5640" t="str">
            <v>Large Scheme</v>
          </cell>
        </row>
        <row r="5641">
          <cell r="R5641" t="str">
            <v>TOTAL BENEFIT</v>
          </cell>
          <cell r="W5641" t="str">
            <v>Large Scheme</v>
          </cell>
        </row>
        <row r="5642">
          <cell r="R5642" t="str">
            <v>Capital Required</v>
          </cell>
          <cell r="W5642" t="str">
            <v>Small &amp; Medium Scheme</v>
          </cell>
        </row>
        <row r="5643">
          <cell r="W5643" t="str">
            <v>Small &amp; Medium Scheme</v>
          </cell>
        </row>
        <row r="5644">
          <cell r="W5644" t="str">
            <v>Small &amp; Medium Scheme</v>
          </cell>
        </row>
        <row r="5645">
          <cell r="R5645" t="str">
            <v>TOTAL COST</v>
          </cell>
          <cell r="W5645" t="str">
            <v>Small &amp; Medium Scheme</v>
          </cell>
        </row>
        <row r="5646">
          <cell r="W5646" t="str">
            <v>Small &amp; Medium Scheme</v>
          </cell>
        </row>
        <row r="5647">
          <cell r="W5647" t="str">
            <v>Small &amp; Medium Scheme</v>
          </cell>
        </row>
        <row r="5648">
          <cell r="W5648" t="str">
            <v>Small &amp; Medium Scheme</v>
          </cell>
        </row>
        <row r="5649">
          <cell r="W5649" t="str">
            <v>Small &amp; Medium Scheme</v>
          </cell>
        </row>
        <row r="5650">
          <cell r="W5650" t="str">
            <v>Small &amp; Medium Scheme</v>
          </cell>
        </row>
        <row r="5651">
          <cell r="R5651" t="str">
            <v>TOTAL BENEFIT</v>
          </cell>
          <cell r="W5651" t="str">
            <v>Small &amp; Medium Scheme</v>
          </cell>
        </row>
        <row r="5652">
          <cell r="R5652" t="str">
            <v>Capital Required</v>
          </cell>
          <cell r="W5652" t="str">
            <v>Large Scheme</v>
          </cell>
        </row>
        <row r="5653">
          <cell r="W5653" t="str">
            <v>Large Scheme</v>
          </cell>
        </row>
        <row r="5654">
          <cell r="W5654" t="str">
            <v>Large Scheme</v>
          </cell>
        </row>
        <row r="5655">
          <cell r="R5655" t="str">
            <v>TOTAL COST</v>
          </cell>
          <cell r="W5655" t="str">
            <v>Large Scheme</v>
          </cell>
        </row>
        <row r="5656">
          <cell r="W5656" t="str">
            <v>Large Scheme</v>
          </cell>
        </row>
        <row r="5657">
          <cell r="W5657" t="str">
            <v>Large Scheme</v>
          </cell>
        </row>
        <row r="5658">
          <cell r="W5658" t="str">
            <v>Large Scheme</v>
          </cell>
        </row>
        <row r="5659">
          <cell r="W5659" t="str">
            <v>Large Scheme</v>
          </cell>
        </row>
        <row r="5660">
          <cell r="W5660" t="str">
            <v>Large Scheme</v>
          </cell>
        </row>
        <row r="5661">
          <cell r="R5661" t="str">
            <v>TOTAL BENEFIT</v>
          </cell>
          <cell r="W5661" t="str">
            <v>Large Scheme</v>
          </cell>
        </row>
        <row r="5662">
          <cell r="R5662" t="str">
            <v>Capital Required</v>
          </cell>
          <cell r="W5662" t="str">
            <v>Small &amp; Medium Scheme</v>
          </cell>
        </row>
        <row r="5663">
          <cell r="W5663" t="str">
            <v>Small &amp; Medium Scheme</v>
          </cell>
        </row>
        <row r="5664">
          <cell r="W5664" t="str">
            <v>Small &amp; Medium Scheme</v>
          </cell>
        </row>
        <row r="5665">
          <cell r="R5665" t="str">
            <v>TOTAL COST</v>
          </cell>
          <cell r="W5665" t="str">
            <v>Small &amp; Medium Scheme</v>
          </cell>
        </row>
        <row r="5666">
          <cell r="W5666" t="str">
            <v>Small &amp; Medium Scheme</v>
          </cell>
        </row>
        <row r="5667">
          <cell r="W5667" t="str">
            <v>Small &amp; Medium Scheme</v>
          </cell>
        </row>
        <row r="5668">
          <cell r="W5668" t="str">
            <v>Small &amp; Medium Scheme</v>
          </cell>
        </row>
        <row r="5669">
          <cell r="W5669" t="str">
            <v>Small &amp; Medium Scheme</v>
          </cell>
        </row>
        <row r="5670">
          <cell r="W5670" t="str">
            <v>Small &amp; Medium Scheme</v>
          </cell>
        </row>
        <row r="5671">
          <cell r="R5671" t="str">
            <v>TOTAL BENEFIT</v>
          </cell>
          <cell r="W5671" t="str">
            <v>Small &amp; Medium Scheme</v>
          </cell>
        </row>
        <row r="5672">
          <cell r="R5672" t="str">
            <v>Capital Required</v>
          </cell>
          <cell r="W5672" t="str">
            <v>Small &amp; Medium Scheme</v>
          </cell>
        </row>
        <row r="5673">
          <cell r="W5673" t="str">
            <v>Small &amp; Medium Scheme</v>
          </cell>
        </row>
        <row r="5674">
          <cell r="W5674" t="str">
            <v>Small &amp; Medium Scheme</v>
          </cell>
        </row>
        <row r="5675">
          <cell r="R5675" t="str">
            <v>TOTAL COST</v>
          </cell>
          <cell r="W5675" t="str">
            <v>Small &amp; Medium Scheme</v>
          </cell>
        </row>
        <row r="5676">
          <cell r="W5676" t="str">
            <v>Small &amp; Medium Scheme</v>
          </cell>
        </row>
        <row r="5677">
          <cell r="W5677" t="str">
            <v>Small &amp; Medium Scheme</v>
          </cell>
        </row>
        <row r="5678">
          <cell r="W5678" t="str">
            <v>Small &amp; Medium Scheme</v>
          </cell>
        </row>
        <row r="5679">
          <cell r="W5679" t="str">
            <v>Small &amp; Medium Scheme</v>
          </cell>
        </row>
        <row r="5680">
          <cell r="W5680" t="str">
            <v>Small &amp; Medium Scheme</v>
          </cell>
        </row>
        <row r="5681">
          <cell r="R5681" t="str">
            <v>TOTAL BENEFIT</v>
          </cell>
          <cell r="W5681" t="str">
            <v>Small &amp; Medium Scheme</v>
          </cell>
        </row>
        <row r="5682">
          <cell r="R5682" t="str">
            <v>Capital Required</v>
          </cell>
          <cell r="W5682" t="str">
            <v>Small &amp; Medium Scheme</v>
          </cell>
        </row>
        <row r="5683">
          <cell r="W5683" t="str">
            <v>Small &amp; Medium Scheme</v>
          </cell>
        </row>
        <row r="5684">
          <cell r="W5684" t="str">
            <v>Small &amp; Medium Scheme</v>
          </cell>
        </row>
        <row r="5685">
          <cell r="R5685" t="str">
            <v>TOTAL COST</v>
          </cell>
          <cell r="W5685" t="str">
            <v>Small &amp; Medium Scheme</v>
          </cell>
        </row>
        <row r="5686">
          <cell r="W5686" t="str">
            <v>Small &amp; Medium Scheme</v>
          </cell>
        </row>
        <row r="5687">
          <cell r="W5687" t="str">
            <v>Small &amp; Medium Scheme</v>
          </cell>
        </row>
        <row r="5688">
          <cell r="W5688" t="str">
            <v>Small &amp; Medium Scheme</v>
          </cell>
        </row>
        <row r="5689">
          <cell r="W5689" t="str">
            <v>Small &amp; Medium Scheme</v>
          </cell>
        </row>
        <row r="5690">
          <cell r="W5690" t="str">
            <v>Small &amp; Medium Scheme</v>
          </cell>
        </row>
        <row r="5691">
          <cell r="R5691" t="str">
            <v>TOTAL BENEFIT</v>
          </cell>
          <cell r="W5691" t="str">
            <v>Small &amp; Medium Scheme</v>
          </cell>
        </row>
        <row r="5692">
          <cell r="R5692" t="str">
            <v>Capital Required</v>
          </cell>
          <cell r="W5692" t="str">
            <v>Small &amp; Medium Scheme</v>
          </cell>
        </row>
        <row r="5693">
          <cell r="W5693" t="str">
            <v>Small &amp; Medium Scheme</v>
          </cell>
        </row>
        <row r="5694">
          <cell r="W5694" t="str">
            <v>Small &amp; Medium Scheme</v>
          </cell>
        </row>
        <row r="5695">
          <cell r="R5695" t="str">
            <v>TOTAL COST</v>
          </cell>
          <cell r="W5695" t="str">
            <v>Small &amp; Medium Scheme</v>
          </cell>
        </row>
        <row r="5696">
          <cell r="W5696" t="str">
            <v>Small &amp; Medium Scheme</v>
          </cell>
        </row>
        <row r="5697">
          <cell r="W5697" t="str">
            <v>Small &amp; Medium Scheme</v>
          </cell>
        </row>
        <row r="5698">
          <cell r="W5698" t="str">
            <v>Small &amp; Medium Scheme</v>
          </cell>
        </row>
        <row r="5699">
          <cell r="W5699" t="str">
            <v>Small &amp; Medium Scheme</v>
          </cell>
        </row>
        <row r="5700">
          <cell r="W5700" t="str">
            <v>Small &amp; Medium Scheme</v>
          </cell>
        </row>
        <row r="5701">
          <cell r="R5701" t="str">
            <v>TOTAL BENEFIT</v>
          </cell>
          <cell r="W5701" t="str">
            <v>Small &amp; Medium Scheme</v>
          </cell>
        </row>
        <row r="5702">
          <cell r="R5702" t="str">
            <v>Capital Required</v>
          </cell>
          <cell r="W5702" t="str">
            <v>Small &amp; Medium Scheme</v>
          </cell>
        </row>
        <row r="5703">
          <cell r="W5703" t="str">
            <v>Small &amp; Medium Scheme</v>
          </cell>
        </row>
        <row r="5704">
          <cell r="W5704" t="str">
            <v>Small &amp; Medium Scheme</v>
          </cell>
        </row>
        <row r="5705">
          <cell r="R5705" t="str">
            <v>TOTAL COST</v>
          </cell>
          <cell r="W5705" t="str">
            <v>Small &amp; Medium Scheme</v>
          </cell>
        </row>
        <row r="5706">
          <cell r="W5706" t="str">
            <v>Small &amp; Medium Scheme</v>
          </cell>
        </row>
        <row r="5707">
          <cell r="W5707" t="str">
            <v>Small &amp; Medium Scheme</v>
          </cell>
        </row>
        <row r="5708">
          <cell r="W5708" t="str">
            <v>Small &amp; Medium Scheme</v>
          </cell>
        </row>
        <row r="5709">
          <cell r="W5709" t="str">
            <v>Small &amp; Medium Scheme</v>
          </cell>
        </row>
        <row r="5710">
          <cell r="W5710" t="str">
            <v>Small &amp; Medium Scheme</v>
          </cell>
        </row>
        <row r="5711">
          <cell r="R5711" t="str">
            <v>TOTAL BENEFIT</v>
          </cell>
          <cell r="W5711" t="str">
            <v>Small &amp; Medium Scheme</v>
          </cell>
        </row>
        <row r="5712">
          <cell r="R5712" t="str">
            <v>Capital Required</v>
          </cell>
          <cell r="W5712" t="str">
            <v>Small &amp; Medium Scheme</v>
          </cell>
        </row>
        <row r="5713">
          <cell r="W5713" t="str">
            <v>Small &amp; Medium Scheme</v>
          </cell>
        </row>
        <row r="5714">
          <cell r="W5714" t="str">
            <v>Small &amp; Medium Scheme</v>
          </cell>
        </row>
        <row r="5715">
          <cell r="R5715" t="str">
            <v>TOTAL COST</v>
          </cell>
          <cell r="W5715" t="str">
            <v>Small &amp; Medium Scheme</v>
          </cell>
        </row>
        <row r="5716">
          <cell r="W5716" t="str">
            <v>Small &amp; Medium Scheme</v>
          </cell>
        </row>
        <row r="5717">
          <cell r="W5717" t="str">
            <v>Small &amp; Medium Scheme</v>
          </cell>
        </row>
        <row r="5718">
          <cell r="W5718" t="str">
            <v>Small &amp; Medium Scheme</v>
          </cell>
        </row>
        <row r="5719">
          <cell r="W5719" t="str">
            <v>Small &amp; Medium Scheme</v>
          </cell>
        </row>
        <row r="5720">
          <cell r="W5720" t="str">
            <v>Small &amp; Medium Scheme</v>
          </cell>
        </row>
        <row r="5721">
          <cell r="R5721" t="str">
            <v>TOTAL BENEFIT</v>
          </cell>
          <cell r="W5721" t="str">
            <v>Small &amp; Medium Scheme</v>
          </cell>
        </row>
        <row r="5722">
          <cell r="R5722" t="str">
            <v>Capital Required</v>
          </cell>
          <cell r="W5722" t="str">
            <v>Small &amp; Medium Scheme</v>
          </cell>
        </row>
        <row r="5723">
          <cell r="W5723" t="str">
            <v>Small &amp; Medium Scheme</v>
          </cell>
        </row>
        <row r="5724">
          <cell r="W5724" t="str">
            <v>Small &amp; Medium Scheme</v>
          </cell>
        </row>
        <row r="5725">
          <cell r="R5725" t="str">
            <v>TOTAL COST</v>
          </cell>
          <cell r="W5725" t="str">
            <v>Small &amp; Medium Scheme</v>
          </cell>
        </row>
        <row r="5726">
          <cell r="W5726" t="str">
            <v>Small &amp; Medium Scheme</v>
          </cell>
        </row>
        <row r="5727">
          <cell r="W5727" t="str">
            <v>Small &amp; Medium Scheme</v>
          </cell>
        </row>
        <row r="5728">
          <cell r="W5728" t="str">
            <v>Small &amp; Medium Scheme</v>
          </cell>
        </row>
        <row r="5729">
          <cell r="W5729" t="str">
            <v>Small &amp; Medium Scheme</v>
          </cell>
        </row>
        <row r="5730">
          <cell r="W5730" t="str">
            <v>Small &amp; Medium Scheme</v>
          </cell>
        </row>
        <row r="5731">
          <cell r="R5731" t="str">
            <v>TOTAL BENEFIT</v>
          </cell>
          <cell r="W5731" t="str">
            <v>Small &amp; Medium Scheme</v>
          </cell>
        </row>
        <row r="5732">
          <cell r="R5732" t="str">
            <v>Capital Required</v>
          </cell>
          <cell r="W5732" t="str">
            <v>Small &amp; Medium Scheme</v>
          </cell>
        </row>
        <row r="5733">
          <cell r="W5733" t="str">
            <v>Small &amp; Medium Scheme</v>
          </cell>
        </row>
        <row r="5734">
          <cell r="W5734" t="str">
            <v>Small &amp; Medium Scheme</v>
          </cell>
        </row>
        <row r="5735">
          <cell r="R5735" t="str">
            <v>TOTAL COST</v>
          </cell>
          <cell r="W5735" t="str">
            <v>Small &amp; Medium Scheme</v>
          </cell>
        </row>
        <row r="5736">
          <cell r="W5736" t="str">
            <v>Small &amp; Medium Scheme</v>
          </cell>
        </row>
        <row r="5737">
          <cell r="W5737" t="str">
            <v>Small &amp; Medium Scheme</v>
          </cell>
        </row>
        <row r="5738">
          <cell r="W5738" t="str">
            <v>Small &amp; Medium Scheme</v>
          </cell>
        </row>
        <row r="5739">
          <cell r="W5739" t="str">
            <v>Small &amp; Medium Scheme</v>
          </cell>
        </row>
        <row r="5740">
          <cell r="W5740" t="str">
            <v>Small &amp; Medium Scheme</v>
          </cell>
        </row>
        <row r="5741">
          <cell r="R5741" t="str">
            <v>TOTAL BENEFIT</v>
          </cell>
          <cell r="W5741" t="str">
            <v>Small &amp; Medium Scheme</v>
          </cell>
        </row>
        <row r="5742">
          <cell r="R5742" t="str">
            <v>Capital Required</v>
          </cell>
          <cell r="W5742" t="str">
            <v>Small &amp; Medium Scheme</v>
          </cell>
        </row>
        <row r="5743">
          <cell r="W5743" t="str">
            <v>Small &amp; Medium Scheme</v>
          </cell>
        </row>
        <row r="5744">
          <cell r="W5744" t="str">
            <v>Small &amp; Medium Scheme</v>
          </cell>
        </row>
        <row r="5745">
          <cell r="R5745" t="str">
            <v>TOTAL COST</v>
          </cell>
          <cell r="W5745" t="str">
            <v>Small &amp; Medium Scheme</v>
          </cell>
        </row>
        <row r="5746">
          <cell r="W5746" t="str">
            <v>Small &amp; Medium Scheme</v>
          </cell>
        </row>
        <row r="5747">
          <cell r="W5747" t="str">
            <v>Small &amp; Medium Scheme</v>
          </cell>
        </row>
        <row r="5748">
          <cell r="W5748" t="str">
            <v>Small &amp; Medium Scheme</v>
          </cell>
        </row>
        <row r="5749">
          <cell r="W5749" t="str">
            <v>Small &amp; Medium Scheme</v>
          </cell>
        </row>
        <row r="5750">
          <cell r="W5750" t="str">
            <v>Small &amp; Medium Scheme</v>
          </cell>
        </row>
        <row r="5751">
          <cell r="R5751" t="str">
            <v>TOTAL BENEFIT</v>
          </cell>
          <cell r="W5751" t="str">
            <v>Small &amp; Medium Scheme</v>
          </cell>
        </row>
        <row r="5752">
          <cell r="R5752" t="str">
            <v>Capital Required</v>
          </cell>
          <cell r="W5752" t="str">
            <v>Small &amp; Medium Scheme</v>
          </cell>
        </row>
        <row r="5753">
          <cell r="W5753" t="str">
            <v>Small &amp; Medium Scheme</v>
          </cell>
        </row>
        <row r="5754">
          <cell r="W5754" t="str">
            <v>Small &amp; Medium Scheme</v>
          </cell>
        </row>
        <row r="5755">
          <cell r="R5755" t="str">
            <v>TOTAL COST</v>
          </cell>
          <cell r="W5755" t="str">
            <v>Small &amp; Medium Scheme</v>
          </cell>
        </row>
        <row r="5756">
          <cell r="W5756" t="str">
            <v>Small &amp; Medium Scheme</v>
          </cell>
        </row>
        <row r="5757">
          <cell r="W5757" t="str">
            <v>Small &amp; Medium Scheme</v>
          </cell>
        </row>
        <row r="5758">
          <cell r="W5758" t="str">
            <v>Small &amp; Medium Scheme</v>
          </cell>
        </row>
        <row r="5759">
          <cell r="W5759" t="str">
            <v>Small &amp; Medium Scheme</v>
          </cell>
        </row>
        <row r="5760">
          <cell r="W5760" t="str">
            <v>Small &amp; Medium Scheme</v>
          </cell>
        </row>
        <row r="5761">
          <cell r="R5761" t="str">
            <v>TOTAL BENEFIT</v>
          </cell>
          <cell r="W5761" t="str">
            <v>Small &amp; Medium Scheme</v>
          </cell>
        </row>
        <row r="5762">
          <cell r="R5762" t="str">
            <v>Capital Required</v>
          </cell>
          <cell r="W5762" t="str">
            <v>Small &amp; Medium Scheme</v>
          </cell>
        </row>
        <row r="5763">
          <cell r="W5763" t="str">
            <v>Small &amp; Medium Scheme</v>
          </cell>
        </row>
        <row r="5764">
          <cell r="W5764" t="str">
            <v>Small &amp; Medium Scheme</v>
          </cell>
        </row>
        <row r="5765">
          <cell r="R5765" t="str">
            <v>TOTAL COST</v>
          </cell>
          <cell r="W5765" t="str">
            <v>Small &amp; Medium Scheme</v>
          </cell>
        </row>
        <row r="5766">
          <cell r="W5766" t="str">
            <v>Small &amp; Medium Scheme</v>
          </cell>
        </row>
        <row r="5767">
          <cell r="W5767" t="str">
            <v>Small &amp; Medium Scheme</v>
          </cell>
        </row>
        <row r="5768">
          <cell r="W5768" t="str">
            <v>Small &amp; Medium Scheme</v>
          </cell>
        </row>
        <row r="5769">
          <cell r="W5769" t="str">
            <v>Small &amp; Medium Scheme</v>
          </cell>
        </row>
        <row r="5770">
          <cell r="W5770" t="str">
            <v>Small &amp; Medium Scheme</v>
          </cell>
        </row>
        <row r="5771">
          <cell r="R5771" t="str">
            <v>TOTAL BENEFIT</v>
          </cell>
          <cell r="W5771" t="str">
            <v>Small &amp; Medium Scheme</v>
          </cell>
        </row>
        <row r="5772">
          <cell r="R5772" t="str">
            <v>Capital Required</v>
          </cell>
          <cell r="W5772" t="str">
            <v>Small &amp; Medium Scheme</v>
          </cell>
        </row>
        <row r="5773">
          <cell r="W5773" t="str">
            <v>Small &amp; Medium Scheme</v>
          </cell>
        </row>
        <row r="5774">
          <cell r="W5774" t="str">
            <v>Small &amp; Medium Scheme</v>
          </cell>
        </row>
        <row r="5775">
          <cell r="R5775" t="str">
            <v>TOTAL COST</v>
          </cell>
          <cell r="W5775" t="str">
            <v>Small &amp; Medium Scheme</v>
          </cell>
        </row>
        <row r="5776">
          <cell r="W5776" t="str">
            <v>Small &amp; Medium Scheme</v>
          </cell>
        </row>
        <row r="5777">
          <cell r="W5777" t="str">
            <v>Small &amp; Medium Scheme</v>
          </cell>
        </row>
        <row r="5778">
          <cell r="W5778" t="str">
            <v>Small &amp; Medium Scheme</v>
          </cell>
        </row>
        <row r="5779">
          <cell r="W5779" t="str">
            <v>Small &amp; Medium Scheme</v>
          </cell>
        </row>
        <row r="5780">
          <cell r="W5780" t="str">
            <v>Small &amp; Medium Scheme</v>
          </cell>
        </row>
        <row r="5781">
          <cell r="R5781" t="str">
            <v>TOTAL BENEFIT</v>
          </cell>
          <cell r="W5781" t="str">
            <v>Small &amp; Medium Scheme</v>
          </cell>
        </row>
        <row r="5782">
          <cell r="R5782" t="str">
            <v>Capital Required</v>
          </cell>
          <cell r="W5782" t="str">
            <v>Small &amp; Medium Scheme</v>
          </cell>
        </row>
        <row r="5783">
          <cell r="W5783" t="str">
            <v>Small &amp; Medium Scheme</v>
          </cell>
        </row>
        <row r="5784">
          <cell r="W5784" t="str">
            <v>Small &amp; Medium Scheme</v>
          </cell>
        </row>
        <row r="5785">
          <cell r="R5785" t="str">
            <v>TOTAL COST</v>
          </cell>
          <cell r="W5785" t="str">
            <v>Small &amp; Medium Scheme</v>
          </cell>
        </row>
        <row r="5786">
          <cell r="W5786" t="str">
            <v>Small &amp; Medium Scheme</v>
          </cell>
        </row>
        <row r="5787">
          <cell r="W5787" t="str">
            <v>Small &amp; Medium Scheme</v>
          </cell>
        </row>
        <row r="5788">
          <cell r="W5788" t="str">
            <v>Small &amp; Medium Scheme</v>
          </cell>
        </row>
        <row r="5789">
          <cell r="W5789" t="str">
            <v>Small &amp; Medium Scheme</v>
          </cell>
        </row>
        <row r="5790">
          <cell r="W5790" t="str">
            <v>Small &amp; Medium Scheme</v>
          </cell>
        </row>
        <row r="5791">
          <cell r="R5791" t="str">
            <v>TOTAL BENEFIT</v>
          </cell>
          <cell r="W5791" t="str">
            <v>Small &amp; Medium Scheme</v>
          </cell>
        </row>
        <row r="5792">
          <cell r="R5792" t="str">
            <v>Capital Required</v>
          </cell>
          <cell r="W5792" t="str">
            <v>Small &amp; Medium Scheme</v>
          </cell>
        </row>
        <row r="5793">
          <cell r="W5793" t="str">
            <v>Small &amp; Medium Scheme</v>
          </cell>
        </row>
        <row r="5794">
          <cell r="W5794" t="str">
            <v>Small &amp; Medium Scheme</v>
          </cell>
        </row>
        <row r="5795">
          <cell r="R5795" t="str">
            <v>TOTAL COST</v>
          </cell>
          <cell r="W5795" t="str">
            <v>Small &amp; Medium Scheme</v>
          </cell>
        </row>
        <row r="5796">
          <cell r="W5796" t="str">
            <v>Small &amp; Medium Scheme</v>
          </cell>
        </row>
        <row r="5797">
          <cell r="W5797" t="str">
            <v>Small &amp; Medium Scheme</v>
          </cell>
        </row>
        <row r="5798">
          <cell r="W5798" t="str">
            <v>Small &amp; Medium Scheme</v>
          </cell>
        </row>
        <row r="5799">
          <cell r="W5799" t="str">
            <v>Small &amp; Medium Scheme</v>
          </cell>
        </row>
        <row r="5800">
          <cell r="W5800" t="str">
            <v>Small &amp; Medium Scheme</v>
          </cell>
        </row>
        <row r="5801">
          <cell r="R5801" t="str">
            <v>TOTAL BENEFIT</v>
          </cell>
          <cell r="W5801" t="str">
            <v>Small &amp; Medium Scheme</v>
          </cell>
        </row>
        <row r="5802">
          <cell r="R5802" t="str">
            <v>Capital Required</v>
          </cell>
          <cell r="W5802" t="str">
            <v>Small &amp; Medium Scheme</v>
          </cell>
        </row>
        <row r="5803">
          <cell r="W5803" t="str">
            <v>Small &amp; Medium Scheme</v>
          </cell>
        </row>
        <row r="5804">
          <cell r="W5804" t="str">
            <v>Small &amp; Medium Scheme</v>
          </cell>
        </row>
        <row r="5805">
          <cell r="R5805" t="str">
            <v>TOTAL COST</v>
          </cell>
          <cell r="W5805" t="str">
            <v>Small &amp; Medium Scheme</v>
          </cell>
        </row>
        <row r="5806">
          <cell r="W5806" t="str">
            <v>Small &amp; Medium Scheme</v>
          </cell>
        </row>
        <row r="5807">
          <cell r="W5807" t="str">
            <v>Small &amp; Medium Scheme</v>
          </cell>
        </row>
        <row r="5808">
          <cell r="W5808" t="str">
            <v>Small &amp; Medium Scheme</v>
          </cell>
        </row>
        <row r="5809">
          <cell r="W5809" t="str">
            <v>Small &amp; Medium Scheme</v>
          </cell>
        </row>
        <row r="5810">
          <cell r="W5810" t="str">
            <v>Small &amp; Medium Scheme</v>
          </cell>
        </row>
        <row r="5811">
          <cell r="R5811" t="str">
            <v>TOTAL BENEFIT</v>
          </cell>
          <cell r="W5811" t="str">
            <v>Small &amp; Medium Scheme</v>
          </cell>
        </row>
        <row r="5812">
          <cell r="R5812" t="str">
            <v>Capital Required</v>
          </cell>
          <cell r="W5812" t="str">
            <v>Small &amp; Medium Scheme</v>
          </cell>
        </row>
        <row r="5813">
          <cell r="W5813" t="str">
            <v>Small &amp; Medium Scheme</v>
          </cell>
        </row>
        <row r="5814">
          <cell r="W5814" t="str">
            <v>Small &amp; Medium Scheme</v>
          </cell>
        </row>
        <row r="5815">
          <cell r="R5815" t="str">
            <v>TOTAL COST</v>
          </cell>
          <cell r="W5815" t="str">
            <v>Small &amp; Medium Scheme</v>
          </cell>
        </row>
        <row r="5816">
          <cell r="W5816" t="str">
            <v>Small &amp; Medium Scheme</v>
          </cell>
        </row>
        <row r="5817">
          <cell r="W5817" t="str">
            <v>Small &amp; Medium Scheme</v>
          </cell>
        </row>
        <row r="5818">
          <cell r="W5818" t="str">
            <v>Small &amp; Medium Scheme</v>
          </cell>
        </row>
        <row r="5819">
          <cell r="W5819" t="str">
            <v>Small &amp; Medium Scheme</v>
          </cell>
        </row>
        <row r="5820">
          <cell r="W5820" t="str">
            <v>Small &amp; Medium Scheme</v>
          </cell>
        </row>
        <row r="5821">
          <cell r="R5821" t="str">
            <v>TOTAL BENEFIT</v>
          </cell>
          <cell r="W5821" t="str">
            <v>Small &amp; Medium Scheme</v>
          </cell>
        </row>
        <row r="5822">
          <cell r="R5822" t="str">
            <v>Capital Required</v>
          </cell>
          <cell r="W5822" t="str">
            <v>Small &amp; Medium Scheme</v>
          </cell>
        </row>
        <row r="5823">
          <cell r="W5823" t="str">
            <v>Small &amp; Medium Scheme</v>
          </cell>
        </row>
        <row r="5824">
          <cell r="W5824" t="str">
            <v>Small &amp; Medium Scheme</v>
          </cell>
        </row>
        <row r="5825">
          <cell r="R5825" t="str">
            <v>TOTAL COST</v>
          </cell>
          <cell r="W5825" t="str">
            <v>Small &amp; Medium Scheme</v>
          </cell>
        </row>
        <row r="5826">
          <cell r="W5826" t="str">
            <v>Small &amp; Medium Scheme</v>
          </cell>
        </row>
        <row r="5827">
          <cell r="W5827" t="str">
            <v>Small &amp; Medium Scheme</v>
          </cell>
        </row>
        <row r="5828">
          <cell r="W5828" t="str">
            <v>Small &amp; Medium Scheme</v>
          </cell>
        </row>
        <row r="5829">
          <cell r="W5829" t="str">
            <v>Small &amp; Medium Scheme</v>
          </cell>
        </row>
        <row r="5830">
          <cell r="W5830" t="str">
            <v>Small &amp; Medium Scheme</v>
          </cell>
        </row>
        <row r="5831">
          <cell r="R5831" t="str">
            <v>TOTAL BENEFIT</v>
          </cell>
          <cell r="W5831" t="str">
            <v>Small &amp; Medium Scheme</v>
          </cell>
        </row>
        <row r="5832">
          <cell r="R5832" t="str">
            <v>Capital Required</v>
          </cell>
          <cell r="W5832" t="str">
            <v>Small &amp; Medium Scheme</v>
          </cell>
        </row>
        <row r="5833">
          <cell r="W5833" t="str">
            <v>Small &amp; Medium Scheme</v>
          </cell>
        </row>
        <row r="5834">
          <cell r="W5834" t="str">
            <v>Small &amp; Medium Scheme</v>
          </cell>
        </row>
        <row r="5835">
          <cell r="R5835" t="str">
            <v>TOTAL COST</v>
          </cell>
          <cell r="W5835" t="str">
            <v>Small &amp; Medium Scheme</v>
          </cell>
        </row>
        <row r="5836">
          <cell r="W5836" t="str">
            <v>Small &amp; Medium Scheme</v>
          </cell>
        </row>
        <row r="5837">
          <cell r="W5837" t="str">
            <v>Small &amp; Medium Scheme</v>
          </cell>
        </row>
        <row r="5838">
          <cell r="W5838" t="str">
            <v>Small &amp; Medium Scheme</v>
          </cell>
        </row>
        <row r="5839">
          <cell r="W5839" t="str">
            <v>Small &amp; Medium Scheme</v>
          </cell>
        </row>
        <row r="5840">
          <cell r="W5840" t="str">
            <v>Small &amp; Medium Scheme</v>
          </cell>
        </row>
        <row r="5841">
          <cell r="R5841" t="str">
            <v>TOTAL BENEFIT</v>
          </cell>
          <cell r="W5841" t="str">
            <v>Small &amp; Medium Scheme</v>
          </cell>
        </row>
        <row r="5842">
          <cell r="R5842" t="str">
            <v>Capital Required</v>
          </cell>
          <cell r="W5842" t="str">
            <v>Small &amp; Medium Scheme</v>
          </cell>
        </row>
        <row r="5843">
          <cell r="W5843" t="str">
            <v>Small &amp; Medium Scheme</v>
          </cell>
        </row>
        <row r="5844">
          <cell r="W5844" t="str">
            <v>Small &amp; Medium Scheme</v>
          </cell>
        </row>
        <row r="5845">
          <cell r="R5845" t="str">
            <v>TOTAL COST</v>
          </cell>
          <cell r="W5845" t="str">
            <v>Small &amp; Medium Scheme</v>
          </cell>
        </row>
        <row r="5846">
          <cell r="W5846" t="str">
            <v>Small &amp; Medium Scheme</v>
          </cell>
        </row>
        <row r="5847">
          <cell r="W5847" t="str">
            <v>Small &amp; Medium Scheme</v>
          </cell>
        </row>
        <row r="5848">
          <cell r="W5848" t="str">
            <v>Small &amp; Medium Scheme</v>
          </cell>
        </row>
        <row r="5849">
          <cell r="W5849" t="str">
            <v>Small &amp; Medium Scheme</v>
          </cell>
        </row>
        <row r="5850">
          <cell r="W5850" t="str">
            <v>Small &amp; Medium Scheme</v>
          </cell>
        </row>
        <row r="5851">
          <cell r="R5851" t="str">
            <v>TOTAL BENEFIT</v>
          </cell>
          <cell r="W5851" t="str">
            <v>Small &amp; Medium Scheme</v>
          </cell>
        </row>
        <row r="5852">
          <cell r="R5852" t="str">
            <v>Capital Required</v>
          </cell>
          <cell r="W5852" t="str">
            <v>Small &amp; Medium Scheme</v>
          </cell>
        </row>
        <row r="5853">
          <cell r="W5853" t="str">
            <v>Small &amp; Medium Scheme</v>
          </cell>
        </row>
        <row r="5854">
          <cell r="W5854" t="str">
            <v>Small &amp; Medium Scheme</v>
          </cell>
        </row>
        <row r="5855">
          <cell r="R5855" t="str">
            <v>TOTAL COST</v>
          </cell>
          <cell r="W5855" t="str">
            <v>Small &amp; Medium Scheme</v>
          </cell>
        </row>
        <row r="5856">
          <cell r="W5856" t="str">
            <v>Small &amp; Medium Scheme</v>
          </cell>
        </row>
        <row r="5857">
          <cell r="W5857" t="str">
            <v>Small &amp; Medium Scheme</v>
          </cell>
        </row>
        <row r="5858">
          <cell r="W5858" t="str">
            <v>Small &amp; Medium Scheme</v>
          </cell>
        </row>
        <row r="5859">
          <cell r="W5859" t="str">
            <v>Small &amp; Medium Scheme</v>
          </cell>
        </row>
        <row r="5860">
          <cell r="W5860" t="str">
            <v>Small &amp; Medium Scheme</v>
          </cell>
        </row>
        <row r="5861">
          <cell r="R5861" t="str">
            <v>TOTAL BENEFIT</v>
          </cell>
          <cell r="W5861" t="str">
            <v>Small &amp; Medium Scheme</v>
          </cell>
        </row>
        <row r="5862">
          <cell r="R5862" t="str">
            <v>Capital Required</v>
          </cell>
          <cell r="W5862" t="str">
            <v>Small &amp; Medium Scheme</v>
          </cell>
        </row>
        <row r="5863">
          <cell r="W5863" t="str">
            <v>Small &amp; Medium Scheme</v>
          </cell>
        </row>
        <row r="5864">
          <cell r="W5864" t="str">
            <v>Small &amp; Medium Scheme</v>
          </cell>
        </row>
        <row r="5865">
          <cell r="R5865" t="str">
            <v>TOTAL COST</v>
          </cell>
          <cell r="W5865" t="str">
            <v>Small &amp; Medium Scheme</v>
          </cell>
        </row>
        <row r="5866">
          <cell r="W5866" t="str">
            <v>Small &amp; Medium Scheme</v>
          </cell>
        </row>
        <row r="5867">
          <cell r="W5867" t="str">
            <v>Small &amp; Medium Scheme</v>
          </cell>
        </row>
        <row r="5868">
          <cell r="W5868" t="str">
            <v>Small &amp; Medium Scheme</v>
          </cell>
        </row>
        <row r="5869">
          <cell r="W5869" t="str">
            <v>Small &amp; Medium Scheme</v>
          </cell>
        </row>
        <row r="5870">
          <cell r="W5870" t="str">
            <v>Small &amp; Medium Scheme</v>
          </cell>
        </row>
        <row r="5871">
          <cell r="R5871" t="str">
            <v>TOTAL BENEFIT</v>
          </cell>
          <cell r="W5871" t="str">
            <v>Small &amp; Medium Scheme</v>
          </cell>
        </row>
        <row r="5872">
          <cell r="R5872" t="str">
            <v>Capital Required</v>
          </cell>
          <cell r="W5872" t="str">
            <v>Small &amp; Medium Scheme</v>
          </cell>
        </row>
        <row r="5873">
          <cell r="W5873" t="str">
            <v>Small &amp; Medium Scheme</v>
          </cell>
        </row>
        <row r="5874">
          <cell r="W5874" t="str">
            <v>Small &amp; Medium Scheme</v>
          </cell>
        </row>
        <row r="5875">
          <cell r="R5875" t="str">
            <v>TOTAL COST</v>
          </cell>
          <cell r="W5875" t="str">
            <v>Small &amp; Medium Scheme</v>
          </cell>
        </row>
        <row r="5876">
          <cell r="W5876" t="str">
            <v>Small &amp; Medium Scheme</v>
          </cell>
        </row>
        <row r="5877">
          <cell r="W5877" t="str">
            <v>Small &amp; Medium Scheme</v>
          </cell>
        </row>
        <row r="5878">
          <cell r="W5878" t="str">
            <v>Small &amp; Medium Scheme</v>
          </cell>
        </row>
        <row r="5879">
          <cell r="W5879" t="str">
            <v>Small &amp; Medium Scheme</v>
          </cell>
        </row>
        <row r="5880">
          <cell r="W5880" t="str">
            <v>Small &amp; Medium Scheme</v>
          </cell>
        </row>
        <row r="5881">
          <cell r="R5881" t="str">
            <v>TOTAL BENEFIT</v>
          </cell>
          <cell r="W5881" t="str">
            <v>Small &amp; Medium Scheme</v>
          </cell>
        </row>
        <row r="5882">
          <cell r="R5882" t="str">
            <v>Capital Required</v>
          </cell>
          <cell r="W5882" t="str">
            <v>Small &amp; Medium Scheme</v>
          </cell>
        </row>
        <row r="5883">
          <cell r="W5883" t="str">
            <v>Small &amp; Medium Scheme</v>
          </cell>
        </row>
        <row r="5884">
          <cell r="W5884" t="str">
            <v>Small &amp; Medium Scheme</v>
          </cell>
        </row>
        <row r="5885">
          <cell r="R5885" t="str">
            <v>TOTAL COST</v>
          </cell>
          <cell r="W5885" t="str">
            <v>Small &amp; Medium Scheme</v>
          </cell>
        </row>
        <row r="5886">
          <cell r="W5886" t="str">
            <v>Small &amp; Medium Scheme</v>
          </cell>
        </row>
        <row r="5887">
          <cell r="W5887" t="str">
            <v>Small &amp; Medium Scheme</v>
          </cell>
        </row>
        <row r="5888">
          <cell r="W5888" t="str">
            <v>Small &amp; Medium Scheme</v>
          </cell>
        </row>
        <row r="5889">
          <cell r="W5889" t="str">
            <v>Small &amp; Medium Scheme</v>
          </cell>
        </row>
        <row r="5890">
          <cell r="W5890" t="str">
            <v>Small &amp; Medium Scheme</v>
          </cell>
        </row>
        <row r="5891">
          <cell r="R5891" t="str">
            <v>TOTAL BENEFIT</v>
          </cell>
          <cell r="W5891" t="str">
            <v>Small &amp; Medium Scheme</v>
          </cell>
        </row>
        <row r="5892">
          <cell r="R5892" t="str">
            <v>Capital Required</v>
          </cell>
          <cell r="W5892" t="str">
            <v>Large Scheme</v>
          </cell>
        </row>
        <row r="5893">
          <cell r="W5893" t="str">
            <v>Large Scheme</v>
          </cell>
        </row>
        <row r="5894">
          <cell r="W5894" t="str">
            <v>Large Scheme</v>
          </cell>
        </row>
        <row r="5895">
          <cell r="R5895" t="str">
            <v>TOTAL COST</v>
          </cell>
          <cell r="W5895" t="str">
            <v>Large Scheme</v>
          </cell>
        </row>
        <row r="5896">
          <cell r="W5896" t="str">
            <v>Large Scheme</v>
          </cell>
        </row>
        <row r="5897">
          <cell r="W5897" t="str">
            <v>Large Scheme</v>
          </cell>
        </row>
        <row r="5898">
          <cell r="W5898" t="str">
            <v>Large Scheme</v>
          </cell>
        </row>
        <row r="5899">
          <cell r="W5899" t="str">
            <v>Large Scheme</v>
          </cell>
        </row>
        <row r="5900">
          <cell r="W5900" t="str">
            <v>Large Scheme</v>
          </cell>
        </row>
        <row r="5901">
          <cell r="R5901" t="str">
            <v>TOTAL BENEFIT</v>
          </cell>
          <cell r="W5901" t="str">
            <v>Large Scheme</v>
          </cell>
        </row>
        <row r="5902">
          <cell r="R5902" t="str">
            <v>Capital Required</v>
          </cell>
          <cell r="W5902" t="str">
            <v>Large Scheme</v>
          </cell>
        </row>
        <row r="5903">
          <cell r="W5903" t="str">
            <v>Large Scheme</v>
          </cell>
        </row>
        <row r="5904">
          <cell r="W5904" t="str">
            <v>Large Scheme</v>
          </cell>
        </row>
        <row r="5905">
          <cell r="R5905" t="str">
            <v>TOTAL COST</v>
          </cell>
          <cell r="W5905" t="str">
            <v>Large Scheme</v>
          </cell>
        </row>
        <row r="5906">
          <cell r="W5906" t="str">
            <v>Large Scheme</v>
          </cell>
        </row>
        <row r="5907">
          <cell r="W5907" t="str">
            <v>Large Scheme</v>
          </cell>
        </row>
        <row r="5908">
          <cell r="W5908" t="str">
            <v>Large Scheme</v>
          </cell>
        </row>
        <row r="5909">
          <cell r="W5909" t="str">
            <v>Large Scheme</v>
          </cell>
        </row>
        <row r="5910">
          <cell r="W5910" t="str">
            <v>Large Scheme</v>
          </cell>
        </row>
        <row r="5911">
          <cell r="R5911" t="str">
            <v>TOTAL BENEFIT</v>
          </cell>
          <cell r="W5911" t="str">
            <v>Large Scheme</v>
          </cell>
        </row>
        <row r="5912">
          <cell r="R5912" t="str">
            <v>Capital Required</v>
          </cell>
          <cell r="W5912" t="str">
            <v>Small &amp; Medium Scheme</v>
          </cell>
        </row>
        <row r="5913">
          <cell r="W5913" t="str">
            <v>Small &amp; Medium Scheme</v>
          </cell>
        </row>
        <row r="5914">
          <cell r="W5914" t="str">
            <v>Small &amp; Medium Scheme</v>
          </cell>
        </row>
        <row r="5915">
          <cell r="R5915" t="str">
            <v>TOTAL COST</v>
          </cell>
          <cell r="W5915" t="str">
            <v>Small &amp; Medium Scheme</v>
          </cell>
        </row>
        <row r="5916">
          <cell r="W5916" t="str">
            <v>Small &amp; Medium Scheme</v>
          </cell>
        </row>
        <row r="5917">
          <cell r="W5917" t="str">
            <v>Small &amp; Medium Scheme</v>
          </cell>
        </row>
        <row r="5918">
          <cell r="W5918" t="str">
            <v>Small &amp; Medium Scheme</v>
          </cell>
        </row>
        <row r="5919">
          <cell r="W5919" t="str">
            <v>Small &amp; Medium Scheme</v>
          </cell>
        </row>
        <row r="5920">
          <cell r="W5920" t="str">
            <v>Small &amp; Medium Scheme</v>
          </cell>
        </row>
        <row r="5921">
          <cell r="R5921" t="str">
            <v>TOTAL BENEFIT</v>
          </cell>
          <cell r="W5921" t="str">
            <v>Small &amp; Medium Scheme</v>
          </cell>
        </row>
        <row r="5922">
          <cell r="R5922" t="str">
            <v>Capital Required</v>
          </cell>
          <cell r="W5922" t="str">
            <v>Small &amp; Medium Scheme</v>
          </cell>
        </row>
        <row r="5923">
          <cell r="W5923" t="str">
            <v>Small &amp; Medium Scheme</v>
          </cell>
        </row>
        <row r="5924">
          <cell r="W5924" t="str">
            <v>Small &amp; Medium Scheme</v>
          </cell>
        </row>
        <row r="5925">
          <cell r="R5925" t="str">
            <v>TOTAL COST</v>
          </cell>
          <cell r="W5925" t="str">
            <v>Small &amp; Medium Scheme</v>
          </cell>
        </row>
        <row r="5926">
          <cell r="W5926" t="str">
            <v>Small &amp; Medium Scheme</v>
          </cell>
        </row>
        <row r="5927">
          <cell r="W5927" t="str">
            <v>Small &amp; Medium Scheme</v>
          </cell>
        </row>
        <row r="5928">
          <cell r="W5928" t="str">
            <v>Small &amp; Medium Scheme</v>
          </cell>
        </row>
        <row r="5929">
          <cell r="W5929" t="str">
            <v>Small &amp; Medium Scheme</v>
          </cell>
        </row>
        <row r="5930">
          <cell r="W5930" t="str">
            <v>Small &amp; Medium Scheme</v>
          </cell>
        </row>
        <row r="5931">
          <cell r="R5931" t="str">
            <v>TOTAL BENEFIT</v>
          </cell>
          <cell r="W5931" t="str">
            <v>Small &amp; Medium Scheme</v>
          </cell>
        </row>
        <row r="5932">
          <cell r="R5932" t="str">
            <v>Capital Required</v>
          </cell>
          <cell r="W5932" t="str">
            <v>Small &amp; Medium Scheme</v>
          </cell>
        </row>
        <row r="5933">
          <cell r="W5933" t="str">
            <v>Small &amp; Medium Scheme</v>
          </cell>
        </row>
        <row r="5934">
          <cell r="W5934" t="str">
            <v>Small &amp; Medium Scheme</v>
          </cell>
        </row>
        <row r="5935">
          <cell r="R5935" t="str">
            <v>TOTAL COST</v>
          </cell>
          <cell r="W5935" t="str">
            <v>Small &amp; Medium Scheme</v>
          </cell>
        </row>
        <row r="5936">
          <cell r="W5936" t="str">
            <v>Small &amp; Medium Scheme</v>
          </cell>
        </row>
        <row r="5937">
          <cell r="W5937" t="str">
            <v>Small &amp; Medium Scheme</v>
          </cell>
        </row>
        <row r="5938">
          <cell r="W5938" t="str">
            <v>Small &amp; Medium Scheme</v>
          </cell>
        </row>
        <row r="5939">
          <cell r="W5939" t="str">
            <v>Small &amp; Medium Scheme</v>
          </cell>
        </row>
        <row r="5940">
          <cell r="W5940" t="str">
            <v>Small &amp; Medium Scheme</v>
          </cell>
        </row>
        <row r="5941">
          <cell r="R5941" t="str">
            <v>TOTAL BENEFIT</v>
          </cell>
          <cell r="W5941" t="str">
            <v>Small &amp; Medium Scheme</v>
          </cell>
        </row>
        <row r="5942">
          <cell r="R5942" t="str">
            <v>Capital Required</v>
          </cell>
          <cell r="W5942" t="str">
            <v>Small &amp; Medium Scheme</v>
          </cell>
        </row>
        <row r="5943">
          <cell r="W5943" t="str">
            <v>Small &amp; Medium Scheme</v>
          </cell>
        </row>
        <row r="5944">
          <cell r="W5944" t="str">
            <v>Small &amp; Medium Scheme</v>
          </cell>
        </row>
        <row r="5945">
          <cell r="R5945" t="str">
            <v>TOTAL COST</v>
          </cell>
          <cell r="W5945" t="str">
            <v>Small &amp; Medium Scheme</v>
          </cell>
        </row>
        <row r="5946">
          <cell r="W5946" t="str">
            <v>Small &amp; Medium Scheme</v>
          </cell>
        </row>
        <row r="5947">
          <cell r="W5947" t="str">
            <v>Small &amp; Medium Scheme</v>
          </cell>
        </row>
        <row r="5948">
          <cell r="W5948" t="str">
            <v>Small &amp; Medium Scheme</v>
          </cell>
        </row>
        <row r="5949">
          <cell r="W5949" t="str">
            <v>Small &amp; Medium Scheme</v>
          </cell>
        </row>
        <row r="5950">
          <cell r="W5950" t="str">
            <v>Small &amp; Medium Scheme</v>
          </cell>
        </row>
        <row r="5951">
          <cell r="R5951" t="str">
            <v>TOTAL BENEFIT</v>
          </cell>
          <cell r="W5951" t="str">
            <v>Small &amp; Medium Scheme</v>
          </cell>
        </row>
        <row r="5952">
          <cell r="R5952" t="str">
            <v>Capital Required</v>
          </cell>
          <cell r="W5952" t="str">
            <v>Large Scheme</v>
          </cell>
        </row>
        <row r="5953">
          <cell r="W5953" t="str">
            <v>Large Scheme</v>
          </cell>
        </row>
        <row r="5954">
          <cell r="W5954" t="str">
            <v>Large Scheme</v>
          </cell>
        </row>
        <row r="5955">
          <cell r="R5955" t="str">
            <v>TOTAL COST</v>
          </cell>
          <cell r="W5955" t="str">
            <v>Large Scheme</v>
          </cell>
        </row>
        <row r="5956">
          <cell r="W5956" t="str">
            <v>Large Scheme</v>
          </cell>
        </row>
        <row r="5957">
          <cell r="W5957" t="str">
            <v>Large Scheme</v>
          </cell>
        </row>
        <row r="5958">
          <cell r="W5958" t="str">
            <v>Large Scheme</v>
          </cell>
        </row>
        <row r="5959">
          <cell r="W5959" t="str">
            <v>Large Scheme</v>
          </cell>
        </row>
        <row r="5960">
          <cell r="W5960" t="str">
            <v>Large Scheme</v>
          </cell>
        </row>
        <row r="5961">
          <cell r="R5961" t="str">
            <v>TOTAL BENEFIT</v>
          </cell>
          <cell r="W5961" t="str">
            <v>Large Scheme</v>
          </cell>
        </row>
        <row r="5962">
          <cell r="R5962" t="str">
            <v>Capital Required</v>
          </cell>
          <cell r="W5962" t="str">
            <v>Large Scheme</v>
          </cell>
        </row>
        <row r="5963">
          <cell r="W5963" t="str">
            <v>Large Scheme</v>
          </cell>
        </row>
        <row r="5964">
          <cell r="W5964" t="str">
            <v>Large Scheme</v>
          </cell>
        </row>
        <row r="5965">
          <cell r="R5965" t="str">
            <v>TOTAL COST</v>
          </cell>
          <cell r="W5965" t="str">
            <v>Large Scheme</v>
          </cell>
        </row>
        <row r="5966">
          <cell r="W5966" t="str">
            <v>Large Scheme</v>
          </cell>
        </row>
        <row r="5967">
          <cell r="W5967" t="str">
            <v>Large Scheme</v>
          </cell>
        </row>
        <row r="5968">
          <cell r="W5968" t="str">
            <v>Large Scheme</v>
          </cell>
        </row>
        <row r="5969">
          <cell r="W5969" t="str">
            <v>Large Scheme</v>
          </cell>
        </row>
        <row r="5970">
          <cell r="W5970" t="str">
            <v>Large Scheme</v>
          </cell>
        </row>
        <row r="5971">
          <cell r="R5971" t="str">
            <v>TOTAL BENEFIT</v>
          </cell>
          <cell r="W5971" t="str">
            <v>Large Scheme</v>
          </cell>
        </row>
        <row r="5972">
          <cell r="R5972" t="str">
            <v>Capital Required</v>
          </cell>
          <cell r="W5972" t="str">
            <v>Small &amp; Medium Scheme</v>
          </cell>
        </row>
        <row r="5973">
          <cell r="W5973" t="str">
            <v>Small &amp; Medium Scheme</v>
          </cell>
        </row>
        <row r="5974">
          <cell r="W5974" t="str">
            <v>Small &amp; Medium Scheme</v>
          </cell>
        </row>
        <row r="5975">
          <cell r="R5975" t="str">
            <v>TOTAL COST</v>
          </cell>
          <cell r="W5975" t="str">
            <v>Small &amp; Medium Scheme</v>
          </cell>
        </row>
        <row r="5976">
          <cell r="W5976" t="str">
            <v>Small &amp; Medium Scheme</v>
          </cell>
        </row>
        <row r="5977">
          <cell r="W5977" t="str">
            <v>Small &amp; Medium Scheme</v>
          </cell>
        </row>
        <row r="5978">
          <cell r="W5978" t="str">
            <v>Small &amp; Medium Scheme</v>
          </cell>
        </row>
        <row r="5979">
          <cell r="W5979" t="str">
            <v>Small &amp; Medium Scheme</v>
          </cell>
        </row>
        <row r="5980">
          <cell r="W5980" t="str">
            <v>Small &amp; Medium Scheme</v>
          </cell>
        </row>
        <row r="5981">
          <cell r="R5981" t="str">
            <v>TOTAL BENEFIT</v>
          </cell>
          <cell r="W5981" t="str">
            <v>Small &amp; Medium Scheme</v>
          </cell>
        </row>
        <row r="5982">
          <cell r="R5982" t="str">
            <v>Capital Required</v>
          </cell>
          <cell r="W5982" t="str">
            <v>Small &amp; Medium Scheme</v>
          </cell>
        </row>
        <row r="5983">
          <cell r="W5983" t="str">
            <v>Small &amp; Medium Scheme</v>
          </cell>
        </row>
        <row r="5984">
          <cell r="W5984" t="str">
            <v>Small &amp; Medium Scheme</v>
          </cell>
        </row>
        <row r="5985">
          <cell r="R5985" t="str">
            <v>TOTAL COST</v>
          </cell>
          <cell r="W5985" t="str">
            <v>Small &amp; Medium Scheme</v>
          </cell>
        </row>
        <row r="5986">
          <cell r="W5986" t="str">
            <v>Small &amp; Medium Scheme</v>
          </cell>
        </row>
        <row r="5987">
          <cell r="W5987" t="str">
            <v>Small &amp; Medium Scheme</v>
          </cell>
        </row>
        <row r="5988">
          <cell r="W5988" t="str">
            <v>Small &amp; Medium Scheme</v>
          </cell>
        </row>
        <row r="5989">
          <cell r="W5989" t="str">
            <v>Small &amp; Medium Scheme</v>
          </cell>
        </row>
        <row r="5990">
          <cell r="W5990" t="str">
            <v>Small &amp; Medium Scheme</v>
          </cell>
        </row>
        <row r="5991">
          <cell r="R5991" t="str">
            <v>TOTAL BENEFIT</v>
          </cell>
          <cell r="W5991" t="str">
            <v>Small &amp; Medium Scheme</v>
          </cell>
        </row>
        <row r="5992">
          <cell r="R5992" t="str">
            <v>Capital Required</v>
          </cell>
          <cell r="W5992" t="str">
            <v>Small &amp; Medium Scheme</v>
          </cell>
        </row>
        <row r="5993">
          <cell r="W5993" t="str">
            <v>Small &amp; Medium Scheme</v>
          </cell>
        </row>
        <row r="5994">
          <cell r="W5994" t="str">
            <v>Small &amp; Medium Scheme</v>
          </cell>
        </row>
        <row r="5995">
          <cell r="R5995" t="str">
            <v>TOTAL COST</v>
          </cell>
          <cell r="W5995" t="str">
            <v>Small &amp; Medium Scheme</v>
          </cell>
        </row>
        <row r="5996">
          <cell r="W5996" t="str">
            <v>Small &amp; Medium Scheme</v>
          </cell>
        </row>
        <row r="5997">
          <cell r="W5997" t="str">
            <v>Small &amp; Medium Scheme</v>
          </cell>
        </row>
        <row r="5998">
          <cell r="W5998" t="str">
            <v>Small &amp; Medium Scheme</v>
          </cell>
        </row>
        <row r="5999">
          <cell r="W5999" t="str">
            <v>Small &amp; Medium Scheme</v>
          </cell>
        </row>
        <row r="6000">
          <cell r="W6000" t="str">
            <v>Small &amp; Medium Scheme</v>
          </cell>
        </row>
        <row r="6001">
          <cell r="R6001" t="str">
            <v>TOTAL BENEFIT</v>
          </cell>
          <cell r="W6001" t="str">
            <v>Small &amp; Medium Scheme</v>
          </cell>
        </row>
        <row r="6002">
          <cell r="R6002" t="str">
            <v>Capital Required</v>
          </cell>
          <cell r="W6002" t="str">
            <v>Large Scheme</v>
          </cell>
        </row>
        <row r="6003">
          <cell r="W6003" t="str">
            <v>Large Scheme</v>
          </cell>
        </row>
        <row r="6004">
          <cell r="W6004" t="str">
            <v>Large Scheme</v>
          </cell>
        </row>
        <row r="6005">
          <cell r="R6005" t="str">
            <v>TOTAL COST</v>
          </cell>
          <cell r="W6005" t="str">
            <v>Large Scheme</v>
          </cell>
        </row>
        <row r="6006">
          <cell r="W6006" t="str">
            <v>Large Scheme</v>
          </cell>
        </row>
        <row r="6007">
          <cell r="W6007" t="str">
            <v>Large Scheme</v>
          </cell>
        </row>
        <row r="6008">
          <cell r="W6008" t="str">
            <v>Large Scheme</v>
          </cell>
        </row>
        <row r="6009">
          <cell r="W6009" t="str">
            <v>Large Scheme</v>
          </cell>
        </row>
        <row r="6010">
          <cell r="W6010" t="str">
            <v>Large Scheme</v>
          </cell>
        </row>
        <row r="6011">
          <cell r="R6011" t="str">
            <v>TOTAL BENEFIT</v>
          </cell>
          <cell r="W6011" t="str">
            <v>Large Scheme</v>
          </cell>
        </row>
        <row r="6012">
          <cell r="R6012" t="str">
            <v>Capital Required</v>
          </cell>
          <cell r="W6012" t="str">
            <v>Small &amp; Medium Scheme</v>
          </cell>
        </row>
        <row r="6013">
          <cell r="W6013" t="str">
            <v>Small &amp; Medium Scheme</v>
          </cell>
        </row>
        <row r="6014">
          <cell r="W6014" t="str">
            <v>Small &amp; Medium Scheme</v>
          </cell>
        </row>
        <row r="6015">
          <cell r="R6015" t="str">
            <v>TOTAL COST</v>
          </cell>
          <cell r="W6015" t="str">
            <v>Small &amp; Medium Scheme</v>
          </cell>
        </row>
        <row r="6016">
          <cell r="W6016" t="str">
            <v>Small &amp; Medium Scheme</v>
          </cell>
        </row>
        <row r="6017">
          <cell r="W6017" t="str">
            <v>Small &amp; Medium Scheme</v>
          </cell>
        </row>
        <row r="6018">
          <cell r="W6018" t="str">
            <v>Small &amp; Medium Scheme</v>
          </cell>
        </row>
        <row r="6019">
          <cell r="W6019" t="str">
            <v>Small &amp; Medium Scheme</v>
          </cell>
        </row>
        <row r="6020">
          <cell r="W6020" t="str">
            <v>Small &amp; Medium Scheme</v>
          </cell>
        </row>
        <row r="6021">
          <cell r="R6021" t="str">
            <v>TOTAL BENEFIT</v>
          </cell>
          <cell r="W6021" t="str">
            <v>Small &amp; Medium Scheme</v>
          </cell>
        </row>
        <row r="6022">
          <cell r="R6022" t="str">
            <v>Capital Required</v>
          </cell>
          <cell r="W6022" t="str">
            <v>Small &amp; Medium Scheme</v>
          </cell>
        </row>
        <row r="6023">
          <cell r="W6023" t="str">
            <v>Small &amp; Medium Scheme</v>
          </cell>
        </row>
        <row r="6024">
          <cell r="W6024" t="str">
            <v>Small &amp; Medium Scheme</v>
          </cell>
        </row>
        <row r="6025">
          <cell r="R6025" t="str">
            <v>TOTAL COST</v>
          </cell>
          <cell r="W6025" t="str">
            <v>Small &amp; Medium Scheme</v>
          </cell>
        </row>
        <row r="6026">
          <cell r="W6026" t="str">
            <v>Small &amp; Medium Scheme</v>
          </cell>
        </row>
        <row r="6027">
          <cell r="W6027" t="str">
            <v>Small &amp; Medium Scheme</v>
          </cell>
        </row>
        <row r="6028">
          <cell r="W6028" t="str">
            <v>Small &amp; Medium Scheme</v>
          </cell>
        </row>
        <row r="6029">
          <cell r="W6029" t="str">
            <v>Small &amp; Medium Scheme</v>
          </cell>
        </row>
        <row r="6030">
          <cell r="W6030" t="str">
            <v>Small &amp; Medium Scheme</v>
          </cell>
        </row>
        <row r="6031">
          <cell r="R6031" t="str">
            <v>TOTAL BENEFIT</v>
          </cell>
          <cell r="W6031" t="str">
            <v>Small &amp; Medium Scheme</v>
          </cell>
        </row>
        <row r="6032">
          <cell r="R6032" t="str">
            <v>Capital Required</v>
          </cell>
          <cell r="W6032" t="str">
            <v>Small &amp; Medium Scheme</v>
          </cell>
        </row>
        <row r="6033">
          <cell r="W6033" t="str">
            <v>Small &amp; Medium Scheme</v>
          </cell>
        </row>
        <row r="6034">
          <cell r="W6034" t="str">
            <v>Small &amp; Medium Scheme</v>
          </cell>
        </row>
        <row r="6035">
          <cell r="R6035" t="str">
            <v>TOTAL COST</v>
          </cell>
          <cell r="W6035" t="str">
            <v>Small &amp; Medium Scheme</v>
          </cell>
        </row>
        <row r="6036">
          <cell r="W6036" t="str">
            <v>Small &amp; Medium Scheme</v>
          </cell>
        </row>
        <row r="6037">
          <cell r="W6037" t="str">
            <v>Small &amp; Medium Scheme</v>
          </cell>
        </row>
        <row r="6038">
          <cell r="W6038" t="str">
            <v>Small &amp; Medium Scheme</v>
          </cell>
        </row>
        <row r="6039">
          <cell r="W6039" t="str">
            <v>Small &amp; Medium Scheme</v>
          </cell>
        </row>
        <row r="6040">
          <cell r="W6040" t="str">
            <v>Small &amp; Medium Scheme</v>
          </cell>
        </row>
        <row r="6041">
          <cell r="R6041" t="str">
            <v>TOTAL BENEFIT</v>
          </cell>
          <cell r="W6041" t="str">
            <v>Small &amp; Medium Scheme</v>
          </cell>
        </row>
        <row r="6042">
          <cell r="R6042" t="str">
            <v>Capital Required</v>
          </cell>
          <cell r="W6042" t="str">
            <v>Small &amp; Medium Scheme</v>
          </cell>
        </row>
        <row r="6043">
          <cell r="W6043" t="str">
            <v>Small &amp; Medium Scheme</v>
          </cell>
        </row>
        <row r="6044">
          <cell r="W6044" t="str">
            <v>Small &amp; Medium Scheme</v>
          </cell>
        </row>
        <row r="6045">
          <cell r="R6045" t="str">
            <v>TOTAL COST</v>
          </cell>
          <cell r="W6045" t="str">
            <v>Small &amp; Medium Scheme</v>
          </cell>
        </row>
        <row r="6046">
          <cell r="W6046" t="str">
            <v>Small &amp; Medium Scheme</v>
          </cell>
        </row>
        <row r="6047">
          <cell r="W6047" t="str">
            <v>Small &amp; Medium Scheme</v>
          </cell>
        </row>
        <row r="6048">
          <cell r="W6048" t="str">
            <v>Small &amp; Medium Scheme</v>
          </cell>
        </row>
        <row r="6049">
          <cell r="W6049" t="str">
            <v>Small &amp; Medium Scheme</v>
          </cell>
        </row>
        <row r="6050">
          <cell r="W6050" t="str">
            <v>Small &amp; Medium Scheme</v>
          </cell>
        </row>
        <row r="6051">
          <cell r="R6051" t="str">
            <v>TOTAL BENEFIT</v>
          </cell>
          <cell r="W6051" t="str">
            <v>Small &amp; Medium Scheme</v>
          </cell>
        </row>
        <row r="6052">
          <cell r="R6052" t="str">
            <v>Capital Required</v>
          </cell>
          <cell r="W6052" t="str">
            <v>Small &amp; Medium Scheme</v>
          </cell>
        </row>
        <row r="6053">
          <cell r="W6053" t="str">
            <v>Small &amp; Medium Scheme</v>
          </cell>
        </row>
        <row r="6054">
          <cell r="W6054" t="str">
            <v>Small &amp; Medium Scheme</v>
          </cell>
        </row>
        <row r="6055">
          <cell r="R6055" t="str">
            <v>TOTAL COST</v>
          </cell>
          <cell r="W6055" t="str">
            <v>Small &amp; Medium Scheme</v>
          </cell>
        </row>
        <row r="6056">
          <cell r="W6056" t="str">
            <v>Small &amp; Medium Scheme</v>
          </cell>
        </row>
        <row r="6057">
          <cell r="W6057" t="str">
            <v>Small &amp; Medium Scheme</v>
          </cell>
        </row>
        <row r="6058">
          <cell r="W6058" t="str">
            <v>Small &amp; Medium Scheme</v>
          </cell>
        </row>
        <row r="6059">
          <cell r="W6059" t="str">
            <v>Small &amp; Medium Scheme</v>
          </cell>
        </row>
        <row r="6060">
          <cell r="W6060" t="str">
            <v>Small &amp; Medium Scheme</v>
          </cell>
        </row>
        <row r="6061">
          <cell r="R6061" t="str">
            <v>TOTAL BENEFIT</v>
          </cell>
          <cell r="W6061" t="str">
            <v>Small &amp; Medium Scheme</v>
          </cell>
        </row>
        <row r="6062">
          <cell r="R6062" t="str">
            <v>Capital Required</v>
          </cell>
          <cell r="W6062" t="str">
            <v>Small &amp; Medium Scheme</v>
          </cell>
        </row>
        <row r="6063">
          <cell r="W6063" t="str">
            <v>Small &amp; Medium Scheme</v>
          </cell>
        </row>
        <row r="6064">
          <cell r="W6064" t="str">
            <v>Small &amp; Medium Scheme</v>
          </cell>
        </row>
        <row r="6065">
          <cell r="R6065" t="str">
            <v>TOTAL COST</v>
          </cell>
          <cell r="W6065" t="str">
            <v>Small &amp; Medium Scheme</v>
          </cell>
        </row>
        <row r="6066">
          <cell r="W6066" t="str">
            <v>Small &amp; Medium Scheme</v>
          </cell>
        </row>
        <row r="6067">
          <cell r="W6067" t="str">
            <v>Small &amp; Medium Scheme</v>
          </cell>
        </row>
        <row r="6068">
          <cell r="W6068" t="str">
            <v>Small &amp; Medium Scheme</v>
          </cell>
        </row>
        <row r="6069">
          <cell r="W6069" t="str">
            <v>Small &amp; Medium Scheme</v>
          </cell>
        </row>
        <row r="6070">
          <cell r="W6070" t="str">
            <v>Small &amp; Medium Scheme</v>
          </cell>
        </row>
        <row r="6071">
          <cell r="R6071" t="str">
            <v>TOTAL BENEFIT</v>
          </cell>
          <cell r="W6071" t="str">
            <v>Small &amp; Medium Scheme</v>
          </cell>
        </row>
        <row r="6072">
          <cell r="R6072" t="str">
            <v>Capital Required</v>
          </cell>
          <cell r="W6072" t="str">
            <v>Large Scheme</v>
          </cell>
        </row>
        <row r="6073">
          <cell r="W6073" t="str">
            <v>Large Scheme</v>
          </cell>
        </row>
        <row r="6074">
          <cell r="W6074" t="str">
            <v>Large Scheme</v>
          </cell>
        </row>
        <row r="6075">
          <cell r="R6075" t="str">
            <v>TOTAL COST</v>
          </cell>
          <cell r="W6075" t="str">
            <v>Large Scheme</v>
          </cell>
        </row>
        <row r="6076">
          <cell r="W6076" t="str">
            <v>Large Scheme</v>
          </cell>
        </row>
        <row r="6077">
          <cell r="W6077" t="str">
            <v>Large Scheme</v>
          </cell>
        </row>
        <row r="6078">
          <cell r="W6078" t="str">
            <v>Large Scheme</v>
          </cell>
        </row>
        <row r="6079">
          <cell r="W6079" t="str">
            <v>Large Scheme</v>
          </cell>
        </row>
        <row r="6080">
          <cell r="W6080" t="str">
            <v>Large Scheme</v>
          </cell>
        </row>
        <row r="6081">
          <cell r="R6081" t="str">
            <v>TOTAL BENEFIT</v>
          </cell>
          <cell r="W6081" t="str">
            <v>Large Scheme</v>
          </cell>
        </row>
        <row r="6082">
          <cell r="R6082" t="str">
            <v>Capital Required</v>
          </cell>
          <cell r="W6082" t="str">
            <v>Small &amp; Medium Scheme</v>
          </cell>
        </row>
        <row r="6083">
          <cell r="W6083" t="str">
            <v>Small &amp; Medium Scheme</v>
          </cell>
        </row>
        <row r="6084">
          <cell r="W6084" t="str">
            <v>Small &amp; Medium Scheme</v>
          </cell>
        </row>
        <row r="6085">
          <cell r="R6085" t="str">
            <v>TOTAL COST</v>
          </cell>
          <cell r="W6085" t="str">
            <v>Small &amp; Medium Scheme</v>
          </cell>
        </row>
        <row r="6086">
          <cell r="W6086" t="str">
            <v>Small &amp; Medium Scheme</v>
          </cell>
        </row>
        <row r="6087">
          <cell r="W6087" t="str">
            <v>Small &amp; Medium Scheme</v>
          </cell>
        </row>
        <row r="6088">
          <cell r="W6088" t="str">
            <v>Small &amp; Medium Scheme</v>
          </cell>
        </row>
        <row r="6089">
          <cell r="W6089" t="str">
            <v>Small &amp; Medium Scheme</v>
          </cell>
        </row>
        <row r="6090">
          <cell r="W6090" t="str">
            <v>Small &amp; Medium Scheme</v>
          </cell>
        </row>
        <row r="6091">
          <cell r="R6091" t="str">
            <v>TOTAL BENEFIT</v>
          </cell>
          <cell r="W6091" t="str">
            <v>Small &amp; Medium Scheme</v>
          </cell>
        </row>
        <row r="6092">
          <cell r="R6092" t="str">
            <v>Capital Required</v>
          </cell>
          <cell r="W6092" t="str">
            <v>Large Scheme</v>
          </cell>
        </row>
        <row r="6093">
          <cell r="W6093" t="str">
            <v>Large Scheme</v>
          </cell>
        </row>
        <row r="6094">
          <cell r="W6094" t="str">
            <v>Large Scheme</v>
          </cell>
        </row>
        <row r="6095">
          <cell r="R6095" t="str">
            <v>TOTAL COST</v>
          </cell>
          <cell r="W6095" t="str">
            <v>Large Scheme</v>
          </cell>
        </row>
        <row r="6096">
          <cell r="W6096" t="str">
            <v>Large Scheme</v>
          </cell>
        </row>
        <row r="6097">
          <cell r="W6097" t="str">
            <v>Large Scheme</v>
          </cell>
        </row>
        <row r="6098">
          <cell r="W6098" t="str">
            <v>Large Scheme</v>
          </cell>
        </row>
        <row r="6099">
          <cell r="W6099" t="str">
            <v>Large Scheme</v>
          </cell>
        </row>
        <row r="6100">
          <cell r="W6100" t="str">
            <v>Large Scheme</v>
          </cell>
        </row>
        <row r="6101">
          <cell r="R6101" t="str">
            <v>TOTAL BENEFIT</v>
          </cell>
          <cell r="W6101" t="str">
            <v>Large Scheme</v>
          </cell>
        </row>
        <row r="6102">
          <cell r="R6102" t="str">
            <v>Capital Required</v>
          </cell>
          <cell r="W6102" t="str">
            <v>Small &amp; Medium Scheme</v>
          </cell>
        </row>
        <row r="6103">
          <cell r="W6103" t="str">
            <v>Small &amp; Medium Scheme</v>
          </cell>
        </row>
        <row r="6104">
          <cell r="W6104" t="str">
            <v>Small &amp; Medium Scheme</v>
          </cell>
        </row>
        <row r="6105">
          <cell r="R6105" t="str">
            <v>TOTAL COST</v>
          </cell>
          <cell r="W6105" t="str">
            <v>Small &amp; Medium Scheme</v>
          </cell>
        </row>
        <row r="6106">
          <cell r="W6106" t="str">
            <v>Small &amp; Medium Scheme</v>
          </cell>
        </row>
        <row r="6107">
          <cell r="W6107" t="str">
            <v>Small &amp; Medium Scheme</v>
          </cell>
        </row>
        <row r="6108">
          <cell r="W6108" t="str">
            <v>Small &amp; Medium Scheme</v>
          </cell>
        </row>
        <row r="6109">
          <cell r="W6109" t="str">
            <v>Small &amp; Medium Scheme</v>
          </cell>
        </row>
        <row r="6110">
          <cell r="W6110" t="str">
            <v>Small &amp; Medium Scheme</v>
          </cell>
        </row>
        <row r="6111">
          <cell r="R6111" t="str">
            <v>TOTAL BENEFIT</v>
          </cell>
          <cell r="W6111" t="str">
            <v>Small &amp; Medium Scheme</v>
          </cell>
        </row>
        <row r="6112">
          <cell r="R6112" t="str">
            <v>Capital Required</v>
          </cell>
          <cell r="W6112" t="str">
            <v>Small &amp; Medium Scheme</v>
          </cell>
        </row>
        <row r="6113">
          <cell r="W6113" t="str">
            <v>Small &amp; Medium Scheme</v>
          </cell>
        </row>
        <row r="6114">
          <cell r="W6114" t="str">
            <v>Small &amp; Medium Scheme</v>
          </cell>
        </row>
        <row r="6115">
          <cell r="R6115" t="str">
            <v>TOTAL COST</v>
          </cell>
          <cell r="W6115" t="str">
            <v>Small &amp; Medium Scheme</v>
          </cell>
        </row>
        <row r="6116">
          <cell r="W6116" t="str">
            <v>Small &amp; Medium Scheme</v>
          </cell>
        </row>
        <row r="6117">
          <cell r="W6117" t="str">
            <v>Small &amp; Medium Scheme</v>
          </cell>
        </row>
        <row r="6118">
          <cell r="W6118" t="str">
            <v>Small &amp; Medium Scheme</v>
          </cell>
        </row>
        <row r="6119">
          <cell r="W6119" t="str">
            <v>Small &amp; Medium Scheme</v>
          </cell>
        </row>
        <row r="6120">
          <cell r="W6120" t="str">
            <v>Small &amp; Medium Scheme</v>
          </cell>
        </row>
        <row r="6121">
          <cell r="R6121" t="str">
            <v>TOTAL BENEFIT</v>
          </cell>
          <cell r="W6121" t="str">
            <v>Small &amp; Medium Scheme</v>
          </cell>
        </row>
        <row r="6122">
          <cell r="R6122" t="str">
            <v>Capital Required</v>
          </cell>
          <cell r="W6122" t="str">
            <v>Small &amp; Medium Scheme</v>
          </cell>
        </row>
        <row r="6123">
          <cell r="W6123" t="str">
            <v>Small &amp; Medium Scheme</v>
          </cell>
        </row>
        <row r="6124">
          <cell r="W6124" t="str">
            <v>Small &amp; Medium Scheme</v>
          </cell>
        </row>
        <row r="6125">
          <cell r="R6125" t="str">
            <v>TOTAL COST</v>
          </cell>
          <cell r="W6125" t="str">
            <v>Small &amp; Medium Scheme</v>
          </cell>
        </row>
        <row r="6126">
          <cell r="W6126" t="str">
            <v>Small &amp; Medium Scheme</v>
          </cell>
        </row>
        <row r="6127">
          <cell r="W6127" t="str">
            <v>Small &amp; Medium Scheme</v>
          </cell>
        </row>
        <row r="6128">
          <cell r="W6128" t="str">
            <v>Small &amp; Medium Scheme</v>
          </cell>
        </row>
        <row r="6129">
          <cell r="W6129" t="str">
            <v>Small &amp; Medium Scheme</v>
          </cell>
        </row>
        <row r="6130">
          <cell r="W6130" t="str">
            <v>Small &amp; Medium Scheme</v>
          </cell>
        </row>
        <row r="6131">
          <cell r="R6131" t="str">
            <v>TOTAL BENEFIT</v>
          </cell>
          <cell r="W6131" t="str">
            <v>Small &amp; Medium Scheme</v>
          </cell>
        </row>
        <row r="6132">
          <cell r="R6132" t="str">
            <v>Capital Required</v>
          </cell>
          <cell r="W6132" t="str">
            <v>Small &amp; Medium Scheme</v>
          </cell>
        </row>
        <row r="6133">
          <cell r="W6133" t="str">
            <v>Small &amp; Medium Scheme</v>
          </cell>
        </row>
        <row r="6134">
          <cell r="W6134" t="str">
            <v>Small &amp; Medium Scheme</v>
          </cell>
        </row>
        <row r="6135">
          <cell r="R6135" t="str">
            <v>TOTAL COST</v>
          </cell>
          <cell r="W6135" t="str">
            <v>Small &amp; Medium Scheme</v>
          </cell>
        </row>
        <row r="6136">
          <cell r="W6136" t="str">
            <v>Small &amp; Medium Scheme</v>
          </cell>
        </row>
        <row r="6137">
          <cell r="W6137" t="str">
            <v>Small &amp; Medium Scheme</v>
          </cell>
        </row>
        <row r="6138">
          <cell r="W6138" t="str">
            <v>Small &amp; Medium Scheme</v>
          </cell>
        </row>
        <row r="6139">
          <cell r="W6139" t="str">
            <v>Small &amp; Medium Scheme</v>
          </cell>
        </row>
        <row r="6140">
          <cell r="W6140" t="str">
            <v>Small &amp; Medium Scheme</v>
          </cell>
        </row>
        <row r="6141">
          <cell r="R6141" t="str">
            <v>TOTAL BENEFIT</v>
          </cell>
          <cell r="W6141" t="str">
            <v>Small &amp; Medium Scheme</v>
          </cell>
        </row>
        <row r="6142">
          <cell r="R6142" t="str">
            <v>Capital Required</v>
          </cell>
          <cell r="W6142" t="str">
            <v>Small &amp; Medium Scheme</v>
          </cell>
        </row>
        <row r="6143">
          <cell r="W6143" t="str">
            <v>Small &amp; Medium Scheme</v>
          </cell>
        </row>
        <row r="6144">
          <cell r="W6144" t="str">
            <v>Small &amp; Medium Scheme</v>
          </cell>
        </row>
        <row r="6145">
          <cell r="R6145" t="str">
            <v>TOTAL COST</v>
          </cell>
          <cell r="W6145" t="str">
            <v>Small &amp; Medium Scheme</v>
          </cell>
        </row>
        <row r="6146">
          <cell r="W6146" t="str">
            <v>Small &amp; Medium Scheme</v>
          </cell>
        </row>
        <row r="6147">
          <cell r="W6147" t="str">
            <v>Small &amp; Medium Scheme</v>
          </cell>
        </row>
        <row r="6148">
          <cell r="W6148" t="str">
            <v>Small &amp; Medium Scheme</v>
          </cell>
        </row>
        <row r="6149">
          <cell r="W6149" t="str">
            <v>Small &amp; Medium Scheme</v>
          </cell>
        </row>
        <row r="6150">
          <cell r="W6150" t="str">
            <v>Small &amp; Medium Scheme</v>
          </cell>
        </row>
        <row r="6151">
          <cell r="R6151" t="str">
            <v>TOTAL BENEFIT</v>
          </cell>
          <cell r="W6151" t="str">
            <v>Small &amp; Medium Scheme</v>
          </cell>
        </row>
        <row r="6152">
          <cell r="R6152" t="str">
            <v>Capital Required</v>
          </cell>
          <cell r="W6152" t="str">
            <v>Small &amp; Medium Scheme</v>
          </cell>
        </row>
        <row r="6153">
          <cell r="W6153" t="str">
            <v>Small &amp; Medium Scheme</v>
          </cell>
        </row>
        <row r="6154">
          <cell r="W6154" t="str">
            <v>Small &amp; Medium Scheme</v>
          </cell>
        </row>
        <row r="6155">
          <cell r="R6155" t="str">
            <v>TOTAL COST</v>
          </cell>
          <cell r="W6155" t="str">
            <v>Small &amp; Medium Scheme</v>
          </cell>
        </row>
        <row r="6156">
          <cell r="W6156" t="str">
            <v>Small &amp; Medium Scheme</v>
          </cell>
        </row>
        <row r="6157">
          <cell r="W6157" t="str">
            <v>Small &amp; Medium Scheme</v>
          </cell>
        </row>
        <row r="6158">
          <cell r="W6158" t="str">
            <v>Small &amp; Medium Scheme</v>
          </cell>
        </row>
        <row r="6159">
          <cell r="W6159" t="str">
            <v>Small &amp; Medium Scheme</v>
          </cell>
        </row>
        <row r="6160">
          <cell r="W6160" t="str">
            <v>Small &amp; Medium Scheme</v>
          </cell>
        </row>
        <row r="6161">
          <cell r="R6161" t="str">
            <v>TOTAL BENEFIT</v>
          </cell>
          <cell r="W6161" t="str">
            <v>Small &amp; Medium Scheme</v>
          </cell>
        </row>
        <row r="6162">
          <cell r="R6162" t="str">
            <v>Capital Required</v>
          </cell>
          <cell r="W6162" t="str">
            <v>Small &amp; Medium Scheme</v>
          </cell>
        </row>
        <row r="6163">
          <cell r="W6163" t="str">
            <v>Small &amp; Medium Scheme</v>
          </cell>
        </row>
        <row r="6164">
          <cell r="W6164" t="str">
            <v>Small &amp; Medium Scheme</v>
          </cell>
        </row>
        <row r="6165">
          <cell r="R6165" t="str">
            <v>TOTAL COST</v>
          </cell>
          <cell r="W6165" t="str">
            <v>Small &amp; Medium Scheme</v>
          </cell>
        </row>
        <row r="6166">
          <cell r="W6166" t="str">
            <v>Small &amp; Medium Scheme</v>
          </cell>
        </row>
        <row r="6167">
          <cell r="W6167" t="str">
            <v>Small &amp; Medium Scheme</v>
          </cell>
        </row>
        <row r="6168">
          <cell r="W6168" t="str">
            <v>Small &amp; Medium Scheme</v>
          </cell>
        </row>
        <row r="6169">
          <cell r="W6169" t="str">
            <v>Small &amp; Medium Scheme</v>
          </cell>
        </row>
        <row r="6170">
          <cell r="W6170" t="str">
            <v>Small &amp; Medium Scheme</v>
          </cell>
        </row>
        <row r="6171">
          <cell r="R6171" t="str">
            <v>TOTAL BENEFIT</v>
          </cell>
          <cell r="W6171" t="str">
            <v>Small &amp; Medium Scheme</v>
          </cell>
        </row>
        <row r="6172">
          <cell r="R6172" t="str">
            <v>Capital Required</v>
          </cell>
          <cell r="W6172" t="str">
            <v>Small &amp; Medium Scheme</v>
          </cell>
        </row>
        <row r="6173">
          <cell r="W6173" t="str">
            <v>Small &amp; Medium Scheme</v>
          </cell>
        </row>
        <row r="6174">
          <cell r="W6174" t="str">
            <v>Small &amp; Medium Scheme</v>
          </cell>
        </row>
        <row r="6175">
          <cell r="R6175" t="str">
            <v>TOTAL COST</v>
          </cell>
          <cell r="W6175" t="str">
            <v>Small &amp; Medium Scheme</v>
          </cell>
        </row>
        <row r="6176">
          <cell r="W6176" t="str">
            <v>Small &amp; Medium Scheme</v>
          </cell>
        </row>
        <row r="6177">
          <cell r="W6177" t="str">
            <v>Small &amp; Medium Scheme</v>
          </cell>
        </row>
        <row r="6178">
          <cell r="W6178" t="str">
            <v>Small &amp; Medium Scheme</v>
          </cell>
        </row>
        <row r="6179">
          <cell r="W6179" t="str">
            <v>Small &amp; Medium Scheme</v>
          </cell>
        </row>
        <row r="6180">
          <cell r="W6180" t="str">
            <v>Small &amp; Medium Scheme</v>
          </cell>
        </row>
        <row r="6181">
          <cell r="R6181" t="str">
            <v>TOTAL BENEFIT</v>
          </cell>
          <cell r="W6181" t="str">
            <v>Small &amp; Medium Scheme</v>
          </cell>
        </row>
        <row r="6182">
          <cell r="R6182" t="str">
            <v>Capital Required</v>
          </cell>
          <cell r="W6182" t="str">
            <v>Small &amp; Medium Scheme</v>
          </cell>
        </row>
        <row r="6183">
          <cell r="W6183" t="str">
            <v>Small &amp; Medium Scheme</v>
          </cell>
        </row>
        <row r="6184">
          <cell r="W6184" t="str">
            <v>Small &amp; Medium Scheme</v>
          </cell>
        </row>
        <row r="6185">
          <cell r="R6185" t="str">
            <v>TOTAL COST</v>
          </cell>
          <cell r="W6185" t="str">
            <v>Small &amp; Medium Scheme</v>
          </cell>
        </row>
        <row r="6186">
          <cell r="W6186" t="str">
            <v>Small &amp; Medium Scheme</v>
          </cell>
        </row>
        <row r="6187">
          <cell r="W6187" t="str">
            <v>Small &amp; Medium Scheme</v>
          </cell>
        </row>
        <row r="6188">
          <cell r="W6188" t="str">
            <v>Small &amp; Medium Scheme</v>
          </cell>
        </row>
        <row r="6189">
          <cell r="W6189" t="str">
            <v>Small &amp; Medium Scheme</v>
          </cell>
        </row>
        <row r="6190">
          <cell r="W6190" t="str">
            <v>Small &amp; Medium Scheme</v>
          </cell>
        </row>
        <row r="6191">
          <cell r="R6191" t="str">
            <v>TOTAL BENEFIT</v>
          </cell>
          <cell r="W6191" t="str">
            <v>Small &amp; Medium Scheme</v>
          </cell>
        </row>
        <row r="6192">
          <cell r="R6192" t="str">
            <v>Capital Required</v>
          </cell>
          <cell r="W6192" t="str">
            <v>Small &amp; Medium Scheme</v>
          </cell>
        </row>
        <row r="6193">
          <cell r="W6193" t="str">
            <v>Small &amp; Medium Scheme</v>
          </cell>
        </row>
        <row r="6194">
          <cell r="W6194" t="str">
            <v>Small &amp; Medium Scheme</v>
          </cell>
        </row>
        <row r="6195">
          <cell r="R6195" t="str">
            <v>TOTAL COST</v>
          </cell>
          <cell r="W6195" t="str">
            <v>Small &amp; Medium Scheme</v>
          </cell>
        </row>
        <row r="6196">
          <cell r="W6196" t="str">
            <v>Small &amp; Medium Scheme</v>
          </cell>
        </row>
        <row r="6197">
          <cell r="W6197" t="str">
            <v>Small &amp; Medium Scheme</v>
          </cell>
        </row>
        <row r="6198">
          <cell r="W6198" t="str">
            <v>Small &amp; Medium Scheme</v>
          </cell>
        </row>
        <row r="6199">
          <cell r="W6199" t="str">
            <v>Small &amp; Medium Scheme</v>
          </cell>
        </row>
        <row r="6200">
          <cell r="W6200" t="str">
            <v>Small &amp; Medium Scheme</v>
          </cell>
        </row>
        <row r="6201">
          <cell r="R6201" t="str">
            <v>TOTAL BENEFIT</v>
          </cell>
          <cell r="W6201" t="str">
            <v>Small &amp; Medium Scheme</v>
          </cell>
        </row>
        <row r="6202">
          <cell r="R6202" t="str">
            <v>Capital Required</v>
          </cell>
          <cell r="W6202" t="str">
            <v>Small &amp; Medium Scheme</v>
          </cell>
        </row>
        <row r="6203">
          <cell r="W6203" t="str">
            <v>Small &amp; Medium Scheme</v>
          </cell>
        </row>
        <row r="6204">
          <cell r="W6204" t="str">
            <v>Small &amp; Medium Scheme</v>
          </cell>
        </row>
        <row r="6205">
          <cell r="R6205" t="str">
            <v>TOTAL COST</v>
          </cell>
          <cell r="W6205" t="str">
            <v>Small &amp; Medium Scheme</v>
          </cell>
        </row>
        <row r="6206">
          <cell r="W6206" t="str">
            <v>Small &amp; Medium Scheme</v>
          </cell>
        </row>
        <row r="6207">
          <cell r="W6207" t="str">
            <v>Small &amp; Medium Scheme</v>
          </cell>
        </row>
        <row r="6208">
          <cell r="W6208" t="str">
            <v>Small &amp; Medium Scheme</v>
          </cell>
        </row>
        <row r="6209">
          <cell r="W6209" t="str">
            <v>Small &amp; Medium Scheme</v>
          </cell>
        </row>
        <row r="6210">
          <cell r="W6210" t="str">
            <v>Small &amp; Medium Scheme</v>
          </cell>
        </row>
        <row r="6211">
          <cell r="R6211" t="str">
            <v>TOTAL BENEFIT</v>
          </cell>
          <cell r="W6211" t="str">
            <v>Small &amp; Medium Scheme</v>
          </cell>
        </row>
        <row r="6212">
          <cell r="R6212" t="str">
            <v>Capital Required</v>
          </cell>
          <cell r="W6212" t="str">
            <v>Small &amp; Medium Scheme</v>
          </cell>
        </row>
        <row r="6213">
          <cell r="W6213" t="str">
            <v>Small &amp; Medium Scheme</v>
          </cell>
        </row>
        <row r="6214">
          <cell r="W6214" t="str">
            <v>Small &amp; Medium Scheme</v>
          </cell>
        </row>
        <row r="6215">
          <cell r="R6215" t="str">
            <v>TOTAL COST</v>
          </cell>
          <cell r="W6215" t="str">
            <v>Small &amp; Medium Scheme</v>
          </cell>
        </row>
        <row r="6216">
          <cell r="W6216" t="str">
            <v>Small &amp; Medium Scheme</v>
          </cell>
        </row>
        <row r="6217">
          <cell r="W6217" t="str">
            <v>Small &amp; Medium Scheme</v>
          </cell>
        </row>
        <row r="6218">
          <cell r="W6218" t="str">
            <v>Small &amp; Medium Scheme</v>
          </cell>
        </row>
        <row r="6219">
          <cell r="W6219" t="str">
            <v>Small &amp; Medium Scheme</v>
          </cell>
        </row>
        <row r="6220">
          <cell r="W6220" t="str">
            <v>Small &amp; Medium Scheme</v>
          </cell>
        </row>
        <row r="6221">
          <cell r="R6221" t="str">
            <v>TOTAL BENEFIT</v>
          </cell>
          <cell r="W6221" t="str">
            <v>Small &amp; Medium Scheme</v>
          </cell>
        </row>
        <row r="6222">
          <cell r="R6222" t="str">
            <v>Capital Required</v>
          </cell>
          <cell r="W6222" t="str">
            <v>Small &amp; Medium Scheme</v>
          </cell>
        </row>
        <row r="6223">
          <cell r="W6223" t="str">
            <v>Small &amp; Medium Scheme</v>
          </cell>
        </row>
        <row r="6224">
          <cell r="W6224" t="str">
            <v>Small &amp; Medium Scheme</v>
          </cell>
        </row>
        <row r="6225">
          <cell r="R6225" t="str">
            <v>TOTAL COST</v>
          </cell>
          <cell r="W6225" t="str">
            <v>Small &amp; Medium Scheme</v>
          </cell>
        </row>
        <row r="6226">
          <cell r="W6226" t="str">
            <v>Small &amp; Medium Scheme</v>
          </cell>
        </row>
        <row r="6227">
          <cell r="W6227" t="str">
            <v>Small &amp; Medium Scheme</v>
          </cell>
        </row>
        <row r="6228">
          <cell r="W6228" t="str">
            <v>Small &amp; Medium Scheme</v>
          </cell>
        </row>
        <row r="6229">
          <cell r="W6229" t="str">
            <v>Small &amp; Medium Scheme</v>
          </cell>
        </row>
        <row r="6230">
          <cell r="W6230" t="str">
            <v>Small &amp; Medium Scheme</v>
          </cell>
        </row>
        <row r="6231">
          <cell r="R6231" t="str">
            <v>TOTAL BENEFIT</v>
          </cell>
          <cell r="W6231" t="str">
            <v>Small &amp; Medium Scheme</v>
          </cell>
        </row>
        <row r="6232">
          <cell r="R6232" t="str">
            <v>Capital Required</v>
          </cell>
          <cell r="W6232" t="str">
            <v>Large Scheme</v>
          </cell>
        </row>
        <row r="6233">
          <cell r="W6233" t="str">
            <v>Large Scheme</v>
          </cell>
        </row>
        <row r="6234">
          <cell r="W6234" t="str">
            <v>Large Scheme</v>
          </cell>
        </row>
        <row r="6235">
          <cell r="R6235" t="str">
            <v>TOTAL COST</v>
          </cell>
          <cell r="W6235" t="str">
            <v>Large Scheme</v>
          </cell>
        </row>
        <row r="6236">
          <cell r="W6236" t="str">
            <v>Large Scheme</v>
          </cell>
        </row>
        <row r="6237">
          <cell r="W6237" t="str">
            <v>Large Scheme</v>
          </cell>
        </row>
        <row r="6238">
          <cell r="W6238" t="str">
            <v>Large Scheme</v>
          </cell>
        </row>
        <row r="6239">
          <cell r="W6239" t="str">
            <v>Large Scheme</v>
          </cell>
        </row>
        <row r="6240">
          <cell r="W6240" t="str">
            <v>Large Scheme</v>
          </cell>
        </row>
        <row r="6241">
          <cell r="R6241" t="str">
            <v>TOTAL BENEFIT</v>
          </cell>
          <cell r="W6241" t="str">
            <v>Large Scheme</v>
          </cell>
        </row>
        <row r="6242">
          <cell r="R6242" t="str">
            <v>Capital Required</v>
          </cell>
          <cell r="W6242" t="str">
            <v>Small &amp; Medium Scheme</v>
          </cell>
        </row>
        <row r="6243">
          <cell r="W6243" t="str">
            <v>Small &amp; Medium Scheme</v>
          </cell>
        </row>
        <row r="6244">
          <cell r="W6244" t="str">
            <v>Small &amp; Medium Scheme</v>
          </cell>
        </row>
        <row r="6245">
          <cell r="R6245" t="str">
            <v>TOTAL COST</v>
          </cell>
          <cell r="W6245" t="str">
            <v>Small &amp; Medium Scheme</v>
          </cell>
        </row>
        <row r="6246">
          <cell r="W6246" t="str">
            <v>Small &amp; Medium Scheme</v>
          </cell>
        </row>
        <row r="6247">
          <cell r="W6247" t="str">
            <v>Small &amp; Medium Scheme</v>
          </cell>
        </row>
        <row r="6248">
          <cell r="W6248" t="str">
            <v>Small &amp; Medium Scheme</v>
          </cell>
        </row>
        <row r="6249">
          <cell r="W6249" t="str">
            <v>Small &amp; Medium Scheme</v>
          </cell>
        </row>
        <row r="6250">
          <cell r="W6250" t="str">
            <v>Small &amp; Medium Scheme</v>
          </cell>
        </row>
        <row r="6251">
          <cell r="R6251" t="str">
            <v>TOTAL BENEFIT</v>
          </cell>
          <cell r="W6251" t="str">
            <v>Small &amp; Medium Scheme</v>
          </cell>
        </row>
        <row r="6252">
          <cell r="R6252" t="str">
            <v>Capital Required</v>
          </cell>
          <cell r="W6252" t="str">
            <v>Small &amp; Medium Scheme</v>
          </cell>
        </row>
        <row r="6253">
          <cell r="W6253" t="str">
            <v>Small &amp; Medium Scheme</v>
          </cell>
        </row>
        <row r="6254">
          <cell r="W6254" t="str">
            <v>Small &amp; Medium Scheme</v>
          </cell>
        </row>
        <row r="6255">
          <cell r="R6255" t="str">
            <v>TOTAL COST</v>
          </cell>
          <cell r="W6255" t="str">
            <v>Small &amp; Medium Scheme</v>
          </cell>
        </row>
        <row r="6256">
          <cell r="W6256" t="str">
            <v>Small &amp; Medium Scheme</v>
          </cell>
        </row>
        <row r="6257">
          <cell r="W6257" t="str">
            <v>Small &amp; Medium Scheme</v>
          </cell>
        </row>
        <row r="6258">
          <cell r="W6258" t="str">
            <v>Small &amp; Medium Scheme</v>
          </cell>
        </row>
        <row r="6259">
          <cell r="W6259" t="str">
            <v>Small &amp; Medium Scheme</v>
          </cell>
        </row>
        <row r="6260">
          <cell r="W6260" t="str">
            <v>Small &amp; Medium Scheme</v>
          </cell>
        </row>
        <row r="6261">
          <cell r="R6261" t="str">
            <v>TOTAL BENEFIT</v>
          </cell>
          <cell r="W6261" t="str">
            <v>Small &amp; Medium Scheme</v>
          </cell>
        </row>
        <row r="6262">
          <cell r="R6262" t="str">
            <v>Capital Required</v>
          </cell>
          <cell r="W6262" t="str">
            <v>Small &amp; Medium Scheme</v>
          </cell>
        </row>
        <row r="6263">
          <cell r="W6263" t="str">
            <v>Small &amp; Medium Scheme</v>
          </cell>
        </row>
        <row r="6264">
          <cell r="W6264" t="str">
            <v>Small &amp; Medium Scheme</v>
          </cell>
        </row>
        <row r="6265">
          <cell r="R6265" t="str">
            <v>TOTAL COST</v>
          </cell>
          <cell r="W6265" t="str">
            <v>Small &amp; Medium Scheme</v>
          </cell>
        </row>
        <row r="6266">
          <cell r="W6266" t="str">
            <v>Small &amp; Medium Scheme</v>
          </cell>
        </row>
        <row r="6267">
          <cell r="W6267" t="str">
            <v>Small &amp; Medium Scheme</v>
          </cell>
        </row>
        <row r="6268">
          <cell r="W6268" t="str">
            <v>Small &amp; Medium Scheme</v>
          </cell>
        </row>
        <row r="6269">
          <cell r="W6269" t="str">
            <v>Small &amp; Medium Scheme</v>
          </cell>
        </row>
        <row r="6270">
          <cell r="W6270" t="str">
            <v>Small &amp; Medium Scheme</v>
          </cell>
        </row>
        <row r="6271">
          <cell r="R6271" t="str">
            <v>TOTAL BENEFIT</v>
          </cell>
          <cell r="W6271" t="str">
            <v>Small &amp; Medium Scheme</v>
          </cell>
        </row>
        <row r="6272">
          <cell r="R6272" t="str">
            <v>Capital Required</v>
          </cell>
          <cell r="W6272" t="str">
            <v>Small &amp; Medium Scheme</v>
          </cell>
        </row>
        <row r="6273">
          <cell r="W6273" t="str">
            <v>Small &amp; Medium Scheme</v>
          </cell>
        </row>
        <row r="6274">
          <cell r="W6274" t="str">
            <v>Small &amp; Medium Scheme</v>
          </cell>
        </row>
        <row r="6275">
          <cell r="R6275" t="str">
            <v>TOTAL COST</v>
          </cell>
          <cell r="W6275" t="str">
            <v>Small &amp; Medium Scheme</v>
          </cell>
        </row>
        <row r="6276">
          <cell r="W6276" t="str">
            <v>Small &amp; Medium Scheme</v>
          </cell>
        </row>
        <row r="6277">
          <cell r="W6277" t="str">
            <v>Small &amp; Medium Scheme</v>
          </cell>
        </row>
        <row r="6278">
          <cell r="W6278" t="str">
            <v>Small &amp; Medium Scheme</v>
          </cell>
        </row>
        <row r="6279">
          <cell r="W6279" t="str">
            <v>Small &amp; Medium Scheme</v>
          </cell>
        </row>
        <row r="6280">
          <cell r="W6280" t="str">
            <v>Small &amp; Medium Scheme</v>
          </cell>
        </row>
        <row r="6281">
          <cell r="R6281" t="str">
            <v>TOTAL BENEFIT</v>
          </cell>
          <cell r="W6281" t="str">
            <v>Small &amp; Medium Scheme</v>
          </cell>
        </row>
        <row r="6282">
          <cell r="R6282" t="str">
            <v>Capital Required</v>
          </cell>
          <cell r="W6282" t="str">
            <v>Small &amp; Medium Scheme</v>
          </cell>
        </row>
        <row r="6283">
          <cell r="W6283" t="str">
            <v>Small &amp; Medium Scheme</v>
          </cell>
        </row>
        <row r="6284">
          <cell r="W6284" t="str">
            <v>Small &amp; Medium Scheme</v>
          </cell>
        </row>
        <row r="6285">
          <cell r="R6285" t="str">
            <v>TOTAL COST</v>
          </cell>
          <cell r="W6285" t="str">
            <v>Small &amp; Medium Scheme</v>
          </cell>
        </row>
        <row r="6286">
          <cell r="W6286" t="str">
            <v>Small &amp; Medium Scheme</v>
          </cell>
        </row>
        <row r="6287">
          <cell r="W6287" t="str">
            <v>Small &amp; Medium Scheme</v>
          </cell>
        </row>
        <row r="6288">
          <cell r="W6288" t="str">
            <v>Small &amp; Medium Scheme</v>
          </cell>
        </row>
        <row r="6289">
          <cell r="W6289" t="str">
            <v>Small &amp; Medium Scheme</v>
          </cell>
        </row>
        <row r="6290">
          <cell r="W6290" t="str">
            <v>Small &amp; Medium Scheme</v>
          </cell>
        </row>
        <row r="6291">
          <cell r="R6291" t="str">
            <v>TOTAL BENEFIT</v>
          </cell>
          <cell r="W6291" t="str">
            <v>Small &amp; Medium Scheme</v>
          </cell>
        </row>
        <row r="6292">
          <cell r="R6292" t="str">
            <v>Capital Required</v>
          </cell>
          <cell r="W6292" t="str">
            <v>Small &amp; Medium Scheme</v>
          </cell>
        </row>
        <row r="6293">
          <cell r="W6293" t="str">
            <v>Small &amp; Medium Scheme</v>
          </cell>
        </row>
        <row r="6294">
          <cell r="W6294" t="str">
            <v>Small &amp; Medium Scheme</v>
          </cell>
        </row>
        <row r="6295">
          <cell r="R6295" t="str">
            <v>TOTAL COST</v>
          </cell>
          <cell r="W6295" t="str">
            <v>Small &amp; Medium Scheme</v>
          </cell>
        </row>
        <row r="6296">
          <cell r="W6296" t="str">
            <v>Small &amp; Medium Scheme</v>
          </cell>
        </row>
        <row r="6297">
          <cell r="W6297" t="str">
            <v>Small &amp; Medium Scheme</v>
          </cell>
        </row>
        <row r="6298">
          <cell r="W6298" t="str">
            <v>Small &amp; Medium Scheme</v>
          </cell>
        </row>
        <row r="6299">
          <cell r="W6299" t="str">
            <v>Small &amp; Medium Scheme</v>
          </cell>
        </row>
        <row r="6300">
          <cell r="W6300" t="str">
            <v>Small &amp; Medium Scheme</v>
          </cell>
        </row>
        <row r="6301">
          <cell r="R6301" t="str">
            <v>TOTAL BENEFIT</v>
          </cell>
          <cell r="W6301" t="str">
            <v>Small &amp; Medium Scheme</v>
          </cell>
        </row>
        <row r="6302">
          <cell r="R6302" t="str">
            <v>Capital Required</v>
          </cell>
          <cell r="W6302" t="str">
            <v>Small &amp; Medium Scheme</v>
          </cell>
        </row>
        <row r="6303">
          <cell r="W6303" t="str">
            <v>Small &amp; Medium Scheme</v>
          </cell>
        </row>
        <row r="6304">
          <cell r="W6304" t="str">
            <v>Small &amp; Medium Scheme</v>
          </cell>
        </row>
        <row r="6305">
          <cell r="R6305" t="str">
            <v>TOTAL COST</v>
          </cell>
          <cell r="W6305" t="str">
            <v>Small &amp; Medium Scheme</v>
          </cell>
        </row>
        <row r="6306">
          <cell r="W6306" t="str">
            <v>Small &amp; Medium Scheme</v>
          </cell>
        </row>
        <row r="6307">
          <cell r="W6307" t="str">
            <v>Small &amp; Medium Scheme</v>
          </cell>
        </row>
        <row r="6308">
          <cell r="W6308" t="str">
            <v>Small &amp; Medium Scheme</v>
          </cell>
        </row>
        <row r="6309">
          <cell r="W6309" t="str">
            <v>Small &amp; Medium Scheme</v>
          </cell>
        </row>
        <row r="6310">
          <cell r="W6310" t="str">
            <v>Small &amp; Medium Scheme</v>
          </cell>
        </row>
        <row r="6311">
          <cell r="R6311" t="str">
            <v>TOTAL BENEFIT</v>
          </cell>
          <cell r="W6311" t="str">
            <v>Small &amp; Medium Scheme</v>
          </cell>
        </row>
        <row r="6312">
          <cell r="R6312" t="str">
            <v>Capital Required</v>
          </cell>
          <cell r="W6312" t="str">
            <v>Small &amp; Medium Scheme</v>
          </cell>
        </row>
        <row r="6313">
          <cell r="W6313" t="str">
            <v>Small &amp; Medium Scheme</v>
          </cell>
        </row>
        <row r="6314">
          <cell r="W6314" t="str">
            <v>Small &amp; Medium Scheme</v>
          </cell>
        </row>
        <row r="6315">
          <cell r="R6315" t="str">
            <v>TOTAL COST</v>
          </cell>
          <cell r="W6315" t="str">
            <v>Small &amp; Medium Scheme</v>
          </cell>
        </row>
        <row r="6316">
          <cell r="W6316" t="str">
            <v>Small &amp; Medium Scheme</v>
          </cell>
        </row>
        <row r="6317">
          <cell r="W6317" t="str">
            <v>Small &amp; Medium Scheme</v>
          </cell>
        </row>
        <row r="6318">
          <cell r="W6318" t="str">
            <v>Small &amp; Medium Scheme</v>
          </cell>
        </row>
        <row r="6319">
          <cell r="W6319" t="str">
            <v>Small &amp; Medium Scheme</v>
          </cell>
        </row>
        <row r="6320">
          <cell r="W6320" t="str">
            <v>Small &amp; Medium Scheme</v>
          </cell>
        </row>
        <row r="6321">
          <cell r="R6321" t="str">
            <v>TOTAL BENEFIT</v>
          </cell>
          <cell r="W6321" t="str">
            <v>Small &amp; Medium Scheme</v>
          </cell>
        </row>
        <row r="6322">
          <cell r="R6322" t="str">
            <v>Capital Required</v>
          </cell>
          <cell r="W6322" t="str">
            <v>Small &amp; Medium Scheme</v>
          </cell>
        </row>
        <row r="6323">
          <cell r="W6323" t="str">
            <v>Small &amp; Medium Scheme</v>
          </cell>
        </row>
        <row r="6324">
          <cell r="W6324" t="str">
            <v>Small &amp; Medium Scheme</v>
          </cell>
        </row>
        <row r="6325">
          <cell r="R6325" t="str">
            <v>TOTAL COST</v>
          </cell>
          <cell r="W6325" t="str">
            <v>Small &amp; Medium Scheme</v>
          </cell>
        </row>
        <row r="6326">
          <cell r="W6326" t="str">
            <v>Small &amp; Medium Scheme</v>
          </cell>
        </row>
        <row r="6327">
          <cell r="W6327" t="str">
            <v>Small &amp; Medium Scheme</v>
          </cell>
        </row>
        <row r="6328">
          <cell r="W6328" t="str">
            <v>Small &amp; Medium Scheme</v>
          </cell>
        </row>
        <row r="6329">
          <cell r="W6329" t="str">
            <v>Small &amp; Medium Scheme</v>
          </cell>
        </row>
        <row r="6330">
          <cell r="W6330" t="str">
            <v>Small &amp; Medium Scheme</v>
          </cell>
        </row>
        <row r="6331">
          <cell r="R6331" t="str">
            <v>TOTAL BENEFIT</v>
          </cell>
          <cell r="W6331" t="str">
            <v>Small &amp; Medium Scheme</v>
          </cell>
        </row>
        <row r="6332">
          <cell r="R6332" t="str">
            <v>Capital Required</v>
          </cell>
          <cell r="W6332" t="str">
            <v>Small &amp; Medium Scheme</v>
          </cell>
        </row>
        <row r="6333">
          <cell r="W6333" t="str">
            <v>Small &amp; Medium Scheme</v>
          </cell>
        </row>
        <row r="6334">
          <cell r="W6334" t="str">
            <v>Small &amp; Medium Scheme</v>
          </cell>
        </row>
        <row r="6335">
          <cell r="R6335" t="str">
            <v>TOTAL COST</v>
          </cell>
          <cell r="W6335" t="str">
            <v>Small &amp; Medium Scheme</v>
          </cell>
        </row>
        <row r="6336">
          <cell r="W6336" t="str">
            <v>Small &amp; Medium Scheme</v>
          </cell>
        </row>
        <row r="6337">
          <cell r="W6337" t="str">
            <v>Small &amp; Medium Scheme</v>
          </cell>
        </row>
        <row r="6338">
          <cell r="W6338" t="str">
            <v>Small &amp; Medium Scheme</v>
          </cell>
        </row>
        <row r="6339">
          <cell r="W6339" t="str">
            <v>Small &amp; Medium Scheme</v>
          </cell>
        </row>
        <row r="6340">
          <cell r="W6340" t="str">
            <v>Small &amp; Medium Scheme</v>
          </cell>
        </row>
        <row r="6341">
          <cell r="R6341" t="str">
            <v>TOTAL BENEFIT</v>
          </cell>
          <cell r="W6341" t="str">
            <v>Small &amp; Medium Scheme</v>
          </cell>
        </row>
        <row r="6342">
          <cell r="R6342" t="str">
            <v>Capital Required</v>
          </cell>
          <cell r="W6342" t="str">
            <v>Small &amp; Medium Scheme</v>
          </cell>
        </row>
        <row r="6343">
          <cell r="W6343" t="str">
            <v>Small &amp; Medium Scheme</v>
          </cell>
        </row>
        <row r="6344">
          <cell r="W6344" t="str">
            <v>Small &amp; Medium Scheme</v>
          </cell>
        </row>
        <row r="6345">
          <cell r="R6345" t="str">
            <v>TOTAL COST</v>
          </cell>
          <cell r="W6345" t="str">
            <v>Small &amp; Medium Scheme</v>
          </cell>
        </row>
        <row r="6346">
          <cell r="W6346" t="str">
            <v>Small &amp; Medium Scheme</v>
          </cell>
        </row>
        <row r="6347">
          <cell r="W6347" t="str">
            <v>Small &amp; Medium Scheme</v>
          </cell>
        </row>
        <row r="6348">
          <cell r="W6348" t="str">
            <v>Small &amp; Medium Scheme</v>
          </cell>
        </row>
        <row r="6349">
          <cell r="W6349" t="str">
            <v>Small &amp; Medium Scheme</v>
          </cell>
        </row>
        <row r="6350">
          <cell r="W6350" t="str">
            <v>Small &amp; Medium Scheme</v>
          </cell>
        </row>
        <row r="6351">
          <cell r="R6351" t="str">
            <v>TOTAL BENEFIT</v>
          </cell>
          <cell r="W6351" t="str">
            <v>Small &amp; Medium Scheme</v>
          </cell>
        </row>
        <row r="6352">
          <cell r="R6352" t="str">
            <v>Capital Required</v>
          </cell>
          <cell r="W6352" t="str">
            <v>Small &amp; Medium Scheme</v>
          </cell>
        </row>
        <row r="6353">
          <cell r="W6353" t="str">
            <v>Small &amp; Medium Scheme</v>
          </cell>
        </row>
        <row r="6354">
          <cell r="W6354" t="str">
            <v>Small &amp; Medium Scheme</v>
          </cell>
        </row>
        <row r="6355">
          <cell r="R6355" t="str">
            <v>TOTAL COST</v>
          </cell>
          <cell r="W6355" t="str">
            <v>Small &amp; Medium Scheme</v>
          </cell>
        </row>
        <row r="6356">
          <cell r="W6356" t="str">
            <v>Small &amp; Medium Scheme</v>
          </cell>
        </row>
        <row r="6357">
          <cell r="W6357" t="str">
            <v>Small &amp; Medium Scheme</v>
          </cell>
        </row>
        <row r="6358">
          <cell r="W6358" t="str">
            <v>Small &amp; Medium Scheme</v>
          </cell>
        </row>
        <row r="6359">
          <cell r="W6359" t="str">
            <v>Small &amp; Medium Scheme</v>
          </cell>
        </row>
        <row r="6360">
          <cell r="W6360" t="str">
            <v>Small &amp; Medium Scheme</v>
          </cell>
        </row>
        <row r="6361">
          <cell r="R6361" t="str">
            <v>TOTAL BENEFIT</v>
          </cell>
          <cell r="W6361" t="str">
            <v>Small &amp; Medium Scheme</v>
          </cell>
        </row>
        <row r="6362">
          <cell r="R6362" t="str">
            <v>Capital Required</v>
          </cell>
          <cell r="W6362" t="str">
            <v>Small &amp; Medium Scheme</v>
          </cell>
        </row>
        <row r="6363">
          <cell r="W6363" t="str">
            <v>Small &amp; Medium Scheme</v>
          </cell>
        </row>
        <row r="6364">
          <cell r="W6364" t="str">
            <v>Small &amp; Medium Scheme</v>
          </cell>
        </row>
        <row r="6365">
          <cell r="R6365" t="str">
            <v>TOTAL COST</v>
          </cell>
          <cell r="W6365" t="str">
            <v>Small &amp; Medium Scheme</v>
          </cell>
        </row>
        <row r="6366">
          <cell r="W6366" t="str">
            <v>Small &amp; Medium Scheme</v>
          </cell>
        </row>
        <row r="6367">
          <cell r="W6367" t="str">
            <v>Small &amp; Medium Scheme</v>
          </cell>
        </row>
        <row r="6368">
          <cell r="W6368" t="str">
            <v>Small &amp; Medium Scheme</v>
          </cell>
        </row>
        <row r="6369">
          <cell r="W6369" t="str">
            <v>Small &amp; Medium Scheme</v>
          </cell>
        </row>
        <row r="6370">
          <cell r="W6370" t="str">
            <v>Small &amp; Medium Scheme</v>
          </cell>
        </row>
        <row r="6371">
          <cell r="R6371" t="str">
            <v>TOTAL BENEFIT</v>
          </cell>
          <cell r="W6371" t="str">
            <v>Small &amp; Medium Scheme</v>
          </cell>
        </row>
        <row r="6372">
          <cell r="R6372" t="str">
            <v>Capital Required</v>
          </cell>
          <cell r="W6372" t="str">
            <v>Small &amp; Medium Scheme</v>
          </cell>
        </row>
        <row r="6373">
          <cell r="W6373" t="str">
            <v>Small &amp; Medium Scheme</v>
          </cell>
        </row>
        <row r="6374">
          <cell r="W6374" t="str">
            <v>Small &amp; Medium Scheme</v>
          </cell>
        </row>
        <row r="6375">
          <cell r="R6375" t="str">
            <v>TOTAL COST</v>
          </cell>
          <cell r="W6375" t="str">
            <v>Small &amp; Medium Scheme</v>
          </cell>
        </row>
        <row r="6376">
          <cell r="W6376" t="str">
            <v>Small &amp; Medium Scheme</v>
          </cell>
        </row>
        <row r="6377">
          <cell r="W6377" t="str">
            <v>Small &amp; Medium Scheme</v>
          </cell>
        </row>
        <row r="6378">
          <cell r="W6378" t="str">
            <v>Small &amp; Medium Scheme</v>
          </cell>
        </row>
        <row r="6379">
          <cell r="W6379" t="str">
            <v>Small &amp; Medium Scheme</v>
          </cell>
        </row>
        <row r="6380">
          <cell r="W6380" t="str">
            <v>Small &amp; Medium Scheme</v>
          </cell>
        </row>
        <row r="6381">
          <cell r="R6381" t="str">
            <v>TOTAL BENEFIT</v>
          </cell>
          <cell r="W6381" t="str">
            <v>Small &amp; Medium Scheme</v>
          </cell>
        </row>
        <row r="6382">
          <cell r="R6382" t="str">
            <v>Capital Required</v>
          </cell>
          <cell r="W6382" t="str">
            <v>Large Scheme</v>
          </cell>
        </row>
        <row r="6383">
          <cell r="W6383" t="str">
            <v>Large Scheme</v>
          </cell>
        </row>
        <row r="6384">
          <cell r="W6384" t="str">
            <v>Large Scheme</v>
          </cell>
        </row>
        <row r="6385">
          <cell r="R6385" t="str">
            <v>TOTAL COST</v>
          </cell>
          <cell r="W6385" t="str">
            <v>Large Scheme</v>
          </cell>
        </row>
        <row r="6386">
          <cell r="W6386" t="str">
            <v>Large Scheme</v>
          </cell>
        </row>
        <row r="6387">
          <cell r="W6387" t="str">
            <v>Large Scheme</v>
          </cell>
        </row>
        <row r="6388">
          <cell r="W6388" t="str">
            <v>Large Scheme</v>
          </cell>
        </row>
        <row r="6389">
          <cell r="W6389" t="str">
            <v>Large Scheme</v>
          </cell>
        </row>
        <row r="6390">
          <cell r="W6390" t="str">
            <v>Large Scheme</v>
          </cell>
        </row>
        <row r="6391">
          <cell r="R6391" t="str">
            <v>TOTAL BENEFIT</v>
          </cell>
          <cell r="W6391" t="str">
            <v>Large Scheme</v>
          </cell>
        </row>
        <row r="6392">
          <cell r="R6392" t="str">
            <v>Capital Required</v>
          </cell>
          <cell r="W6392" t="str">
            <v>Small &amp; Medium Scheme</v>
          </cell>
        </row>
        <row r="6393">
          <cell r="W6393" t="str">
            <v>Small &amp; Medium Scheme</v>
          </cell>
        </row>
        <row r="6394">
          <cell r="W6394" t="str">
            <v>Small &amp; Medium Scheme</v>
          </cell>
        </row>
        <row r="6395">
          <cell r="R6395" t="str">
            <v>TOTAL COST</v>
          </cell>
          <cell r="W6395" t="str">
            <v>Small &amp; Medium Scheme</v>
          </cell>
        </row>
        <row r="6396">
          <cell r="W6396" t="str">
            <v>Small &amp; Medium Scheme</v>
          </cell>
        </row>
        <row r="6397">
          <cell r="W6397" t="str">
            <v>Small &amp; Medium Scheme</v>
          </cell>
        </row>
        <row r="6398">
          <cell r="W6398" t="str">
            <v>Small &amp; Medium Scheme</v>
          </cell>
        </row>
        <row r="6399">
          <cell r="W6399" t="str">
            <v>Small &amp; Medium Scheme</v>
          </cell>
        </row>
        <row r="6400">
          <cell r="W6400" t="str">
            <v>Small &amp; Medium Scheme</v>
          </cell>
        </row>
        <row r="6401">
          <cell r="R6401" t="str">
            <v>TOTAL BENEFIT</v>
          </cell>
          <cell r="W6401" t="str">
            <v>Small &amp; Medium Scheme</v>
          </cell>
        </row>
        <row r="6402">
          <cell r="R6402" t="str">
            <v>Capital Required</v>
          </cell>
          <cell r="W6402" t="str">
            <v>Small &amp; Medium Scheme</v>
          </cell>
        </row>
        <row r="6403">
          <cell r="W6403" t="str">
            <v>Small &amp; Medium Scheme</v>
          </cell>
        </row>
        <row r="6404">
          <cell r="W6404" t="str">
            <v>Small &amp; Medium Scheme</v>
          </cell>
        </row>
        <row r="6405">
          <cell r="R6405" t="str">
            <v>TOTAL COST</v>
          </cell>
          <cell r="W6405" t="str">
            <v>Small &amp; Medium Scheme</v>
          </cell>
        </row>
        <row r="6406">
          <cell r="W6406" t="str">
            <v>Small &amp; Medium Scheme</v>
          </cell>
        </row>
        <row r="6407">
          <cell r="W6407" t="str">
            <v>Small &amp; Medium Scheme</v>
          </cell>
        </row>
        <row r="6408">
          <cell r="W6408" t="str">
            <v>Small &amp; Medium Scheme</v>
          </cell>
        </row>
        <row r="6409">
          <cell r="W6409" t="str">
            <v>Small &amp; Medium Scheme</v>
          </cell>
        </row>
        <row r="6410">
          <cell r="W6410" t="str">
            <v>Small &amp; Medium Scheme</v>
          </cell>
        </row>
        <row r="6411">
          <cell r="R6411" t="str">
            <v>TOTAL BENEFIT</v>
          </cell>
          <cell r="W6411" t="str">
            <v>Small &amp; Medium Scheme</v>
          </cell>
        </row>
        <row r="6412">
          <cell r="R6412" t="str">
            <v>Capital Required</v>
          </cell>
          <cell r="W6412" t="str">
            <v>Small &amp; Medium Scheme</v>
          </cell>
        </row>
        <row r="6413">
          <cell r="W6413" t="str">
            <v>Small &amp; Medium Scheme</v>
          </cell>
        </row>
        <row r="6414">
          <cell r="W6414" t="str">
            <v>Small &amp; Medium Scheme</v>
          </cell>
        </row>
        <row r="6415">
          <cell r="R6415" t="str">
            <v>TOTAL COST</v>
          </cell>
          <cell r="W6415" t="str">
            <v>Small &amp; Medium Scheme</v>
          </cell>
        </row>
        <row r="6416">
          <cell r="W6416" t="str">
            <v>Small &amp; Medium Scheme</v>
          </cell>
        </row>
        <row r="6417">
          <cell r="W6417" t="str">
            <v>Small &amp; Medium Scheme</v>
          </cell>
        </row>
        <row r="6418">
          <cell r="W6418" t="str">
            <v>Small &amp; Medium Scheme</v>
          </cell>
        </row>
        <row r="6419">
          <cell r="W6419" t="str">
            <v>Small &amp; Medium Scheme</v>
          </cell>
        </row>
        <row r="6420">
          <cell r="W6420" t="str">
            <v>Small &amp; Medium Scheme</v>
          </cell>
        </row>
        <row r="6421">
          <cell r="R6421" t="str">
            <v>TOTAL BENEFIT</v>
          </cell>
          <cell r="W6421" t="str">
            <v>Small &amp; Medium Scheme</v>
          </cell>
        </row>
        <row r="6422">
          <cell r="R6422" t="str">
            <v>Capital Required</v>
          </cell>
          <cell r="W6422" t="str">
            <v>Small &amp; Medium Scheme</v>
          </cell>
        </row>
        <row r="6423">
          <cell r="W6423" t="str">
            <v>Small &amp; Medium Scheme</v>
          </cell>
        </row>
        <row r="6424">
          <cell r="W6424" t="str">
            <v>Small &amp; Medium Scheme</v>
          </cell>
        </row>
        <row r="6425">
          <cell r="R6425" t="str">
            <v>TOTAL COST</v>
          </cell>
          <cell r="W6425" t="str">
            <v>Small &amp; Medium Scheme</v>
          </cell>
        </row>
        <row r="6426">
          <cell r="W6426" t="str">
            <v>Small &amp; Medium Scheme</v>
          </cell>
        </row>
        <row r="6427">
          <cell r="W6427" t="str">
            <v>Small &amp; Medium Scheme</v>
          </cell>
        </row>
        <row r="6428">
          <cell r="W6428" t="str">
            <v>Small &amp; Medium Scheme</v>
          </cell>
        </row>
        <row r="6429">
          <cell r="W6429" t="str">
            <v>Small &amp; Medium Scheme</v>
          </cell>
        </row>
        <row r="6430">
          <cell r="W6430" t="str">
            <v>Small &amp; Medium Scheme</v>
          </cell>
        </row>
        <row r="6431">
          <cell r="R6431" t="str">
            <v>TOTAL BENEFIT</v>
          </cell>
          <cell r="W6431" t="str">
            <v>Small &amp; Medium Scheme</v>
          </cell>
        </row>
        <row r="6432">
          <cell r="R6432" t="str">
            <v>Capital Required</v>
          </cell>
          <cell r="W6432" t="str">
            <v>Small &amp; Medium Scheme</v>
          </cell>
        </row>
        <row r="6433">
          <cell r="W6433" t="str">
            <v>Small &amp; Medium Scheme</v>
          </cell>
        </row>
        <row r="6434">
          <cell r="W6434" t="str">
            <v>Small &amp; Medium Scheme</v>
          </cell>
        </row>
        <row r="6435">
          <cell r="R6435" t="str">
            <v>TOTAL COST</v>
          </cell>
          <cell r="W6435" t="str">
            <v>Small &amp; Medium Scheme</v>
          </cell>
        </row>
        <row r="6436">
          <cell r="W6436" t="str">
            <v>Small &amp; Medium Scheme</v>
          </cell>
        </row>
        <row r="6437">
          <cell r="W6437" t="str">
            <v>Small &amp; Medium Scheme</v>
          </cell>
        </row>
        <row r="6438">
          <cell r="W6438" t="str">
            <v>Small &amp; Medium Scheme</v>
          </cell>
        </row>
        <row r="6439">
          <cell r="W6439" t="str">
            <v>Small &amp; Medium Scheme</v>
          </cell>
        </row>
        <row r="6440">
          <cell r="W6440" t="str">
            <v>Small &amp; Medium Scheme</v>
          </cell>
        </row>
        <row r="6441">
          <cell r="R6441" t="str">
            <v>TOTAL BENEFIT</v>
          </cell>
          <cell r="W6441" t="str">
            <v>Small &amp; Medium Scheme</v>
          </cell>
        </row>
        <row r="6442">
          <cell r="R6442" t="str">
            <v>Capital Required</v>
          </cell>
          <cell r="W6442" t="str">
            <v>Small &amp; Medium Scheme</v>
          </cell>
        </row>
        <row r="6443">
          <cell r="W6443" t="str">
            <v>Small &amp; Medium Scheme</v>
          </cell>
        </row>
        <row r="6444">
          <cell r="W6444" t="str">
            <v>Small &amp; Medium Scheme</v>
          </cell>
        </row>
        <row r="6445">
          <cell r="R6445" t="str">
            <v>TOTAL COST</v>
          </cell>
          <cell r="W6445" t="str">
            <v>Small &amp; Medium Scheme</v>
          </cell>
        </row>
        <row r="6446">
          <cell r="W6446" t="str">
            <v>Small &amp; Medium Scheme</v>
          </cell>
        </row>
        <row r="6447">
          <cell r="W6447" t="str">
            <v>Small &amp; Medium Scheme</v>
          </cell>
        </row>
        <row r="6448">
          <cell r="W6448" t="str">
            <v>Small &amp; Medium Scheme</v>
          </cell>
        </row>
        <row r="6449">
          <cell r="W6449" t="str">
            <v>Small &amp; Medium Scheme</v>
          </cell>
        </row>
        <row r="6450">
          <cell r="W6450" t="str">
            <v>Small &amp; Medium Scheme</v>
          </cell>
        </row>
        <row r="6451">
          <cell r="R6451" t="str">
            <v>TOTAL BENEFIT</v>
          </cell>
          <cell r="W6451" t="str">
            <v>Small &amp; Medium Scheme</v>
          </cell>
        </row>
        <row r="6452">
          <cell r="R6452" t="str">
            <v>Capital Required</v>
          </cell>
          <cell r="W6452" t="str">
            <v>Small &amp; Medium Scheme</v>
          </cell>
        </row>
        <row r="6453">
          <cell r="W6453" t="str">
            <v>Small &amp; Medium Scheme</v>
          </cell>
        </row>
        <row r="6454">
          <cell r="W6454" t="str">
            <v>Small &amp; Medium Scheme</v>
          </cell>
        </row>
        <row r="6455">
          <cell r="R6455" t="str">
            <v>TOTAL COST</v>
          </cell>
          <cell r="W6455" t="str">
            <v>Small &amp; Medium Scheme</v>
          </cell>
        </row>
        <row r="6456">
          <cell r="W6456" t="str">
            <v>Small &amp; Medium Scheme</v>
          </cell>
        </row>
        <row r="6457">
          <cell r="W6457" t="str">
            <v>Small &amp; Medium Scheme</v>
          </cell>
        </row>
        <row r="6458">
          <cell r="W6458" t="str">
            <v>Small &amp; Medium Scheme</v>
          </cell>
        </row>
        <row r="6459">
          <cell r="W6459" t="str">
            <v>Small &amp; Medium Scheme</v>
          </cell>
        </row>
        <row r="6460">
          <cell r="W6460" t="str">
            <v>Small &amp; Medium Scheme</v>
          </cell>
        </row>
        <row r="6461">
          <cell r="R6461" t="str">
            <v>TOTAL BENEFIT</v>
          </cell>
          <cell r="W6461" t="str">
            <v>Small &amp; Medium Scheme</v>
          </cell>
        </row>
        <row r="6462">
          <cell r="R6462" t="str">
            <v>Capital Required</v>
          </cell>
          <cell r="W6462" t="str">
            <v>Large Scheme</v>
          </cell>
        </row>
        <row r="6463">
          <cell r="W6463" t="str">
            <v>Large Scheme</v>
          </cell>
        </row>
        <row r="6464">
          <cell r="W6464" t="str">
            <v>Large Scheme</v>
          </cell>
        </row>
        <row r="6465">
          <cell r="R6465" t="str">
            <v>TOTAL COST</v>
          </cell>
          <cell r="W6465" t="str">
            <v>Large Scheme</v>
          </cell>
        </row>
        <row r="6466">
          <cell r="W6466" t="str">
            <v>Large Scheme</v>
          </cell>
        </row>
        <row r="6467">
          <cell r="W6467" t="str">
            <v>Large Scheme</v>
          </cell>
        </row>
        <row r="6468">
          <cell r="W6468" t="str">
            <v>Large Scheme</v>
          </cell>
        </row>
        <row r="6469">
          <cell r="W6469" t="str">
            <v>Large Scheme</v>
          </cell>
        </row>
        <row r="6470">
          <cell r="W6470" t="str">
            <v>Large Scheme</v>
          </cell>
        </row>
        <row r="6471">
          <cell r="R6471" t="str">
            <v>TOTAL BENEFIT</v>
          </cell>
          <cell r="W6471" t="str">
            <v>Large Scheme</v>
          </cell>
        </row>
        <row r="6472">
          <cell r="R6472" t="str">
            <v>Capital Required</v>
          </cell>
          <cell r="W6472" t="str">
            <v>Small &amp; Medium Scheme</v>
          </cell>
        </row>
        <row r="6473">
          <cell r="W6473" t="str">
            <v>Small &amp; Medium Scheme</v>
          </cell>
        </row>
        <row r="6474">
          <cell r="W6474" t="str">
            <v>Small &amp; Medium Scheme</v>
          </cell>
        </row>
        <row r="6475">
          <cell r="R6475" t="str">
            <v>TOTAL COST</v>
          </cell>
          <cell r="W6475" t="str">
            <v>Small &amp; Medium Scheme</v>
          </cell>
        </row>
        <row r="6476">
          <cell r="W6476" t="str">
            <v>Small &amp; Medium Scheme</v>
          </cell>
        </row>
        <row r="6477">
          <cell r="W6477" t="str">
            <v>Small &amp; Medium Scheme</v>
          </cell>
        </row>
        <row r="6478">
          <cell r="W6478" t="str">
            <v>Small &amp; Medium Scheme</v>
          </cell>
        </row>
        <row r="6479">
          <cell r="W6479" t="str">
            <v>Small &amp; Medium Scheme</v>
          </cell>
        </row>
        <row r="6480">
          <cell r="W6480" t="str">
            <v>Small &amp; Medium Scheme</v>
          </cell>
        </row>
        <row r="6481">
          <cell r="R6481" t="str">
            <v>TOTAL BENEFIT</v>
          </cell>
          <cell r="W6481" t="str">
            <v>Small &amp; Medium Scheme</v>
          </cell>
        </row>
        <row r="6482">
          <cell r="R6482" t="str">
            <v>Capital Required</v>
          </cell>
          <cell r="W6482" t="str">
            <v>Small &amp; Medium Scheme</v>
          </cell>
        </row>
        <row r="6483">
          <cell r="W6483" t="str">
            <v>Small &amp; Medium Scheme</v>
          </cell>
        </row>
        <row r="6484">
          <cell r="W6484" t="str">
            <v>Small &amp; Medium Scheme</v>
          </cell>
        </row>
        <row r="6485">
          <cell r="R6485" t="str">
            <v>TOTAL COST</v>
          </cell>
          <cell r="W6485" t="str">
            <v>Small &amp; Medium Scheme</v>
          </cell>
        </row>
        <row r="6486">
          <cell r="W6486" t="str">
            <v>Small &amp; Medium Scheme</v>
          </cell>
        </row>
        <row r="6487">
          <cell r="W6487" t="str">
            <v>Small &amp; Medium Scheme</v>
          </cell>
        </row>
        <row r="6488">
          <cell r="W6488" t="str">
            <v>Small &amp; Medium Scheme</v>
          </cell>
        </row>
        <row r="6489">
          <cell r="W6489" t="str">
            <v>Small &amp; Medium Scheme</v>
          </cell>
        </row>
        <row r="6490">
          <cell r="W6490" t="str">
            <v>Small &amp; Medium Scheme</v>
          </cell>
        </row>
        <row r="6491">
          <cell r="R6491" t="str">
            <v>TOTAL BENEFIT</v>
          </cell>
          <cell r="W6491" t="str">
            <v>Small &amp; Medium Scheme</v>
          </cell>
        </row>
        <row r="6492">
          <cell r="R6492" t="str">
            <v>Capital Required</v>
          </cell>
          <cell r="W6492" t="str">
            <v>Small &amp; Medium Scheme</v>
          </cell>
        </row>
        <row r="6493">
          <cell r="W6493" t="str">
            <v>Small &amp; Medium Scheme</v>
          </cell>
        </row>
        <row r="6494">
          <cell r="W6494" t="str">
            <v>Small &amp; Medium Scheme</v>
          </cell>
        </row>
        <row r="6495">
          <cell r="R6495" t="str">
            <v>TOTAL COST</v>
          </cell>
          <cell r="W6495" t="str">
            <v>Small &amp; Medium Scheme</v>
          </cell>
        </row>
        <row r="6496">
          <cell r="W6496" t="str">
            <v>Small &amp; Medium Scheme</v>
          </cell>
        </row>
        <row r="6497">
          <cell r="W6497" t="str">
            <v>Small &amp; Medium Scheme</v>
          </cell>
        </row>
        <row r="6498">
          <cell r="W6498" t="str">
            <v>Small &amp; Medium Scheme</v>
          </cell>
        </row>
        <row r="6499">
          <cell r="W6499" t="str">
            <v>Small &amp; Medium Scheme</v>
          </cell>
        </row>
        <row r="6500">
          <cell r="W6500" t="str">
            <v>Small &amp; Medium Scheme</v>
          </cell>
        </row>
        <row r="6501">
          <cell r="R6501" t="str">
            <v>TOTAL BENEFIT</v>
          </cell>
          <cell r="W6501" t="str">
            <v>Small &amp; Medium Scheme</v>
          </cell>
        </row>
        <row r="6502">
          <cell r="R6502" t="str">
            <v>Capital Required</v>
          </cell>
          <cell r="W6502" t="str">
            <v>Small &amp; Medium Scheme</v>
          </cell>
        </row>
        <row r="6503">
          <cell r="W6503" t="str">
            <v>Small &amp; Medium Scheme</v>
          </cell>
        </row>
        <row r="6504">
          <cell r="W6504" t="str">
            <v>Small &amp; Medium Scheme</v>
          </cell>
        </row>
        <row r="6505">
          <cell r="R6505" t="str">
            <v>TOTAL COST</v>
          </cell>
          <cell r="W6505" t="str">
            <v>Small &amp; Medium Scheme</v>
          </cell>
        </row>
        <row r="6506">
          <cell r="W6506" t="str">
            <v>Small &amp; Medium Scheme</v>
          </cell>
        </row>
        <row r="6507">
          <cell r="W6507" t="str">
            <v>Small &amp; Medium Scheme</v>
          </cell>
        </row>
        <row r="6508">
          <cell r="W6508" t="str">
            <v>Small &amp; Medium Scheme</v>
          </cell>
        </row>
        <row r="6509">
          <cell r="W6509" t="str">
            <v>Small &amp; Medium Scheme</v>
          </cell>
        </row>
        <row r="6510">
          <cell r="W6510" t="str">
            <v>Small &amp; Medium Scheme</v>
          </cell>
        </row>
        <row r="6511">
          <cell r="R6511" t="str">
            <v>TOTAL BENEFIT</v>
          </cell>
          <cell r="W6511" t="str">
            <v>Small &amp; Medium Scheme</v>
          </cell>
        </row>
        <row r="6512">
          <cell r="R6512" t="str">
            <v>Capital Required</v>
          </cell>
          <cell r="W6512" t="str">
            <v>Large Scheme</v>
          </cell>
        </row>
        <row r="6513">
          <cell r="W6513" t="str">
            <v>Large Scheme</v>
          </cell>
        </row>
        <row r="6514">
          <cell r="W6514" t="str">
            <v>Large Scheme</v>
          </cell>
        </row>
        <row r="6515">
          <cell r="R6515" t="str">
            <v>TOTAL COST</v>
          </cell>
          <cell r="W6515" t="str">
            <v>Large Scheme</v>
          </cell>
        </row>
        <row r="6516">
          <cell r="W6516" t="str">
            <v>Large Scheme</v>
          </cell>
        </row>
        <row r="6517">
          <cell r="W6517" t="str">
            <v>Large Scheme</v>
          </cell>
        </row>
        <row r="6518">
          <cell r="W6518" t="str">
            <v>Large Scheme</v>
          </cell>
        </row>
        <row r="6519">
          <cell r="W6519" t="str">
            <v>Large Scheme</v>
          </cell>
        </row>
        <row r="6520">
          <cell r="W6520" t="str">
            <v>Large Scheme</v>
          </cell>
        </row>
        <row r="6521">
          <cell r="R6521" t="str">
            <v>TOTAL BENEFIT</v>
          </cell>
          <cell r="W6521" t="str">
            <v>Large Scheme</v>
          </cell>
        </row>
        <row r="6522">
          <cell r="R6522" t="str">
            <v>Capital Required</v>
          </cell>
          <cell r="W6522" t="str">
            <v>Small &amp; Medium Scheme</v>
          </cell>
        </row>
        <row r="6523">
          <cell r="W6523" t="str">
            <v>Small &amp; Medium Scheme</v>
          </cell>
        </row>
        <row r="6524">
          <cell r="W6524" t="str">
            <v>Small &amp; Medium Scheme</v>
          </cell>
        </row>
        <row r="6525">
          <cell r="R6525" t="str">
            <v>TOTAL COST</v>
          </cell>
          <cell r="W6525" t="str">
            <v>Small &amp; Medium Scheme</v>
          </cell>
        </row>
        <row r="6526">
          <cell r="W6526" t="str">
            <v>Small &amp; Medium Scheme</v>
          </cell>
        </row>
        <row r="6527">
          <cell r="W6527" t="str">
            <v>Small &amp; Medium Scheme</v>
          </cell>
        </row>
        <row r="6528">
          <cell r="W6528" t="str">
            <v>Small &amp; Medium Scheme</v>
          </cell>
        </row>
        <row r="6529">
          <cell r="W6529" t="str">
            <v>Small &amp; Medium Scheme</v>
          </cell>
        </row>
        <row r="6530">
          <cell r="W6530" t="str">
            <v>Small &amp; Medium Scheme</v>
          </cell>
        </row>
        <row r="6531">
          <cell r="R6531" t="str">
            <v>TOTAL BENEFIT</v>
          </cell>
          <cell r="W6531" t="str">
            <v>Small &amp; Medium Scheme</v>
          </cell>
        </row>
        <row r="6532">
          <cell r="R6532" t="str">
            <v>Capital Required</v>
          </cell>
          <cell r="W6532" t="str">
            <v>Small &amp; Medium Scheme</v>
          </cell>
        </row>
        <row r="6533">
          <cell r="W6533" t="str">
            <v>Small &amp; Medium Scheme</v>
          </cell>
        </row>
        <row r="6534">
          <cell r="W6534" t="str">
            <v>Small &amp; Medium Scheme</v>
          </cell>
        </row>
        <row r="6535">
          <cell r="R6535" t="str">
            <v>TOTAL COST</v>
          </cell>
          <cell r="W6535" t="str">
            <v>Small &amp; Medium Scheme</v>
          </cell>
        </row>
        <row r="6536">
          <cell r="W6536" t="str">
            <v>Small &amp; Medium Scheme</v>
          </cell>
        </row>
        <row r="6537">
          <cell r="W6537" t="str">
            <v>Small &amp; Medium Scheme</v>
          </cell>
        </row>
        <row r="6538">
          <cell r="W6538" t="str">
            <v>Small &amp; Medium Scheme</v>
          </cell>
        </row>
        <row r="6539">
          <cell r="W6539" t="str">
            <v>Small &amp; Medium Scheme</v>
          </cell>
        </row>
        <row r="6540">
          <cell r="W6540" t="str">
            <v>Small &amp; Medium Scheme</v>
          </cell>
        </row>
        <row r="6541">
          <cell r="R6541" t="str">
            <v>TOTAL BENEFIT</v>
          </cell>
          <cell r="W6541" t="str">
            <v>Small &amp; Medium Scheme</v>
          </cell>
        </row>
        <row r="6542">
          <cell r="R6542" t="str">
            <v>Capital Required</v>
          </cell>
          <cell r="W6542" t="str">
            <v>Small &amp; Medium Scheme</v>
          </cell>
        </row>
        <row r="6543">
          <cell r="W6543" t="str">
            <v>Small &amp; Medium Scheme</v>
          </cell>
        </row>
        <row r="6544">
          <cell r="W6544" t="str">
            <v>Small &amp; Medium Scheme</v>
          </cell>
        </row>
        <row r="6545">
          <cell r="R6545" t="str">
            <v>TOTAL COST</v>
          </cell>
          <cell r="W6545" t="str">
            <v>Small &amp; Medium Scheme</v>
          </cell>
        </row>
        <row r="6546">
          <cell r="W6546" t="str">
            <v>Small &amp; Medium Scheme</v>
          </cell>
        </row>
        <row r="6547">
          <cell r="W6547" t="str">
            <v>Small &amp; Medium Scheme</v>
          </cell>
        </row>
        <row r="6548">
          <cell r="W6548" t="str">
            <v>Small &amp; Medium Scheme</v>
          </cell>
        </row>
        <row r="6549">
          <cell r="W6549" t="str">
            <v>Small &amp; Medium Scheme</v>
          </cell>
        </row>
        <row r="6550">
          <cell r="W6550" t="str">
            <v>Small &amp; Medium Scheme</v>
          </cell>
        </row>
        <row r="6551">
          <cell r="R6551" t="str">
            <v>TOTAL BENEFIT</v>
          </cell>
          <cell r="W6551" t="str">
            <v>Small &amp; Medium Scheme</v>
          </cell>
        </row>
        <row r="6552">
          <cell r="R6552" t="str">
            <v>Capital Required</v>
          </cell>
          <cell r="W6552" t="str">
            <v>Small &amp; Medium Scheme</v>
          </cell>
        </row>
        <row r="6553">
          <cell r="W6553" t="str">
            <v>Small &amp; Medium Scheme</v>
          </cell>
        </row>
        <row r="6554">
          <cell r="W6554" t="str">
            <v>Small &amp; Medium Scheme</v>
          </cell>
        </row>
        <row r="6555">
          <cell r="R6555" t="str">
            <v>TOTAL COST</v>
          </cell>
          <cell r="W6555" t="str">
            <v>Small &amp; Medium Scheme</v>
          </cell>
        </row>
        <row r="6556">
          <cell r="W6556" t="str">
            <v>Small &amp; Medium Scheme</v>
          </cell>
        </row>
        <row r="6557">
          <cell r="W6557" t="str">
            <v>Small &amp; Medium Scheme</v>
          </cell>
        </row>
        <row r="6558">
          <cell r="W6558" t="str">
            <v>Small &amp; Medium Scheme</v>
          </cell>
        </row>
        <row r="6559">
          <cell r="W6559" t="str">
            <v>Small &amp; Medium Scheme</v>
          </cell>
        </row>
        <row r="6560">
          <cell r="W6560" t="str">
            <v>Small &amp; Medium Scheme</v>
          </cell>
        </row>
        <row r="6561">
          <cell r="R6561" t="str">
            <v>TOTAL BENEFIT</v>
          </cell>
          <cell r="W6561" t="str">
            <v>Small &amp; Medium Scheme</v>
          </cell>
        </row>
        <row r="6562">
          <cell r="R6562" t="str">
            <v>Capital Required</v>
          </cell>
          <cell r="W6562" t="str">
            <v>Small &amp; Medium Scheme</v>
          </cell>
        </row>
        <row r="6563">
          <cell r="W6563" t="str">
            <v>Small &amp; Medium Scheme</v>
          </cell>
        </row>
        <row r="6564">
          <cell r="W6564" t="str">
            <v>Small &amp; Medium Scheme</v>
          </cell>
        </row>
        <row r="6565">
          <cell r="R6565" t="str">
            <v>TOTAL COST</v>
          </cell>
          <cell r="W6565" t="str">
            <v>Small &amp; Medium Scheme</v>
          </cell>
        </row>
        <row r="6566">
          <cell r="W6566" t="str">
            <v>Small &amp; Medium Scheme</v>
          </cell>
        </row>
        <row r="6567">
          <cell r="W6567" t="str">
            <v>Small &amp; Medium Scheme</v>
          </cell>
        </row>
        <row r="6568">
          <cell r="W6568" t="str">
            <v>Small &amp; Medium Scheme</v>
          </cell>
        </row>
        <row r="6569">
          <cell r="W6569" t="str">
            <v>Small &amp; Medium Scheme</v>
          </cell>
        </row>
        <row r="6570">
          <cell r="W6570" t="str">
            <v>Small &amp; Medium Scheme</v>
          </cell>
        </row>
        <row r="6571">
          <cell r="R6571" t="str">
            <v>TOTAL BENEFIT</v>
          </cell>
          <cell r="W6571" t="str">
            <v>Small &amp; Medium Scheme</v>
          </cell>
        </row>
        <row r="6572">
          <cell r="R6572" t="str">
            <v>Capital Required</v>
          </cell>
          <cell r="W6572" t="str">
            <v>Small &amp; Medium Scheme</v>
          </cell>
        </row>
        <row r="6573">
          <cell r="W6573" t="str">
            <v>Small &amp; Medium Scheme</v>
          </cell>
        </row>
        <row r="6574">
          <cell r="W6574" t="str">
            <v>Small &amp; Medium Scheme</v>
          </cell>
        </row>
        <row r="6575">
          <cell r="R6575" t="str">
            <v>TOTAL COST</v>
          </cell>
          <cell r="W6575" t="str">
            <v>Small &amp; Medium Scheme</v>
          </cell>
        </row>
        <row r="6576">
          <cell r="W6576" t="str">
            <v>Small &amp; Medium Scheme</v>
          </cell>
        </row>
        <row r="6577">
          <cell r="W6577" t="str">
            <v>Small &amp; Medium Scheme</v>
          </cell>
        </row>
        <row r="6578">
          <cell r="W6578" t="str">
            <v>Small &amp; Medium Scheme</v>
          </cell>
        </row>
        <row r="6579">
          <cell r="W6579" t="str">
            <v>Small &amp; Medium Scheme</v>
          </cell>
        </row>
        <row r="6580">
          <cell r="W6580" t="str">
            <v>Small &amp; Medium Scheme</v>
          </cell>
        </row>
        <row r="6581">
          <cell r="R6581" t="str">
            <v>TOTAL BENEFIT</v>
          </cell>
          <cell r="W6581" t="str">
            <v>Small &amp; Medium Scheme</v>
          </cell>
        </row>
        <row r="6582">
          <cell r="R6582" t="str">
            <v>Capital Required</v>
          </cell>
          <cell r="W6582" t="str">
            <v>Small &amp; Medium Scheme</v>
          </cell>
        </row>
        <row r="6583">
          <cell r="W6583" t="str">
            <v>Small &amp; Medium Scheme</v>
          </cell>
        </row>
        <row r="6584">
          <cell r="W6584" t="str">
            <v>Small &amp; Medium Scheme</v>
          </cell>
        </row>
        <row r="6585">
          <cell r="R6585" t="str">
            <v>TOTAL COST</v>
          </cell>
          <cell r="W6585" t="str">
            <v>Small &amp; Medium Scheme</v>
          </cell>
        </row>
        <row r="6586">
          <cell r="W6586" t="str">
            <v>Small &amp; Medium Scheme</v>
          </cell>
        </row>
        <row r="6587">
          <cell r="W6587" t="str">
            <v>Small &amp; Medium Scheme</v>
          </cell>
        </row>
        <row r="6588">
          <cell r="W6588" t="str">
            <v>Small &amp; Medium Scheme</v>
          </cell>
        </row>
        <row r="6589">
          <cell r="W6589" t="str">
            <v>Small &amp; Medium Scheme</v>
          </cell>
        </row>
        <row r="6590">
          <cell r="W6590" t="str">
            <v>Small &amp; Medium Scheme</v>
          </cell>
        </row>
        <row r="6591">
          <cell r="R6591" t="str">
            <v>TOTAL BENEFIT</v>
          </cell>
          <cell r="W6591" t="str">
            <v>Small &amp; Medium Scheme</v>
          </cell>
        </row>
        <row r="6592">
          <cell r="R6592" t="str">
            <v>Capital Required</v>
          </cell>
          <cell r="W6592" t="str">
            <v>Small &amp; Medium Scheme</v>
          </cell>
        </row>
        <row r="6593">
          <cell r="W6593" t="str">
            <v>Small &amp; Medium Scheme</v>
          </cell>
        </row>
        <row r="6594">
          <cell r="W6594" t="str">
            <v>Small &amp; Medium Scheme</v>
          </cell>
        </row>
        <row r="6595">
          <cell r="R6595" t="str">
            <v>TOTAL COST</v>
          </cell>
          <cell r="W6595" t="str">
            <v>Small &amp; Medium Scheme</v>
          </cell>
        </row>
        <row r="6596">
          <cell r="W6596" t="str">
            <v>Small &amp; Medium Scheme</v>
          </cell>
        </row>
        <row r="6597">
          <cell r="W6597" t="str">
            <v>Small &amp; Medium Scheme</v>
          </cell>
        </row>
        <row r="6598">
          <cell r="W6598" t="str">
            <v>Small &amp; Medium Scheme</v>
          </cell>
        </row>
        <row r="6599">
          <cell r="W6599" t="str">
            <v>Small &amp; Medium Scheme</v>
          </cell>
        </row>
        <row r="6600">
          <cell r="W6600" t="str">
            <v>Small &amp; Medium Scheme</v>
          </cell>
        </row>
        <row r="6601">
          <cell r="R6601" t="str">
            <v>TOTAL BENEFIT</v>
          </cell>
          <cell r="W6601" t="str">
            <v>Small &amp; Medium Scheme</v>
          </cell>
        </row>
        <row r="6602">
          <cell r="R6602" t="str">
            <v>Capital Required</v>
          </cell>
          <cell r="W6602" t="str">
            <v>Small &amp; Medium Scheme</v>
          </cell>
        </row>
        <row r="6603">
          <cell r="W6603" t="str">
            <v>Small &amp; Medium Scheme</v>
          </cell>
        </row>
        <row r="6604">
          <cell r="W6604" t="str">
            <v>Small &amp; Medium Scheme</v>
          </cell>
        </row>
        <row r="6605">
          <cell r="R6605" t="str">
            <v>TOTAL COST</v>
          </cell>
          <cell r="W6605" t="str">
            <v>Small &amp; Medium Scheme</v>
          </cell>
        </row>
        <row r="6606">
          <cell r="W6606" t="str">
            <v>Small &amp; Medium Scheme</v>
          </cell>
        </row>
        <row r="6607">
          <cell r="W6607" t="str">
            <v>Small &amp; Medium Scheme</v>
          </cell>
        </row>
        <row r="6608">
          <cell r="W6608" t="str">
            <v>Small &amp; Medium Scheme</v>
          </cell>
        </row>
        <row r="6609">
          <cell r="W6609" t="str">
            <v>Small &amp; Medium Scheme</v>
          </cell>
        </row>
        <row r="6610">
          <cell r="W6610" t="str">
            <v>Small &amp; Medium Scheme</v>
          </cell>
        </row>
        <row r="6611">
          <cell r="R6611" t="str">
            <v>TOTAL BENEFIT</v>
          </cell>
          <cell r="W6611" t="str">
            <v>Small &amp; Medium Scheme</v>
          </cell>
        </row>
        <row r="6612">
          <cell r="R6612" t="str">
            <v>Capital Required</v>
          </cell>
          <cell r="W6612" t="str">
            <v>Small &amp; Medium Scheme</v>
          </cell>
        </row>
        <row r="6613">
          <cell r="W6613" t="str">
            <v>Small &amp; Medium Scheme</v>
          </cell>
        </row>
        <row r="6614">
          <cell r="W6614" t="str">
            <v>Small &amp; Medium Scheme</v>
          </cell>
        </row>
        <row r="6615">
          <cell r="R6615" t="str">
            <v>TOTAL COST</v>
          </cell>
          <cell r="W6615" t="str">
            <v>Small &amp; Medium Scheme</v>
          </cell>
        </row>
        <row r="6616">
          <cell r="W6616" t="str">
            <v>Small &amp; Medium Scheme</v>
          </cell>
        </row>
        <row r="6617">
          <cell r="W6617" t="str">
            <v>Small &amp; Medium Scheme</v>
          </cell>
        </row>
        <row r="6618">
          <cell r="W6618" t="str">
            <v>Small &amp; Medium Scheme</v>
          </cell>
        </row>
        <row r="6619">
          <cell r="W6619" t="str">
            <v>Small &amp; Medium Scheme</v>
          </cell>
        </row>
        <row r="6620">
          <cell r="W6620" t="str">
            <v>Small &amp; Medium Scheme</v>
          </cell>
        </row>
        <row r="6621">
          <cell r="R6621" t="str">
            <v>TOTAL BENEFIT</v>
          </cell>
          <cell r="W6621" t="str">
            <v>Small &amp; Medium Scheme</v>
          </cell>
        </row>
        <row r="6622">
          <cell r="R6622" t="str">
            <v>Capital Required</v>
          </cell>
          <cell r="W6622" t="str">
            <v>Small &amp; Medium Scheme</v>
          </cell>
        </row>
        <row r="6623">
          <cell r="W6623" t="str">
            <v>Small &amp; Medium Scheme</v>
          </cell>
        </row>
        <row r="6624">
          <cell r="W6624" t="str">
            <v>Small &amp; Medium Scheme</v>
          </cell>
        </row>
        <row r="6625">
          <cell r="R6625" t="str">
            <v>TOTAL COST</v>
          </cell>
          <cell r="W6625" t="str">
            <v>Small &amp; Medium Scheme</v>
          </cell>
        </row>
        <row r="6626">
          <cell r="W6626" t="str">
            <v>Small &amp; Medium Scheme</v>
          </cell>
        </row>
        <row r="6627">
          <cell r="W6627" t="str">
            <v>Small &amp; Medium Scheme</v>
          </cell>
        </row>
        <row r="6628">
          <cell r="W6628" t="str">
            <v>Small &amp; Medium Scheme</v>
          </cell>
        </row>
        <row r="6629">
          <cell r="W6629" t="str">
            <v>Small &amp; Medium Scheme</v>
          </cell>
        </row>
        <row r="6630">
          <cell r="W6630" t="str">
            <v>Small &amp; Medium Scheme</v>
          </cell>
        </row>
        <row r="6631">
          <cell r="R6631" t="str">
            <v>TOTAL BENEFIT</v>
          </cell>
          <cell r="W6631" t="str">
            <v>Small &amp; Medium Scheme</v>
          </cell>
        </row>
        <row r="6632">
          <cell r="R6632" t="str">
            <v>Capital Required</v>
          </cell>
          <cell r="W6632" t="str">
            <v>Small &amp; Medium Scheme</v>
          </cell>
        </row>
        <row r="6633">
          <cell r="W6633" t="str">
            <v>Small &amp; Medium Scheme</v>
          </cell>
        </row>
        <row r="6634">
          <cell r="W6634" t="str">
            <v>Small &amp; Medium Scheme</v>
          </cell>
        </row>
        <row r="6635">
          <cell r="R6635" t="str">
            <v>TOTAL COST</v>
          </cell>
          <cell r="W6635" t="str">
            <v>Small &amp; Medium Scheme</v>
          </cell>
        </row>
        <row r="6636">
          <cell r="W6636" t="str">
            <v>Small &amp; Medium Scheme</v>
          </cell>
        </row>
        <row r="6637">
          <cell r="W6637" t="str">
            <v>Small &amp; Medium Scheme</v>
          </cell>
        </row>
        <row r="6638">
          <cell r="W6638" t="str">
            <v>Small &amp; Medium Scheme</v>
          </cell>
        </row>
        <row r="6639">
          <cell r="W6639" t="str">
            <v>Small &amp; Medium Scheme</v>
          </cell>
        </row>
        <row r="6640">
          <cell r="W6640" t="str">
            <v>Small &amp; Medium Scheme</v>
          </cell>
        </row>
        <row r="6641">
          <cell r="R6641" t="str">
            <v>TOTAL BENEFIT</v>
          </cell>
          <cell r="W6641" t="str">
            <v>Small &amp; Medium Scheme</v>
          </cell>
        </row>
        <row r="6642">
          <cell r="R6642" t="str">
            <v>Capital Required</v>
          </cell>
          <cell r="W6642" t="str">
            <v>Small &amp; Medium Scheme</v>
          </cell>
        </row>
        <row r="6643">
          <cell r="W6643" t="str">
            <v>Small &amp; Medium Scheme</v>
          </cell>
        </row>
        <row r="6644">
          <cell r="W6644" t="str">
            <v>Small &amp; Medium Scheme</v>
          </cell>
        </row>
        <row r="6645">
          <cell r="R6645" t="str">
            <v>TOTAL COST</v>
          </cell>
          <cell r="W6645" t="str">
            <v>Small &amp; Medium Scheme</v>
          </cell>
        </row>
        <row r="6646">
          <cell r="W6646" t="str">
            <v>Small &amp; Medium Scheme</v>
          </cell>
        </row>
        <row r="6647">
          <cell r="W6647" t="str">
            <v>Small &amp; Medium Scheme</v>
          </cell>
        </row>
        <row r="6648">
          <cell r="W6648" t="str">
            <v>Small &amp; Medium Scheme</v>
          </cell>
        </row>
        <row r="6649">
          <cell r="W6649" t="str">
            <v>Small &amp; Medium Scheme</v>
          </cell>
        </row>
        <row r="6650">
          <cell r="W6650" t="str">
            <v>Small &amp; Medium Scheme</v>
          </cell>
        </row>
        <row r="6651">
          <cell r="R6651" t="str">
            <v>TOTAL BENEFIT</v>
          </cell>
          <cell r="W6651" t="str">
            <v>Small &amp; Medium Scheme</v>
          </cell>
        </row>
        <row r="6652">
          <cell r="R6652" t="str">
            <v>Capital Required</v>
          </cell>
          <cell r="W6652" t="str">
            <v>Small &amp; Medium Scheme</v>
          </cell>
        </row>
        <row r="6653">
          <cell r="W6653" t="str">
            <v>Small &amp; Medium Scheme</v>
          </cell>
        </row>
        <row r="6654">
          <cell r="W6654" t="str">
            <v>Small &amp; Medium Scheme</v>
          </cell>
        </row>
        <row r="6655">
          <cell r="R6655" t="str">
            <v>TOTAL COST</v>
          </cell>
          <cell r="W6655" t="str">
            <v>Small &amp; Medium Scheme</v>
          </cell>
        </row>
        <row r="6656">
          <cell r="W6656" t="str">
            <v>Small &amp; Medium Scheme</v>
          </cell>
        </row>
        <row r="6657">
          <cell r="W6657" t="str">
            <v>Small &amp; Medium Scheme</v>
          </cell>
        </row>
        <row r="6658">
          <cell r="W6658" t="str">
            <v>Small &amp; Medium Scheme</v>
          </cell>
        </row>
        <row r="6659">
          <cell r="W6659" t="str">
            <v>Small &amp; Medium Scheme</v>
          </cell>
        </row>
        <row r="6660">
          <cell r="W6660" t="str">
            <v>Small &amp; Medium Scheme</v>
          </cell>
        </row>
        <row r="6661">
          <cell r="R6661" t="str">
            <v>TOTAL BENEFIT</v>
          </cell>
          <cell r="W6661" t="str">
            <v>Small &amp; Medium Scheme</v>
          </cell>
        </row>
        <row r="6662">
          <cell r="R6662" t="str">
            <v>Capital Required</v>
          </cell>
          <cell r="W6662" t="str">
            <v>Small &amp; Medium Scheme</v>
          </cell>
        </row>
        <row r="6663">
          <cell r="W6663" t="str">
            <v>Small &amp; Medium Scheme</v>
          </cell>
        </row>
        <row r="6664">
          <cell r="W6664" t="str">
            <v>Small &amp; Medium Scheme</v>
          </cell>
        </row>
        <row r="6665">
          <cell r="R6665" t="str">
            <v>TOTAL COST</v>
          </cell>
          <cell r="W6665" t="str">
            <v>Small &amp; Medium Scheme</v>
          </cell>
        </row>
        <row r="6666">
          <cell r="W6666" t="str">
            <v>Small &amp; Medium Scheme</v>
          </cell>
        </row>
        <row r="6667">
          <cell r="W6667" t="str">
            <v>Small &amp; Medium Scheme</v>
          </cell>
        </row>
        <row r="6668">
          <cell r="W6668" t="str">
            <v>Small &amp; Medium Scheme</v>
          </cell>
        </row>
        <row r="6669">
          <cell r="W6669" t="str">
            <v>Small &amp; Medium Scheme</v>
          </cell>
        </row>
        <row r="6670">
          <cell r="W6670" t="str">
            <v>Small &amp; Medium Scheme</v>
          </cell>
        </row>
        <row r="6671">
          <cell r="R6671" t="str">
            <v>TOTAL BENEFIT</v>
          </cell>
          <cell r="W6671" t="str">
            <v>Small &amp; Medium Scheme</v>
          </cell>
        </row>
        <row r="6672">
          <cell r="R6672" t="str">
            <v>Capital Required</v>
          </cell>
          <cell r="W6672" t="str">
            <v>Small &amp; Medium Scheme</v>
          </cell>
        </row>
        <row r="6673">
          <cell r="W6673" t="str">
            <v>Small &amp; Medium Scheme</v>
          </cell>
        </row>
        <row r="6674">
          <cell r="W6674" t="str">
            <v>Small &amp; Medium Scheme</v>
          </cell>
        </row>
        <row r="6675">
          <cell r="R6675" t="str">
            <v>TOTAL COST</v>
          </cell>
          <cell r="W6675" t="str">
            <v>Small &amp; Medium Scheme</v>
          </cell>
        </row>
        <row r="6676">
          <cell r="W6676" t="str">
            <v>Small &amp; Medium Scheme</v>
          </cell>
        </row>
        <row r="6677">
          <cell r="W6677" t="str">
            <v>Small &amp; Medium Scheme</v>
          </cell>
        </row>
        <row r="6678">
          <cell r="W6678" t="str">
            <v>Small &amp; Medium Scheme</v>
          </cell>
        </row>
        <row r="6679">
          <cell r="W6679" t="str">
            <v>Small &amp; Medium Scheme</v>
          </cell>
        </row>
        <row r="6680">
          <cell r="W6680" t="str">
            <v>Small &amp; Medium Scheme</v>
          </cell>
        </row>
        <row r="6681">
          <cell r="R6681" t="str">
            <v>TOTAL BENEFIT</v>
          </cell>
          <cell r="W6681" t="str">
            <v>Small &amp; Medium Scheme</v>
          </cell>
        </row>
        <row r="6682">
          <cell r="R6682" t="str">
            <v>Capital Required</v>
          </cell>
          <cell r="W6682" t="str">
            <v>Small &amp; Medium Scheme</v>
          </cell>
        </row>
        <row r="6683">
          <cell r="W6683" t="str">
            <v>Small &amp; Medium Scheme</v>
          </cell>
        </row>
        <row r="6684">
          <cell r="W6684" t="str">
            <v>Small &amp; Medium Scheme</v>
          </cell>
        </row>
        <row r="6685">
          <cell r="R6685" t="str">
            <v>TOTAL COST</v>
          </cell>
          <cell r="W6685" t="str">
            <v>Small &amp; Medium Scheme</v>
          </cell>
        </row>
        <row r="6686">
          <cell r="W6686" t="str">
            <v>Small &amp; Medium Scheme</v>
          </cell>
        </row>
        <row r="6687">
          <cell r="W6687" t="str">
            <v>Small &amp; Medium Scheme</v>
          </cell>
        </row>
        <row r="6688">
          <cell r="W6688" t="str">
            <v>Small &amp; Medium Scheme</v>
          </cell>
        </row>
        <row r="6689">
          <cell r="W6689" t="str">
            <v>Small &amp; Medium Scheme</v>
          </cell>
        </row>
        <row r="6690">
          <cell r="W6690" t="str">
            <v>Small &amp; Medium Scheme</v>
          </cell>
        </row>
        <row r="6691">
          <cell r="R6691" t="str">
            <v>TOTAL BENEFIT</v>
          </cell>
          <cell r="W6691" t="str">
            <v>Small &amp; Medium Scheme</v>
          </cell>
        </row>
        <row r="6692">
          <cell r="R6692" t="str">
            <v>Capital Required</v>
          </cell>
          <cell r="W6692" t="str">
            <v>Small &amp; Medium Scheme</v>
          </cell>
        </row>
        <row r="6693">
          <cell r="W6693" t="str">
            <v>Small &amp; Medium Scheme</v>
          </cell>
        </row>
        <row r="6694">
          <cell r="W6694" t="str">
            <v>Small &amp; Medium Scheme</v>
          </cell>
        </row>
        <row r="6695">
          <cell r="R6695" t="str">
            <v>TOTAL COST</v>
          </cell>
          <cell r="W6695" t="str">
            <v>Small &amp; Medium Scheme</v>
          </cell>
        </row>
        <row r="6696">
          <cell r="W6696" t="str">
            <v>Small &amp; Medium Scheme</v>
          </cell>
        </row>
        <row r="6697">
          <cell r="W6697" t="str">
            <v>Small &amp; Medium Scheme</v>
          </cell>
        </row>
        <row r="6698">
          <cell r="W6698" t="str">
            <v>Small &amp; Medium Scheme</v>
          </cell>
        </row>
        <row r="6699">
          <cell r="W6699" t="str">
            <v>Small &amp; Medium Scheme</v>
          </cell>
        </row>
        <row r="6700">
          <cell r="W6700" t="str">
            <v>Small &amp; Medium Scheme</v>
          </cell>
        </row>
        <row r="6701">
          <cell r="R6701" t="str">
            <v>TOTAL BENEFIT</v>
          </cell>
          <cell r="W6701" t="str">
            <v>Small &amp; Medium Scheme</v>
          </cell>
        </row>
        <row r="6702">
          <cell r="R6702" t="str">
            <v>Capital Required</v>
          </cell>
          <cell r="W6702" t="str">
            <v>Small &amp; Medium Scheme</v>
          </cell>
        </row>
        <row r="6703">
          <cell r="W6703" t="str">
            <v>Small &amp; Medium Scheme</v>
          </cell>
        </row>
        <row r="6704">
          <cell r="W6704" t="str">
            <v>Small &amp; Medium Scheme</v>
          </cell>
        </row>
        <row r="6705">
          <cell r="R6705" t="str">
            <v>TOTAL COST</v>
          </cell>
          <cell r="W6705" t="str">
            <v>Small &amp; Medium Scheme</v>
          </cell>
        </row>
        <row r="6706">
          <cell r="W6706" t="str">
            <v>Small &amp; Medium Scheme</v>
          </cell>
        </row>
        <row r="6707">
          <cell r="W6707" t="str">
            <v>Small &amp; Medium Scheme</v>
          </cell>
        </row>
        <row r="6708">
          <cell r="W6708" t="str">
            <v>Small &amp; Medium Scheme</v>
          </cell>
        </row>
        <row r="6709">
          <cell r="W6709" t="str">
            <v>Small &amp; Medium Scheme</v>
          </cell>
        </row>
        <row r="6710">
          <cell r="W6710" t="str">
            <v>Small &amp; Medium Scheme</v>
          </cell>
        </row>
        <row r="6711">
          <cell r="R6711" t="str">
            <v>TOTAL BENEFIT</v>
          </cell>
          <cell r="W6711" t="str">
            <v>Small &amp; Medium Scheme</v>
          </cell>
        </row>
        <row r="6712">
          <cell r="R6712" t="str">
            <v>Capital Required</v>
          </cell>
          <cell r="W6712" t="str">
            <v>Small &amp; Medium Scheme</v>
          </cell>
        </row>
        <row r="6713">
          <cell r="W6713" t="str">
            <v>Small &amp; Medium Scheme</v>
          </cell>
        </row>
        <row r="6714">
          <cell r="W6714" t="str">
            <v>Small &amp; Medium Scheme</v>
          </cell>
        </row>
        <row r="6715">
          <cell r="R6715" t="str">
            <v>TOTAL COST</v>
          </cell>
          <cell r="W6715" t="str">
            <v>Small &amp; Medium Scheme</v>
          </cell>
        </row>
        <row r="6716">
          <cell r="W6716" t="str">
            <v>Small &amp; Medium Scheme</v>
          </cell>
        </row>
        <row r="6717">
          <cell r="W6717" t="str">
            <v>Small &amp; Medium Scheme</v>
          </cell>
        </row>
        <row r="6718">
          <cell r="W6718" t="str">
            <v>Small &amp; Medium Scheme</v>
          </cell>
        </row>
        <row r="6719">
          <cell r="W6719" t="str">
            <v>Small &amp; Medium Scheme</v>
          </cell>
        </row>
        <row r="6720">
          <cell r="W6720" t="str">
            <v>Small &amp; Medium Scheme</v>
          </cell>
        </row>
        <row r="6721">
          <cell r="R6721" t="str">
            <v>TOTAL BENEFIT</v>
          </cell>
          <cell r="W6721" t="str">
            <v>Small &amp; Medium Scheme</v>
          </cell>
        </row>
        <row r="6722">
          <cell r="R6722" t="str">
            <v>Capital Required</v>
          </cell>
          <cell r="W6722" t="str">
            <v>Small &amp; Medium Scheme</v>
          </cell>
        </row>
        <row r="6723">
          <cell r="W6723" t="str">
            <v>Small &amp; Medium Scheme</v>
          </cell>
        </row>
        <row r="6724">
          <cell r="W6724" t="str">
            <v>Small &amp; Medium Scheme</v>
          </cell>
        </row>
        <row r="6725">
          <cell r="R6725" t="str">
            <v>TOTAL COST</v>
          </cell>
          <cell r="W6725" t="str">
            <v>Small &amp; Medium Scheme</v>
          </cell>
        </row>
        <row r="6726">
          <cell r="W6726" t="str">
            <v>Small &amp; Medium Scheme</v>
          </cell>
        </row>
        <row r="6727">
          <cell r="W6727" t="str">
            <v>Small &amp; Medium Scheme</v>
          </cell>
        </row>
        <row r="6728">
          <cell r="W6728" t="str">
            <v>Small &amp; Medium Scheme</v>
          </cell>
        </row>
        <row r="6729">
          <cell r="W6729" t="str">
            <v>Small &amp; Medium Scheme</v>
          </cell>
        </row>
        <row r="6730">
          <cell r="W6730" t="str">
            <v>Small &amp; Medium Scheme</v>
          </cell>
        </row>
        <row r="6731">
          <cell r="R6731" t="str">
            <v>TOTAL BENEFIT</v>
          </cell>
          <cell r="W6731" t="str">
            <v>Small &amp; Medium Scheme</v>
          </cell>
        </row>
        <row r="6732">
          <cell r="R6732" t="str">
            <v>Capital Required</v>
          </cell>
          <cell r="W6732" t="str">
            <v>Small &amp; Medium Scheme</v>
          </cell>
        </row>
        <row r="6733">
          <cell r="W6733" t="str">
            <v>Small &amp; Medium Scheme</v>
          </cell>
        </row>
        <row r="6734">
          <cell r="W6734" t="str">
            <v>Small &amp; Medium Scheme</v>
          </cell>
        </row>
        <row r="6735">
          <cell r="R6735" t="str">
            <v>TOTAL COST</v>
          </cell>
          <cell r="W6735" t="str">
            <v>Small &amp; Medium Scheme</v>
          </cell>
        </row>
        <row r="6736">
          <cell r="W6736" t="str">
            <v>Small &amp; Medium Scheme</v>
          </cell>
        </row>
        <row r="6737">
          <cell r="W6737" t="str">
            <v>Small &amp; Medium Scheme</v>
          </cell>
        </row>
        <row r="6738">
          <cell r="W6738" t="str">
            <v>Small &amp; Medium Scheme</v>
          </cell>
        </row>
        <row r="6739">
          <cell r="W6739" t="str">
            <v>Small &amp; Medium Scheme</v>
          </cell>
        </row>
        <row r="6740">
          <cell r="W6740" t="str">
            <v>Small &amp; Medium Scheme</v>
          </cell>
        </row>
        <row r="6741">
          <cell r="R6741" t="str">
            <v>TOTAL BENEFIT</v>
          </cell>
          <cell r="W6741" t="str">
            <v>Small &amp; Medium Scheme</v>
          </cell>
        </row>
        <row r="6742">
          <cell r="R6742" t="str">
            <v>Capital Required</v>
          </cell>
          <cell r="W6742" t="str">
            <v>Small &amp; Medium Scheme</v>
          </cell>
        </row>
        <row r="6743">
          <cell r="W6743" t="str">
            <v>Small &amp; Medium Scheme</v>
          </cell>
        </row>
        <row r="6744">
          <cell r="W6744" t="str">
            <v>Small &amp; Medium Scheme</v>
          </cell>
        </row>
        <row r="6745">
          <cell r="R6745" t="str">
            <v>TOTAL COST</v>
          </cell>
          <cell r="W6745" t="str">
            <v>Small &amp; Medium Scheme</v>
          </cell>
        </row>
        <row r="6746">
          <cell r="W6746" t="str">
            <v>Small &amp; Medium Scheme</v>
          </cell>
        </row>
        <row r="6747">
          <cell r="W6747" t="str">
            <v>Small &amp; Medium Scheme</v>
          </cell>
        </row>
        <row r="6748">
          <cell r="W6748" t="str">
            <v>Small &amp; Medium Scheme</v>
          </cell>
        </row>
        <row r="6749">
          <cell r="W6749" t="str">
            <v>Small &amp; Medium Scheme</v>
          </cell>
        </row>
        <row r="6750">
          <cell r="W6750" t="str">
            <v>Small &amp; Medium Scheme</v>
          </cell>
        </row>
        <row r="6751">
          <cell r="R6751" t="str">
            <v>TOTAL BENEFIT</v>
          </cell>
          <cell r="W6751" t="str">
            <v>Small &amp; Medium Scheme</v>
          </cell>
        </row>
        <row r="6752">
          <cell r="R6752" t="str">
            <v>Capital Required</v>
          </cell>
          <cell r="W6752" t="str">
            <v>Small &amp; Medium Scheme</v>
          </cell>
        </row>
        <row r="6753">
          <cell r="W6753" t="str">
            <v>Small &amp; Medium Scheme</v>
          </cell>
        </row>
        <row r="6754">
          <cell r="W6754" t="str">
            <v>Small &amp; Medium Scheme</v>
          </cell>
        </row>
        <row r="6755">
          <cell r="R6755" t="str">
            <v>TOTAL COST</v>
          </cell>
          <cell r="W6755" t="str">
            <v>Small &amp; Medium Scheme</v>
          </cell>
        </row>
        <row r="6756">
          <cell r="W6756" t="str">
            <v>Small &amp; Medium Scheme</v>
          </cell>
        </row>
        <row r="6757">
          <cell r="W6757" t="str">
            <v>Small &amp; Medium Scheme</v>
          </cell>
        </row>
        <row r="6758">
          <cell r="W6758" t="str">
            <v>Small &amp; Medium Scheme</v>
          </cell>
        </row>
        <row r="6759">
          <cell r="W6759" t="str">
            <v>Small &amp; Medium Scheme</v>
          </cell>
        </row>
        <row r="6760">
          <cell r="W6760" t="str">
            <v>Small &amp; Medium Scheme</v>
          </cell>
        </row>
        <row r="6761">
          <cell r="R6761" t="str">
            <v>TOTAL BENEFIT</v>
          </cell>
          <cell r="W6761" t="str">
            <v>Small &amp; Medium Scheme</v>
          </cell>
        </row>
        <row r="6762">
          <cell r="R6762" t="str">
            <v>Capital Required</v>
          </cell>
          <cell r="W6762" t="str">
            <v>Small &amp; Medium Scheme</v>
          </cell>
        </row>
        <row r="6763">
          <cell r="W6763" t="str">
            <v>Small &amp; Medium Scheme</v>
          </cell>
        </row>
        <row r="6764">
          <cell r="W6764" t="str">
            <v>Small &amp; Medium Scheme</v>
          </cell>
        </row>
        <row r="6765">
          <cell r="R6765" t="str">
            <v>TOTAL COST</v>
          </cell>
          <cell r="W6765" t="str">
            <v>Small &amp; Medium Scheme</v>
          </cell>
        </row>
        <row r="6766">
          <cell r="W6766" t="str">
            <v>Small &amp; Medium Scheme</v>
          </cell>
        </row>
        <row r="6767">
          <cell r="W6767" t="str">
            <v>Small &amp; Medium Scheme</v>
          </cell>
        </row>
        <row r="6768">
          <cell r="W6768" t="str">
            <v>Small &amp; Medium Scheme</v>
          </cell>
        </row>
        <row r="6769">
          <cell r="W6769" t="str">
            <v>Small &amp; Medium Scheme</v>
          </cell>
        </row>
        <row r="6770">
          <cell r="W6770" t="str">
            <v>Small &amp; Medium Scheme</v>
          </cell>
        </row>
        <row r="6771">
          <cell r="R6771" t="str">
            <v>TOTAL BENEFIT</v>
          </cell>
          <cell r="W6771" t="str">
            <v>Small &amp; Medium Scheme</v>
          </cell>
        </row>
        <row r="6772">
          <cell r="R6772" t="str">
            <v>Capital Required</v>
          </cell>
          <cell r="W6772" t="str">
            <v>Small &amp; Medium Scheme</v>
          </cell>
        </row>
        <row r="6773">
          <cell r="W6773" t="str">
            <v>Small &amp; Medium Scheme</v>
          </cell>
        </row>
        <row r="6774">
          <cell r="W6774" t="str">
            <v>Small &amp; Medium Scheme</v>
          </cell>
        </row>
        <row r="6775">
          <cell r="R6775" t="str">
            <v>TOTAL COST</v>
          </cell>
          <cell r="W6775" t="str">
            <v>Small &amp; Medium Scheme</v>
          </cell>
        </row>
        <row r="6776">
          <cell r="W6776" t="str">
            <v>Small &amp; Medium Scheme</v>
          </cell>
        </row>
        <row r="6777">
          <cell r="W6777" t="str">
            <v>Small &amp; Medium Scheme</v>
          </cell>
        </row>
        <row r="6778">
          <cell r="W6778" t="str">
            <v>Small &amp; Medium Scheme</v>
          </cell>
        </row>
        <row r="6779">
          <cell r="W6779" t="str">
            <v>Small &amp; Medium Scheme</v>
          </cell>
        </row>
        <row r="6780">
          <cell r="W6780" t="str">
            <v>Small &amp; Medium Scheme</v>
          </cell>
        </row>
        <row r="6781">
          <cell r="R6781" t="str">
            <v>TOTAL BENEFIT</v>
          </cell>
          <cell r="W6781" t="str">
            <v>Small &amp; Medium Scheme</v>
          </cell>
        </row>
        <row r="6782">
          <cell r="R6782" t="str">
            <v>Capital Required</v>
          </cell>
          <cell r="W6782" t="str">
            <v>Small &amp; Medium Scheme</v>
          </cell>
        </row>
        <row r="6783">
          <cell r="W6783" t="str">
            <v>Small &amp; Medium Scheme</v>
          </cell>
        </row>
        <row r="6784">
          <cell r="W6784" t="str">
            <v>Small &amp; Medium Scheme</v>
          </cell>
        </row>
        <row r="6785">
          <cell r="R6785" t="str">
            <v>TOTAL COST</v>
          </cell>
          <cell r="W6785" t="str">
            <v>Small &amp; Medium Scheme</v>
          </cell>
        </row>
        <row r="6786">
          <cell r="W6786" t="str">
            <v>Small &amp; Medium Scheme</v>
          </cell>
        </row>
        <row r="6787">
          <cell r="W6787" t="str">
            <v>Small &amp; Medium Scheme</v>
          </cell>
        </row>
        <row r="6788">
          <cell r="W6788" t="str">
            <v>Small &amp; Medium Scheme</v>
          </cell>
        </row>
        <row r="6789">
          <cell r="W6789" t="str">
            <v>Small &amp; Medium Scheme</v>
          </cell>
        </row>
        <row r="6790">
          <cell r="W6790" t="str">
            <v>Small &amp; Medium Scheme</v>
          </cell>
        </row>
        <row r="6791">
          <cell r="R6791" t="str">
            <v>TOTAL BENEFIT</v>
          </cell>
          <cell r="W6791" t="str">
            <v>Small &amp; Medium Scheme</v>
          </cell>
        </row>
        <row r="6792">
          <cell r="R6792" t="str">
            <v>Capital Required</v>
          </cell>
          <cell r="W6792" t="str">
            <v>Small &amp; Medium Scheme</v>
          </cell>
        </row>
        <row r="6793">
          <cell r="W6793" t="str">
            <v>Small &amp; Medium Scheme</v>
          </cell>
        </row>
        <row r="6794">
          <cell r="W6794" t="str">
            <v>Small &amp; Medium Scheme</v>
          </cell>
        </row>
        <row r="6795">
          <cell r="R6795" t="str">
            <v>TOTAL COST</v>
          </cell>
          <cell r="W6795" t="str">
            <v>Small &amp; Medium Scheme</v>
          </cell>
        </row>
        <row r="6796">
          <cell r="W6796" t="str">
            <v>Small &amp; Medium Scheme</v>
          </cell>
        </row>
        <row r="6797">
          <cell r="W6797" t="str">
            <v>Small &amp; Medium Scheme</v>
          </cell>
        </row>
        <row r="6798">
          <cell r="W6798" t="str">
            <v>Small &amp; Medium Scheme</v>
          </cell>
        </row>
        <row r="6799">
          <cell r="W6799" t="str">
            <v>Small &amp; Medium Scheme</v>
          </cell>
        </row>
        <row r="6800">
          <cell r="W6800" t="str">
            <v>Small &amp; Medium Scheme</v>
          </cell>
        </row>
        <row r="6801">
          <cell r="R6801" t="str">
            <v>TOTAL BENEFIT</v>
          </cell>
          <cell r="W6801" t="str">
            <v>Small &amp; Medium Scheme</v>
          </cell>
        </row>
        <row r="6802">
          <cell r="R6802" t="str">
            <v>Capital Required</v>
          </cell>
          <cell r="W6802" t="str">
            <v>Small &amp; Medium Scheme</v>
          </cell>
        </row>
        <row r="6803">
          <cell r="W6803" t="str">
            <v>Small &amp; Medium Scheme</v>
          </cell>
        </row>
        <row r="6804">
          <cell r="W6804" t="str">
            <v>Small &amp; Medium Scheme</v>
          </cell>
        </row>
        <row r="6805">
          <cell r="R6805" t="str">
            <v>TOTAL COST</v>
          </cell>
          <cell r="W6805" t="str">
            <v>Small &amp; Medium Scheme</v>
          </cell>
        </row>
        <row r="6806">
          <cell r="W6806" t="str">
            <v>Small &amp; Medium Scheme</v>
          </cell>
        </row>
        <row r="6807">
          <cell r="W6807" t="str">
            <v>Small &amp; Medium Scheme</v>
          </cell>
        </row>
        <row r="6808">
          <cell r="W6808" t="str">
            <v>Small &amp; Medium Scheme</v>
          </cell>
        </row>
        <row r="6809">
          <cell r="W6809" t="str">
            <v>Small &amp; Medium Scheme</v>
          </cell>
        </row>
        <row r="6810">
          <cell r="W6810" t="str">
            <v>Small &amp; Medium Scheme</v>
          </cell>
        </row>
        <row r="6811">
          <cell r="R6811" t="str">
            <v>TOTAL BENEFIT</v>
          </cell>
          <cell r="W6811" t="str">
            <v>Small &amp; Medium Scheme</v>
          </cell>
        </row>
        <row r="6812">
          <cell r="R6812" t="str">
            <v>Capital Required</v>
          </cell>
          <cell r="W6812" t="str">
            <v>Small &amp; Medium Scheme</v>
          </cell>
        </row>
        <row r="6813">
          <cell r="W6813" t="str">
            <v>Small &amp; Medium Scheme</v>
          </cell>
        </row>
        <row r="6814">
          <cell r="W6814" t="str">
            <v>Small &amp; Medium Scheme</v>
          </cell>
        </row>
        <row r="6815">
          <cell r="R6815" t="str">
            <v>TOTAL COST</v>
          </cell>
          <cell r="W6815" t="str">
            <v>Small &amp; Medium Scheme</v>
          </cell>
        </row>
        <row r="6816">
          <cell r="W6816" t="str">
            <v>Small &amp; Medium Scheme</v>
          </cell>
        </row>
        <row r="6817">
          <cell r="W6817" t="str">
            <v>Small &amp; Medium Scheme</v>
          </cell>
        </row>
        <row r="6818">
          <cell r="W6818" t="str">
            <v>Small &amp; Medium Scheme</v>
          </cell>
        </row>
        <row r="6819">
          <cell r="W6819" t="str">
            <v>Small &amp; Medium Scheme</v>
          </cell>
        </row>
        <row r="6820">
          <cell r="W6820" t="str">
            <v>Small &amp; Medium Scheme</v>
          </cell>
        </row>
        <row r="6821">
          <cell r="R6821" t="str">
            <v>TOTAL BENEFIT</v>
          </cell>
          <cell r="W6821" t="str">
            <v>Small &amp; Medium Scheme</v>
          </cell>
        </row>
        <row r="6822">
          <cell r="R6822" t="str">
            <v>Capital Required</v>
          </cell>
          <cell r="W6822" t="str">
            <v>Small &amp; Medium Scheme</v>
          </cell>
        </row>
        <row r="6823">
          <cell r="W6823" t="str">
            <v>Small &amp; Medium Scheme</v>
          </cell>
        </row>
        <row r="6824">
          <cell r="W6824" t="str">
            <v>Small &amp; Medium Scheme</v>
          </cell>
        </row>
        <row r="6825">
          <cell r="R6825" t="str">
            <v>TOTAL COST</v>
          </cell>
          <cell r="W6825" t="str">
            <v>Small &amp; Medium Scheme</v>
          </cell>
        </row>
        <row r="6826">
          <cell r="W6826" t="str">
            <v>Small &amp; Medium Scheme</v>
          </cell>
        </row>
        <row r="6827">
          <cell r="W6827" t="str">
            <v>Small &amp; Medium Scheme</v>
          </cell>
        </row>
        <row r="6828">
          <cell r="W6828" t="str">
            <v>Small &amp; Medium Scheme</v>
          </cell>
        </row>
        <row r="6829">
          <cell r="W6829" t="str">
            <v>Small &amp; Medium Scheme</v>
          </cell>
        </row>
        <row r="6830">
          <cell r="W6830" t="str">
            <v>Small &amp; Medium Scheme</v>
          </cell>
        </row>
        <row r="6831">
          <cell r="R6831" t="str">
            <v>TOTAL BENEFIT</v>
          </cell>
          <cell r="W6831" t="str">
            <v>Small &amp; Medium Scheme</v>
          </cell>
        </row>
        <row r="6832">
          <cell r="R6832" t="str">
            <v>Capital Required</v>
          </cell>
          <cell r="W6832" t="str">
            <v>Small &amp; Medium Scheme</v>
          </cell>
        </row>
        <row r="6833">
          <cell r="W6833" t="str">
            <v>Small &amp; Medium Scheme</v>
          </cell>
        </row>
        <row r="6834">
          <cell r="W6834" t="str">
            <v>Small &amp; Medium Scheme</v>
          </cell>
        </row>
        <row r="6835">
          <cell r="R6835" t="str">
            <v>TOTAL COST</v>
          </cell>
          <cell r="W6835" t="str">
            <v>Small &amp; Medium Scheme</v>
          </cell>
        </row>
        <row r="6836">
          <cell r="W6836" t="str">
            <v>Small &amp; Medium Scheme</v>
          </cell>
        </row>
        <row r="6837">
          <cell r="W6837" t="str">
            <v>Small &amp; Medium Scheme</v>
          </cell>
        </row>
        <row r="6838">
          <cell r="W6838" t="str">
            <v>Small &amp; Medium Scheme</v>
          </cell>
        </row>
        <row r="6839">
          <cell r="W6839" t="str">
            <v>Small &amp; Medium Scheme</v>
          </cell>
        </row>
        <row r="6840">
          <cell r="W6840" t="str">
            <v>Small &amp; Medium Scheme</v>
          </cell>
        </row>
        <row r="6841">
          <cell r="R6841" t="str">
            <v>TOTAL BENEFIT</v>
          </cell>
          <cell r="W6841" t="str">
            <v>Small &amp; Medium Scheme</v>
          </cell>
        </row>
        <row r="6842">
          <cell r="R6842" t="str">
            <v>Capital Required</v>
          </cell>
          <cell r="W6842" t="str">
            <v>Small &amp; Medium Scheme</v>
          </cell>
        </row>
        <row r="6843">
          <cell r="W6843" t="str">
            <v>Small &amp; Medium Scheme</v>
          </cell>
        </row>
        <row r="6844">
          <cell r="W6844" t="str">
            <v>Small &amp; Medium Scheme</v>
          </cell>
        </row>
        <row r="6845">
          <cell r="R6845" t="str">
            <v>TOTAL COST</v>
          </cell>
          <cell r="W6845" t="str">
            <v>Small &amp; Medium Scheme</v>
          </cell>
        </row>
        <row r="6846">
          <cell r="W6846" t="str">
            <v>Small &amp; Medium Scheme</v>
          </cell>
        </row>
        <row r="6847">
          <cell r="W6847" t="str">
            <v>Small &amp; Medium Scheme</v>
          </cell>
        </row>
        <row r="6848">
          <cell r="W6848" t="str">
            <v>Small &amp; Medium Scheme</v>
          </cell>
        </row>
        <row r="6849">
          <cell r="W6849" t="str">
            <v>Small &amp; Medium Scheme</v>
          </cell>
        </row>
        <row r="6850">
          <cell r="W6850" t="str">
            <v>Small &amp; Medium Scheme</v>
          </cell>
        </row>
        <row r="6851">
          <cell r="R6851" t="str">
            <v>TOTAL BENEFIT</v>
          </cell>
          <cell r="W6851" t="str">
            <v>Small &amp; Medium Scheme</v>
          </cell>
        </row>
        <row r="6852">
          <cell r="R6852" t="str">
            <v>Capital Required</v>
          </cell>
          <cell r="W6852" t="str">
            <v>Large Scheme</v>
          </cell>
        </row>
        <row r="6853">
          <cell r="W6853" t="str">
            <v>Large Scheme</v>
          </cell>
        </row>
        <row r="6854">
          <cell r="W6854" t="str">
            <v>Large Scheme</v>
          </cell>
        </row>
        <row r="6855">
          <cell r="R6855" t="str">
            <v>TOTAL COST</v>
          </cell>
          <cell r="W6855" t="str">
            <v>Large Scheme</v>
          </cell>
        </row>
        <row r="6856">
          <cell r="W6856" t="str">
            <v>Large Scheme</v>
          </cell>
        </row>
        <row r="6857">
          <cell r="W6857" t="str">
            <v>Large Scheme</v>
          </cell>
        </row>
        <row r="6858">
          <cell r="W6858" t="str">
            <v>Large Scheme</v>
          </cell>
        </row>
        <row r="6859">
          <cell r="W6859" t="str">
            <v>Large Scheme</v>
          </cell>
        </row>
        <row r="6860">
          <cell r="W6860" t="str">
            <v>Large Scheme</v>
          </cell>
        </row>
        <row r="6861">
          <cell r="R6861" t="str">
            <v>TOTAL BENEFIT</v>
          </cell>
          <cell r="W6861" t="str">
            <v>Large Scheme</v>
          </cell>
        </row>
        <row r="6862">
          <cell r="R6862" t="str">
            <v>Capital Required</v>
          </cell>
          <cell r="W6862" t="str">
            <v>Small &amp; Medium Scheme</v>
          </cell>
        </row>
        <row r="6863">
          <cell r="W6863" t="str">
            <v>Small &amp; Medium Scheme</v>
          </cell>
        </row>
        <row r="6864">
          <cell r="W6864" t="str">
            <v>Small &amp; Medium Scheme</v>
          </cell>
        </row>
        <row r="6865">
          <cell r="R6865" t="str">
            <v>TOTAL COST</v>
          </cell>
          <cell r="W6865" t="str">
            <v>Small &amp; Medium Scheme</v>
          </cell>
        </row>
        <row r="6866">
          <cell r="W6866" t="str">
            <v>Small &amp; Medium Scheme</v>
          </cell>
        </row>
        <row r="6867">
          <cell r="W6867" t="str">
            <v>Small &amp; Medium Scheme</v>
          </cell>
        </row>
        <row r="6868">
          <cell r="W6868" t="str">
            <v>Small &amp; Medium Scheme</v>
          </cell>
        </row>
        <row r="6869">
          <cell r="W6869" t="str">
            <v>Small &amp; Medium Scheme</v>
          </cell>
        </row>
        <row r="6870">
          <cell r="W6870" t="str">
            <v>Small &amp; Medium Scheme</v>
          </cell>
        </row>
        <row r="6871">
          <cell r="R6871" t="str">
            <v>TOTAL BENEFIT</v>
          </cell>
          <cell r="W6871" t="str">
            <v>Small &amp; Medium Scheme</v>
          </cell>
        </row>
        <row r="6872">
          <cell r="R6872" t="str">
            <v>Capital Required</v>
          </cell>
          <cell r="W6872" t="str">
            <v>Small &amp; Medium Scheme</v>
          </cell>
        </row>
        <row r="6873">
          <cell r="W6873" t="str">
            <v>Small &amp; Medium Scheme</v>
          </cell>
        </row>
        <row r="6874">
          <cell r="W6874" t="str">
            <v>Small &amp; Medium Scheme</v>
          </cell>
        </row>
        <row r="6875">
          <cell r="R6875" t="str">
            <v>TOTAL COST</v>
          </cell>
          <cell r="W6875" t="str">
            <v>Small &amp; Medium Scheme</v>
          </cell>
        </row>
        <row r="6876">
          <cell r="W6876" t="str">
            <v>Small &amp; Medium Scheme</v>
          </cell>
        </row>
        <row r="6877">
          <cell r="W6877" t="str">
            <v>Small &amp; Medium Scheme</v>
          </cell>
        </row>
        <row r="6878">
          <cell r="W6878" t="str">
            <v>Small &amp; Medium Scheme</v>
          </cell>
        </row>
        <row r="6879">
          <cell r="W6879" t="str">
            <v>Small &amp; Medium Scheme</v>
          </cell>
        </row>
        <row r="6880">
          <cell r="W6880" t="str">
            <v>Small &amp; Medium Scheme</v>
          </cell>
        </row>
        <row r="6881">
          <cell r="R6881" t="str">
            <v>TOTAL BENEFIT</v>
          </cell>
          <cell r="W6881" t="str">
            <v>Small &amp; Medium Scheme</v>
          </cell>
        </row>
        <row r="6882">
          <cell r="R6882" t="str">
            <v>Capital Required</v>
          </cell>
          <cell r="W6882" t="str">
            <v>Small &amp; Medium Scheme</v>
          </cell>
        </row>
        <row r="6883">
          <cell r="W6883" t="str">
            <v>Small &amp; Medium Scheme</v>
          </cell>
        </row>
        <row r="6884">
          <cell r="W6884" t="str">
            <v>Small &amp; Medium Scheme</v>
          </cell>
        </row>
        <row r="6885">
          <cell r="R6885" t="str">
            <v>TOTAL COST</v>
          </cell>
          <cell r="W6885" t="str">
            <v>Small &amp; Medium Scheme</v>
          </cell>
        </row>
        <row r="6886">
          <cell r="W6886" t="str">
            <v>Small &amp; Medium Scheme</v>
          </cell>
        </row>
        <row r="6887">
          <cell r="W6887" t="str">
            <v>Small &amp; Medium Scheme</v>
          </cell>
        </row>
        <row r="6888">
          <cell r="W6888" t="str">
            <v>Small &amp; Medium Scheme</v>
          </cell>
        </row>
        <row r="6889">
          <cell r="W6889" t="str">
            <v>Small &amp; Medium Scheme</v>
          </cell>
        </row>
        <row r="6890">
          <cell r="W6890" t="str">
            <v>Small &amp; Medium Scheme</v>
          </cell>
        </row>
        <row r="6891">
          <cell r="R6891" t="str">
            <v>TOTAL BENEFIT</v>
          </cell>
          <cell r="W6891" t="str">
            <v>Small &amp; Medium Scheme</v>
          </cell>
        </row>
        <row r="6892">
          <cell r="R6892" t="str">
            <v>Capital Required</v>
          </cell>
          <cell r="W6892" t="str">
            <v>Small &amp; Medium Scheme</v>
          </cell>
        </row>
        <row r="6893">
          <cell r="W6893" t="str">
            <v>Small &amp; Medium Scheme</v>
          </cell>
        </row>
        <row r="6894">
          <cell r="W6894" t="str">
            <v>Small &amp; Medium Scheme</v>
          </cell>
        </row>
        <row r="6895">
          <cell r="R6895" t="str">
            <v>TOTAL COST</v>
          </cell>
          <cell r="W6895" t="str">
            <v>Small &amp; Medium Scheme</v>
          </cell>
        </row>
        <row r="6896">
          <cell r="W6896" t="str">
            <v>Small &amp; Medium Scheme</v>
          </cell>
        </row>
        <row r="6897">
          <cell r="W6897" t="str">
            <v>Small &amp; Medium Scheme</v>
          </cell>
        </row>
        <row r="6898">
          <cell r="W6898" t="str">
            <v>Small &amp; Medium Scheme</v>
          </cell>
        </row>
        <row r="6899">
          <cell r="W6899" t="str">
            <v>Small &amp; Medium Scheme</v>
          </cell>
        </row>
        <row r="6900">
          <cell r="W6900" t="str">
            <v>Small &amp; Medium Scheme</v>
          </cell>
        </row>
        <row r="6901">
          <cell r="R6901" t="str">
            <v>TOTAL BENEFIT</v>
          </cell>
          <cell r="W6901" t="str">
            <v>Small &amp; Medium Scheme</v>
          </cell>
        </row>
        <row r="6902">
          <cell r="R6902" t="str">
            <v>Capital Required</v>
          </cell>
          <cell r="W6902" t="str">
            <v>Small &amp; Medium Scheme</v>
          </cell>
        </row>
        <row r="6903">
          <cell r="W6903" t="str">
            <v>Small &amp; Medium Scheme</v>
          </cell>
        </row>
        <row r="6904">
          <cell r="W6904" t="str">
            <v>Small &amp; Medium Scheme</v>
          </cell>
        </row>
        <row r="6905">
          <cell r="R6905" t="str">
            <v>TOTAL COST</v>
          </cell>
          <cell r="W6905" t="str">
            <v>Small &amp; Medium Scheme</v>
          </cell>
        </row>
        <row r="6906">
          <cell r="W6906" t="str">
            <v>Small &amp; Medium Scheme</v>
          </cell>
        </row>
        <row r="6907">
          <cell r="W6907" t="str">
            <v>Small &amp; Medium Scheme</v>
          </cell>
        </row>
        <row r="6908">
          <cell r="W6908" t="str">
            <v>Small &amp; Medium Scheme</v>
          </cell>
        </row>
        <row r="6909">
          <cell r="W6909" t="str">
            <v>Small &amp; Medium Scheme</v>
          </cell>
        </row>
        <row r="6910">
          <cell r="W6910" t="str">
            <v>Small &amp; Medium Scheme</v>
          </cell>
        </row>
        <row r="6911">
          <cell r="R6911" t="str">
            <v>TOTAL BENEFIT</v>
          </cell>
          <cell r="W6911" t="str">
            <v>Small &amp; Medium Scheme</v>
          </cell>
        </row>
        <row r="6912">
          <cell r="R6912" t="str">
            <v>Capital Required</v>
          </cell>
          <cell r="W6912" t="str">
            <v>Small &amp; Medium Scheme</v>
          </cell>
        </row>
        <row r="6913">
          <cell r="W6913" t="str">
            <v>Small &amp; Medium Scheme</v>
          </cell>
        </row>
        <row r="6914">
          <cell r="W6914" t="str">
            <v>Small &amp; Medium Scheme</v>
          </cell>
        </row>
        <row r="6915">
          <cell r="R6915" t="str">
            <v>TOTAL COST</v>
          </cell>
          <cell r="W6915" t="str">
            <v>Small &amp; Medium Scheme</v>
          </cell>
        </row>
        <row r="6916">
          <cell r="W6916" t="str">
            <v>Small &amp; Medium Scheme</v>
          </cell>
        </row>
        <row r="6917">
          <cell r="W6917" t="str">
            <v>Small &amp; Medium Scheme</v>
          </cell>
        </row>
        <row r="6918">
          <cell r="W6918" t="str">
            <v>Small &amp; Medium Scheme</v>
          </cell>
        </row>
        <row r="6919">
          <cell r="W6919" t="str">
            <v>Small &amp; Medium Scheme</v>
          </cell>
        </row>
        <row r="6920">
          <cell r="W6920" t="str">
            <v>Small &amp; Medium Scheme</v>
          </cell>
        </row>
        <row r="6921">
          <cell r="R6921" t="str">
            <v>TOTAL BENEFIT</v>
          </cell>
          <cell r="W6921" t="str">
            <v>Small &amp; Medium Scheme</v>
          </cell>
        </row>
        <row r="6922">
          <cell r="R6922" t="str">
            <v>Capital Required</v>
          </cell>
          <cell r="W6922" t="str">
            <v>Small &amp; Medium Scheme</v>
          </cell>
        </row>
        <row r="6923">
          <cell r="W6923" t="str">
            <v>Small &amp; Medium Scheme</v>
          </cell>
        </row>
        <row r="6924">
          <cell r="W6924" t="str">
            <v>Small &amp; Medium Scheme</v>
          </cell>
        </row>
        <row r="6925">
          <cell r="R6925" t="str">
            <v>TOTAL COST</v>
          </cell>
          <cell r="W6925" t="str">
            <v>Small &amp; Medium Scheme</v>
          </cell>
        </row>
        <row r="6926">
          <cell r="W6926" t="str">
            <v>Small &amp; Medium Scheme</v>
          </cell>
        </row>
        <row r="6927">
          <cell r="W6927" t="str">
            <v>Small &amp; Medium Scheme</v>
          </cell>
        </row>
        <row r="6928">
          <cell r="W6928" t="str">
            <v>Small &amp; Medium Scheme</v>
          </cell>
        </row>
        <row r="6929">
          <cell r="W6929" t="str">
            <v>Small &amp; Medium Scheme</v>
          </cell>
        </row>
        <row r="6930">
          <cell r="W6930" t="str">
            <v>Small &amp; Medium Scheme</v>
          </cell>
        </row>
        <row r="6931">
          <cell r="R6931" t="str">
            <v>TOTAL BENEFIT</v>
          </cell>
          <cell r="W6931" t="str">
            <v>Small &amp; Medium Scheme</v>
          </cell>
        </row>
        <row r="6932">
          <cell r="R6932" t="str">
            <v>Capital Required</v>
          </cell>
          <cell r="W6932" t="str">
            <v>Small &amp; Medium Scheme</v>
          </cell>
        </row>
        <row r="6933">
          <cell r="W6933" t="str">
            <v>Small &amp; Medium Scheme</v>
          </cell>
        </row>
        <row r="6934">
          <cell r="W6934" t="str">
            <v>Small &amp; Medium Scheme</v>
          </cell>
        </row>
        <row r="6935">
          <cell r="R6935" t="str">
            <v>TOTAL COST</v>
          </cell>
          <cell r="W6935" t="str">
            <v>Small &amp; Medium Scheme</v>
          </cell>
        </row>
        <row r="6936">
          <cell r="W6936" t="str">
            <v>Small &amp; Medium Scheme</v>
          </cell>
        </row>
        <row r="6937">
          <cell r="W6937" t="str">
            <v>Small &amp; Medium Scheme</v>
          </cell>
        </row>
        <row r="6938">
          <cell r="W6938" t="str">
            <v>Small &amp; Medium Scheme</v>
          </cell>
        </row>
        <row r="6939">
          <cell r="W6939" t="str">
            <v>Small &amp; Medium Scheme</v>
          </cell>
        </row>
        <row r="6940">
          <cell r="W6940" t="str">
            <v>Small &amp; Medium Scheme</v>
          </cell>
        </row>
        <row r="6941">
          <cell r="R6941" t="str">
            <v>TOTAL BENEFIT</v>
          </cell>
          <cell r="W6941" t="str">
            <v>Small &amp; Medium Scheme</v>
          </cell>
        </row>
        <row r="6942">
          <cell r="R6942" t="str">
            <v>Capital Required</v>
          </cell>
          <cell r="W6942" t="str">
            <v>Small &amp; Medium Scheme</v>
          </cell>
        </row>
        <row r="6943">
          <cell r="W6943" t="str">
            <v>Small &amp; Medium Scheme</v>
          </cell>
        </row>
        <row r="6944">
          <cell r="W6944" t="str">
            <v>Small &amp; Medium Scheme</v>
          </cell>
        </row>
        <row r="6945">
          <cell r="R6945" t="str">
            <v>TOTAL COST</v>
          </cell>
          <cell r="W6945" t="str">
            <v>Small &amp; Medium Scheme</v>
          </cell>
        </row>
        <row r="6946">
          <cell r="W6946" t="str">
            <v>Small &amp; Medium Scheme</v>
          </cell>
        </row>
        <row r="6947">
          <cell r="W6947" t="str">
            <v>Small &amp; Medium Scheme</v>
          </cell>
        </row>
        <row r="6948">
          <cell r="W6948" t="str">
            <v>Small &amp; Medium Scheme</v>
          </cell>
        </row>
        <row r="6949">
          <cell r="W6949" t="str">
            <v>Small &amp; Medium Scheme</v>
          </cell>
        </row>
        <row r="6950">
          <cell r="W6950" t="str">
            <v>Small &amp; Medium Scheme</v>
          </cell>
        </row>
        <row r="6951">
          <cell r="R6951" t="str">
            <v>TOTAL BENEFIT</v>
          </cell>
          <cell r="W6951" t="str">
            <v>Small &amp; Medium Scheme</v>
          </cell>
        </row>
        <row r="6952">
          <cell r="R6952" t="str">
            <v>Capital Required</v>
          </cell>
          <cell r="W6952" t="str">
            <v>Small &amp; Medium Scheme</v>
          </cell>
        </row>
        <row r="6953">
          <cell r="W6953" t="str">
            <v>Small &amp; Medium Scheme</v>
          </cell>
        </row>
        <row r="6954">
          <cell r="W6954" t="str">
            <v>Small &amp; Medium Scheme</v>
          </cell>
        </row>
        <row r="6955">
          <cell r="R6955" t="str">
            <v>TOTAL COST</v>
          </cell>
          <cell r="W6955" t="str">
            <v>Small &amp; Medium Scheme</v>
          </cell>
        </row>
        <row r="6956">
          <cell r="W6956" t="str">
            <v>Small &amp; Medium Scheme</v>
          </cell>
        </row>
        <row r="6957">
          <cell r="W6957" t="str">
            <v>Small &amp; Medium Scheme</v>
          </cell>
        </row>
        <row r="6958">
          <cell r="W6958" t="str">
            <v>Small &amp; Medium Scheme</v>
          </cell>
        </row>
        <row r="6959">
          <cell r="W6959" t="str">
            <v>Small &amp; Medium Scheme</v>
          </cell>
        </row>
        <row r="6960">
          <cell r="W6960" t="str">
            <v>Small &amp; Medium Scheme</v>
          </cell>
        </row>
        <row r="6961">
          <cell r="R6961" t="str">
            <v>TOTAL BENEFIT</v>
          </cell>
          <cell r="W6961" t="str">
            <v>Small &amp; Medium Scheme</v>
          </cell>
        </row>
        <row r="6962">
          <cell r="R6962" t="str">
            <v>Capital Required</v>
          </cell>
          <cell r="W6962" t="str">
            <v>Small &amp; Medium Scheme</v>
          </cell>
        </row>
        <row r="6963">
          <cell r="W6963" t="str">
            <v>Small &amp; Medium Scheme</v>
          </cell>
        </row>
        <row r="6964">
          <cell r="W6964" t="str">
            <v>Small &amp; Medium Scheme</v>
          </cell>
        </row>
        <row r="6965">
          <cell r="R6965" t="str">
            <v>TOTAL COST</v>
          </cell>
          <cell r="W6965" t="str">
            <v>Small &amp; Medium Scheme</v>
          </cell>
        </row>
        <row r="6966">
          <cell r="W6966" t="str">
            <v>Small &amp; Medium Scheme</v>
          </cell>
        </row>
        <row r="6967">
          <cell r="W6967" t="str">
            <v>Small &amp; Medium Scheme</v>
          </cell>
        </row>
        <row r="6968">
          <cell r="W6968" t="str">
            <v>Small &amp; Medium Scheme</v>
          </cell>
        </row>
        <row r="6969">
          <cell r="W6969" t="str">
            <v>Small &amp; Medium Scheme</v>
          </cell>
        </row>
        <row r="6970">
          <cell r="W6970" t="str">
            <v>Small &amp; Medium Scheme</v>
          </cell>
        </row>
        <row r="6971">
          <cell r="R6971" t="str">
            <v>TOTAL BENEFIT</v>
          </cell>
          <cell r="W6971" t="str">
            <v>Small &amp; Medium Scheme</v>
          </cell>
        </row>
        <row r="6972">
          <cell r="R6972" t="str">
            <v>Capital Required</v>
          </cell>
          <cell r="W6972" t="str">
            <v>Small &amp; Medium Scheme</v>
          </cell>
        </row>
        <row r="6973">
          <cell r="W6973" t="str">
            <v>Small &amp; Medium Scheme</v>
          </cell>
        </row>
        <row r="6974">
          <cell r="W6974" t="str">
            <v>Small &amp; Medium Scheme</v>
          </cell>
        </row>
        <row r="6975">
          <cell r="R6975" t="str">
            <v>TOTAL COST</v>
          </cell>
          <cell r="W6975" t="str">
            <v>Small &amp; Medium Scheme</v>
          </cell>
        </row>
        <row r="6976">
          <cell r="W6976" t="str">
            <v>Small &amp; Medium Scheme</v>
          </cell>
        </row>
        <row r="6977">
          <cell r="W6977" t="str">
            <v>Small &amp; Medium Scheme</v>
          </cell>
        </row>
        <row r="6978">
          <cell r="W6978" t="str">
            <v>Small &amp; Medium Scheme</v>
          </cell>
        </row>
        <row r="6979">
          <cell r="W6979" t="str">
            <v>Small &amp; Medium Scheme</v>
          </cell>
        </row>
        <row r="6980">
          <cell r="W6980" t="str">
            <v>Small &amp; Medium Scheme</v>
          </cell>
        </row>
        <row r="6981">
          <cell r="R6981" t="str">
            <v>TOTAL BENEFIT</v>
          </cell>
          <cell r="W6981" t="str">
            <v>Small &amp; Medium Scheme</v>
          </cell>
        </row>
        <row r="6982">
          <cell r="R6982" t="str">
            <v>Capital Required</v>
          </cell>
          <cell r="W6982" t="str">
            <v>Large Scheme</v>
          </cell>
        </row>
        <row r="6983">
          <cell r="W6983" t="str">
            <v>Large Scheme</v>
          </cell>
        </row>
        <row r="6984">
          <cell r="W6984" t="str">
            <v>Large Scheme</v>
          </cell>
        </row>
        <row r="6985">
          <cell r="R6985" t="str">
            <v>TOTAL COST</v>
          </cell>
          <cell r="W6985" t="str">
            <v>Large Scheme</v>
          </cell>
        </row>
        <row r="6986">
          <cell r="W6986" t="str">
            <v>Large Scheme</v>
          </cell>
        </row>
        <row r="6987">
          <cell r="W6987" t="str">
            <v>Large Scheme</v>
          </cell>
        </row>
        <row r="6988">
          <cell r="W6988" t="str">
            <v>Large Scheme</v>
          </cell>
        </row>
        <row r="6989">
          <cell r="W6989" t="str">
            <v>Large Scheme</v>
          </cell>
        </row>
        <row r="6990">
          <cell r="W6990" t="str">
            <v>Large Scheme</v>
          </cell>
        </row>
        <row r="6991">
          <cell r="R6991" t="str">
            <v>TOTAL BENEFIT</v>
          </cell>
          <cell r="W6991" t="str">
            <v>Large Scheme</v>
          </cell>
        </row>
        <row r="6992">
          <cell r="R6992" t="str">
            <v>Capital Required</v>
          </cell>
          <cell r="W6992" t="str">
            <v>Small &amp; Medium Scheme</v>
          </cell>
        </row>
        <row r="6993">
          <cell r="W6993" t="str">
            <v>Small &amp; Medium Scheme</v>
          </cell>
        </row>
        <row r="6994">
          <cell r="W6994" t="str">
            <v>Small &amp; Medium Scheme</v>
          </cell>
        </row>
        <row r="6995">
          <cell r="R6995" t="str">
            <v>TOTAL COST</v>
          </cell>
          <cell r="W6995" t="str">
            <v>Small &amp; Medium Scheme</v>
          </cell>
        </row>
        <row r="6996">
          <cell r="W6996" t="str">
            <v>Small &amp; Medium Scheme</v>
          </cell>
        </row>
        <row r="6997">
          <cell r="W6997" t="str">
            <v>Small &amp; Medium Scheme</v>
          </cell>
        </row>
        <row r="6998">
          <cell r="W6998" t="str">
            <v>Small &amp; Medium Scheme</v>
          </cell>
        </row>
        <row r="6999">
          <cell r="W6999" t="str">
            <v>Small &amp; Medium Scheme</v>
          </cell>
        </row>
        <row r="7000">
          <cell r="W7000" t="str">
            <v>Small &amp; Medium Scheme</v>
          </cell>
        </row>
        <row r="7001">
          <cell r="R7001" t="str">
            <v>TOTAL BENEFIT</v>
          </cell>
          <cell r="W7001" t="str">
            <v>Small &amp; Medium Scheme</v>
          </cell>
        </row>
        <row r="7002">
          <cell r="R7002" t="str">
            <v>Capital Required</v>
          </cell>
          <cell r="W7002" t="str">
            <v>Small &amp; Medium Scheme</v>
          </cell>
        </row>
        <row r="7003">
          <cell r="W7003" t="str">
            <v>Small &amp; Medium Scheme</v>
          </cell>
        </row>
        <row r="7004">
          <cell r="W7004" t="str">
            <v>Small &amp; Medium Scheme</v>
          </cell>
        </row>
        <row r="7005">
          <cell r="R7005" t="str">
            <v>TOTAL COST</v>
          </cell>
          <cell r="W7005" t="str">
            <v>Small &amp; Medium Scheme</v>
          </cell>
        </row>
        <row r="7006">
          <cell r="W7006" t="str">
            <v>Small &amp; Medium Scheme</v>
          </cell>
        </row>
        <row r="7007">
          <cell r="W7007" t="str">
            <v>Small &amp; Medium Scheme</v>
          </cell>
        </row>
        <row r="7008">
          <cell r="W7008" t="str">
            <v>Small &amp; Medium Scheme</v>
          </cell>
        </row>
        <row r="7009">
          <cell r="W7009" t="str">
            <v>Small &amp; Medium Scheme</v>
          </cell>
        </row>
        <row r="7010">
          <cell r="W7010" t="str">
            <v>Small &amp; Medium Scheme</v>
          </cell>
        </row>
        <row r="7011">
          <cell r="R7011" t="str">
            <v>TOTAL BENEFIT</v>
          </cell>
          <cell r="W7011" t="str">
            <v>Small &amp; Medium Scheme</v>
          </cell>
        </row>
        <row r="7012">
          <cell r="R7012" t="str">
            <v>Capital Required</v>
          </cell>
          <cell r="W7012" t="str">
            <v>Small &amp; Medium Scheme</v>
          </cell>
        </row>
        <row r="7013">
          <cell r="W7013" t="str">
            <v>Small &amp; Medium Scheme</v>
          </cell>
        </row>
        <row r="7014">
          <cell r="W7014" t="str">
            <v>Small &amp; Medium Scheme</v>
          </cell>
        </row>
        <row r="7015">
          <cell r="R7015" t="str">
            <v>TOTAL COST</v>
          </cell>
          <cell r="W7015" t="str">
            <v>Small &amp; Medium Scheme</v>
          </cell>
        </row>
        <row r="7016">
          <cell r="W7016" t="str">
            <v>Small &amp; Medium Scheme</v>
          </cell>
        </row>
        <row r="7017">
          <cell r="W7017" t="str">
            <v>Small &amp; Medium Scheme</v>
          </cell>
        </row>
        <row r="7018">
          <cell r="W7018" t="str">
            <v>Small &amp; Medium Scheme</v>
          </cell>
        </row>
        <row r="7019">
          <cell r="W7019" t="str">
            <v>Small &amp; Medium Scheme</v>
          </cell>
        </row>
        <row r="7020">
          <cell r="W7020" t="str">
            <v>Small &amp; Medium Scheme</v>
          </cell>
        </row>
        <row r="7021">
          <cell r="R7021" t="str">
            <v>TOTAL BENEFIT</v>
          </cell>
          <cell r="W7021" t="str">
            <v>Small &amp; Medium Scheme</v>
          </cell>
        </row>
        <row r="7022">
          <cell r="R7022" t="str">
            <v>Capital Required</v>
          </cell>
          <cell r="W7022" t="str">
            <v>Small &amp; Medium Scheme</v>
          </cell>
        </row>
        <row r="7023">
          <cell r="W7023" t="str">
            <v>Small &amp; Medium Scheme</v>
          </cell>
        </row>
        <row r="7024">
          <cell r="W7024" t="str">
            <v>Small &amp; Medium Scheme</v>
          </cell>
        </row>
        <row r="7025">
          <cell r="R7025" t="str">
            <v>TOTAL COST</v>
          </cell>
          <cell r="W7025" t="str">
            <v>Small &amp; Medium Scheme</v>
          </cell>
        </row>
        <row r="7026">
          <cell r="W7026" t="str">
            <v>Small &amp; Medium Scheme</v>
          </cell>
        </row>
        <row r="7027">
          <cell r="W7027" t="str">
            <v>Small &amp; Medium Scheme</v>
          </cell>
        </row>
        <row r="7028">
          <cell r="W7028" t="str">
            <v>Small &amp; Medium Scheme</v>
          </cell>
        </row>
        <row r="7029">
          <cell r="W7029" t="str">
            <v>Small &amp; Medium Scheme</v>
          </cell>
        </row>
        <row r="7030">
          <cell r="W7030" t="str">
            <v>Small &amp; Medium Scheme</v>
          </cell>
        </row>
        <row r="7031">
          <cell r="R7031" t="str">
            <v>TOTAL BENEFIT</v>
          </cell>
          <cell r="W7031" t="str">
            <v>Small &amp; Medium Scheme</v>
          </cell>
        </row>
        <row r="7032">
          <cell r="R7032" t="str">
            <v>Capital Required</v>
          </cell>
          <cell r="W7032" t="str">
            <v>Small &amp; Medium Scheme</v>
          </cell>
        </row>
        <row r="7033">
          <cell r="W7033" t="str">
            <v>Small &amp; Medium Scheme</v>
          </cell>
        </row>
        <row r="7034">
          <cell r="W7034" t="str">
            <v>Small &amp; Medium Scheme</v>
          </cell>
        </row>
        <row r="7035">
          <cell r="R7035" t="str">
            <v>TOTAL COST</v>
          </cell>
          <cell r="W7035" t="str">
            <v>Small &amp; Medium Scheme</v>
          </cell>
        </row>
        <row r="7036">
          <cell r="W7036" t="str">
            <v>Small &amp; Medium Scheme</v>
          </cell>
        </row>
        <row r="7037">
          <cell r="W7037" t="str">
            <v>Small &amp; Medium Scheme</v>
          </cell>
        </row>
        <row r="7038">
          <cell r="W7038" t="str">
            <v>Small &amp; Medium Scheme</v>
          </cell>
        </row>
        <row r="7039">
          <cell r="W7039" t="str">
            <v>Small &amp; Medium Scheme</v>
          </cell>
        </row>
        <row r="7040">
          <cell r="W7040" t="str">
            <v>Small &amp; Medium Scheme</v>
          </cell>
        </row>
        <row r="7041">
          <cell r="R7041" t="str">
            <v>TOTAL BENEFIT</v>
          </cell>
          <cell r="W7041" t="str">
            <v>Small &amp; Medium Scheme</v>
          </cell>
        </row>
        <row r="7042">
          <cell r="R7042" t="str">
            <v>Capital Required</v>
          </cell>
          <cell r="W7042" t="str">
            <v>Small &amp; Medium Scheme</v>
          </cell>
        </row>
        <row r="7043">
          <cell r="W7043" t="str">
            <v>Small &amp; Medium Scheme</v>
          </cell>
        </row>
        <row r="7044">
          <cell r="W7044" t="str">
            <v>Small &amp; Medium Scheme</v>
          </cell>
        </row>
        <row r="7045">
          <cell r="R7045" t="str">
            <v>TOTAL COST</v>
          </cell>
          <cell r="W7045" t="str">
            <v>Small &amp; Medium Scheme</v>
          </cell>
        </row>
        <row r="7046">
          <cell r="W7046" t="str">
            <v>Small &amp; Medium Scheme</v>
          </cell>
        </row>
        <row r="7047">
          <cell r="W7047" t="str">
            <v>Small &amp; Medium Scheme</v>
          </cell>
        </row>
        <row r="7048">
          <cell r="W7048" t="str">
            <v>Small &amp; Medium Scheme</v>
          </cell>
        </row>
        <row r="7049">
          <cell r="W7049" t="str">
            <v>Small &amp; Medium Scheme</v>
          </cell>
        </row>
        <row r="7050">
          <cell r="W7050" t="str">
            <v>Small &amp; Medium Scheme</v>
          </cell>
        </row>
        <row r="7051">
          <cell r="R7051" t="str">
            <v>TOTAL BENEFIT</v>
          </cell>
          <cell r="W7051" t="str">
            <v>Small &amp; Medium Scheme</v>
          </cell>
        </row>
        <row r="7052">
          <cell r="R7052" t="str">
            <v>Capital Required</v>
          </cell>
          <cell r="W7052" t="str">
            <v>Small &amp; Medium Scheme</v>
          </cell>
        </row>
        <row r="7053">
          <cell r="W7053" t="str">
            <v>Small &amp; Medium Scheme</v>
          </cell>
        </row>
        <row r="7054">
          <cell r="W7054" t="str">
            <v>Small &amp; Medium Scheme</v>
          </cell>
        </row>
        <row r="7055">
          <cell r="R7055" t="str">
            <v>TOTAL COST</v>
          </cell>
          <cell r="W7055" t="str">
            <v>Small &amp; Medium Scheme</v>
          </cell>
        </row>
        <row r="7056">
          <cell r="W7056" t="str">
            <v>Small &amp; Medium Scheme</v>
          </cell>
        </row>
        <row r="7057">
          <cell r="W7057" t="str">
            <v>Small &amp; Medium Scheme</v>
          </cell>
        </row>
        <row r="7058">
          <cell r="W7058" t="str">
            <v>Small &amp; Medium Scheme</v>
          </cell>
        </row>
        <row r="7059">
          <cell r="W7059" t="str">
            <v>Small &amp; Medium Scheme</v>
          </cell>
        </row>
        <row r="7060">
          <cell r="W7060" t="str">
            <v>Small &amp; Medium Scheme</v>
          </cell>
        </row>
        <row r="7061">
          <cell r="R7061" t="str">
            <v>TOTAL BENEFIT</v>
          </cell>
          <cell r="W7061" t="str">
            <v>Small &amp; Medium Scheme</v>
          </cell>
        </row>
        <row r="7062">
          <cell r="R7062" t="str">
            <v>Capital Required</v>
          </cell>
          <cell r="W7062" t="str">
            <v>Small &amp; Medium Scheme</v>
          </cell>
        </row>
        <row r="7063">
          <cell r="W7063" t="str">
            <v>Small &amp; Medium Scheme</v>
          </cell>
        </row>
        <row r="7064">
          <cell r="W7064" t="str">
            <v>Small &amp; Medium Scheme</v>
          </cell>
        </row>
        <row r="7065">
          <cell r="R7065" t="str">
            <v>TOTAL COST</v>
          </cell>
          <cell r="W7065" t="str">
            <v>Small &amp; Medium Scheme</v>
          </cell>
        </row>
        <row r="7066">
          <cell r="W7066" t="str">
            <v>Small &amp; Medium Scheme</v>
          </cell>
        </row>
        <row r="7067">
          <cell r="W7067" t="str">
            <v>Small &amp; Medium Scheme</v>
          </cell>
        </row>
        <row r="7068">
          <cell r="W7068" t="str">
            <v>Small &amp; Medium Scheme</v>
          </cell>
        </row>
        <row r="7069">
          <cell r="W7069" t="str">
            <v>Small &amp; Medium Scheme</v>
          </cell>
        </row>
        <row r="7070">
          <cell r="W7070" t="str">
            <v>Small &amp; Medium Scheme</v>
          </cell>
        </row>
        <row r="7071">
          <cell r="R7071" t="str">
            <v>TOTAL BENEFIT</v>
          </cell>
          <cell r="W7071" t="str">
            <v>Small &amp; Medium Scheme</v>
          </cell>
        </row>
        <row r="7072">
          <cell r="R7072" t="str">
            <v>Capital Required</v>
          </cell>
          <cell r="W7072" t="str">
            <v>Small &amp; Medium Scheme</v>
          </cell>
        </row>
        <row r="7073">
          <cell r="W7073" t="str">
            <v>Small &amp; Medium Scheme</v>
          </cell>
        </row>
        <row r="7074">
          <cell r="W7074" t="str">
            <v>Small &amp; Medium Scheme</v>
          </cell>
        </row>
        <row r="7075">
          <cell r="R7075" t="str">
            <v>TOTAL COST</v>
          </cell>
          <cell r="W7075" t="str">
            <v>Small &amp; Medium Scheme</v>
          </cell>
        </row>
        <row r="7076">
          <cell r="W7076" t="str">
            <v>Small &amp; Medium Scheme</v>
          </cell>
        </row>
        <row r="7077">
          <cell r="W7077" t="str">
            <v>Small &amp; Medium Scheme</v>
          </cell>
        </row>
        <row r="7078">
          <cell r="W7078" t="str">
            <v>Small &amp; Medium Scheme</v>
          </cell>
        </row>
        <row r="7079">
          <cell r="W7079" t="str">
            <v>Small &amp; Medium Scheme</v>
          </cell>
        </row>
        <row r="7080">
          <cell r="W7080" t="str">
            <v>Small &amp; Medium Scheme</v>
          </cell>
        </row>
        <row r="7081">
          <cell r="R7081" t="str">
            <v>TOTAL BENEFIT</v>
          </cell>
          <cell r="W7081" t="str">
            <v>Small &amp; Medium Scheme</v>
          </cell>
        </row>
        <row r="7082">
          <cell r="R7082" t="str">
            <v>Capital Required</v>
          </cell>
          <cell r="W7082" t="str">
            <v>Small &amp; Medium Scheme</v>
          </cell>
        </row>
        <row r="7083">
          <cell r="W7083" t="str">
            <v>Small &amp; Medium Scheme</v>
          </cell>
        </row>
        <row r="7084">
          <cell r="W7084" t="str">
            <v>Small &amp; Medium Scheme</v>
          </cell>
        </row>
        <row r="7085">
          <cell r="R7085" t="str">
            <v>TOTAL COST</v>
          </cell>
          <cell r="W7085" t="str">
            <v>Small &amp; Medium Scheme</v>
          </cell>
        </row>
        <row r="7086">
          <cell r="W7086" t="str">
            <v>Small &amp; Medium Scheme</v>
          </cell>
        </row>
        <row r="7087">
          <cell r="W7087" t="str">
            <v>Small &amp; Medium Scheme</v>
          </cell>
        </row>
        <row r="7088">
          <cell r="W7088" t="str">
            <v>Small &amp; Medium Scheme</v>
          </cell>
        </row>
        <row r="7089">
          <cell r="W7089" t="str">
            <v>Small &amp; Medium Scheme</v>
          </cell>
        </row>
        <row r="7090">
          <cell r="W7090" t="str">
            <v>Small &amp; Medium Scheme</v>
          </cell>
        </row>
        <row r="7091">
          <cell r="R7091" t="str">
            <v>TOTAL BENEFIT</v>
          </cell>
          <cell r="W7091" t="str">
            <v>Small &amp; Medium Scheme</v>
          </cell>
        </row>
        <row r="7092">
          <cell r="R7092" t="str">
            <v>Capital Required</v>
          </cell>
          <cell r="W7092" t="str">
            <v>Small &amp; Medium Scheme</v>
          </cell>
        </row>
        <row r="7093">
          <cell r="W7093" t="str">
            <v>Small &amp; Medium Scheme</v>
          </cell>
        </row>
        <row r="7094">
          <cell r="W7094" t="str">
            <v>Small &amp; Medium Scheme</v>
          </cell>
        </row>
        <row r="7095">
          <cell r="R7095" t="str">
            <v>TOTAL COST</v>
          </cell>
          <cell r="W7095" t="str">
            <v>Small &amp; Medium Scheme</v>
          </cell>
        </row>
        <row r="7096">
          <cell r="W7096" t="str">
            <v>Small &amp; Medium Scheme</v>
          </cell>
        </row>
        <row r="7097">
          <cell r="W7097" t="str">
            <v>Small &amp; Medium Scheme</v>
          </cell>
        </row>
        <row r="7098">
          <cell r="W7098" t="str">
            <v>Small &amp; Medium Scheme</v>
          </cell>
        </row>
        <row r="7099">
          <cell r="W7099" t="str">
            <v>Small &amp; Medium Scheme</v>
          </cell>
        </row>
        <row r="7100">
          <cell r="W7100" t="str">
            <v>Small &amp; Medium Scheme</v>
          </cell>
        </row>
        <row r="7101">
          <cell r="R7101" t="str">
            <v>TOTAL BENEFIT</v>
          </cell>
          <cell r="W7101" t="str">
            <v>Small &amp; Medium Scheme</v>
          </cell>
        </row>
        <row r="7102">
          <cell r="R7102" t="str">
            <v>Capital Required</v>
          </cell>
          <cell r="W7102" t="str">
            <v>Small &amp; Medium Scheme</v>
          </cell>
        </row>
        <row r="7103">
          <cell r="W7103" t="str">
            <v>Small &amp; Medium Scheme</v>
          </cell>
        </row>
        <row r="7104">
          <cell r="W7104" t="str">
            <v>Small &amp; Medium Scheme</v>
          </cell>
        </row>
        <row r="7105">
          <cell r="R7105" t="str">
            <v>TOTAL COST</v>
          </cell>
          <cell r="W7105" t="str">
            <v>Small &amp; Medium Scheme</v>
          </cell>
        </row>
        <row r="7106">
          <cell r="W7106" t="str">
            <v>Small &amp; Medium Scheme</v>
          </cell>
        </row>
        <row r="7107">
          <cell r="W7107" t="str">
            <v>Small &amp; Medium Scheme</v>
          </cell>
        </row>
        <row r="7108">
          <cell r="W7108" t="str">
            <v>Small &amp; Medium Scheme</v>
          </cell>
        </row>
        <row r="7109">
          <cell r="W7109" t="str">
            <v>Small &amp; Medium Scheme</v>
          </cell>
        </row>
        <row r="7110">
          <cell r="W7110" t="str">
            <v>Small &amp; Medium Scheme</v>
          </cell>
        </row>
        <row r="7111">
          <cell r="R7111" t="str">
            <v>TOTAL BENEFIT</v>
          </cell>
          <cell r="W7111" t="str">
            <v>Small &amp; Medium Scheme</v>
          </cell>
        </row>
        <row r="7112">
          <cell r="R7112" t="str">
            <v>Capital Required</v>
          </cell>
          <cell r="W7112" t="str">
            <v>Small &amp; Medium Scheme</v>
          </cell>
        </row>
        <row r="7113">
          <cell r="W7113" t="str">
            <v>Small &amp; Medium Scheme</v>
          </cell>
        </row>
        <row r="7114">
          <cell r="W7114" t="str">
            <v>Small &amp; Medium Scheme</v>
          </cell>
        </row>
        <row r="7115">
          <cell r="R7115" t="str">
            <v>TOTAL COST</v>
          </cell>
          <cell r="W7115" t="str">
            <v>Small &amp; Medium Scheme</v>
          </cell>
        </row>
        <row r="7116">
          <cell r="W7116" t="str">
            <v>Small &amp; Medium Scheme</v>
          </cell>
        </row>
        <row r="7117">
          <cell r="W7117" t="str">
            <v>Small &amp; Medium Scheme</v>
          </cell>
        </row>
        <row r="7118">
          <cell r="W7118" t="str">
            <v>Small &amp; Medium Scheme</v>
          </cell>
        </row>
        <row r="7119">
          <cell r="W7119" t="str">
            <v>Small &amp; Medium Scheme</v>
          </cell>
        </row>
        <row r="7120">
          <cell r="W7120" t="str">
            <v>Small &amp; Medium Scheme</v>
          </cell>
        </row>
        <row r="7121">
          <cell r="R7121" t="str">
            <v>TOTAL BENEFIT</v>
          </cell>
          <cell r="W7121" t="str">
            <v>Small &amp; Medium Scheme</v>
          </cell>
        </row>
        <row r="7122">
          <cell r="R7122" t="str">
            <v>Capital Required</v>
          </cell>
          <cell r="W7122" t="str">
            <v>Small &amp; Medium Scheme</v>
          </cell>
        </row>
        <row r="7123">
          <cell r="W7123" t="str">
            <v>Small &amp; Medium Scheme</v>
          </cell>
        </row>
        <row r="7124">
          <cell r="W7124" t="str">
            <v>Small &amp; Medium Scheme</v>
          </cell>
        </row>
        <row r="7125">
          <cell r="R7125" t="str">
            <v>TOTAL COST</v>
          </cell>
          <cell r="W7125" t="str">
            <v>Small &amp; Medium Scheme</v>
          </cell>
        </row>
        <row r="7126">
          <cell r="W7126" t="str">
            <v>Small &amp; Medium Scheme</v>
          </cell>
        </row>
        <row r="7127">
          <cell r="W7127" t="str">
            <v>Small &amp; Medium Scheme</v>
          </cell>
        </row>
        <row r="7128">
          <cell r="W7128" t="str">
            <v>Small &amp; Medium Scheme</v>
          </cell>
        </row>
        <row r="7129">
          <cell r="W7129" t="str">
            <v>Small &amp; Medium Scheme</v>
          </cell>
        </row>
        <row r="7130">
          <cell r="W7130" t="str">
            <v>Small &amp; Medium Scheme</v>
          </cell>
        </row>
        <row r="7131">
          <cell r="R7131" t="str">
            <v>TOTAL BENEFIT</v>
          </cell>
          <cell r="W7131" t="str">
            <v>Small &amp; Medium Scheme</v>
          </cell>
        </row>
        <row r="7132">
          <cell r="R7132" t="str">
            <v>Capital Required</v>
          </cell>
          <cell r="W7132" t="str">
            <v>Small &amp; Medium Scheme</v>
          </cell>
        </row>
        <row r="7133">
          <cell r="W7133" t="str">
            <v>Small &amp; Medium Scheme</v>
          </cell>
        </row>
        <row r="7134">
          <cell r="W7134" t="str">
            <v>Small &amp; Medium Scheme</v>
          </cell>
        </row>
        <row r="7135">
          <cell r="R7135" t="str">
            <v>TOTAL COST</v>
          </cell>
          <cell r="W7135" t="str">
            <v>Small &amp; Medium Scheme</v>
          </cell>
        </row>
        <row r="7136">
          <cell r="W7136" t="str">
            <v>Small &amp; Medium Scheme</v>
          </cell>
        </row>
        <row r="7137">
          <cell r="W7137" t="str">
            <v>Small &amp; Medium Scheme</v>
          </cell>
        </row>
        <row r="7138">
          <cell r="W7138" t="str">
            <v>Small &amp; Medium Scheme</v>
          </cell>
        </row>
        <row r="7139">
          <cell r="W7139" t="str">
            <v>Small &amp; Medium Scheme</v>
          </cell>
        </row>
        <row r="7140">
          <cell r="W7140" t="str">
            <v>Small &amp; Medium Scheme</v>
          </cell>
        </row>
        <row r="7141">
          <cell r="R7141" t="str">
            <v>TOTAL BENEFIT</v>
          </cell>
          <cell r="W7141" t="str">
            <v>Small &amp; Medium Scheme</v>
          </cell>
        </row>
        <row r="7142">
          <cell r="R7142" t="str">
            <v>Capital Required</v>
          </cell>
          <cell r="W7142" t="str">
            <v>Small &amp; Medium Scheme</v>
          </cell>
        </row>
        <row r="7143">
          <cell r="W7143" t="str">
            <v>Small &amp; Medium Scheme</v>
          </cell>
        </row>
        <row r="7144">
          <cell r="W7144" t="str">
            <v>Small &amp; Medium Scheme</v>
          </cell>
        </row>
        <row r="7145">
          <cell r="R7145" t="str">
            <v>TOTAL COST</v>
          </cell>
          <cell r="W7145" t="str">
            <v>Small &amp; Medium Scheme</v>
          </cell>
        </row>
        <row r="7146">
          <cell r="W7146" t="str">
            <v>Small &amp; Medium Scheme</v>
          </cell>
        </row>
        <row r="7147">
          <cell r="W7147" t="str">
            <v>Small &amp; Medium Scheme</v>
          </cell>
        </row>
        <row r="7148">
          <cell r="W7148" t="str">
            <v>Small &amp; Medium Scheme</v>
          </cell>
        </row>
        <row r="7149">
          <cell r="W7149" t="str">
            <v>Small &amp; Medium Scheme</v>
          </cell>
        </row>
        <row r="7150">
          <cell r="W7150" t="str">
            <v>Small &amp; Medium Scheme</v>
          </cell>
        </row>
        <row r="7151">
          <cell r="R7151" t="str">
            <v>TOTAL BENEFIT</v>
          </cell>
          <cell r="W7151" t="str">
            <v>Small &amp; Medium Scheme</v>
          </cell>
        </row>
        <row r="7152">
          <cell r="R7152" t="str">
            <v>Capital Required</v>
          </cell>
          <cell r="W7152" t="str">
            <v>Small &amp; Medium Scheme</v>
          </cell>
        </row>
        <row r="7153">
          <cell r="W7153" t="str">
            <v>Small &amp; Medium Scheme</v>
          </cell>
        </row>
        <row r="7154">
          <cell r="W7154" t="str">
            <v>Small &amp; Medium Scheme</v>
          </cell>
        </row>
        <row r="7155">
          <cell r="R7155" t="str">
            <v>TOTAL COST</v>
          </cell>
          <cell r="W7155" t="str">
            <v>Small &amp; Medium Scheme</v>
          </cell>
        </row>
        <row r="7156">
          <cell r="W7156" t="str">
            <v>Small &amp; Medium Scheme</v>
          </cell>
        </row>
        <row r="7157">
          <cell r="W7157" t="str">
            <v>Small &amp; Medium Scheme</v>
          </cell>
        </row>
        <row r="7158">
          <cell r="W7158" t="str">
            <v>Small &amp; Medium Scheme</v>
          </cell>
        </row>
        <row r="7159">
          <cell r="W7159" t="str">
            <v>Small &amp; Medium Scheme</v>
          </cell>
        </row>
        <row r="7160">
          <cell r="W7160" t="str">
            <v>Small &amp; Medium Scheme</v>
          </cell>
        </row>
        <row r="7161">
          <cell r="R7161" t="str">
            <v>TOTAL BENEFIT</v>
          </cell>
          <cell r="W7161" t="str">
            <v>Small &amp; Medium Scheme</v>
          </cell>
        </row>
        <row r="7162">
          <cell r="R7162" t="str">
            <v>Capital Required</v>
          </cell>
          <cell r="W7162" t="str">
            <v>Small &amp; Medium Scheme</v>
          </cell>
        </row>
        <row r="7163">
          <cell r="W7163" t="str">
            <v>Small &amp; Medium Scheme</v>
          </cell>
        </row>
        <row r="7164">
          <cell r="W7164" t="str">
            <v>Small &amp; Medium Scheme</v>
          </cell>
        </row>
        <row r="7165">
          <cell r="R7165" t="str">
            <v>TOTAL COST</v>
          </cell>
          <cell r="W7165" t="str">
            <v>Small &amp; Medium Scheme</v>
          </cell>
        </row>
        <row r="7166">
          <cell r="W7166" t="str">
            <v>Small &amp; Medium Scheme</v>
          </cell>
        </row>
        <row r="7167">
          <cell r="W7167" t="str">
            <v>Small &amp; Medium Scheme</v>
          </cell>
        </row>
        <row r="7168">
          <cell r="W7168" t="str">
            <v>Small &amp; Medium Scheme</v>
          </cell>
        </row>
        <row r="7169">
          <cell r="W7169" t="str">
            <v>Small &amp; Medium Scheme</v>
          </cell>
        </row>
        <row r="7170">
          <cell r="W7170" t="str">
            <v>Small &amp; Medium Scheme</v>
          </cell>
        </row>
        <row r="7171">
          <cell r="R7171" t="str">
            <v>TOTAL BENEFIT</v>
          </cell>
          <cell r="W7171" t="str">
            <v>Small &amp; Medium Scheme</v>
          </cell>
        </row>
        <row r="7172">
          <cell r="R7172" t="str">
            <v>Capital Required</v>
          </cell>
          <cell r="W7172" t="str">
            <v>Small &amp; Medium Scheme</v>
          </cell>
        </row>
        <row r="7173">
          <cell r="W7173" t="str">
            <v>Small &amp; Medium Scheme</v>
          </cell>
        </row>
        <row r="7174">
          <cell r="W7174" t="str">
            <v>Small &amp; Medium Scheme</v>
          </cell>
        </row>
        <row r="7175">
          <cell r="R7175" t="str">
            <v>TOTAL COST</v>
          </cell>
          <cell r="W7175" t="str">
            <v>Small &amp; Medium Scheme</v>
          </cell>
        </row>
        <row r="7176">
          <cell r="W7176" t="str">
            <v>Small &amp; Medium Scheme</v>
          </cell>
        </row>
        <row r="7177">
          <cell r="W7177" t="str">
            <v>Small &amp; Medium Scheme</v>
          </cell>
        </row>
        <row r="7178">
          <cell r="W7178" t="str">
            <v>Small &amp; Medium Scheme</v>
          </cell>
        </row>
        <row r="7179">
          <cell r="W7179" t="str">
            <v>Small &amp; Medium Scheme</v>
          </cell>
        </row>
        <row r="7180">
          <cell r="W7180" t="str">
            <v>Small &amp; Medium Scheme</v>
          </cell>
        </row>
        <row r="7181">
          <cell r="R7181" t="str">
            <v>TOTAL BENEFIT</v>
          </cell>
          <cell r="W7181" t="str">
            <v>Small &amp; Medium Scheme</v>
          </cell>
        </row>
        <row r="7182">
          <cell r="R7182" t="str">
            <v>Capital Required</v>
          </cell>
          <cell r="W7182" t="str">
            <v>Small &amp; Medium Scheme</v>
          </cell>
        </row>
        <row r="7183">
          <cell r="W7183" t="str">
            <v>Small &amp; Medium Scheme</v>
          </cell>
        </row>
        <row r="7184">
          <cell r="W7184" t="str">
            <v>Small &amp; Medium Scheme</v>
          </cell>
        </row>
        <row r="7185">
          <cell r="R7185" t="str">
            <v>TOTAL COST</v>
          </cell>
          <cell r="W7185" t="str">
            <v>Small &amp; Medium Scheme</v>
          </cell>
        </row>
        <row r="7186">
          <cell r="W7186" t="str">
            <v>Small &amp; Medium Scheme</v>
          </cell>
        </row>
        <row r="7187">
          <cell r="W7187" t="str">
            <v>Small &amp; Medium Scheme</v>
          </cell>
        </row>
        <row r="7188">
          <cell r="W7188" t="str">
            <v>Small &amp; Medium Scheme</v>
          </cell>
        </row>
        <row r="7189">
          <cell r="W7189" t="str">
            <v>Small &amp; Medium Scheme</v>
          </cell>
        </row>
        <row r="7190">
          <cell r="W7190" t="str">
            <v>Small &amp; Medium Scheme</v>
          </cell>
        </row>
        <row r="7191">
          <cell r="R7191" t="str">
            <v>TOTAL BENEFIT</v>
          </cell>
          <cell r="W7191" t="str">
            <v>Small &amp; Medium Scheme</v>
          </cell>
        </row>
        <row r="7192">
          <cell r="R7192" t="str">
            <v>Capital Required</v>
          </cell>
          <cell r="W7192" t="str">
            <v>Small &amp; Medium Scheme</v>
          </cell>
        </row>
        <row r="7193">
          <cell r="W7193" t="str">
            <v>Small &amp; Medium Scheme</v>
          </cell>
        </row>
        <row r="7194">
          <cell r="W7194" t="str">
            <v>Small &amp; Medium Scheme</v>
          </cell>
        </row>
        <row r="7195">
          <cell r="R7195" t="str">
            <v>TOTAL COST</v>
          </cell>
          <cell r="W7195" t="str">
            <v>Small &amp; Medium Scheme</v>
          </cell>
        </row>
        <row r="7196">
          <cell r="W7196" t="str">
            <v>Small &amp; Medium Scheme</v>
          </cell>
        </row>
        <row r="7197">
          <cell r="W7197" t="str">
            <v>Small &amp; Medium Scheme</v>
          </cell>
        </row>
        <row r="7198">
          <cell r="W7198" t="str">
            <v>Small &amp; Medium Scheme</v>
          </cell>
        </row>
        <row r="7199">
          <cell r="W7199" t="str">
            <v>Small &amp; Medium Scheme</v>
          </cell>
        </row>
        <row r="7200">
          <cell r="W7200" t="str">
            <v>Small &amp; Medium Scheme</v>
          </cell>
        </row>
        <row r="7201">
          <cell r="R7201" t="str">
            <v>TOTAL BENEFIT</v>
          </cell>
          <cell r="W7201" t="str">
            <v>Small &amp; Medium Scheme</v>
          </cell>
        </row>
        <row r="7202">
          <cell r="R7202" t="str">
            <v>Capital Required</v>
          </cell>
          <cell r="W7202" t="str">
            <v>Small &amp; Medium Scheme</v>
          </cell>
        </row>
        <row r="7203">
          <cell r="W7203" t="str">
            <v>Small &amp; Medium Scheme</v>
          </cell>
        </row>
        <row r="7204">
          <cell r="W7204" t="str">
            <v>Small &amp; Medium Scheme</v>
          </cell>
        </row>
        <row r="7205">
          <cell r="R7205" t="str">
            <v>TOTAL COST</v>
          </cell>
          <cell r="W7205" t="str">
            <v>Small &amp; Medium Scheme</v>
          </cell>
        </row>
        <row r="7206">
          <cell r="W7206" t="str">
            <v>Small &amp; Medium Scheme</v>
          </cell>
        </row>
        <row r="7207">
          <cell r="W7207" t="str">
            <v>Small &amp; Medium Scheme</v>
          </cell>
        </row>
        <row r="7208">
          <cell r="W7208" t="str">
            <v>Small &amp; Medium Scheme</v>
          </cell>
        </row>
        <row r="7209">
          <cell r="W7209" t="str">
            <v>Small &amp; Medium Scheme</v>
          </cell>
        </row>
        <row r="7210">
          <cell r="W7210" t="str">
            <v>Small &amp; Medium Scheme</v>
          </cell>
        </row>
        <row r="7211">
          <cell r="R7211" t="str">
            <v>TOTAL BENEFIT</v>
          </cell>
          <cell r="W7211" t="str">
            <v>Small &amp; Medium Scheme</v>
          </cell>
        </row>
        <row r="7212">
          <cell r="R7212" t="str">
            <v>Capital Required</v>
          </cell>
          <cell r="W7212" t="str">
            <v>Small &amp; Medium Scheme</v>
          </cell>
        </row>
        <row r="7213">
          <cell r="W7213" t="str">
            <v>Small &amp; Medium Scheme</v>
          </cell>
        </row>
        <row r="7214">
          <cell r="W7214" t="str">
            <v>Small &amp; Medium Scheme</v>
          </cell>
        </row>
        <row r="7215">
          <cell r="R7215" t="str">
            <v>TOTAL COST</v>
          </cell>
          <cell r="W7215" t="str">
            <v>Small &amp; Medium Scheme</v>
          </cell>
        </row>
        <row r="7216">
          <cell r="W7216" t="str">
            <v>Small &amp; Medium Scheme</v>
          </cell>
        </row>
        <row r="7217">
          <cell r="W7217" t="str">
            <v>Small &amp; Medium Scheme</v>
          </cell>
        </row>
        <row r="7218">
          <cell r="W7218" t="str">
            <v>Small &amp; Medium Scheme</v>
          </cell>
        </row>
        <row r="7219">
          <cell r="W7219" t="str">
            <v>Small &amp; Medium Scheme</v>
          </cell>
        </row>
        <row r="7220">
          <cell r="W7220" t="str">
            <v>Small &amp; Medium Scheme</v>
          </cell>
        </row>
        <row r="7221">
          <cell r="R7221" t="str">
            <v>TOTAL BENEFIT</v>
          </cell>
          <cell r="W7221" t="str">
            <v>Small &amp; Medium Scheme</v>
          </cell>
        </row>
        <row r="7222">
          <cell r="R7222" t="str">
            <v>Capital Required</v>
          </cell>
          <cell r="W7222" t="str">
            <v>Small &amp; Medium Scheme</v>
          </cell>
        </row>
        <row r="7223">
          <cell r="W7223" t="str">
            <v>Small &amp; Medium Scheme</v>
          </cell>
        </row>
        <row r="7224">
          <cell r="W7224" t="str">
            <v>Small &amp; Medium Scheme</v>
          </cell>
        </row>
        <row r="7225">
          <cell r="R7225" t="str">
            <v>TOTAL COST</v>
          </cell>
          <cell r="W7225" t="str">
            <v>Small &amp; Medium Scheme</v>
          </cell>
        </row>
        <row r="7226">
          <cell r="W7226" t="str">
            <v>Small &amp; Medium Scheme</v>
          </cell>
        </row>
        <row r="7227">
          <cell r="W7227" t="str">
            <v>Small &amp; Medium Scheme</v>
          </cell>
        </row>
        <row r="7228">
          <cell r="W7228" t="str">
            <v>Small &amp; Medium Scheme</v>
          </cell>
        </row>
        <row r="7229">
          <cell r="W7229" t="str">
            <v>Small &amp; Medium Scheme</v>
          </cell>
        </row>
        <row r="7230">
          <cell r="W7230" t="str">
            <v>Small &amp; Medium Scheme</v>
          </cell>
        </row>
        <row r="7231">
          <cell r="R7231" t="str">
            <v>TOTAL BENEFIT</v>
          </cell>
          <cell r="W7231" t="str">
            <v>Small &amp; Medium Scheme</v>
          </cell>
        </row>
        <row r="7232">
          <cell r="R7232" t="str">
            <v>Capital Required</v>
          </cell>
          <cell r="W7232" t="str">
            <v>Small &amp; Medium Scheme</v>
          </cell>
        </row>
        <row r="7233">
          <cell r="W7233" t="str">
            <v>Small &amp; Medium Scheme</v>
          </cell>
        </row>
        <row r="7234">
          <cell r="W7234" t="str">
            <v>Small &amp; Medium Scheme</v>
          </cell>
        </row>
        <row r="7235">
          <cell r="R7235" t="str">
            <v>TOTAL COST</v>
          </cell>
          <cell r="W7235" t="str">
            <v>Small &amp; Medium Scheme</v>
          </cell>
        </row>
        <row r="7236">
          <cell r="W7236" t="str">
            <v>Small &amp; Medium Scheme</v>
          </cell>
        </row>
        <row r="7237">
          <cell r="W7237" t="str">
            <v>Small &amp; Medium Scheme</v>
          </cell>
        </row>
        <row r="7238">
          <cell r="W7238" t="str">
            <v>Small &amp; Medium Scheme</v>
          </cell>
        </row>
        <row r="7239">
          <cell r="W7239" t="str">
            <v>Small &amp; Medium Scheme</v>
          </cell>
        </row>
        <row r="7240">
          <cell r="W7240" t="str">
            <v>Small &amp; Medium Scheme</v>
          </cell>
        </row>
        <row r="7241">
          <cell r="R7241" t="str">
            <v>TOTAL BENEFIT</v>
          </cell>
          <cell r="W7241" t="str">
            <v>Small &amp; Medium Scheme</v>
          </cell>
        </row>
        <row r="7242">
          <cell r="R7242" t="str">
            <v>Capital Required</v>
          </cell>
          <cell r="W7242" t="str">
            <v>Small &amp; Medium Scheme</v>
          </cell>
        </row>
        <row r="7243">
          <cell r="W7243" t="str">
            <v>Small &amp; Medium Scheme</v>
          </cell>
        </row>
        <row r="7244">
          <cell r="W7244" t="str">
            <v>Small &amp; Medium Scheme</v>
          </cell>
        </row>
        <row r="7245">
          <cell r="R7245" t="str">
            <v>TOTAL COST</v>
          </cell>
          <cell r="W7245" t="str">
            <v>Small &amp; Medium Scheme</v>
          </cell>
        </row>
        <row r="7246">
          <cell r="W7246" t="str">
            <v>Small &amp; Medium Scheme</v>
          </cell>
        </row>
        <row r="7247">
          <cell r="W7247" t="str">
            <v>Small &amp; Medium Scheme</v>
          </cell>
        </row>
        <row r="7248">
          <cell r="W7248" t="str">
            <v>Small &amp; Medium Scheme</v>
          </cell>
        </row>
        <row r="7249">
          <cell r="W7249" t="str">
            <v>Small &amp; Medium Scheme</v>
          </cell>
        </row>
        <row r="7250">
          <cell r="W7250" t="str">
            <v>Small &amp; Medium Scheme</v>
          </cell>
        </row>
        <row r="7251">
          <cell r="R7251" t="str">
            <v>TOTAL BENEFIT</v>
          </cell>
          <cell r="W7251" t="str">
            <v>Small &amp; Medium Scheme</v>
          </cell>
        </row>
        <row r="7252">
          <cell r="R7252" t="str">
            <v>Capital Required</v>
          </cell>
          <cell r="W7252" t="str">
            <v>Small &amp; Medium Scheme</v>
          </cell>
        </row>
        <row r="7253">
          <cell r="W7253" t="str">
            <v>Small &amp; Medium Scheme</v>
          </cell>
        </row>
        <row r="7254">
          <cell r="W7254" t="str">
            <v>Small &amp; Medium Scheme</v>
          </cell>
        </row>
        <row r="7255">
          <cell r="R7255" t="str">
            <v>TOTAL COST</v>
          </cell>
          <cell r="W7255" t="str">
            <v>Small &amp; Medium Scheme</v>
          </cell>
        </row>
        <row r="7256">
          <cell r="W7256" t="str">
            <v>Small &amp; Medium Scheme</v>
          </cell>
        </row>
        <row r="7257">
          <cell r="W7257" t="str">
            <v>Small &amp; Medium Scheme</v>
          </cell>
        </row>
        <row r="7258">
          <cell r="W7258" t="str">
            <v>Small &amp; Medium Scheme</v>
          </cell>
        </row>
        <row r="7259">
          <cell r="W7259" t="str">
            <v>Small &amp; Medium Scheme</v>
          </cell>
        </row>
        <row r="7260">
          <cell r="W7260" t="str">
            <v>Small &amp; Medium Scheme</v>
          </cell>
        </row>
        <row r="7261">
          <cell r="R7261" t="str">
            <v>TOTAL BENEFIT</v>
          </cell>
          <cell r="W7261" t="str">
            <v>Small &amp; Medium Scheme</v>
          </cell>
        </row>
        <row r="7262">
          <cell r="R7262" t="str">
            <v>Capital Required</v>
          </cell>
          <cell r="W7262" t="str">
            <v>Small &amp; Medium Scheme</v>
          </cell>
        </row>
        <row r="7263">
          <cell r="W7263" t="str">
            <v>Small &amp; Medium Scheme</v>
          </cell>
        </row>
        <row r="7264">
          <cell r="W7264" t="str">
            <v>Small &amp; Medium Scheme</v>
          </cell>
        </row>
        <row r="7265">
          <cell r="R7265" t="str">
            <v>TOTAL COST</v>
          </cell>
          <cell r="W7265" t="str">
            <v>Small &amp; Medium Scheme</v>
          </cell>
        </row>
        <row r="7266">
          <cell r="W7266" t="str">
            <v>Small &amp; Medium Scheme</v>
          </cell>
        </row>
        <row r="7267">
          <cell r="W7267" t="str">
            <v>Small &amp; Medium Scheme</v>
          </cell>
        </row>
        <row r="7268">
          <cell r="W7268" t="str">
            <v>Small &amp; Medium Scheme</v>
          </cell>
        </row>
        <row r="7269">
          <cell r="W7269" t="str">
            <v>Small &amp; Medium Scheme</v>
          </cell>
        </row>
        <row r="7270">
          <cell r="W7270" t="str">
            <v>Small &amp; Medium Scheme</v>
          </cell>
        </row>
        <row r="7271">
          <cell r="R7271" t="str">
            <v>TOTAL BENEFIT</v>
          </cell>
          <cell r="W7271" t="str">
            <v>Small &amp; Medium Scheme</v>
          </cell>
        </row>
        <row r="7272">
          <cell r="R7272" t="str">
            <v>Capital Required</v>
          </cell>
          <cell r="W7272" t="str">
            <v>Small &amp; Medium Scheme</v>
          </cell>
        </row>
        <row r="7273">
          <cell r="W7273" t="str">
            <v>Small &amp; Medium Scheme</v>
          </cell>
        </row>
        <row r="7274">
          <cell r="W7274" t="str">
            <v>Small &amp; Medium Scheme</v>
          </cell>
        </row>
        <row r="7275">
          <cell r="R7275" t="str">
            <v>TOTAL COST</v>
          </cell>
          <cell r="W7275" t="str">
            <v>Small &amp; Medium Scheme</v>
          </cell>
        </row>
        <row r="7276">
          <cell r="W7276" t="str">
            <v>Small &amp; Medium Scheme</v>
          </cell>
        </row>
        <row r="7277">
          <cell r="W7277" t="str">
            <v>Small &amp; Medium Scheme</v>
          </cell>
        </row>
        <row r="7278">
          <cell r="W7278" t="str">
            <v>Small &amp; Medium Scheme</v>
          </cell>
        </row>
        <row r="7279">
          <cell r="W7279" t="str">
            <v>Small &amp; Medium Scheme</v>
          </cell>
        </row>
        <row r="7280">
          <cell r="W7280" t="str">
            <v>Small &amp; Medium Scheme</v>
          </cell>
        </row>
        <row r="7281">
          <cell r="R7281" t="str">
            <v>TOTAL BENEFIT</v>
          </cell>
          <cell r="W7281" t="str">
            <v>Small &amp; Medium Scheme</v>
          </cell>
        </row>
        <row r="7282">
          <cell r="R7282" t="str">
            <v>Capital Required</v>
          </cell>
          <cell r="W7282" t="str">
            <v>Small &amp; Medium Scheme</v>
          </cell>
        </row>
        <row r="7283">
          <cell r="W7283" t="str">
            <v>Small &amp; Medium Scheme</v>
          </cell>
        </row>
        <row r="7284">
          <cell r="W7284" t="str">
            <v>Small &amp; Medium Scheme</v>
          </cell>
        </row>
        <row r="7285">
          <cell r="R7285" t="str">
            <v>TOTAL COST</v>
          </cell>
          <cell r="W7285" t="str">
            <v>Small &amp; Medium Scheme</v>
          </cell>
        </row>
        <row r="7286">
          <cell r="W7286" t="str">
            <v>Small &amp; Medium Scheme</v>
          </cell>
        </row>
        <row r="7287">
          <cell r="W7287" t="str">
            <v>Small &amp; Medium Scheme</v>
          </cell>
        </row>
        <row r="7288">
          <cell r="W7288" t="str">
            <v>Small &amp; Medium Scheme</v>
          </cell>
        </row>
        <row r="7289">
          <cell r="W7289" t="str">
            <v>Small &amp; Medium Scheme</v>
          </cell>
        </row>
        <row r="7290">
          <cell r="W7290" t="str">
            <v>Small &amp; Medium Scheme</v>
          </cell>
        </row>
        <row r="7291">
          <cell r="R7291" t="str">
            <v>TOTAL BENEFIT</v>
          </cell>
          <cell r="W7291" t="str">
            <v>Small &amp; Medium Scheme</v>
          </cell>
        </row>
        <row r="7292">
          <cell r="R7292" t="str">
            <v>Capital Required</v>
          </cell>
          <cell r="W7292" t="str">
            <v>Small &amp; Medium Scheme</v>
          </cell>
        </row>
        <row r="7293">
          <cell r="W7293" t="str">
            <v>Small &amp; Medium Scheme</v>
          </cell>
        </row>
        <row r="7294">
          <cell r="W7294" t="str">
            <v>Small &amp; Medium Scheme</v>
          </cell>
        </row>
        <row r="7295">
          <cell r="R7295" t="str">
            <v>TOTAL COST</v>
          </cell>
          <cell r="W7295" t="str">
            <v>Small &amp; Medium Scheme</v>
          </cell>
        </row>
        <row r="7296">
          <cell r="W7296" t="str">
            <v>Small &amp; Medium Scheme</v>
          </cell>
        </row>
        <row r="7297">
          <cell r="W7297" t="str">
            <v>Small &amp; Medium Scheme</v>
          </cell>
        </row>
        <row r="7298">
          <cell r="W7298" t="str">
            <v>Small &amp; Medium Scheme</v>
          </cell>
        </row>
        <row r="7299">
          <cell r="W7299" t="str">
            <v>Small &amp; Medium Scheme</v>
          </cell>
        </row>
        <row r="7300">
          <cell r="W7300" t="str">
            <v>Small &amp; Medium Scheme</v>
          </cell>
        </row>
        <row r="7301">
          <cell r="R7301" t="str">
            <v>TOTAL BENEFIT</v>
          </cell>
          <cell r="W7301" t="str">
            <v>Small &amp; Medium Scheme</v>
          </cell>
        </row>
        <row r="7302">
          <cell r="R7302" t="str">
            <v>Capital Required</v>
          </cell>
          <cell r="W7302" t="str">
            <v>Small &amp; Medium Scheme</v>
          </cell>
        </row>
        <row r="7303">
          <cell r="W7303" t="str">
            <v>Small &amp; Medium Scheme</v>
          </cell>
        </row>
        <row r="7304">
          <cell r="W7304" t="str">
            <v>Small &amp; Medium Scheme</v>
          </cell>
        </row>
        <row r="7305">
          <cell r="R7305" t="str">
            <v>TOTAL COST</v>
          </cell>
          <cell r="W7305" t="str">
            <v>Small &amp; Medium Scheme</v>
          </cell>
        </row>
        <row r="7306">
          <cell r="W7306" t="str">
            <v>Small &amp; Medium Scheme</v>
          </cell>
        </row>
        <row r="7307">
          <cell r="W7307" t="str">
            <v>Small &amp; Medium Scheme</v>
          </cell>
        </row>
        <row r="7308">
          <cell r="W7308" t="str">
            <v>Small &amp; Medium Scheme</v>
          </cell>
        </row>
        <row r="7309">
          <cell r="W7309" t="str">
            <v>Small &amp; Medium Scheme</v>
          </cell>
        </row>
        <row r="7310">
          <cell r="W7310" t="str">
            <v>Small &amp; Medium Scheme</v>
          </cell>
        </row>
        <row r="7311">
          <cell r="R7311" t="str">
            <v>TOTAL BENEFIT</v>
          </cell>
          <cell r="W7311" t="str">
            <v>Small &amp; Medium Scheme</v>
          </cell>
        </row>
        <row r="7312">
          <cell r="R7312" t="str">
            <v>Capital Required</v>
          </cell>
          <cell r="W7312" t="str">
            <v>Small &amp; Medium Scheme</v>
          </cell>
        </row>
        <row r="7313">
          <cell r="W7313" t="str">
            <v>Small &amp; Medium Scheme</v>
          </cell>
        </row>
        <row r="7314">
          <cell r="W7314" t="str">
            <v>Small &amp; Medium Scheme</v>
          </cell>
        </row>
        <row r="7315">
          <cell r="R7315" t="str">
            <v>TOTAL COST</v>
          </cell>
          <cell r="W7315" t="str">
            <v>Small &amp; Medium Scheme</v>
          </cell>
        </row>
        <row r="7316">
          <cell r="W7316" t="str">
            <v>Small &amp; Medium Scheme</v>
          </cell>
        </row>
        <row r="7317">
          <cell r="W7317" t="str">
            <v>Small &amp; Medium Scheme</v>
          </cell>
        </row>
        <row r="7318">
          <cell r="W7318" t="str">
            <v>Small &amp; Medium Scheme</v>
          </cell>
        </row>
        <row r="7319">
          <cell r="W7319" t="str">
            <v>Small &amp; Medium Scheme</v>
          </cell>
        </row>
        <row r="7320">
          <cell r="W7320" t="str">
            <v>Small &amp; Medium Scheme</v>
          </cell>
        </row>
        <row r="7321">
          <cell r="R7321" t="str">
            <v>TOTAL BENEFIT</v>
          </cell>
          <cell r="W7321" t="str">
            <v>Small &amp; Medium Scheme</v>
          </cell>
        </row>
        <row r="7322">
          <cell r="R7322" t="str">
            <v>Capital Required</v>
          </cell>
          <cell r="W7322" t="str">
            <v>Small &amp; Medium Scheme</v>
          </cell>
        </row>
        <row r="7323">
          <cell r="W7323" t="str">
            <v>Small &amp; Medium Scheme</v>
          </cell>
        </row>
        <row r="7324">
          <cell r="W7324" t="str">
            <v>Small &amp; Medium Scheme</v>
          </cell>
        </row>
        <row r="7325">
          <cell r="R7325" t="str">
            <v>TOTAL COST</v>
          </cell>
          <cell r="W7325" t="str">
            <v>Small &amp; Medium Scheme</v>
          </cell>
        </row>
        <row r="7326">
          <cell r="W7326" t="str">
            <v>Small &amp; Medium Scheme</v>
          </cell>
        </row>
        <row r="7327">
          <cell r="W7327" t="str">
            <v>Small &amp; Medium Scheme</v>
          </cell>
        </row>
        <row r="7328">
          <cell r="W7328" t="str">
            <v>Small &amp; Medium Scheme</v>
          </cell>
        </row>
        <row r="7329">
          <cell r="W7329" t="str">
            <v>Small &amp; Medium Scheme</v>
          </cell>
        </row>
        <row r="7330">
          <cell r="W7330" t="str">
            <v>Small &amp; Medium Scheme</v>
          </cell>
        </row>
        <row r="7331">
          <cell r="R7331" t="str">
            <v>TOTAL BENEFIT</v>
          </cell>
          <cell r="W7331" t="str">
            <v>Small &amp; Medium Scheme</v>
          </cell>
        </row>
        <row r="7332">
          <cell r="R7332" t="str">
            <v>Capital Required</v>
          </cell>
          <cell r="W7332" t="str">
            <v>Small &amp; Medium Scheme</v>
          </cell>
        </row>
        <row r="7333">
          <cell r="W7333" t="str">
            <v>Small &amp; Medium Scheme</v>
          </cell>
        </row>
        <row r="7334">
          <cell r="W7334" t="str">
            <v>Small &amp; Medium Scheme</v>
          </cell>
        </row>
        <row r="7335">
          <cell r="R7335" t="str">
            <v>TOTAL COST</v>
          </cell>
          <cell r="W7335" t="str">
            <v>Small &amp; Medium Scheme</v>
          </cell>
        </row>
        <row r="7336">
          <cell r="W7336" t="str">
            <v>Small &amp; Medium Scheme</v>
          </cell>
        </row>
        <row r="7337">
          <cell r="W7337" t="str">
            <v>Small &amp; Medium Scheme</v>
          </cell>
        </row>
        <row r="7338">
          <cell r="W7338" t="str">
            <v>Small &amp; Medium Scheme</v>
          </cell>
        </row>
        <row r="7339">
          <cell r="W7339" t="str">
            <v>Small &amp; Medium Scheme</v>
          </cell>
        </row>
        <row r="7340">
          <cell r="W7340" t="str">
            <v>Small &amp; Medium Scheme</v>
          </cell>
        </row>
        <row r="7341">
          <cell r="R7341" t="str">
            <v>TOTAL BENEFIT</v>
          </cell>
          <cell r="W7341" t="str">
            <v>Small &amp; Medium Scheme</v>
          </cell>
        </row>
        <row r="7342">
          <cell r="R7342" t="str">
            <v>Capital Required</v>
          </cell>
          <cell r="W7342" t="str">
            <v>Small &amp; Medium Scheme</v>
          </cell>
        </row>
        <row r="7343">
          <cell r="W7343" t="str">
            <v>Small &amp; Medium Scheme</v>
          </cell>
        </row>
        <row r="7344">
          <cell r="W7344" t="str">
            <v>Small &amp; Medium Scheme</v>
          </cell>
        </row>
        <row r="7345">
          <cell r="R7345" t="str">
            <v>TOTAL COST</v>
          </cell>
          <cell r="W7345" t="str">
            <v>Small &amp; Medium Scheme</v>
          </cell>
        </row>
        <row r="7346">
          <cell r="W7346" t="str">
            <v>Small &amp; Medium Scheme</v>
          </cell>
        </row>
        <row r="7347">
          <cell r="W7347" t="str">
            <v>Small &amp; Medium Scheme</v>
          </cell>
        </row>
        <row r="7348">
          <cell r="W7348" t="str">
            <v>Small &amp; Medium Scheme</v>
          </cell>
        </row>
        <row r="7349">
          <cell r="W7349" t="str">
            <v>Small &amp; Medium Scheme</v>
          </cell>
        </row>
        <row r="7350">
          <cell r="W7350" t="str">
            <v>Small &amp; Medium Scheme</v>
          </cell>
        </row>
        <row r="7351">
          <cell r="R7351" t="str">
            <v>TOTAL BENEFIT</v>
          </cell>
          <cell r="W7351" t="str">
            <v>Small &amp; Medium Scheme</v>
          </cell>
        </row>
        <row r="7352">
          <cell r="R7352" t="str">
            <v>Capital Required</v>
          </cell>
          <cell r="W7352" t="str">
            <v>Small &amp; Medium Scheme</v>
          </cell>
        </row>
        <row r="7353">
          <cell r="W7353" t="str">
            <v>Small &amp; Medium Scheme</v>
          </cell>
        </row>
        <row r="7354">
          <cell r="W7354" t="str">
            <v>Small &amp; Medium Scheme</v>
          </cell>
        </row>
        <row r="7355">
          <cell r="R7355" t="str">
            <v>TOTAL COST</v>
          </cell>
          <cell r="W7355" t="str">
            <v>Small &amp; Medium Scheme</v>
          </cell>
        </row>
        <row r="7356">
          <cell r="W7356" t="str">
            <v>Small &amp; Medium Scheme</v>
          </cell>
        </row>
        <row r="7357">
          <cell r="W7357" t="str">
            <v>Small &amp; Medium Scheme</v>
          </cell>
        </row>
        <row r="7358">
          <cell r="W7358" t="str">
            <v>Small &amp; Medium Scheme</v>
          </cell>
        </row>
        <row r="7359">
          <cell r="W7359" t="str">
            <v>Small &amp; Medium Scheme</v>
          </cell>
        </row>
        <row r="7360">
          <cell r="W7360" t="str">
            <v>Small &amp; Medium Scheme</v>
          </cell>
        </row>
        <row r="7361">
          <cell r="R7361" t="str">
            <v>TOTAL BENEFIT</v>
          </cell>
          <cell r="W7361" t="str">
            <v>Small &amp; Medium Scheme</v>
          </cell>
        </row>
        <row r="7362">
          <cell r="R7362" t="str">
            <v>Capital Required</v>
          </cell>
          <cell r="W7362" t="str">
            <v>Small &amp; Medium Scheme</v>
          </cell>
        </row>
        <row r="7363">
          <cell r="W7363" t="str">
            <v>Small &amp; Medium Scheme</v>
          </cell>
        </row>
        <row r="7364">
          <cell r="W7364" t="str">
            <v>Small &amp; Medium Scheme</v>
          </cell>
        </row>
        <row r="7365">
          <cell r="R7365" t="str">
            <v>TOTAL COST</v>
          </cell>
          <cell r="W7365" t="str">
            <v>Small &amp; Medium Scheme</v>
          </cell>
        </row>
        <row r="7366">
          <cell r="W7366" t="str">
            <v>Small &amp; Medium Scheme</v>
          </cell>
        </row>
        <row r="7367">
          <cell r="W7367" t="str">
            <v>Small &amp; Medium Scheme</v>
          </cell>
        </row>
        <row r="7368">
          <cell r="W7368" t="str">
            <v>Small &amp; Medium Scheme</v>
          </cell>
        </row>
        <row r="7369">
          <cell r="W7369" t="str">
            <v>Small &amp; Medium Scheme</v>
          </cell>
        </row>
        <row r="7370">
          <cell r="W7370" t="str">
            <v>Small &amp; Medium Scheme</v>
          </cell>
        </row>
        <row r="7371">
          <cell r="R7371" t="str">
            <v>TOTAL BENEFIT</v>
          </cell>
          <cell r="W7371" t="str">
            <v>Small &amp; Medium Scheme</v>
          </cell>
        </row>
        <row r="7372">
          <cell r="R7372" t="str">
            <v>Capital Required</v>
          </cell>
          <cell r="W7372" t="str">
            <v>Small &amp; Medium Scheme</v>
          </cell>
        </row>
        <row r="7373">
          <cell r="W7373" t="str">
            <v>Small &amp; Medium Scheme</v>
          </cell>
        </row>
        <row r="7374">
          <cell r="W7374" t="str">
            <v>Small &amp; Medium Scheme</v>
          </cell>
        </row>
        <row r="7375">
          <cell r="R7375" t="str">
            <v>TOTAL COST</v>
          </cell>
          <cell r="W7375" t="str">
            <v>Small &amp; Medium Scheme</v>
          </cell>
        </row>
        <row r="7376">
          <cell r="W7376" t="str">
            <v>Small &amp; Medium Scheme</v>
          </cell>
        </row>
        <row r="7377">
          <cell r="W7377" t="str">
            <v>Small &amp; Medium Scheme</v>
          </cell>
        </row>
        <row r="7378">
          <cell r="W7378" t="str">
            <v>Small &amp; Medium Scheme</v>
          </cell>
        </row>
        <row r="7379">
          <cell r="W7379" t="str">
            <v>Small &amp; Medium Scheme</v>
          </cell>
        </row>
        <row r="7380">
          <cell r="W7380" t="str">
            <v>Small &amp; Medium Scheme</v>
          </cell>
        </row>
        <row r="7381">
          <cell r="R7381" t="str">
            <v>TOTAL BENEFIT</v>
          </cell>
          <cell r="W7381" t="str">
            <v>Small &amp; Medium Scheme</v>
          </cell>
        </row>
        <row r="7382">
          <cell r="R7382" t="str">
            <v>Capital Required</v>
          </cell>
          <cell r="W7382" t="str">
            <v>Large Scheme</v>
          </cell>
        </row>
        <row r="7383">
          <cell r="W7383" t="str">
            <v>Large Scheme</v>
          </cell>
        </row>
        <row r="7384">
          <cell r="W7384" t="str">
            <v>Large Scheme</v>
          </cell>
        </row>
        <row r="7385">
          <cell r="R7385" t="str">
            <v>TOTAL COST</v>
          </cell>
          <cell r="W7385" t="str">
            <v>Large Scheme</v>
          </cell>
        </row>
        <row r="7386">
          <cell r="W7386" t="str">
            <v>Large Scheme</v>
          </cell>
        </row>
        <row r="7387">
          <cell r="W7387" t="str">
            <v>Large Scheme</v>
          </cell>
        </row>
        <row r="7388">
          <cell r="W7388" t="str">
            <v>Large Scheme</v>
          </cell>
        </row>
        <row r="7389">
          <cell r="W7389" t="str">
            <v>Large Scheme</v>
          </cell>
        </row>
        <row r="7390">
          <cell r="W7390" t="str">
            <v>Large Scheme</v>
          </cell>
        </row>
        <row r="7391">
          <cell r="R7391" t="str">
            <v>TOTAL BENEFIT</v>
          </cell>
          <cell r="W7391" t="str">
            <v>Large Scheme</v>
          </cell>
        </row>
        <row r="7392">
          <cell r="R7392" t="str">
            <v>Capital Required</v>
          </cell>
          <cell r="W7392" t="str">
            <v>Small &amp; Medium Scheme</v>
          </cell>
        </row>
        <row r="7393">
          <cell r="W7393" t="str">
            <v>Small &amp; Medium Scheme</v>
          </cell>
        </row>
        <row r="7394">
          <cell r="W7394" t="str">
            <v>Small &amp; Medium Scheme</v>
          </cell>
        </row>
        <row r="7395">
          <cell r="R7395" t="str">
            <v>TOTAL COST</v>
          </cell>
          <cell r="W7395" t="str">
            <v>Small &amp; Medium Scheme</v>
          </cell>
        </row>
        <row r="7396">
          <cell r="W7396" t="str">
            <v>Small &amp; Medium Scheme</v>
          </cell>
        </row>
        <row r="7397">
          <cell r="W7397" t="str">
            <v>Small &amp; Medium Scheme</v>
          </cell>
        </row>
        <row r="7398">
          <cell r="W7398" t="str">
            <v>Small &amp; Medium Scheme</v>
          </cell>
        </row>
        <row r="7399">
          <cell r="W7399" t="str">
            <v>Small &amp; Medium Scheme</v>
          </cell>
        </row>
        <row r="7400">
          <cell r="W7400" t="str">
            <v>Small &amp; Medium Scheme</v>
          </cell>
        </row>
        <row r="7401">
          <cell r="R7401" t="str">
            <v>TOTAL BENEFIT</v>
          </cell>
          <cell r="W7401" t="str">
            <v>Small &amp; Medium Scheme</v>
          </cell>
        </row>
        <row r="7402">
          <cell r="R7402" t="str">
            <v>Capital Required</v>
          </cell>
          <cell r="W7402" t="str">
            <v>Small &amp; Medium Scheme</v>
          </cell>
        </row>
        <row r="7403">
          <cell r="W7403" t="str">
            <v>Small &amp; Medium Scheme</v>
          </cell>
        </row>
        <row r="7404">
          <cell r="W7404" t="str">
            <v>Small &amp; Medium Scheme</v>
          </cell>
        </row>
        <row r="7405">
          <cell r="R7405" t="str">
            <v>TOTAL COST</v>
          </cell>
          <cell r="W7405" t="str">
            <v>Small &amp; Medium Scheme</v>
          </cell>
        </row>
        <row r="7406">
          <cell r="W7406" t="str">
            <v>Small &amp; Medium Scheme</v>
          </cell>
        </row>
        <row r="7407">
          <cell r="W7407" t="str">
            <v>Small &amp; Medium Scheme</v>
          </cell>
        </row>
        <row r="7408">
          <cell r="W7408" t="str">
            <v>Small &amp; Medium Scheme</v>
          </cell>
        </row>
        <row r="7409">
          <cell r="W7409" t="str">
            <v>Small &amp; Medium Scheme</v>
          </cell>
        </row>
        <row r="7410">
          <cell r="W7410" t="str">
            <v>Small &amp; Medium Scheme</v>
          </cell>
        </row>
        <row r="7411">
          <cell r="R7411" t="str">
            <v>TOTAL BENEFIT</v>
          </cell>
          <cell r="W7411" t="str">
            <v>Small &amp; Medium Scheme</v>
          </cell>
        </row>
        <row r="7412">
          <cell r="R7412" t="str">
            <v>Capital Required</v>
          </cell>
          <cell r="W7412" t="str">
            <v>Small &amp; Medium Scheme</v>
          </cell>
        </row>
        <row r="7413">
          <cell r="W7413" t="str">
            <v>Small &amp; Medium Scheme</v>
          </cell>
        </row>
        <row r="7414">
          <cell r="W7414" t="str">
            <v>Small &amp; Medium Scheme</v>
          </cell>
        </row>
        <row r="7415">
          <cell r="R7415" t="str">
            <v>TOTAL COST</v>
          </cell>
          <cell r="W7415" t="str">
            <v>Small &amp; Medium Scheme</v>
          </cell>
        </row>
        <row r="7416">
          <cell r="W7416" t="str">
            <v>Small &amp; Medium Scheme</v>
          </cell>
        </row>
        <row r="7417">
          <cell r="W7417" t="str">
            <v>Small &amp; Medium Scheme</v>
          </cell>
        </row>
        <row r="7418">
          <cell r="W7418" t="str">
            <v>Small &amp; Medium Scheme</v>
          </cell>
        </row>
        <row r="7419">
          <cell r="W7419" t="str">
            <v>Small &amp; Medium Scheme</v>
          </cell>
        </row>
        <row r="7420">
          <cell r="W7420" t="str">
            <v>Small &amp; Medium Scheme</v>
          </cell>
        </row>
        <row r="7421">
          <cell r="R7421" t="str">
            <v>TOTAL BENEFIT</v>
          </cell>
          <cell r="W7421" t="str">
            <v>Small &amp; Medium Scheme</v>
          </cell>
        </row>
        <row r="7422">
          <cell r="R7422" t="str">
            <v>Capital Required</v>
          </cell>
          <cell r="W7422" t="str">
            <v>Small &amp; Medium Scheme</v>
          </cell>
        </row>
        <row r="7423">
          <cell r="W7423" t="str">
            <v>Small &amp; Medium Scheme</v>
          </cell>
        </row>
        <row r="7424">
          <cell r="W7424" t="str">
            <v>Small &amp; Medium Scheme</v>
          </cell>
        </row>
        <row r="7425">
          <cell r="R7425" t="str">
            <v>TOTAL COST</v>
          </cell>
          <cell r="W7425" t="str">
            <v>Small &amp; Medium Scheme</v>
          </cell>
        </row>
        <row r="7426">
          <cell r="W7426" t="str">
            <v>Small &amp; Medium Scheme</v>
          </cell>
        </row>
        <row r="7427">
          <cell r="W7427" t="str">
            <v>Small &amp; Medium Scheme</v>
          </cell>
        </row>
        <row r="7428">
          <cell r="W7428" t="str">
            <v>Small &amp; Medium Scheme</v>
          </cell>
        </row>
        <row r="7429">
          <cell r="W7429" t="str">
            <v>Small &amp; Medium Scheme</v>
          </cell>
        </row>
        <row r="7430">
          <cell r="W7430" t="str">
            <v>Small &amp; Medium Scheme</v>
          </cell>
        </row>
        <row r="7431">
          <cell r="R7431" t="str">
            <v>TOTAL BENEFIT</v>
          </cell>
          <cell r="W7431" t="str">
            <v>Small &amp; Medium Scheme</v>
          </cell>
        </row>
        <row r="7432">
          <cell r="R7432" t="str">
            <v>Capital Required</v>
          </cell>
          <cell r="W7432" t="str">
            <v>Small &amp; Medium Scheme</v>
          </cell>
        </row>
        <row r="7433">
          <cell r="W7433" t="str">
            <v>Small &amp; Medium Scheme</v>
          </cell>
        </row>
        <row r="7434">
          <cell r="W7434" t="str">
            <v>Small &amp; Medium Scheme</v>
          </cell>
        </row>
        <row r="7435">
          <cell r="R7435" t="str">
            <v>TOTAL COST</v>
          </cell>
          <cell r="W7435" t="str">
            <v>Small &amp; Medium Scheme</v>
          </cell>
        </row>
        <row r="7436">
          <cell r="W7436" t="str">
            <v>Small &amp; Medium Scheme</v>
          </cell>
        </row>
        <row r="7437">
          <cell r="W7437" t="str">
            <v>Small &amp; Medium Scheme</v>
          </cell>
        </row>
        <row r="7438">
          <cell r="W7438" t="str">
            <v>Small &amp; Medium Scheme</v>
          </cell>
        </row>
        <row r="7439">
          <cell r="W7439" t="str">
            <v>Small &amp; Medium Scheme</v>
          </cell>
        </row>
        <row r="7440">
          <cell r="W7440" t="str">
            <v>Small &amp; Medium Scheme</v>
          </cell>
        </row>
        <row r="7441">
          <cell r="R7441" t="str">
            <v>TOTAL BENEFIT</v>
          </cell>
          <cell r="W7441" t="str">
            <v>Small &amp; Medium Scheme</v>
          </cell>
        </row>
        <row r="7442">
          <cell r="R7442" t="str">
            <v>Capital Required</v>
          </cell>
          <cell r="W7442" t="str">
            <v>Small &amp; Medium Scheme</v>
          </cell>
        </row>
        <row r="7443">
          <cell r="W7443" t="str">
            <v>Small &amp; Medium Scheme</v>
          </cell>
        </row>
        <row r="7444">
          <cell r="W7444" t="str">
            <v>Small &amp; Medium Scheme</v>
          </cell>
        </row>
        <row r="7445">
          <cell r="R7445" t="str">
            <v>TOTAL COST</v>
          </cell>
          <cell r="W7445" t="str">
            <v>Small &amp; Medium Scheme</v>
          </cell>
        </row>
        <row r="7446">
          <cell r="W7446" t="str">
            <v>Small &amp; Medium Scheme</v>
          </cell>
        </row>
        <row r="7447">
          <cell r="W7447" t="str">
            <v>Small &amp; Medium Scheme</v>
          </cell>
        </row>
        <row r="7448">
          <cell r="W7448" t="str">
            <v>Small &amp; Medium Scheme</v>
          </cell>
        </row>
        <row r="7449">
          <cell r="W7449" t="str">
            <v>Small &amp; Medium Scheme</v>
          </cell>
        </row>
        <row r="7450">
          <cell r="W7450" t="str">
            <v>Small &amp; Medium Scheme</v>
          </cell>
        </row>
        <row r="7451">
          <cell r="R7451" t="str">
            <v>TOTAL BENEFIT</v>
          </cell>
          <cell r="W7451" t="str">
            <v>Small &amp; Medium Scheme</v>
          </cell>
        </row>
        <row r="7452">
          <cell r="R7452" t="str">
            <v>Capital Required</v>
          </cell>
          <cell r="W7452" t="str">
            <v>Small &amp; Medium Scheme</v>
          </cell>
        </row>
        <row r="7453">
          <cell r="W7453" t="str">
            <v>Small &amp; Medium Scheme</v>
          </cell>
        </row>
        <row r="7454">
          <cell r="W7454" t="str">
            <v>Small &amp; Medium Scheme</v>
          </cell>
        </row>
        <row r="7455">
          <cell r="R7455" t="str">
            <v>TOTAL COST</v>
          </cell>
          <cell r="W7455" t="str">
            <v>Small &amp; Medium Scheme</v>
          </cell>
        </row>
        <row r="7456">
          <cell r="W7456" t="str">
            <v>Small &amp; Medium Scheme</v>
          </cell>
        </row>
        <row r="7457">
          <cell r="W7457" t="str">
            <v>Small &amp; Medium Scheme</v>
          </cell>
        </row>
        <row r="7458">
          <cell r="W7458" t="str">
            <v>Small &amp; Medium Scheme</v>
          </cell>
        </row>
        <row r="7459">
          <cell r="W7459" t="str">
            <v>Small &amp; Medium Scheme</v>
          </cell>
        </row>
        <row r="7460">
          <cell r="W7460" t="str">
            <v>Small &amp; Medium Scheme</v>
          </cell>
        </row>
        <row r="7461">
          <cell r="R7461" t="str">
            <v>TOTAL BENEFIT</v>
          </cell>
          <cell r="W7461" t="str">
            <v>Small &amp; Medium Scheme</v>
          </cell>
        </row>
        <row r="7462">
          <cell r="R7462" t="str">
            <v>Capital Required</v>
          </cell>
          <cell r="W7462" t="str">
            <v>Small &amp; Medium Scheme</v>
          </cell>
        </row>
        <row r="7463">
          <cell r="W7463" t="str">
            <v>Small &amp; Medium Scheme</v>
          </cell>
        </row>
        <row r="7464">
          <cell r="W7464" t="str">
            <v>Small &amp; Medium Scheme</v>
          </cell>
        </row>
        <row r="7465">
          <cell r="R7465" t="str">
            <v>TOTAL COST</v>
          </cell>
          <cell r="W7465" t="str">
            <v>Small &amp; Medium Scheme</v>
          </cell>
        </row>
        <row r="7466">
          <cell r="W7466" t="str">
            <v>Small &amp; Medium Scheme</v>
          </cell>
        </row>
        <row r="7467">
          <cell r="W7467" t="str">
            <v>Small &amp; Medium Scheme</v>
          </cell>
        </row>
        <row r="7468">
          <cell r="W7468" t="str">
            <v>Small &amp; Medium Scheme</v>
          </cell>
        </row>
        <row r="7469">
          <cell r="W7469" t="str">
            <v>Small &amp; Medium Scheme</v>
          </cell>
        </row>
        <row r="7470">
          <cell r="W7470" t="str">
            <v>Small &amp; Medium Scheme</v>
          </cell>
        </row>
        <row r="7471">
          <cell r="R7471" t="str">
            <v>TOTAL BENEFIT</v>
          </cell>
          <cell r="W7471" t="str">
            <v>Small &amp; Medium Scheme</v>
          </cell>
        </row>
        <row r="7472">
          <cell r="R7472" t="str">
            <v>Capital Required</v>
          </cell>
          <cell r="W7472" t="str">
            <v>Small &amp; Medium Scheme</v>
          </cell>
        </row>
        <row r="7473">
          <cell r="W7473" t="str">
            <v>Small &amp; Medium Scheme</v>
          </cell>
        </row>
        <row r="7474">
          <cell r="W7474" t="str">
            <v>Small &amp; Medium Scheme</v>
          </cell>
        </row>
        <row r="7475">
          <cell r="R7475" t="str">
            <v>TOTAL COST</v>
          </cell>
          <cell r="W7475" t="str">
            <v>Small &amp; Medium Scheme</v>
          </cell>
        </row>
        <row r="7476">
          <cell r="W7476" t="str">
            <v>Small &amp; Medium Scheme</v>
          </cell>
        </row>
        <row r="7477">
          <cell r="W7477" t="str">
            <v>Small &amp; Medium Scheme</v>
          </cell>
        </row>
        <row r="7478">
          <cell r="W7478" t="str">
            <v>Small &amp; Medium Scheme</v>
          </cell>
        </row>
        <row r="7479">
          <cell r="W7479" t="str">
            <v>Small &amp; Medium Scheme</v>
          </cell>
        </row>
        <row r="7480">
          <cell r="W7480" t="str">
            <v>Small &amp; Medium Scheme</v>
          </cell>
        </row>
        <row r="7481">
          <cell r="R7481" t="str">
            <v>TOTAL BENEFIT</v>
          </cell>
          <cell r="W7481" t="str">
            <v>Small &amp; Medium Scheme</v>
          </cell>
        </row>
        <row r="7482">
          <cell r="R7482" t="str">
            <v>Capital Required</v>
          </cell>
          <cell r="W7482" t="str">
            <v>Small &amp; Medium Scheme</v>
          </cell>
        </row>
        <row r="7483">
          <cell r="W7483" t="str">
            <v>Small &amp; Medium Scheme</v>
          </cell>
        </row>
        <row r="7484">
          <cell r="W7484" t="str">
            <v>Small &amp; Medium Scheme</v>
          </cell>
        </row>
        <row r="7485">
          <cell r="R7485" t="str">
            <v>TOTAL COST</v>
          </cell>
          <cell r="W7485" t="str">
            <v>Small &amp; Medium Scheme</v>
          </cell>
        </row>
        <row r="7486">
          <cell r="W7486" t="str">
            <v>Small &amp; Medium Scheme</v>
          </cell>
        </row>
        <row r="7487">
          <cell r="W7487" t="str">
            <v>Small &amp; Medium Scheme</v>
          </cell>
        </row>
        <row r="7488">
          <cell r="W7488" t="str">
            <v>Small &amp; Medium Scheme</v>
          </cell>
        </row>
        <row r="7489">
          <cell r="W7489" t="str">
            <v>Small &amp; Medium Scheme</v>
          </cell>
        </row>
        <row r="7490">
          <cell r="W7490" t="str">
            <v>Small &amp; Medium Scheme</v>
          </cell>
        </row>
        <row r="7491">
          <cell r="R7491" t="str">
            <v>TOTAL BENEFIT</v>
          </cell>
          <cell r="W7491" t="str">
            <v>Small &amp; Medium Scheme</v>
          </cell>
        </row>
        <row r="7492">
          <cell r="R7492" t="str">
            <v>Capital Required</v>
          </cell>
          <cell r="W7492" t="str">
            <v>Small &amp; Medium Scheme</v>
          </cell>
        </row>
        <row r="7493">
          <cell r="W7493" t="str">
            <v>Small &amp; Medium Scheme</v>
          </cell>
        </row>
        <row r="7494">
          <cell r="W7494" t="str">
            <v>Small &amp; Medium Scheme</v>
          </cell>
        </row>
        <row r="7495">
          <cell r="R7495" t="str">
            <v>TOTAL COST</v>
          </cell>
          <cell r="W7495" t="str">
            <v>Small &amp; Medium Scheme</v>
          </cell>
        </row>
        <row r="7496">
          <cell r="W7496" t="str">
            <v>Small &amp; Medium Scheme</v>
          </cell>
        </row>
        <row r="7497">
          <cell r="W7497" t="str">
            <v>Small &amp; Medium Scheme</v>
          </cell>
        </row>
        <row r="7498">
          <cell r="W7498" t="str">
            <v>Small &amp; Medium Scheme</v>
          </cell>
        </row>
        <row r="7499">
          <cell r="W7499" t="str">
            <v>Small &amp; Medium Scheme</v>
          </cell>
        </row>
        <row r="7500">
          <cell r="W7500" t="str">
            <v>Small &amp; Medium Scheme</v>
          </cell>
        </row>
        <row r="7501">
          <cell r="R7501" t="str">
            <v>TOTAL BENEFIT</v>
          </cell>
          <cell r="W7501" t="str">
            <v>Small &amp; Medium Scheme</v>
          </cell>
        </row>
        <row r="7502">
          <cell r="R7502" t="str">
            <v>Capital Required</v>
          </cell>
          <cell r="W7502" t="str">
            <v>Small &amp; Medium Scheme</v>
          </cell>
        </row>
        <row r="7503">
          <cell r="W7503" t="str">
            <v>Small &amp; Medium Scheme</v>
          </cell>
        </row>
        <row r="7504">
          <cell r="W7504" t="str">
            <v>Small &amp; Medium Scheme</v>
          </cell>
        </row>
        <row r="7505">
          <cell r="R7505" t="str">
            <v>TOTAL COST</v>
          </cell>
          <cell r="W7505" t="str">
            <v>Small &amp; Medium Scheme</v>
          </cell>
        </row>
        <row r="7506">
          <cell r="W7506" t="str">
            <v>Small &amp; Medium Scheme</v>
          </cell>
        </row>
        <row r="7507">
          <cell r="W7507" t="str">
            <v>Small &amp; Medium Scheme</v>
          </cell>
        </row>
        <row r="7508">
          <cell r="W7508" t="str">
            <v>Small &amp; Medium Scheme</v>
          </cell>
        </row>
        <row r="7509">
          <cell r="W7509" t="str">
            <v>Small &amp; Medium Scheme</v>
          </cell>
        </row>
        <row r="7510">
          <cell r="W7510" t="str">
            <v>Small &amp; Medium Scheme</v>
          </cell>
        </row>
        <row r="7511">
          <cell r="R7511" t="str">
            <v>TOTAL BENEFIT</v>
          </cell>
          <cell r="W7511" t="str">
            <v>Small &amp; Medium Scheme</v>
          </cell>
        </row>
        <row r="7512">
          <cell r="R7512" t="str">
            <v>Capital Required</v>
          </cell>
          <cell r="W7512" t="str">
            <v>Small &amp; Medium Scheme</v>
          </cell>
        </row>
        <row r="7513">
          <cell r="W7513" t="str">
            <v>Small &amp; Medium Scheme</v>
          </cell>
        </row>
        <row r="7514">
          <cell r="W7514" t="str">
            <v>Small &amp; Medium Scheme</v>
          </cell>
        </row>
        <row r="7515">
          <cell r="R7515" t="str">
            <v>TOTAL COST</v>
          </cell>
          <cell r="W7515" t="str">
            <v>Small &amp; Medium Scheme</v>
          </cell>
        </row>
        <row r="7516">
          <cell r="W7516" t="str">
            <v>Small &amp; Medium Scheme</v>
          </cell>
        </row>
        <row r="7517">
          <cell r="W7517" t="str">
            <v>Small &amp; Medium Scheme</v>
          </cell>
        </row>
        <row r="7518">
          <cell r="W7518" t="str">
            <v>Small &amp; Medium Scheme</v>
          </cell>
        </row>
        <row r="7519">
          <cell r="W7519" t="str">
            <v>Small &amp; Medium Scheme</v>
          </cell>
        </row>
        <row r="7520">
          <cell r="W7520" t="str">
            <v>Small &amp; Medium Scheme</v>
          </cell>
        </row>
        <row r="7521">
          <cell r="R7521" t="str">
            <v>TOTAL BENEFIT</v>
          </cell>
          <cell r="W7521" t="str">
            <v>Small &amp; Medium Scheme</v>
          </cell>
        </row>
        <row r="7522">
          <cell r="R7522" t="str">
            <v>Capital Required</v>
          </cell>
          <cell r="W7522" t="str">
            <v>Small &amp; Medium Scheme</v>
          </cell>
        </row>
        <row r="7523">
          <cell r="W7523" t="str">
            <v>Small &amp; Medium Scheme</v>
          </cell>
        </row>
        <row r="7524">
          <cell r="W7524" t="str">
            <v>Small &amp; Medium Scheme</v>
          </cell>
        </row>
        <row r="7525">
          <cell r="R7525" t="str">
            <v>TOTAL COST</v>
          </cell>
          <cell r="W7525" t="str">
            <v>Small &amp; Medium Scheme</v>
          </cell>
        </row>
        <row r="7526">
          <cell r="W7526" t="str">
            <v>Small &amp; Medium Scheme</v>
          </cell>
        </row>
        <row r="7527">
          <cell r="W7527" t="str">
            <v>Small &amp; Medium Scheme</v>
          </cell>
        </row>
        <row r="7528">
          <cell r="W7528" t="str">
            <v>Small &amp; Medium Scheme</v>
          </cell>
        </row>
        <row r="7529">
          <cell r="W7529" t="str">
            <v>Small &amp; Medium Scheme</v>
          </cell>
        </row>
        <row r="7530">
          <cell r="W7530" t="str">
            <v>Small &amp; Medium Scheme</v>
          </cell>
        </row>
        <row r="7531">
          <cell r="R7531" t="str">
            <v>TOTAL BENEFIT</v>
          </cell>
          <cell r="W7531" t="str">
            <v>Small &amp; Medium Scheme</v>
          </cell>
        </row>
        <row r="7532">
          <cell r="R7532" t="str">
            <v>Capital Required</v>
          </cell>
          <cell r="W7532" t="str">
            <v>Small &amp; Medium Scheme</v>
          </cell>
        </row>
        <row r="7533">
          <cell r="W7533" t="str">
            <v>Small &amp; Medium Scheme</v>
          </cell>
        </row>
        <row r="7534">
          <cell r="W7534" t="str">
            <v>Small &amp; Medium Scheme</v>
          </cell>
        </row>
        <row r="7535">
          <cell r="R7535" t="str">
            <v>TOTAL COST</v>
          </cell>
          <cell r="W7535" t="str">
            <v>Small &amp; Medium Scheme</v>
          </cell>
        </row>
        <row r="7536">
          <cell r="W7536" t="str">
            <v>Small &amp; Medium Scheme</v>
          </cell>
        </row>
        <row r="7537">
          <cell r="W7537" t="str">
            <v>Small &amp; Medium Scheme</v>
          </cell>
        </row>
        <row r="7538">
          <cell r="W7538" t="str">
            <v>Small &amp; Medium Scheme</v>
          </cell>
        </row>
        <row r="7539">
          <cell r="W7539" t="str">
            <v>Small &amp; Medium Scheme</v>
          </cell>
        </row>
        <row r="7540">
          <cell r="W7540" t="str">
            <v>Small &amp; Medium Scheme</v>
          </cell>
        </row>
        <row r="7541">
          <cell r="R7541" t="str">
            <v>TOTAL BENEFIT</v>
          </cell>
          <cell r="W7541" t="str">
            <v>Small &amp; Medium Scheme</v>
          </cell>
        </row>
        <row r="7542">
          <cell r="R7542" t="str">
            <v>Capital Required</v>
          </cell>
          <cell r="W7542" t="str">
            <v>Small &amp; Medium Scheme</v>
          </cell>
        </row>
        <row r="7543">
          <cell r="W7543" t="str">
            <v>Small &amp; Medium Scheme</v>
          </cell>
        </row>
        <row r="7544">
          <cell r="W7544" t="str">
            <v>Small &amp; Medium Scheme</v>
          </cell>
        </row>
        <row r="7545">
          <cell r="R7545" t="str">
            <v>TOTAL COST</v>
          </cell>
          <cell r="W7545" t="str">
            <v>Small &amp; Medium Scheme</v>
          </cell>
        </row>
        <row r="7546">
          <cell r="W7546" t="str">
            <v>Small &amp; Medium Scheme</v>
          </cell>
        </row>
        <row r="7547">
          <cell r="W7547" t="str">
            <v>Small &amp; Medium Scheme</v>
          </cell>
        </row>
        <row r="7548">
          <cell r="W7548" t="str">
            <v>Small &amp; Medium Scheme</v>
          </cell>
        </row>
        <row r="7549">
          <cell r="W7549" t="str">
            <v>Small &amp; Medium Scheme</v>
          </cell>
        </row>
        <row r="7550">
          <cell r="W7550" t="str">
            <v>Small &amp; Medium Scheme</v>
          </cell>
        </row>
        <row r="7551">
          <cell r="R7551" t="str">
            <v>TOTAL BENEFIT</v>
          </cell>
          <cell r="W7551" t="str">
            <v>Small &amp; Medium Scheme</v>
          </cell>
        </row>
        <row r="7552">
          <cell r="R7552" t="str">
            <v>Capital Required</v>
          </cell>
          <cell r="W7552" t="str">
            <v>Small &amp; Medium Scheme</v>
          </cell>
        </row>
        <row r="7553">
          <cell r="W7553" t="str">
            <v>Small &amp; Medium Scheme</v>
          </cell>
        </row>
        <row r="7554">
          <cell r="W7554" t="str">
            <v>Small &amp; Medium Scheme</v>
          </cell>
        </row>
        <row r="7555">
          <cell r="R7555" t="str">
            <v>TOTAL COST</v>
          </cell>
          <cell r="W7555" t="str">
            <v>Small &amp; Medium Scheme</v>
          </cell>
        </row>
        <row r="7556">
          <cell r="W7556" t="str">
            <v>Small &amp; Medium Scheme</v>
          </cell>
        </row>
        <row r="7557">
          <cell r="W7557" t="str">
            <v>Small &amp; Medium Scheme</v>
          </cell>
        </row>
        <row r="7558">
          <cell r="W7558" t="str">
            <v>Small &amp; Medium Scheme</v>
          </cell>
        </row>
        <row r="7559">
          <cell r="W7559" t="str">
            <v>Small &amp; Medium Scheme</v>
          </cell>
        </row>
        <row r="7560">
          <cell r="W7560" t="str">
            <v>Small &amp; Medium Scheme</v>
          </cell>
        </row>
        <row r="7561">
          <cell r="R7561" t="str">
            <v>TOTAL BENEFIT</v>
          </cell>
          <cell r="W7561" t="str">
            <v>Small &amp; Medium Scheme</v>
          </cell>
        </row>
        <row r="7562">
          <cell r="R7562" t="str">
            <v>Capital Required</v>
          </cell>
          <cell r="W7562" t="str">
            <v>Large Scheme</v>
          </cell>
        </row>
        <row r="7563">
          <cell r="W7563" t="str">
            <v>Large Scheme</v>
          </cell>
        </row>
        <row r="7564">
          <cell r="W7564" t="str">
            <v>Large Scheme</v>
          </cell>
        </row>
        <row r="7565">
          <cell r="R7565" t="str">
            <v>TOTAL COST</v>
          </cell>
          <cell r="W7565" t="str">
            <v>Large Scheme</v>
          </cell>
        </row>
        <row r="7566">
          <cell r="W7566" t="str">
            <v>Large Scheme</v>
          </cell>
        </row>
        <row r="7567">
          <cell r="W7567" t="str">
            <v>Large Scheme</v>
          </cell>
        </row>
        <row r="7568">
          <cell r="W7568" t="str">
            <v>Large Scheme</v>
          </cell>
        </row>
        <row r="7569">
          <cell r="W7569" t="str">
            <v>Large Scheme</v>
          </cell>
        </row>
        <row r="7570">
          <cell r="W7570" t="str">
            <v>Large Scheme</v>
          </cell>
        </row>
        <row r="7571">
          <cell r="R7571" t="str">
            <v>TOTAL BENEFIT</v>
          </cell>
          <cell r="W7571" t="str">
            <v>Large Scheme</v>
          </cell>
        </row>
        <row r="7572">
          <cell r="R7572" t="str">
            <v>Capital Required</v>
          </cell>
          <cell r="W7572" t="str">
            <v>Small &amp; Medium Scheme</v>
          </cell>
        </row>
        <row r="7573">
          <cell r="W7573" t="str">
            <v>Small &amp; Medium Scheme</v>
          </cell>
        </row>
        <row r="7574">
          <cell r="W7574" t="str">
            <v>Small &amp; Medium Scheme</v>
          </cell>
        </row>
        <row r="7575">
          <cell r="R7575" t="str">
            <v>TOTAL COST</v>
          </cell>
          <cell r="W7575" t="str">
            <v>Small &amp; Medium Scheme</v>
          </cell>
        </row>
        <row r="7576">
          <cell r="W7576" t="str">
            <v>Small &amp; Medium Scheme</v>
          </cell>
        </row>
        <row r="7577">
          <cell r="W7577" t="str">
            <v>Small &amp; Medium Scheme</v>
          </cell>
        </row>
        <row r="7578">
          <cell r="W7578" t="str">
            <v>Small &amp; Medium Scheme</v>
          </cell>
        </row>
        <row r="7579">
          <cell r="W7579" t="str">
            <v>Small &amp; Medium Scheme</v>
          </cell>
        </row>
        <row r="7580">
          <cell r="W7580" t="str">
            <v>Small &amp; Medium Scheme</v>
          </cell>
        </row>
        <row r="7581">
          <cell r="R7581" t="str">
            <v>TOTAL BENEFIT</v>
          </cell>
          <cell r="W7581" t="str">
            <v>Small &amp; Medium Scheme</v>
          </cell>
        </row>
        <row r="7582">
          <cell r="R7582" t="str">
            <v>Capital Required</v>
          </cell>
          <cell r="W7582" t="str">
            <v>Small &amp; Medium Scheme</v>
          </cell>
        </row>
        <row r="7583">
          <cell r="W7583" t="str">
            <v>Small &amp; Medium Scheme</v>
          </cell>
        </row>
        <row r="7584">
          <cell r="W7584" t="str">
            <v>Small &amp; Medium Scheme</v>
          </cell>
        </row>
        <row r="7585">
          <cell r="R7585" t="str">
            <v>TOTAL COST</v>
          </cell>
          <cell r="W7585" t="str">
            <v>Small &amp; Medium Scheme</v>
          </cell>
        </row>
        <row r="7586">
          <cell r="W7586" t="str">
            <v>Small &amp; Medium Scheme</v>
          </cell>
        </row>
        <row r="7587">
          <cell r="W7587" t="str">
            <v>Small &amp; Medium Scheme</v>
          </cell>
        </row>
        <row r="7588">
          <cell r="W7588" t="str">
            <v>Small &amp; Medium Scheme</v>
          </cell>
        </row>
        <row r="7589">
          <cell r="W7589" t="str">
            <v>Small &amp; Medium Scheme</v>
          </cell>
        </row>
        <row r="7590">
          <cell r="W7590" t="str">
            <v>Small &amp; Medium Scheme</v>
          </cell>
        </row>
        <row r="7591">
          <cell r="R7591" t="str">
            <v>TOTAL BENEFIT</v>
          </cell>
          <cell r="W7591" t="str">
            <v>Small &amp; Medium Scheme</v>
          </cell>
        </row>
        <row r="7592">
          <cell r="R7592" t="str">
            <v>Capital Required</v>
          </cell>
          <cell r="W7592" t="str">
            <v>Small &amp; Medium Scheme</v>
          </cell>
        </row>
        <row r="7593">
          <cell r="W7593" t="str">
            <v>Small &amp; Medium Scheme</v>
          </cell>
        </row>
        <row r="7594">
          <cell r="W7594" t="str">
            <v>Small &amp; Medium Scheme</v>
          </cell>
        </row>
        <row r="7595">
          <cell r="R7595" t="str">
            <v>TOTAL COST</v>
          </cell>
          <cell r="W7595" t="str">
            <v>Small &amp; Medium Scheme</v>
          </cell>
        </row>
        <row r="7596">
          <cell r="W7596" t="str">
            <v>Small &amp; Medium Scheme</v>
          </cell>
        </row>
        <row r="7597">
          <cell r="W7597" t="str">
            <v>Small &amp; Medium Scheme</v>
          </cell>
        </row>
        <row r="7598">
          <cell r="W7598" t="str">
            <v>Small &amp; Medium Scheme</v>
          </cell>
        </row>
        <row r="7599">
          <cell r="W7599" t="str">
            <v>Small &amp; Medium Scheme</v>
          </cell>
        </row>
        <row r="7600">
          <cell r="W7600" t="str">
            <v>Small &amp; Medium Scheme</v>
          </cell>
        </row>
        <row r="7601">
          <cell r="R7601" t="str">
            <v>TOTAL BENEFIT</v>
          </cell>
          <cell r="W7601" t="str">
            <v>Small &amp; Medium Scheme</v>
          </cell>
        </row>
        <row r="7602">
          <cell r="R7602" t="str">
            <v>Capital Required</v>
          </cell>
          <cell r="W7602" t="str">
            <v>Large Scheme</v>
          </cell>
        </row>
        <row r="7603">
          <cell r="W7603" t="str">
            <v>Large Scheme</v>
          </cell>
        </row>
        <row r="7604">
          <cell r="W7604" t="str">
            <v>Large Scheme</v>
          </cell>
        </row>
        <row r="7605">
          <cell r="R7605" t="str">
            <v>TOTAL COST</v>
          </cell>
          <cell r="W7605" t="str">
            <v>Large Scheme</v>
          </cell>
        </row>
        <row r="7606">
          <cell r="W7606" t="str">
            <v>Large Scheme</v>
          </cell>
        </row>
        <row r="7607">
          <cell r="W7607" t="str">
            <v>Large Scheme</v>
          </cell>
        </row>
        <row r="7608">
          <cell r="W7608" t="str">
            <v>Large Scheme</v>
          </cell>
        </row>
        <row r="7609">
          <cell r="W7609" t="str">
            <v>Large Scheme</v>
          </cell>
        </row>
        <row r="7610">
          <cell r="W7610" t="str">
            <v>Large Scheme</v>
          </cell>
        </row>
        <row r="7611">
          <cell r="R7611" t="str">
            <v>TOTAL BENEFIT</v>
          </cell>
          <cell r="W7611" t="str">
            <v>Large Scheme</v>
          </cell>
        </row>
        <row r="7612">
          <cell r="R7612" t="str">
            <v>Capital Required</v>
          </cell>
          <cell r="W7612" t="str">
            <v>Small &amp; Medium Scheme</v>
          </cell>
        </row>
        <row r="7613">
          <cell r="W7613" t="str">
            <v>Small &amp; Medium Scheme</v>
          </cell>
        </row>
        <row r="7614">
          <cell r="W7614" t="str">
            <v>Small &amp; Medium Scheme</v>
          </cell>
        </row>
        <row r="7615">
          <cell r="R7615" t="str">
            <v>TOTAL COST</v>
          </cell>
          <cell r="W7615" t="str">
            <v>Small &amp; Medium Scheme</v>
          </cell>
        </row>
        <row r="7616">
          <cell r="W7616" t="str">
            <v>Small &amp; Medium Scheme</v>
          </cell>
        </row>
        <row r="7617">
          <cell r="W7617" t="str">
            <v>Small &amp; Medium Scheme</v>
          </cell>
        </row>
        <row r="7618">
          <cell r="W7618" t="str">
            <v>Small &amp; Medium Scheme</v>
          </cell>
        </row>
        <row r="7619">
          <cell r="W7619" t="str">
            <v>Small &amp; Medium Scheme</v>
          </cell>
        </row>
        <row r="7620">
          <cell r="W7620" t="str">
            <v>Small &amp; Medium Scheme</v>
          </cell>
        </row>
        <row r="7621">
          <cell r="R7621" t="str">
            <v>TOTAL BENEFIT</v>
          </cell>
          <cell r="W7621" t="str">
            <v>Small &amp; Medium Scheme</v>
          </cell>
        </row>
        <row r="7622">
          <cell r="R7622" t="str">
            <v>Capital Required</v>
          </cell>
          <cell r="W7622" t="str">
            <v>Small &amp; Medium Scheme</v>
          </cell>
        </row>
        <row r="7623">
          <cell r="W7623" t="str">
            <v>Small &amp; Medium Scheme</v>
          </cell>
        </row>
        <row r="7624">
          <cell r="W7624" t="str">
            <v>Small &amp; Medium Scheme</v>
          </cell>
        </row>
        <row r="7625">
          <cell r="R7625" t="str">
            <v>TOTAL COST</v>
          </cell>
          <cell r="W7625" t="str">
            <v>Small &amp; Medium Scheme</v>
          </cell>
        </row>
        <row r="7626">
          <cell r="W7626" t="str">
            <v>Small &amp; Medium Scheme</v>
          </cell>
        </row>
        <row r="7627">
          <cell r="W7627" t="str">
            <v>Small &amp; Medium Scheme</v>
          </cell>
        </row>
        <row r="7628">
          <cell r="W7628" t="str">
            <v>Small &amp; Medium Scheme</v>
          </cell>
        </row>
        <row r="7629">
          <cell r="W7629" t="str">
            <v>Small &amp; Medium Scheme</v>
          </cell>
        </row>
        <row r="7630">
          <cell r="W7630" t="str">
            <v>Small &amp; Medium Scheme</v>
          </cell>
        </row>
        <row r="7631">
          <cell r="R7631" t="str">
            <v>TOTAL BENEFIT</v>
          </cell>
          <cell r="W7631" t="str">
            <v>Small &amp; Medium Scheme</v>
          </cell>
        </row>
        <row r="7632">
          <cell r="R7632" t="str">
            <v>Capital Required</v>
          </cell>
          <cell r="W7632" t="str">
            <v>Small &amp; Medium Scheme</v>
          </cell>
        </row>
        <row r="7633">
          <cell r="W7633" t="str">
            <v>Small &amp; Medium Scheme</v>
          </cell>
        </row>
        <row r="7634">
          <cell r="W7634" t="str">
            <v>Small &amp; Medium Scheme</v>
          </cell>
        </row>
        <row r="7635">
          <cell r="R7635" t="str">
            <v>TOTAL COST</v>
          </cell>
          <cell r="W7635" t="str">
            <v>Small &amp; Medium Scheme</v>
          </cell>
        </row>
        <row r="7636">
          <cell r="W7636" t="str">
            <v>Small &amp; Medium Scheme</v>
          </cell>
        </row>
        <row r="7637">
          <cell r="W7637" t="str">
            <v>Small &amp; Medium Scheme</v>
          </cell>
        </row>
        <row r="7638">
          <cell r="W7638" t="str">
            <v>Small &amp; Medium Scheme</v>
          </cell>
        </row>
        <row r="7639">
          <cell r="W7639" t="str">
            <v>Small &amp; Medium Scheme</v>
          </cell>
        </row>
        <row r="7640">
          <cell r="W7640" t="str">
            <v>Small &amp; Medium Scheme</v>
          </cell>
        </row>
        <row r="7641">
          <cell r="R7641" t="str">
            <v>TOTAL BENEFIT</v>
          </cell>
          <cell r="W7641" t="str">
            <v>Small &amp; Medium Scheme</v>
          </cell>
        </row>
        <row r="7642">
          <cell r="R7642" t="str">
            <v>Capital Required</v>
          </cell>
          <cell r="W7642" t="str">
            <v>Small &amp; Medium Scheme</v>
          </cell>
        </row>
        <row r="7643">
          <cell r="W7643" t="str">
            <v>Small &amp; Medium Scheme</v>
          </cell>
        </row>
        <row r="7644">
          <cell r="W7644" t="str">
            <v>Small &amp; Medium Scheme</v>
          </cell>
        </row>
        <row r="7645">
          <cell r="R7645" t="str">
            <v>TOTAL COST</v>
          </cell>
          <cell r="W7645" t="str">
            <v>Small &amp; Medium Scheme</v>
          </cell>
        </row>
        <row r="7646">
          <cell r="W7646" t="str">
            <v>Small &amp; Medium Scheme</v>
          </cell>
        </row>
        <row r="7647">
          <cell r="W7647" t="str">
            <v>Small &amp; Medium Scheme</v>
          </cell>
        </row>
        <row r="7648">
          <cell r="W7648" t="str">
            <v>Small &amp; Medium Scheme</v>
          </cell>
        </row>
        <row r="7649">
          <cell r="W7649" t="str">
            <v>Small &amp; Medium Scheme</v>
          </cell>
        </row>
        <row r="7650">
          <cell r="W7650" t="str">
            <v>Small &amp; Medium Scheme</v>
          </cell>
        </row>
        <row r="7651">
          <cell r="R7651" t="str">
            <v>TOTAL BENEFIT</v>
          </cell>
          <cell r="W7651" t="str">
            <v>Small &amp; Medium Scheme</v>
          </cell>
        </row>
        <row r="7652">
          <cell r="R7652" t="str">
            <v>Capital Required</v>
          </cell>
          <cell r="W7652" t="str">
            <v>Small &amp; Medium Scheme</v>
          </cell>
        </row>
        <row r="7653">
          <cell r="W7653" t="str">
            <v>Small &amp; Medium Scheme</v>
          </cell>
        </row>
        <row r="7654">
          <cell r="W7654" t="str">
            <v>Small &amp; Medium Scheme</v>
          </cell>
        </row>
        <row r="7655">
          <cell r="R7655" t="str">
            <v>TOTAL COST</v>
          </cell>
          <cell r="W7655" t="str">
            <v>Small &amp; Medium Scheme</v>
          </cell>
        </row>
        <row r="7656">
          <cell r="W7656" t="str">
            <v>Small &amp; Medium Scheme</v>
          </cell>
        </row>
        <row r="7657">
          <cell r="W7657" t="str">
            <v>Small &amp; Medium Scheme</v>
          </cell>
        </row>
        <row r="7658">
          <cell r="W7658" t="str">
            <v>Small &amp; Medium Scheme</v>
          </cell>
        </row>
        <row r="7659">
          <cell r="W7659" t="str">
            <v>Small &amp; Medium Scheme</v>
          </cell>
        </row>
        <row r="7660">
          <cell r="W7660" t="str">
            <v>Small &amp; Medium Scheme</v>
          </cell>
        </row>
        <row r="7661">
          <cell r="R7661" t="str">
            <v>TOTAL BENEFIT</v>
          </cell>
          <cell r="W7661" t="str">
            <v>Small &amp; Medium Scheme</v>
          </cell>
        </row>
        <row r="7662">
          <cell r="R7662" t="str">
            <v>Capital Required</v>
          </cell>
          <cell r="W7662" t="str">
            <v>Small &amp; Medium Scheme</v>
          </cell>
        </row>
        <row r="7663">
          <cell r="W7663" t="str">
            <v>Small &amp; Medium Scheme</v>
          </cell>
        </row>
        <row r="7664">
          <cell r="W7664" t="str">
            <v>Small &amp; Medium Scheme</v>
          </cell>
        </row>
        <row r="7665">
          <cell r="R7665" t="str">
            <v>TOTAL COST</v>
          </cell>
          <cell r="W7665" t="str">
            <v>Small &amp; Medium Scheme</v>
          </cell>
        </row>
        <row r="7666">
          <cell r="W7666" t="str">
            <v>Small &amp; Medium Scheme</v>
          </cell>
        </row>
        <row r="7667">
          <cell r="W7667" t="str">
            <v>Small &amp; Medium Scheme</v>
          </cell>
        </row>
        <row r="7668">
          <cell r="W7668" t="str">
            <v>Small &amp; Medium Scheme</v>
          </cell>
        </row>
        <row r="7669">
          <cell r="W7669" t="str">
            <v>Small &amp; Medium Scheme</v>
          </cell>
        </row>
        <row r="7670">
          <cell r="W7670" t="str">
            <v>Small &amp; Medium Scheme</v>
          </cell>
        </row>
        <row r="7671">
          <cell r="R7671" t="str">
            <v>TOTAL BENEFIT</v>
          </cell>
          <cell r="W7671" t="str">
            <v>Small &amp; Medium Scheme</v>
          </cell>
        </row>
        <row r="7672">
          <cell r="R7672" t="str">
            <v>Capital Required</v>
          </cell>
          <cell r="W7672" t="str">
            <v>Small &amp; Medium Scheme</v>
          </cell>
        </row>
        <row r="7673">
          <cell r="W7673" t="str">
            <v>Small &amp; Medium Scheme</v>
          </cell>
        </row>
        <row r="7674">
          <cell r="W7674" t="str">
            <v>Small &amp; Medium Scheme</v>
          </cell>
        </row>
        <row r="7675">
          <cell r="R7675" t="str">
            <v>TOTAL COST</v>
          </cell>
          <cell r="W7675" t="str">
            <v>Small &amp; Medium Scheme</v>
          </cell>
        </row>
        <row r="7676">
          <cell r="W7676" t="str">
            <v>Small &amp; Medium Scheme</v>
          </cell>
        </row>
        <row r="7677">
          <cell r="W7677" t="str">
            <v>Small &amp; Medium Scheme</v>
          </cell>
        </row>
        <row r="7678">
          <cell r="W7678" t="str">
            <v>Small &amp; Medium Scheme</v>
          </cell>
        </row>
        <row r="7679">
          <cell r="W7679" t="str">
            <v>Small &amp; Medium Scheme</v>
          </cell>
        </row>
        <row r="7680">
          <cell r="W7680" t="str">
            <v>Small &amp; Medium Scheme</v>
          </cell>
        </row>
        <row r="7681">
          <cell r="R7681" t="str">
            <v>TOTAL BENEFIT</v>
          </cell>
          <cell r="W7681" t="str">
            <v>Small &amp; Medium Scheme</v>
          </cell>
        </row>
        <row r="7682">
          <cell r="R7682" t="str">
            <v>Capital Required</v>
          </cell>
          <cell r="W7682" t="str">
            <v>Small &amp; Medium Scheme</v>
          </cell>
        </row>
        <row r="7683">
          <cell r="W7683" t="str">
            <v>Small &amp; Medium Scheme</v>
          </cell>
        </row>
        <row r="7684">
          <cell r="W7684" t="str">
            <v>Small &amp; Medium Scheme</v>
          </cell>
        </row>
        <row r="7685">
          <cell r="R7685" t="str">
            <v>TOTAL COST</v>
          </cell>
          <cell r="W7685" t="str">
            <v>Small &amp; Medium Scheme</v>
          </cell>
        </row>
        <row r="7686">
          <cell r="W7686" t="str">
            <v>Small &amp; Medium Scheme</v>
          </cell>
        </row>
        <row r="7687">
          <cell r="W7687" t="str">
            <v>Small &amp; Medium Scheme</v>
          </cell>
        </row>
        <row r="7688">
          <cell r="W7688" t="str">
            <v>Small &amp; Medium Scheme</v>
          </cell>
        </row>
        <row r="7689">
          <cell r="W7689" t="str">
            <v>Small &amp; Medium Scheme</v>
          </cell>
        </row>
        <row r="7690">
          <cell r="W7690" t="str">
            <v>Small &amp; Medium Scheme</v>
          </cell>
        </row>
        <row r="7691">
          <cell r="R7691" t="str">
            <v>TOTAL BENEFIT</v>
          </cell>
          <cell r="W7691" t="str">
            <v>Small &amp; Medium Scheme</v>
          </cell>
        </row>
        <row r="7692">
          <cell r="R7692" t="str">
            <v>Capital Required</v>
          </cell>
          <cell r="W7692" t="str">
            <v>Small &amp; Medium Scheme</v>
          </cell>
        </row>
        <row r="7693">
          <cell r="W7693" t="str">
            <v>Small &amp; Medium Scheme</v>
          </cell>
        </row>
        <row r="7694">
          <cell r="W7694" t="str">
            <v>Small &amp; Medium Scheme</v>
          </cell>
        </row>
        <row r="7695">
          <cell r="R7695" t="str">
            <v>TOTAL COST</v>
          </cell>
          <cell r="W7695" t="str">
            <v>Small &amp; Medium Scheme</v>
          </cell>
        </row>
        <row r="7696">
          <cell r="W7696" t="str">
            <v>Small &amp; Medium Scheme</v>
          </cell>
        </row>
        <row r="7697">
          <cell r="W7697" t="str">
            <v>Small &amp; Medium Scheme</v>
          </cell>
        </row>
        <row r="7698">
          <cell r="W7698" t="str">
            <v>Small &amp; Medium Scheme</v>
          </cell>
        </row>
        <row r="7699">
          <cell r="W7699" t="str">
            <v>Small &amp; Medium Scheme</v>
          </cell>
        </row>
        <row r="7700">
          <cell r="W7700" t="str">
            <v>Small &amp; Medium Scheme</v>
          </cell>
        </row>
        <row r="7701">
          <cell r="R7701" t="str">
            <v>TOTAL BENEFIT</v>
          </cell>
          <cell r="W7701" t="str">
            <v>Small &amp; Medium Scheme</v>
          </cell>
        </row>
        <row r="7702">
          <cell r="R7702" t="str">
            <v>Capital Required</v>
          </cell>
          <cell r="W7702" t="str">
            <v>Small &amp; Medium Scheme</v>
          </cell>
        </row>
        <row r="7703">
          <cell r="W7703" t="str">
            <v>Small &amp; Medium Scheme</v>
          </cell>
        </row>
        <row r="7704">
          <cell r="W7704" t="str">
            <v>Small &amp; Medium Scheme</v>
          </cell>
        </row>
        <row r="7705">
          <cell r="R7705" t="str">
            <v>TOTAL COST</v>
          </cell>
          <cell r="W7705" t="str">
            <v>Small &amp; Medium Scheme</v>
          </cell>
        </row>
        <row r="7706">
          <cell r="W7706" t="str">
            <v>Small &amp; Medium Scheme</v>
          </cell>
        </row>
        <row r="7707">
          <cell r="W7707" t="str">
            <v>Small &amp; Medium Scheme</v>
          </cell>
        </row>
        <row r="7708">
          <cell r="W7708" t="str">
            <v>Small &amp; Medium Scheme</v>
          </cell>
        </row>
        <row r="7709">
          <cell r="W7709" t="str">
            <v>Small &amp; Medium Scheme</v>
          </cell>
        </row>
        <row r="7710">
          <cell r="W7710" t="str">
            <v>Small &amp; Medium Scheme</v>
          </cell>
        </row>
        <row r="7711">
          <cell r="R7711" t="str">
            <v>TOTAL BENEFIT</v>
          </cell>
          <cell r="W7711" t="str">
            <v>Small &amp; Medium Scheme</v>
          </cell>
        </row>
        <row r="7712">
          <cell r="R7712" t="str">
            <v>Capital Required</v>
          </cell>
          <cell r="W7712" t="str">
            <v>Small &amp; Medium Scheme</v>
          </cell>
        </row>
        <row r="7713">
          <cell r="W7713" t="str">
            <v>Small &amp; Medium Scheme</v>
          </cell>
        </row>
        <row r="7714">
          <cell r="W7714" t="str">
            <v>Small &amp; Medium Scheme</v>
          </cell>
        </row>
        <row r="7715">
          <cell r="R7715" t="str">
            <v>TOTAL COST</v>
          </cell>
          <cell r="W7715" t="str">
            <v>Small &amp; Medium Scheme</v>
          </cell>
        </row>
        <row r="7716">
          <cell r="W7716" t="str">
            <v>Small &amp; Medium Scheme</v>
          </cell>
        </row>
        <row r="7717">
          <cell r="W7717" t="str">
            <v>Small &amp; Medium Scheme</v>
          </cell>
        </row>
        <row r="7718">
          <cell r="W7718" t="str">
            <v>Small &amp; Medium Scheme</v>
          </cell>
        </row>
        <row r="7719">
          <cell r="W7719" t="str">
            <v>Small &amp; Medium Scheme</v>
          </cell>
        </row>
        <row r="7720">
          <cell r="W7720" t="str">
            <v>Small &amp; Medium Scheme</v>
          </cell>
        </row>
        <row r="7721">
          <cell r="R7721" t="str">
            <v>TOTAL BENEFIT</v>
          </cell>
          <cell r="W7721" t="str">
            <v>Small &amp; Medium Scheme</v>
          </cell>
        </row>
        <row r="7722">
          <cell r="R7722" t="str">
            <v>Capital Required</v>
          </cell>
          <cell r="W7722" t="str">
            <v>Small &amp; Medium Scheme</v>
          </cell>
        </row>
        <row r="7723">
          <cell r="W7723" t="str">
            <v>Small &amp; Medium Scheme</v>
          </cell>
        </row>
        <row r="7724">
          <cell r="W7724" t="str">
            <v>Small &amp; Medium Scheme</v>
          </cell>
        </row>
        <row r="7725">
          <cell r="R7725" t="str">
            <v>TOTAL COST</v>
          </cell>
          <cell r="W7725" t="str">
            <v>Small &amp; Medium Scheme</v>
          </cell>
        </row>
        <row r="7726">
          <cell r="W7726" t="str">
            <v>Small &amp; Medium Scheme</v>
          </cell>
        </row>
        <row r="7727">
          <cell r="W7727" t="str">
            <v>Small &amp; Medium Scheme</v>
          </cell>
        </row>
        <row r="7728">
          <cell r="W7728" t="str">
            <v>Small &amp; Medium Scheme</v>
          </cell>
        </row>
        <row r="7729">
          <cell r="W7729" t="str">
            <v>Small &amp; Medium Scheme</v>
          </cell>
        </row>
        <row r="7730">
          <cell r="W7730" t="str">
            <v>Small &amp; Medium Scheme</v>
          </cell>
        </row>
        <row r="7731">
          <cell r="R7731" t="str">
            <v>TOTAL BENEFIT</v>
          </cell>
          <cell r="W7731" t="str">
            <v>Small &amp; Medium Scheme</v>
          </cell>
        </row>
        <row r="7732">
          <cell r="R7732" t="str">
            <v>Capital Required</v>
          </cell>
          <cell r="W7732" t="str">
            <v>Small &amp; Medium Scheme</v>
          </cell>
        </row>
        <row r="7733">
          <cell r="W7733" t="str">
            <v>Small &amp; Medium Scheme</v>
          </cell>
        </row>
        <row r="7734">
          <cell r="W7734" t="str">
            <v>Small &amp; Medium Scheme</v>
          </cell>
        </row>
        <row r="7735">
          <cell r="R7735" t="str">
            <v>TOTAL COST</v>
          </cell>
          <cell r="W7735" t="str">
            <v>Small &amp; Medium Scheme</v>
          </cell>
        </row>
        <row r="7736">
          <cell r="W7736" t="str">
            <v>Small &amp; Medium Scheme</v>
          </cell>
        </row>
        <row r="7737">
          <cell r="W7737" t="str">
            <v>Small &amp; Medium Scheme</v>
          </cell>
        </row>
        <row r="7738">
          <cell r="W7738" t="str">
            <v>Small &amp; Medium Scheme</v>
          </cell>
        </row>
        <row r="7739">
          <cell r="W7739" t="str">
            <v>Small &amp; Medium Scheme</v>
          </cell>
        </row>
        <row r="7740">
          <cell r="W7740" t="str">
            <v>Small &amp; Medium Scheme</v>
          </cell>
        </row>
        <row r="7741">
          <cell r="R7741" t="str">
            <v>TOTAL BENEFIT</v>
          </cell>
          <cell r="W7741" t="str">
            <v>Small &amp; Medium Scheme</v>
          </cell>
        </row>
        <row r="7742">
          <cell r="R7742" t="str">
            <v>Capital Required</v>
          </cell>
          <cell r="W7742" t="str">
            <v>Small &amp; Medium Scheme</v>
          </cell>
        </row>
        <row r="7743">
          <cell r="W7743" t="str">
            <v>Small &amp; Medium Scheme</v>
          </cell>
        </row>
        <row r="7744">
          <cell r="W7744" t="str">
            <v>Small &amp; Medium Scheme</v>
          </cell>
        </row>
        <row r="7745">
          <cell r="R7745" t="str">
            <v>TOTAL COST</v>
          </cell>
          <cell r="W7745" t="str">
            <v>Small &amp; Medium Scheme</v>
          </cell>
        </row>
        <row r="7746">
          <cell r="W7746" t="str">
            <v>Small &amp; Medium Scheme</v>
          </cell>
        </row>
        <row r="7747">
          <cell r="W7747" t="str">
            <v>Small &amp; Medium Scheme</v>
          </cell>
        </row>
        <row r="7748">
          <cell r="W7748" t="str">
            <v>Small &amp; Medium Scheme</v>
          </cell>
        </row>
        <row r="7749">
          <cell r="W7749" t="str">
            <v>Small &amp; Medium Scheme</v>
          </cell>
        </row>
        <row r="7750">
          <cell r="W7750" t="str">
            <v>Small &amp; Medium Scheme</v>
          </cell>
        </row>
        <row r="7751">
          <cell r="R7751" t="str">
            <v>TOTAL BENEFIT</v>
          </cell>
          <cell r="W7751" t="str">
            <v>Small &amp; Medium Scheme</v>
          </cell>
        </row>
        <row r="7752">
          <cell r="R7752" t="str">
            <v>Capital Required</v>
          </cell>
          <cell r="W7752" t="str">
            <v>Small &amp; Medium Scheme</v>
          </cell>
        </row>
        <row r="7753">
          <cell r="W7753" t="str">
            <v>Small &amp; Medium Scheme</v>
          </cell>
        </row>
        <row r="7754">
          <cell r="W7754" t="str">
            <v>Small &amp; Medium Scheme</v>
          </cell>
        </row>
        <row r="7755">
          <cell r="R7755" t="str">
            <v>TOTAL COST</v>
          </cell>
          <cell r="W7755" t="str">
            <v>Small &amp; Medium Scheme</v>
          </cell>
        </row>
        <row r="7756">
          <cell r="W7756" t="str">
            <v>Small &amp; Medium Scheme</v>
          </cell>
        </row>
        <row r="7757">
          <cell r="W7757" t="str">
            <v>Small &amp; Medium Scheme</v>
          </cell>
        </row>
        <row r="7758">
          <cell r="W7758" t="str">
            <v>Small &amp; Medium Scheme</v>
          </cell>
        </row>
        <row r="7759">
          <cell r="W7759" t="str">
            <v>Small &amp; Medium Scheme</v>
          </cell>
        </row>
        <row r="7760">
          <cell r="W7760" t="str">
            <v>Small &amp; Medium Scheme</v>
          </cell>
        </row>
        <row r="7761">
          <cell r="R7761" t="str">
            <v>TOTAL BENEFIT</v>
          </cell>
          <cell r="W7761" t="str">
            <v>Small &amp; Medium Scheme</v>
          </cell>
        </row>
        <row r="7762">
          <cell r="R7762" t="str">
            <v>Capital Required</v>
          </cell>
          <cell r="W7762" t="str">
            <v>Small &amp; Medium Scheme</v>
          </cell>
        </row>
        <row r="7763">
          <cell r="W7763" t="str">
            <v>Small &amp; Medium Scheme</v>
          </cell>
        </row>
        <row r="7764">
          <cell r="W7764" t="str">
            <v>Small &amp; Medium Scheme</v>
          </cell>
        </row>
        <row r="7765">
          <cell r="R7765" t="str">
            <v>TOTAL COST</v>
          </cell>
          <cell r="W7765" t="str">
            <v>Small &amp; Medium Scheme</v>
          </cell>
        </row>
        <row r="7766">
          <cell r="W7766" t="str">
            <v>Small &amp; Medium Scheme</v>
          </cell>
        </row>
        <row r="7767">
          <cell r="W7767" t="str">
            <v>Small &amp; Medium Scheme</v>
          </cell>
        </row>
        <row r="7768">
          <cell r="W7768" t="str">
            <v>Small &amp; Medium Scheme</v>
          </cell>
        </row>
        <row r="7769">
          <cell r="W7769" t="str">
            <v>Small &amp; Medium Scheme</v>
          </cell>
        </row>
        <row r="7770">
          <cell r="W7770" t="str">
            <v>Small &amp; Medium Scheme</v>
          </cell>
        </row>
        <row r="7771">
          <cell r="R7771" t="str">
            <v>TOTAL BENEFIT</v>
          </cell>
          <cell r="W7771" t="str">
            <v>Small &amp; Medium Scheme</v>
          </cell>
        </row>
        <row r="7772">
          <cell r="R7772" t="str">
            <v>Capital Required</v>
          </cell>
          <cell r="W7772" t="str">
            <v>Small &amp; Medium Scheme</v>
          </cell>
        </row>
        <row r="7773">
          <cell r="W7773" t="str">
            <v>Small &amp; Medium Scheme</v>
          </cell>
        </row>
        <row r="7774">
          <cell r="W7774" t="str">
            <v>Small &amp; Medium Scheme</v>
          </cell>
        </row>
        <row r="7775">
          <cell r="R7775" t="str">
            <v>TOTAL COST</v>
          </cell>
          <cell r="W7775" t="str">
            <v>Small &amp; Medium Scheme</v>
          </cell>
        </row>
        <row r="7776">
          <cell r="W7776" t="str">
            <v>Small &amp; Medium Scheme</v>
          </cell>
        </row>
        <row r="7777">
          <cell r="W7777" t="str">
            <v>Small &amp; Medium Scheme</v>
          </cell>
        </row>
        <row r="7778">
          <cell r="W7778" t="str">
            <v>Small &amp; Medium Scheme</v>
          </cell>
        </row>
        <row r="7779">
          <cell r="W7779" t="str">
            <v>Small &amp; Medium Scheme</v>
          </cell>
        </row>
        <row r="7780">
          <cell r="W7780" t="str">
            <v>Small &amp; Medium Scheme</v>
          </cell>
        </row>
        <row r="7781">
          <cell r="R7781" t="str">
            <v>TOTAL BENEFIT</v>
          </cell>
          <cell r="W7781" t="str">
            <v>Small &amp; Medium Scheme</v>
          </cell>
        </row>
        <row r="7782">
          <cell r="R7782" t="str">
            <v>Capital Required</v>
          </cell>
          <cell r="W7782" t="str">
            <v>Small &amp; Medium Scheme</v>
          </cell>
        </row>
        <row r="7783">
          <cell r="W7783" t="str">
            <v>Small &amp; Medium Scheme</v>
          </cell>
        </row>
        <row r="7784">
          <cell r="W7784" t="str">
            <v>Small &amp; Medium Scheme</v>
          </cell>
        </row>
        <row r="7785">
          <cell r="R7785" t="str">
            <v>TOTAL COST</v>
          </cell>
          <cell r="W7785" t="str">
            <v>Small &amp; Medium Scheme</v>
          </cell>
        </row>
        <row r="7786">
          <cell r="W7786" t="str">
            <v>Small &amp; Medium Scheme</v>
          </cell>
        </row>
        <row r="7787">
          <cell r="W7787" t="str">
            <v>Small &amp; Medium Scheme</v>
          </cell>
        </row>
        <row r="7788">
          <cell r="W7788" t="str">
            <v>Small &amp; Medium Scheme</v>
          </cell>
        </row>
        <row r="7789">
          <cell r="W7789" t="str">
            <v>Small &amp; Medium Scheme</v>
          </cell>
        </row>
        <row r="7790">
          <cell r="W7790" t="str">
            <v>Small &amp; Medium Scheme</v>
          </cell>
        </row>
        <row r="7791">
          <cell r="R7791" t="str">
            <v>TOTAL BENEFIT</v>
          </cell>
          <cell r="W7791" t="str">
            <v>Small &amp; Medium Scheme</v>
          </cell>
        </row>
        <row r="7792">
          <cell r="R7792" t="str">
            <v>Capital Required</v>
          </cell>
          <cell r="W7792" t="str">
            <v>Small &amp; Medium Scheme</v>
          </cell>
        </row>
        <row r="7793">
          <cell r="W7793" t="str">
            <v>Small &amp; Medium Scheme</v>
          </cell>
        </row>
        <row r="7794">
          <cell r="W7794" t="str">
            <v>Small &amp; Medium Scheme</v>
          </cell>
        </row>
        <row r="7795">
          <cell r="R7795" t="str">
            <v>TOTAL COST</v>
          </cell>
          <cell r="W7795" t="str">
            <v>Small &amp; Medium Scheme</v>
          </cell>
        </row>
        <row r="7796">
          <cell r="W7796" t="str">
            <v>Small &amp; Medium Scheme</v>
          </cell>
        </row>
        <row r="7797">
          <cell r="W7797" t="str">
            <v>Small &amp; Medium Scheme</v>
          </cell>
        </row>
        <row r="7798">
          <cell r="W7798" t="str">
            <v>Small &amp; Medium Scheme</v>
          </cell>
        </row>
        <row r="7799">
          <cell r="W7799" t="str">
            <v>Small &amp; Medium Scheme</v>
          </cell>
        </row>
        <row r="7800">
          <cell r="W7800" t="str">
            <v>Small &amp; Medium Scheme</v>
          </cell>
        </row>
        <row r="7801">
          <cell r="R7801" t="str">
            <v>TOTAL BENEFIT</v>
          </cell>
          <cell r="W7801" t="str">
            <v>Small &amp; Medium Scheme</v>
          </cell>
        </row>
        <row r="7802">
          <cell r="R7802" t="str">
            <v>Capital Required</v>
          </cell>
          <cell r="W7802" t="str">
            <v>Small &amp; Medium Scheme</v>
          </cell>
        </row>
        <row r="7803">
          <cell r="W7803" t="str">
            <v>Small &amp; Medium Scheme</v>
          </cell>
        </row>
        <row r="7804">
          <cell r="W7804" t="str">
            <v>Small &amp; Medium Scheme</v>
          </cell>
        </row>
        <row r="7805">
          <cell r="R7805" t="str">
            <v>TOTAL COST</v>
          </cell>
          <cell r="W7805" t="str">
            <v>Small &amp; Medium Scheme</v>
          </cell>
        </row>
        <row r="7806">
          <cell r="W7806" t="str">
            <v>Small &amp; Medium Scheme</v>
          </cell>
        </row>
        <row r="7807">
          <cell r="W7807" t="str">
            <v>Small &amp; Medium Scheme</v>
          </cell>
        </row>
        <row r="7808">
          <cell r="W7808" t="str">
            <v>Small &amp; Medium Scheme</v>
          </cell>
        </row>
        <row r="7809">
          <cell r="W7809" t="str">
            <v>Small &amp; Medium Scheme</v>
          </cell>
        </row>
        <row r="7810">
          <cell r="W7810" t="str">
            <v>Small &amp; Medium Scheme</v>
          </cell>
        </row>
        <row r="7811">
          <cell r="R7811" t="str">
            <v>TOTAL BENEFIT</v>
          </cell>
          <cell r="W7811" t="str">
            <v>Small &amp; Medium Scheme</v>
          </cell>
        </row>
        <row r="7812">
          <cell r="R7812" t="str">
            <v>Capital Required</v>
          </cell>
          <cell r="W7812" t="str">
            <v>Small &amp; Medium Scheme</v>
          </cell>
        </row>
        <row r="7813">
          <cell r="W7813" t="str">
            <v>Small &amp; Medium Scheme</v>
          </cell>
        </row>
        <row r="7814">
          <cell r="W7814" t="str">
            <v>Small &amp; Medium Scheme</v>
          </cell>
        </row>
        <row r="7815">
          <cell r="R7815" t="str">
            <v>TOTAL COST</v>
          </cell>
          <cell r="W7815" t="str">
            <v>Small &amp; Medium Scheme</v>
          </cell>
        </row>
        <row r="7816">
          <cell r="W7816" t="str">
            <v>Small &amp; Medium Scheme</v>
          </cell>
        </row>
        <row r="7817">
          <cell r="W7817" t="str">
            <v>Small &amp; Medium Scheme</v>
          </cell>
        </row>
        <row r="7818">
          <cell r="W7818" t="str">
            <v>Small &amp; Medium Scheme</v>
          </cell>
        </row>
        <row r="7819">
          <cell r="W7819" t="str">
            <v>Small &amp; Medium Scheme</v>
          </cell>
        </row>
        <row r="7820">
          <cell r="W7820" t="str">
            <v>Small &amp; Medium Scheme</v>
          </cell>
        </row>
        <row r="7821">
          <cell r="R7821" t="str">
            <v>TOTAL BENEFIT</v>
          </cell>
          <cell r="W7821" t="str">
            <v>Small &amp; Medium Scheme</v>
          </cell>
        </row>
        <row r="7822">
          <cell r="R7822" t="str">
            <v>Capital Required</v>
          </cell>
          <cell r="W7822" t="str">
            <v>Small &amp; Medium Scheme</v>
          </cell>
        </row>
        <row r="7823">
          <cell r="W7823" t="str">
            <v>Small &amp; Medium Scheme</v>
          </cell>
        </row>
        <row r="7824">
          <cell r="W7824" t="str">
            <v>Small &amp; Medium Scheme</v>
          </cell>
        </row>
        <row r="7825">
          <cell r="R7825" t="str">
            <v>TOTAL COST</v>
          </cell>
          <cell r="W7825" t="str">
            <v>Small &amp; Medium Scheme</v>
          </cell>
        </row>
        <row r="7826">
          <cell r="W7826" t="str">
            <v>Small &amp; Medium Scheme</v>
          </cell>
        </row>
        <row r="7827">
          <cell r="W7827" t="str">
            <v>Small &amp; Medium Scheme</v>
          </cell>
        </row>
        <row r="7828">
          <cell r="W7828" t="str">
            <v>Small &amp; Medium Scheme</v>
          </cell>
        </row>
        <row r="7829">
          <cell r="W7829" t="str">
            <v>Small &amp; Medium Scheme</v>
          </cell>
        </row>
        <row r="7830">
          <cell r="W7830" t="str">
            <v>Small &amp; Medium Scheme</v>
          </cell>
        </row>
        <row r="7831">
          <cell r="R7831" t="str">
            <v>TOTAL BENEFIT</v>
          </cell>
          <cell r="W7831" t="str">
            <v>Small &amp; Medium Scheme</v>
          </cell>
        </row>
        <row r="7832">
          <cell r="R7832" t="str">
            <v>Capital Required</v>
          </cell>
          <cell r="W7832" t="str">
            <v>Small &amp; Medium Scheme</v>
          </cell>
        </row>
        <row r="7833">
          <cell r="W7833" t="str">
            <v>Small &amp; Medium Scheme</v>
          </cell>
        </row>
        <row r="7834">
          <cell r="W7834" t="str">
            <v>Small &amp; Medium Scheme</v>
          </cell>
        </row>
        <row r="7835">
          <cell r="R7835" t="str">
            <v>TOTAL COST</v>
          </cell>
          <cell r="W7835" t="str">
            <v>Small &amp; Medium Scheme</v>
          </cell>
        </row>
        <row r="7836">
          <cell r="W7836" t="str">
            <v>Small &amp; Medium Scheme</v>
          </cell>
        </row>
        <row r="7837">
          <cell r="W7837" t="str">
            <v>Small &amp; Medium Scheme</v>
          </cell>
        </row>
        <row r="7838">
          <cell r="W7838" t="str">
            <v>Small &amp; Medium Scheme</v>
          </cell>
        </row>
        <row r="7839">
          <cell r="W7839" t="str">
            <v>Small &amp; Medium Scheme</v>
          </cell>
        </row>
        <row r="7840">
          <cell r="W7840" t="str">
            <v>Small &amp; Medium Scheme</v>
          </cell>
        </row>
        <row r="7841">
          <cell r="R7841" t="str">
            <v>TOTAL BENEFIT</v>
          </cell>
          <cell r="W7841" t="str">
            <v>Small &amp; Medium Scheme</v>
          </cell>
        </row>
        <row r="7842">
          <cell r="R7842" t="str">
            <v>Capital Required</v>
          </cell>
          <cell r="W7842" t="str">
            <v>Small &amp; Medium Scheme</v>
          </cell>
        </row>
        <row r="7843">
          <cell r="W7843" t="str">
            <v>Small &amp; Medium Scheme</v>
          </cell>
        </row>
        <row r="7844">
          <cell r="W7844" t="str">
            <v>Small &amp; Medium Scheme</v>
          </cell>
        </row>
        <row r="7845">
          <cell r="R7845" t="str">
            <v>TOTAL COST</v>
          </cell>
          <cell r="W7845" t="str">
            <v>Small &amp; Medium Scheme</v>
          </cell>
        </row>
        <row r="7846">
          <cell r="W7846" t="str">
            <v>Small &amp; Medium Scheme</v>
          </cell>
        </row>
        <row r="7847">
          <cell r="W7847" t="str">
            <v>Small &amp; Medium Scheme</v>
          </cell>
        </row>
        <row r="7848">
          <cell r="W7848" t="str">
            <v>Small &amp; Medium Scheme</v>
          </cell>
        </row>
        <row r="7849">
          <cell r="W7849" t="str">
            <v>Small &amp; Medium Scheme</v>
          </cell>
        </row>
        <row r="7850">
          <cell r="W7850" t="str">
            <v>Small &amp; Medium Scheme</v>
          </cell>
        </row>
        <row r="7851">
          <cell r="R7851" t="str">
            <v>TOTAL BENEFIT</v>
          </cell>
          <cell r="W7851" t="str">
            <v>Small &amp; Medium Scheme</v>
          </cell>
        </row>
        <row r="7852">
          <cell r="R7852" t="str">
            <v>Capital Required</v>
          </cell>
          <cell r="W7852" t="str">
            <v>Small &amp; Medium Scheme</v>
          </cell>
        </row>
        <row r="7853">
          <cell r="W7853" t="str">
            <v>Small &amp; Medium Scheme</v>
          </cell>
        </row>
        <row r="7854">
          <cell r="W7854" t="str">
            <v>Small &amp; Medium Scheme</v>
          </cell>
        </row>
        <row r="7855">
          <cell r="R7855" t="str">
            <v>TOTAL COST</v>
          </cell>
          <cell r="W7855" t="str">
            <v>Small &amp; Medium Scheme</v>
          </cell>
        </row>
        <row r="7856">
          <cell r="W7856" t="str">
            <v>Small &amp; Medium Scheme</v>
          </cell>
        </row>
        <row r="7857">
          <cell r="W7857" t="str">
            <v>Small &amp; Medium Scheme</v>
          </cell>
        </row>
        <row r="7858">
          <cell r="W7858" t="str">
            <v>Small &amp; Medium Scheme</v>
          </cell>
        </row>
        <row r="7859">
          <cell r="W7859" t="str">
            <v>Small &amp; Medium Scheme</v>
          </cell>
        </row>
        <row r="7860">
          <cell r="W7860" t="str">
            <v>Small &amp; Medium Scheme</v>
          </cell>
        </row>
        <row r="7861">
          <cell r="R7861" t="str">
            <v>TOTAL BENEFIT</v>
          </cell>
          <cell r="W7861" t="str">
            <v>Small &amp; Medium Scheme</v>
          </cell>
        </row>
        <row r="7862">
          <cell r="R7862" t="str">
            <v>Capital Required</v>
          </cell>
          <cell r="W7862" t="str">
            <v>Small &amp; Medium Scheme</v>
          </cell>
        </row>
        <row r="7863">
          <cell r="W7863" t="str">
            <v>Small &amp; Medium Scheme</v>
          </cell>
        </row>
        <row r="7864">
          <cell r="W7864" t="str">
            <v>Small &amp; Medium Scheme</v>
          </cell>
        </row>
        <row r="7865">
          <cell r="R7865" t="str">
            <v>TOTAL COST</v>
          </cell>
          <cell r="W7865" t="str">
            <v>Small &amp; Medium Scheme</v>
          </cell>
        </row>
        <row r="7866">
          <cell r="W7866" t="str">
            <v>Small &amp; Medium Scheme</v>
          </cell>
        </row>
        <row r="7867">
          <cell r="W7867" t="str">
            <v>Small &amp; Medium Scheme</v>
          </cell>
        </row>
        <row r="7868">
          <cell r="W7868" t="str">
            <v>Small &amp; Medium Scheme</v>
          </cell>
        </row>
        <row r="7869">
          <cell r="W7869" t="str">
            <v>Small &amp; Medium Scheme</v>
          </cell>
        </row>
        <row r="7870">
          <cell r="W7870" t="str">
            <v>Small &amp; Medium Scheme</v>
          </cell>
        </row>
        <row r="7871">
          <cell r="R7871" t="str">
            <v>TOTAL BENEFIT</v>
          </cell>
          <cell r="W7871" t="str">
            <v>Small &amp; Medium Scheme</v>
          </cell>
        </row>
        <row r="7872">
          <cell r="R7872" t="str">
            <v>Capital Required</v>
          </cell>
          <cell r="W7872" t="str">
            <v>Small &amp; Medium Scheme</v>
          </cell>
        </row>
        <row r="7873">
          <cell r="W7873" t="str">
            <v>Small &amp; Medium Scheme</v>
          </cell>
        </row>
        <row r="7874">
          <cell r="W7874" t="str">
            <v>Small &amp; Medium Scheme</v>
          </cell>
        </row>
        <row r="7875">
          <cell r="R7875" t="str">
            <v>TOTAL COST</v>
          </cell>
          <cell r="W7875" t="str">
            <v>Small &amp; Medium Scheme</v>
          </cell>
        </row>
        <row r="7876">
          <cell r="W7876" t="str">
            <v>Small &amp; Medium Scheme</v>
          </cell>
        </row>
        <row r="7877">
          <cell r="W7877" t="str">
            <v>Small &amp; Medium Scheme</v>
          </cell>
        </row>
        <row r="7878">
          <cell r="W7878" t="str">
            <v>Small &amp; Medium Scheme</v>
          </cell>
        </row>
        <row r="7879">
          <cell r="W7879" t="str">
            <v>Small &amp; Medium Scheme</v>
          </cell>
        </row>
        <row r="7880">
          <cell r="W7880" t="str">
            <v>Small &amp; Medium Scheme</v>
          </cell>
        </row>
        <row r="7881">
          <cell r="R7881" t="str">
            <v>TOTAL BENEFIT</v>
          </cell>
          <cell r="W7881" t="str">
            <v>Small &amp; Medium Scheme</v>
          </cell>
        </row>
        <row r="7882">
          <cell r="R7882" t="str">
            <v>Capital Required</v>
          </cell>
          <cell r="W7882" t="str">
            <v>Small &amp; Medium Scheme</v>
          </cell>
        </row>
        <row r="7883">
          <cell r="W7883" t="str">
            <v>Small &amp; Medium Scheme</v>
          </cell>
        </row>
        <row r="7884">
          <cell r="W7884" t="str">
            <v>Small &amp; Medium Scheme</v>
          </cell>
        </row>
        <row r="7885">
          <cell r="R7885" t="str">
            <v>TOTAL COST</v>
          </cell>
          <cell r="W7885" t="str">
            <v>Small &amp; Medium Scheme</v>
          </cell>
        </row>
        <row r="7886">
          <cell r="W7886" t="str">
            <v>Small &amp; Medium Scheme</v>
          </cell>
        </row>
        <row r="7887">
          <cell r="W7887" t="str">
            <v>Small &amp; Medium Scheme</v>
          </cell>
        </row>
        <row r="7888">
          <cell r="W7888" t="str">
            <v>Small &amp; Medium Scheme</v>
          </cell>
        </row>
        <row r="7889">
          <cell r="W7889" t="str">
            <v>Small &amp; Medium Scheme</v>
          </cell>
        </row>
        <row r="7890">
          <cell r="W7890" t="str">
            <v>Small &amp; Medium Scheme</v>
          </cell>
        </row>
        <row r="7891">
          <cell r="R7891" t="str">
            <v>TOTAL BENEFIT</v>
          </cell>
          <cell r="W7891" t="str">
            <v>Small &amp; Medium Scheme</v>
          </cell>
        </row>
        <row r="7892">
          <cell r="R7892" t="str">
            <v>Capital Required</v>
          </cell>
          <cell r="W7892" t="str">
            <v>Small &amp; Medium Scheme</v>
          </cell>
        </row>
        <row r="7893">
          <cell r="W7893" t="str">
            <v>Small &amp; Medium Scheme</v>
          </cell>
        </row>
        <row r="7894">
          <cell r="W7894" t="str">
            <v>Small &amp; Medium Scheme</v>
          </cell>
        </row>
        <row r="7895">
          <cell r="R7895" t="str">
            <v>TOTAL COST</v>
          </cell>
          <cell r="W7895" t="str">
            <v>Small &amp; Medium Scheme</v>
          </cell>
        </row>
        <row r="7896">
          <cell r="W7896" t="str">
            <v>Small &amp; Medium Scheme</v>
          </cell>
        </row>
        <row r="7897">
          <cell r="W7897" t="str">
            <v>Small &amp; Medium Scheme</v>
          </cell>
        </row>
        <row r="7898">
          <cell r="W7898" t="str">
            <v>Small &amp; Medium Scheme</v>
          </cell>
        </row>
        <row r="7899">
          <cell r="W7899" t="str">
            <v>Small &amp; Medium Scheme</v>
          </cell>
        </row>
        <row r="7900">
          <cell r="W7900" t="str">
            <v>Small &amp; Medium Scheme</v>
          </cell>
        </row>
        <row r="7901">
          <cell r="R7901" t="str">
            <v>TOTAL BENEFIT</v>
          </cell>
          <cell r="W7901" t="str">
            <v>Small &amp; Medium Scheme</v>
          </cell>
        </row>
        <row r="7902">
          <cell r="R7902" t="str">
            <v>Capital Required</v>
          </cell>
          <cell r="W7902" t="str">
            <v>Small &amp; Medium Scheme</v>
          </cell>
        </row>
        <row r="7903">
          <cell r="W7903" t="str">
            <v>Small &amp; Medium Scheme</v>
          </cell>
        </row>
        <row r="7904">
          <cell r="W7904" t="str">
            <v>Small &amp; Medium Scheme</v>
          </cell>
        </row>
        <row r="7905">
          <cell r="R7905" t="str">
            <v>TOTAL COST</v>
          </cell>
          <cell r="W7905" t="str">
            <v>Small &amp; Medium Scheme</v>
          </cell>
        </row>
        <row r="7906">
          <cell r="W7906" t="str">
            <v>Small &amp; Medium Scheme</v>
          </cell>
        </row>
        <row r="7907">
          <cell r="W7907" t="str">
            <v>Small &amp; Medium Scheme</v>
          </cell>
        </row>
        <row r="7908">
          <cell r="W7908" t="str">
            <v>Small &amp; Medium Scheme</v>
          </cell>
        </row>
        <row r="7909">
          <cell r="W7909" t="str">
            <v>Small &amp; Medium Scheme</v>
          </cell>
        </row>
        <row r="7910">
          <cell r="W7910" t="str">
            <v>Small &amp; Medium Scheme</v>
          </cell>
        </row>
        <row r="7911">
          <cell r="R7911" t="str">
            <v>TOTAL BENEFIT</v>
          </cell>
          <cell r="W7911" t="str">
            <v>Small &amp; Medium Scheme</v>
          </cell>
        </row>
        <row r="7912">
          <cell r="R7912" t="str">
            <v>Capital Required</v>
          </cell>
          <cell r="W7912" t="str">
            <v>Small &amp; Medium Scheme</v>
          </cell>
        </row>
        <row r="7913">
          <cell r="W7913" t="str">
            <v>Small &amp; Medium Scheme</v>
          </cell>
        </row>
        <row r="7914">
          <cell r="W7914" t="str">
            <v>Small &amp; Medium Scheme</v>
          </cell>
        </row>
        <row r="7915">
          <cell r="R7915" t="str">
            <v>TOTAL COST</v>
          </cell>
          <cell r="W7915" t="str">
            <v>Small &amp; Medium Scheme</v>
          </cell>
        </row>
        <row r="7916">
          <cell r="W7916" t="str">
            <v>Small &amp; Medium Scheme</v>
          </cell>
        </row>
        <row r="7917">
          <cell r="W7917" t="str">
            <v>Small &amp; Medium Scheme</v>
          </cell>
        </row>
        <row r="7918">
          <cell r="W7918" t="str">
            <v>Small &amp; Medium Scheme</v>
          </cell>
        </row>
        <row r="7919">
          <cell r="W7919" t="str">
            <v>Small &amp; Medium Scheme</v>
          </cell>
        </row>
        <row r="7920">
          <cell r="W7920" t="str">
            <v>Small &amp; Medium Scheme</v>
          </cell>
        </row>
        <row r="7921">
          <cell r="R7921" t="str">
            <v>TOTAL BENEFIT</v>
          </cell>
          <cell r="W7921" t="str">
            <v>Small &amp; Medium Scheme</v>
          </cell>
        </row>
        <row r="7922">
          <cell r="R7922" t="str">
            <v>Capital Required</v>
          </cell>
          <cell r="W7922" t="str">
            <v>Small &amp; Medium Scheme</v>
          </cell>
        </row>
        <row r="7923">
          <cell r="W7923" t="str">
            <v>Small &amp; Medium Scheme</v>
          </cell>
        </row>
        <row r="7924">
          <cell r="W7924" t="str">
            <v>Small &amp; Medium Scheme</v>
          </cell>
        </row>
        <row r="7925">
          <cell r="R7925" t="str">
            <v>TOTAL COST</v>
          </cell>
          <cell r="W7925" t="str">
            <v>Small &amp; Medium Scheme</v>
          </cell>
        </row>
        <row r="7926">
          <cell r="W7926" t="str">
            <v>Small &amp; Medium Scheme</v>
          </cell>
        </row>
        <row r="7927">
          <cell r="W7927" t="str">
            <v>Small &amp; Medium Scheme</v>
          </cell>
        </row>
        <row r="7928">
          <cell r="W7928" t="str">
            <v>Small &amp; Medium Scheme</v>
          </cell>
        </row>
        <row r="7929">
          <cell r="W7929" t="str">
            <v>Small &amp; Medium Scheme</v>
          </cell>
        </row>
        <row r="7930">
          <cell r="W7930" t="str">
            <v>Small &amp; Medium Scheme</v>
          </cell>
        </row>
        <row r="7931">
          <cell r="R7931" t="str">
            <v>TOTAL BENEFIT</v>
          </cell>
          <cell r="W7931" t="str">
            <v>Small &amp; Medium Scheme</v>
          </cell>
        </row>
        <row r="7932">
          <cell r="R7932" t="str">
            <v>Capital Required</v>
          </cell>
          <cell r="W7932" t="str">
            <v>Small &amp; Medium Scheme</v>
          </cell>
        </row>
        <row r="7933">
          <cell r="W7933" t="str">
            <v>Small &amp; Medium Scheme</v>
          </cell>
        </row>
        <row r="7934">
          <cell r="W7934" t="str">
            <v>Small &amp; Medium Scheme</v>
          </cell>
        </row>
        <row r="7935">
          <cell r="R7935" t="str">
            <v>TOTAL COST</v>
          </cell>
          <cell r="W7935" t="str">
            <v>Small &amp; Medium Scheme</v>
          </cell>
        </row>
        <row r="7936">
          <cell r="W7936" t="str">
            <v>Small &amp; Medium Scheme</v>
          </cell>
        </row>
        <row r="7937">
          <cell r="W7937" t="str">
            <v>Small &amp; Medium Scheme</v>
          </cell>
        </row>
        <row r="7938">
          <cell r="W7938" t="str">
            <v>Small &amp; Medium Scheme</v>
          </cell>
        </row>
        <row r="7939">
          <cell r="W7939" t="str">
            <v>Small &amp; Medium Scheme</v>
          </cell>
        </row>
        <row r="7940">
          <cell r="W7940" t="str">
            <v>Small &amp; Medium Scheme</v>
          </cell>
        </row>
        <row r="7941">
          <cell r="R7941" t="str">
            <v>TOTAL BENEFIT</v>
          </cell>
          <cell r="W7941" t="str">
            <v>Small &amp; Medium Scheme</v>
          </cell>
        </row>
        <row r="7942">
          <cell r="R7942" t="str">
            <v>Capital Required</v>
          </cell>
          <cell r="W7942" t="str">
            <v>Small &amp; Medium Scheme</v>
          </cell>
        </row>
        <row r="7943">
          <cell r="W7943" t="str">
            <v>Small &amp; Medium Scheme</v>
          </cell>
        </row>
        <row r="7944">
          <cell r="W7944" t="str">
            <v>Small &amp; Medium Scheme</v>
          </cell>
        </row>
        <row r="7945">
          <cell r="R7945" t="str">
            <v>TOTAL COST</v>
          </cell>
          <cell r="W7945" t="str">
            <v>Small &amp; Medium Scheme</v>
          </cell>
        </row>
        <row r="7946">
          <cell r="W7946" t="str">
            <v>Small &amp; Medium Scheme</v>
          </cell>
        </row>
        <row r="7947">
          <cell r="W7947" t="str">
            <v>Small &amp; Medium Scheme</v>
          </cell>
        </row>
        <row r="7948">
          <cell r="W7948" t="str">
            <v>Small &amp; Medium Scheme</v>
          </cell>
        </row>
        <row r="7949">
          <cell r="W7949" t="str">
            <v>Small &amp; Medium Scheme</v>
          </cell>
        </row>
        <row r="7950">
          <cell r="W7950" t="str">
            <v>Small &amp; Medium Scheme</v>
          </cell>
        </row>
        <row r="7951">
          <cell r="R7951" t="str">
            <v>TOTAL BENEFIT</v>
          </cell>
          <cell r="W7951" t="str">
            <v>Small &amp; Medium Scheme</v>
          </cell>
        </row>
        <row r="7952">
          <cell r="R7952" t="str">
            <v>Capital Required</v>
          </cell>
          <cell r="W7952" t="str">
            <v>Small &amp; Medium Scheme</v>
          </cell>
        </row>
        <row r="7953">
          <cell r="W7953" t="str">
            <v>Small &amp; Medium Scheme</v>
          </cell>
        </row>
        <row r="7954">
          <cell r="W7954" t="str">
            <v>Small &amp; Medium Scheme</v>
          </cell>
        </row>
        <row r="7955">
          <cell r="R7955" t="str">
            <v>TOTAL COST</v>
          </cell>
          <cell r="W7955" t="str">
            <v>Small &amp; Medium Scheme</v>
          </cell>
        </row>
        <row r="7956">
          <cell r="W7956" t="str">
            <v>Small &amp; Medium Scheme</v>
          </cell>
        </row>
        <row r="7957">
          <cell r="W7957" t="str">
            <v>Small &amp; Medium Scheme</v>
          </cell>
        </row>
        <row r="7958">
          <cell r="W7958" t="str">
            <v>Small &amp; Medium Scheme</v>
          </cell>
        </row>
        <row r="7959">
          <cell r="W7959" t="str">
            <v>Small &amp; Medium Scheme</v>
          </cell>
        </row>
        <row r="7960">
          <cell r="W7960" t="str">
            <v>Small &amp; Medium Scheme</v>
          </cell>
        </row>
        <row r="7961">
          <cell r="R7961" t="str">
            <v>TOTAL BENEFIT</v>
          </cell>
          <cell r="W7961" t="str">
            <v>Small &amp; Medium Scheme</v>
          </cell>
        </row>
        <row r="7962">
          <cell r="R7962" t="str">
            <v>Capital Required</v>
          </cell>
          <cell r="W7962" t="str">
            <v>Small &amp; Medium Scheme</v>
          </cell>
        </row>
        <row r="7963">
          <cell r="W7963" t="str">
            <v>Small &amp; Medium Scheme</v>
          </cell>
        </row>
        <row r="7964">
          <cell r="W7964" t="str">
            <v>Small &amp; Medium Scheme</v>
          </cell>
        </row>
        <row r="7965">
          <cell r="R7965" t="str">
            <v>TOTAL COST</v>
          </cell>
          <cell r="W7965" t="str">
            <v>Small &amp; Medium Scheme</v>
          </cell>
        </row>
        <row r="7966">
          <cell r="W7966" t="str">
            <v>Small &amp; Medium Scheme</v>
          </cell>
        </row>
        <row r="7967">
          <cell r="W7967" t="str">
            <v>Small &amp; Medium Scheme</v>
          </cell>
        </row>
        <row r="7968">
          <cell r="W7968" t="str">
            <v>Small &amp; Medium Scheme</v>
          </cell>
        </row>
        <row r="7969">
          <cell r="W7969" t="str">
            <v>Small &amp; Medium Scheme</v>
          </cell>
        </row>
        <row r="7970">
          <cell r="W7970" t="str">
            <v>Small &amp; Medium Scheme</v>
          </cell>
        </row>
        <row r="7971">
          <cell r="R7971" t="str">
            <v>TOTAL BENEFIT</v>
          </cell>
          <cell r="W7971" t="str">
            <v>Small &amp; Medium Scheme</v>
          </cell>
        </row>
        <row r="7972">
          <cell r="R7972" t="str">
            <v>Capital Required</v>
          </cell>
          <cell r="W7972" t="str">
            <v>Small &amp; Medium Scheme</v>
          </cell>
        </row>
        <row r="7973">
          <cell r="W7973" t="str">
            <v>Small &amp; Medium Scheme</v>
          </cell>
        </row>
        <row r="7974">
          <cell r="W7974" t="str">
            <v>Small &amp; Medium Scheme</v>
          </cell>
        </row>
        <row r="7975">
          <cell r="R7975" t="str">
            <v>TOTAL COST</v>
          </cell>
          <cell r="W7975" t="str">
            <v>Small &amp; Medium Scheme</v>
          </cell>
        </row>
        <row r="7976">
          <cell r="W7976" t="str">
            <v>Small &amp; Medium Scheme</v>
          </cell>
        </row>
        <row r="7977">
          <cell r="W7977" t="str">
            <v>Small &amp; Medium Scheme</v>
          </cell>
        </row>
        <row r="7978">
          <cell r="W7978" t="str">
            <v>Small &amp; Medium Scheme</v>
          </cell>
        </row>
        <row r="7979">
          <cell r="W7979" t="str">
            <v>Small &amp; Medium Scheme</v>
          </cell>
        </row>
        <row r="7980">
          <cell r="W7980" t="str">
            <v>Small &amp; Medium Scheme</v>
          </cell>
        </row>
        <row r="7981">
          <cell r="R7981" t="str">
            <v>TOTAL BENEFIT</v>
          </cell>
          <cell r="W7981" t="str">
            <v>Small &amp; Medium Scheme</v>
          </cell>
        </row>
        <row r="7982">
          <cell r="R7982" t="str">
            <v>Capital Required</v>
          </cell>
          <cell r="W7982" t="str">
            <v>Large Scheme</v>
          </cell>
        </row>
        <row r="7983">
          <cell r="W7983" t="str">
            <v>Large Scheme</v>
          </cell>
        </row>
        <row r="7984">
          <cell r="W7984" t="str">
            <v>Large Scheme</v>
          </cell>
        </row>
        <row r="7985">
          <cell r="R7985" t="str">
            <v>TOTAL COST</v>
          </cell>
          <cell r="W7985" t="str">
            <v>Large Scheme</v>
          </cell>
        </row>
        <row r="7986">
          <cell r="W7986" t="str">
            <v>Large Scheme</v>
          </cell>
        </row>
        <row r="7987">
          <cell r="W7987" t="str">
            <v>Large Scheme</v>
          </cell>
        </row>
        <row r="7988">
          <cell r="W7988" t="str">
            <v>Large Scheme</v>
          </cell>
        </row>
        <row r="7989">
          <cell r="W7989" t="str">
            <v>Large Scheme</v>
          </cell>
        </row>
        <row r="7990">
          <cell r="W7990" t="str">
            <v>Large Scheme</v>
          </cell>
        </row>
        <row r="7991">
          <cell r="R7991" t="str">
            <v>TOTAL BENEFIT</v>
          </cell>
          <cell r="W7991" t="str">
            <v>Large Scheme</v>
          </cell>
        </row>
        <row r="7992">
          <cell r="R7992" t="str">
            <v>Capital Required</v>
          </cell>
          <cell r="W7992" t="str">
            <v>Small &amp; Medium Scheme</v>
          </cell>
        </row>
        <row r="7993">
          <cell r="W7993" t="str">
            <v>Small &amp; Medium Scheme</v>
          </cell>
        </row>
        <row r="7994">
          <cell r="W7994" t="str">
            <v>Small &amp; Medium Scheme</v>
          </cell>
        </row>
        <row r="7995">
          <cell r="R7995" t="str">
            <v>TOTAL COST</v>
          </cell>
          <cell r="W7995" t="str">
            <v>Small &amp; Medium Scheme</v>
          </cell>
        </row>
        <row r="7996">
          <cell r="W7996" t="str">
            <v>Small &amp; Medium Scheme</v>
          </cell>
        </row>
        <row r="7997">
          <cell r="W7997" t="str">
            <v>Small &amp; Medium Scheme</v>
          </cell>
        </row>
        <row r="7998">
          <cell r="W7998" t="str">
            <v>Small &amp; Medium Scheme</v>
          </cell>
        </row>
        <row r="7999">
          <cell r="W7999" t="str">
            <v>Small &amp; Medium Scheme</v>
          </cell>
        </row>
        <row r="8000">
          <cell r="W8000" t="str">
            <v>Small &amp; Medium Scheme</v>
          </cell>
        </row>
        <row r="8001">
          <cell r="R8001" t="str">
            <v>TOTAL BENEFIT</v>
          </cell>
          <cell r="W8001" t="str">
            <v>Small &amp; Medium Scheme</v>
          </cell>
        </row>
        <row r="8002">
          <cell r="R8002" t="str">
            <v>Capital Required</v>
          </cell>
          <cell r="W8002" t="str">
            <v>Small &amp; Medium Scheme</v>
          </cell>
        </row>
        <row r="8003">
          <cell r="W8003" t="str">
            <v>Small &amp; Medium Scheme</v>
          </cell>
        </row>
        <row r="8004">
          <cell r="W8004" t="str">
            <v>Small &amp; Medium Scheme</v>
          </cell>
        </row>
        <row r="8005">
          <cell r="R8005" t="str">
            <v>TOTAL COST</v>
          </cell>
          <cell r="W8005" t="str">
            <v>Small &amp; Medium Scheme</v>
          </cell>
        </row>
        <row r="8006">
          <cell r="W8006" t="str">
            <v>Small &amp; Medium Scheme</v>
          </cell>
        </row>
        <row r="8007">
          <cell r="W8007" t="str">
            <v>Small &amp; Medium Scheme</v>
          </cell>
        </row>
        <row r="8008">
          <cell r="W8008" t="str">
            <v>Small &amp; Medium Scheme</v>
          </cell>
        </row>
        <row r="8009">
          <cell r="W8009" t="str">
            <v>Small &amp; Medium Scheme</v>
          </cell>
        </row>
        <row r="8010">
          <cell r="W8010" t="str">
            <v>Small &amp; Medium Scheme</v>
          </cell>
        </row>
        <row r="8011">
          <cell r="R8011" t="str">
            <v>TOTAL BENEFIT</v>
          </cell>
          <cell r="W8011" t="str">
            <v>Small &amp; Medium Scheme</v>
          </cell>
        </row>
        <row r="8012">
          <cell r="R8012" t="str">
            <v>Capital Required</v>
          </cell>
          <cell r="W8012" t="str">
            <v>Small &amp; Medium Scheme</v>
          </cell>
        </row>
        <row r="8013">
          <cell r="W8013" t="str">
            <v>Small &amp; Medium Scheme</v>
          </cell>
        </row>
        <row r="8014">
          <cell r="W8014" t="str">
            <v>Small &amp; Medium Scheme</v>
          </cell>
        </row>
        <row r="8015">
          <cell r="R8015" t="str">
            <v>TOTAL COST</v>
          </cell>
          <cell r="W8015" t="str">
            <v>Small &amp; Medium Scheme</v>
          </cell>
        </row>
        <row r="8016">
          <cell r="W8016" t="str">
            <v>Small &amp; Medium Scheme</v>
          </cell>
        </row>
        <row r="8017">
          <cell r="W8017" t="str">
            <v>Small &amp; Medium Scheme</v>
          </cell>
        </row>
        <row r="8018">
          <cell r="W8018" t="str">
            <v>Small &amp; Medium Scheme</v>
          </cell>
        </row>
        <row r="8019">
          <cell r="W8019" t="str">
            <v>Small &amp; Medium Scheme</v>
          </cell>
        </row>
        <row r="8020">
          <cell r="W8020" t="str">
            <v>Small &amp; Medium Scheme</v>
          </cell>
        </row>
        <row r="8021">
          <cell r="R8021" t="str">
            <v>TOTAL BENEFIT</v>
          </cell>
          <cell r="W8021" t="str">
            <v>Small &amp; Medium Scheme</v>
          </cell>
        </row>
        <row r="8022">
          <cell r="R8022" t="str">
            <v>Capital Required</v>
          </cell>
          <cell r="W8022" t="str">
            <v>Large Scheme</v>
          </cell>
        </row>
        <row r="8023">
          <cell r="W8023" t="str">
            <v>Large Scheme</v>
          </cell>
        </row>
        <row r="8024">
          <cell r="W8024" t="str">
            <v>Large Scheme</v>
          </cell>
        </row>
        <row r="8025">
          <cell r="R8025" t="str">
            <v>TOTAL COST</v>
          </cell>
          <cell r="W8025" t="str">
            <v>Large Scheme</v>
          </cell>
        </row>
        <row r="8026">
          <cell r="W8026" t="str">
            <v>Large Scheme</v>
          </cell>
        </row>
        <row r="8027">
          <cell r="W8027" t="str">
            <v>Large Scheme</v>
          </cell>
        </row>
        <row r="8028">
          <cell r="W8028" t="str">
            <v>Large Scheme</v>
          </cell>
        </row>
        <row r="8029">
          <cell r="W8029" t="str">
            <v>Large Scheme</v>
          </cell>
        </row>
        <row r="8030">
          <cell r="W8030" t="str">
            <v>Large Scheme</v>
          </cell>
        </row>
        <row r="8031">
          <cell r="R8031" t="str">
            <v>TOTAL BENEFIT</v>
          </cell>
          <cell r="W8031" t="str">
            <v>Large Scheme</v>
          </cell>
        </row>
        <row r="8032">
          <cell r="R8032" t="str">
            <v>Capital Required</v>
          </cell>
          <cell r="W8032" t="str">
            <v>Large Scheme</v>
          </cell>
        </row>
        <row r="8033">
          <cell r="W8033" t="str">
            <v>Large Scheme</v>
          </cell>
        </row>
        <row r="8034">
          <cell r="W8034" t="str">
            <v>Large Scheme</v>
          </cell>
        </row>
        <row r="8035">
          <cell r="R8035" t="str">
            <v>TOTAL COST</v>
          </cell>
          <cell r="W8035" t="str">
            <v>Large Scheme</v>
          </cell>
        </row>
        <row r="8036">
          <cell r="W8036" t="str">
            <v>Large Scheme</v>
          </cell>
        </row>
        <row r="8037">
          <cell r="W8037" t="str">
            <v>Large Scheme</v>
          </cell>
        </row>
        <row r="8038">
          <cell r="W8038" t="str">
            <v>Large Scheme</v>
          </cell>
        </row>
        <row r="8039">
          <cell r="W8039" t="str">
            <v>Large Scheme</v>
          </cell>
        </row>
        <row r="8040">
          <cell r="W8040" t="str">
            <v>Large Scheme</v>
          </cell>
        </row>
        <row r="8041">
          <cell r="R8041" t="str">
            <v>TOTAL BENEFIT</v>
          </cell>
          <cell r="W8041" t="str">
            <v>Large Scheme</v>
          </cell>
        </row>
        <row r="8042">
          <cell r="R8042" t="str">
            <v>Capital Required</v>
          </cell>
          <cell r="W8042" t="str">
            <v>Small &amp; Medium Scheme</v>
          </cell>
        </row>
        <row r="8043">
          <cell r="W8043" t="str">
            <v>Small &amp; Medium Scheme</v>
          </cell>
        </row>
        <row r="8044">
          <cell r="W8044" t="str">
            <v>Small &amp; Medium Scheme</v>
          </cell>
        </row>
        <row r="8045">
          <cell r="R8045" t="str">
            <v>TOTAL COST</v>
          </cell>
          <cell r="W8045" t="str">
            <v>Small &amp; Medium Scheme</v>
          </cell>
        </row>
        <row r="8046">
          <cell r="W8046" t="str">
            <v>Small &amp; Medium Scheme</v>
          </cell>
        </row>
        <row r="8047">
          <cell r="W8047" t="str">
            <v>Small &amp; Medium Scheme</v>
          </cell>
        </row>
        <row r="8048">
          <cell r="W8048" t="str">
            <v>Small &amp; Medium Scheme</v>
          </cell>
        </row>
        <row r="8049">
          <cell r="W8049" t="str">
            <v>Small &amp; Medium Scheme</v>
          </cell>
        </row>
        <row r="8050">
          <cell r="W8050" t="str">
            <v>Small &amp; Medium Scheme</v>
          </cell>
        </row>
        <row r="8051">
          <cell r="R8051" t="str">
            <v>TOTAL BENEFIT</v>
          </cell>
          <cell r="W8051" t="str">
            <v>Small &amp; Medium Scheme</v>
          </cell>
        </row>
        <row r="8052">
          <cell r="R8052" t="str">
            <v>Capital Required</v>
          </cell>
          <cell r="W8052" t="str">
            <v>Small &amp; Medium Scheme</v>
          </cell>
        </row>
        <row r="8053">
          <cell r="W8053" t="str">
            <v>Small &amp; Medium Scheme</v>
          </cell>
        </row>
        <row r="8054">
          <cell r="W8054" t="str">
            <v>Small &amp; Medium Scheme</v>
          </cell>
        </row>
        <row r="8055">
          <cell r="R8055" t="str">
            <v>TOTAL COST</v>
          </cell>
          <cell r="W8055" t="str">
            <v>Small &amp; Medium Scheme</v>
          </cell>
        </row>
        <row r="8056">
          <cell r="W8056" t="str">
            <v>Small &amp; Medium Scheme</v>
          </cell>
        </row>
        <row r="8057">
          <cell r="W8057" t="str">
            <v>Small &amp; Medium Scheme</v>
          </cell>
        </row>
        <row r="8058">
          <cell r="W8058" t="str">
            <v>Small &amp; Medium Scheme</v>
          </cell>
        </row>
        <row r="8059">
          <cell r="W8059" t="str">
            <v>Small &amp; Medium Scheme</v>
          </cell>
        </row>
        <row r="8060">
          <cell r="W8060" t="str">
            <v>Small &amp; Medium Scheme</v>
          </cell>
        </row>
        <row r="8061">
          <cell r="R8061" t="str">
            <v>TOTAL BENEFIT</v>
          </cell>
          <cell r="W8061" t="str">
            <v>Small &amp; Medium Scheme</v>
          </cell>
        </row>
        <row r="8062">
          <cell r="R8062" t="str">
            <v>Capital Required</v>
          </cell>
          <cell r="W8062" t="str">
            <v>Large Scheme</v>
          </cell>
        </row>
        <row r="8063">
          <cell r="W8063" t="str">
            <v>Large Scheme</v>
          </cell>
        </row>
        <row r="8064">
          <cell r="W8064" t="str">
            <v>Large Scheme</v>
          </cell>
        </row>
        <row r="8065">
          <cell r="R8065" t="str">
            <v>TOTAL COST</v>
          </cell>
          <cell r="W8065" t="str">
            <v>Large Scheme</v>
          </cell>
        </row>
        <row r="8066">
          <cell r="W8066" t="str">
            <v>Large Scheme</v>
          </cell>
        </row>
        <row r="8067">
          <cell r="W8067" t="str">
            <v>Large Scheme</v>
          </cell>
        </row>
        <row r="8068">
          <cell r="W8068" t="str">
            <v>Large Scheme</v>
          </cell>
        </row>
        <row r="8069">
          <cell r="W8069" t="str">
            <v>Large Scheme</v>
          </cell>
        </row>
        <row r="8070">
          <cell r="W8070" t="str">
            <v>Large Scheme</v>
          </cell>
        </row>
        <row r="8071">
          <cell r="R8071" t="str">
            <v>TOTAL BENEFIT</v>
          </cell>
          <cell r="W8071" t="str">
            <v>Large Scheme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 Adjustments"/>
      <sheetName val="Org Code"/>
      <sheetName val="Org Name"/>
      <sheetName val="CCList"/>
      <sheetName val="CCG&amp;CSU CCList"/>
      <sheetName val="RGCCList"/>
      <sheetName val="Subjectives"/>
      <sheetName val="RG CC"/>
      <sheetName val="Entity Type"/>
      <sheetName val="Reason For Adj"/>
      <sheetName val="Analysis 2"/>
      <sheetName val="Lookups"/>
      <sheetName val="A2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A3" t="str">
            <v>000000</v>
          </cell>
        </row>
        <row r="4">
          <cell r="A4" t="str">
            <v>000E03</v>
          </cell>
        </row>
        <row r="5">
          <cell r="A5" t="str">
            <v>000NCS</v>
          </cell>
        </row>
        <row r="6">
          <cell r="A6" t="str">
            <v>000X25</v>
          </cell>
        </row>
        <row r="7">
          <cell r="A7" t="str">
            <v>00CCCG</v>
          </cell>
        </row>
        <row r="8">
          <cell r="A8" t="str">
            <v>00CSCI</v>
          </cell>
        </row>
        <row r="9">
          <cell r="A9" t="str">
            <v>00DCCG</v>
          </cell>
        </row>
        <row r="10">
          <cell r="A10" t="str">
            <v>00FCCG</v>
          </cell>
        </row>
        <row r="11">
          <cell r="A11" t="str">
            <v>00GCCG</v>
          </cell>
        </row>
        <row r="12">
          <cell r="A12" t="str">
            <v>00HCCG</v>
          </cell>
        </row>
        <row r="13">
          <cell r="A13" t="str">
            <v>00JCCG</v>
          </cell>
        </row>
        <row r="14">
          <cell r="A14" t="str">
            <v>00KCCG</v>
          </cell>
        </row>
        <row r="15">
          <cell r="A15" t="str">
            <v>00LCCG</v>
          </cell>
        </row>
        <row r="16">
          <cell r="A16" t="str">
            <v>00MCCG</v>
          </cell>
        </row>
        <row r="17">
          <cell r="A17" t="str">
            <v>00NCCG</v>
          </cell>
        </row>
        <row r="18">
          <cell r="A18" t="str">
            <v>00PCCG</v>
          </cell>
        </row>
        <row r="19">
          <cell r="A19" t="str">
            <v>00QCCG</v>
          </cell>
        </row>
        <row r="20">
          <cell r="A20" t="str">
            <v>00RCCG</v>
          </cell>
        </row>
        <row r="21">
          <cell r="A21" t="str">
            <v>00TCCG</v>
          </cell>
        </row>
        <row r="22">
          <cell r="A22" t="str">
            <v>00V127</v>
          </cell>
        </row>
        <row r="23">
          <cell r="A23" t="str">
            <v>00VCCG</v>
          </cell>
        </row>
        <row r="24">
          <cell r="A24" t="str">
            <v>00WCCG</v>
          </cell>
        </row>
        <row r="25">
          <cell r="A25" t="str">
            <v>00XCCG</v>
          </cell>
        </row>
        <row r="26">
          <cell r="A26" t="str">
            <v>00YCCG</v>
          </cell>
        </row>
        <row r="27">
          <cell r="A27" t="str">
            <v>01ACCG</v>
          </cell>
        </row>
        <row r="28">
          <cell r="A28" t="str">
            <v>01CCCG</v>
          </cell>
        </row>
        <row r="29">
          <cell r="A29" t="str">
            <v>01DCCG</v>
          </cell>
        </row>
        <row r="30">
          <cell r="A30" t="str">
            <v>01ECCG</v>
          </cell>
        </row>
        <row r="31">
          <cell r="A31" t="str">
            <v>01FCCG</v>
          </cell>
        </row>
        <row r="32">
          <cell r="A32" t="str">
            <v>01GCCG</v>
          </cell>
        </row>
        <row r="33">
          <cell r="A33" t="str">
            <v>01HCCG</v>
          </cell>
        </row>
        <row r="34">
          <cell r="A34" t="str">
            <v>01JCCG</v>
          </cell>
        </row>
        <row r="35">
          <cell r="A35" t="str">
            <v>01KCCG</v>
          </cell>
        </row>
        <row r="36">
          <cell r="A36" t="str">
            <v>01MCCG</v>
          </cell>
        </row>
        <row r="37">
          <cell r="A37" t="str">
            <v>01NCCG</v>
          </cell>
        </row>
        <row r="38">
          <cell r="A38" t="str">
            <v>01RCCG</v>
          </cell>
        </row>
        <row r="39">
          <cell r="A39" t="str">
            <v>01TCCG</v>
          </cell>
        </row>
        <row r="40">
          <cell r="A40" t="str">
            <v>01VCCG</v>
          </cell>
        </row>
        <row r="41">
          <cell r="A41" t="str">
            <v>01WCCG</v>
          </cell>
        </row>
        <row r="42">
          <cell r="A42" t="str">
            <v>01XCCG</v>
          </cell>
        </row>
        <row r="43">
          <cell r="A43" t="str">
            <v>01YCCG</v>
          </cell>
        </row>
        <row r="44">
          <cell r="A44" t="str">
            <v>02ACCG</v>
          </cell>
        </row>
        <row r="45">
          <cell r="A45" t="str">
            <v>02DCCG</v>
          </cell>
        </row>
        <row r="46">
          <cell r="A46" t="str">
            <v>02ECCG</v>
          </cell>
        </row>
        <row r="47">
          <cell r="A47" t="str">
            <v>02FCCG</v>
          </cell>
        </row>
        <row r="48">
          <cell r="A48" t="str">
            <v>02GCCG</v>
          </cell>
        </row>
        <row r="49">
          <cell r="A49" t="str">
            <v>02HCCG</v>
          </cell>
        </row>
        <row r="50">
          <cell r="A50" t="str">
            <v>02MCCG</v>
          </cell>
        </row>
        <row r="51">
          <cell r="A51" t="str">
            <v>02NCCG</v>
          </cell>
        </row>
        <row r="52">
          <cell r="A52" t="str">
            <v>02PCCG</v>
          </cell>
        </row>
        <row r="53">
          <cell r="A53" t="str">
            <v>02QCCG</v>
          </cell>
        </row>
        <row r="54">
          <cell r="A54" t="str">
            <v>02RCCG</v>
          </cell>
        </row>
        <row r="55">
          <cell r="A55" t="str">
            <v>02TCCG</v>
          </cell>
        </row>
        <row r="56">
          <cell r="A56" t="str">
            <v>02VCCG</v>
          </cell>
        </row>
        <row r="57">
          <cell r="A57" t="str">
            <v>02WCCG</v>
          </cell>
        </row>
        <row r="58">
          <cell r="A58" t="str">
            <v>02XCCG</v>
          </cell>
        </row>
        <row r="59">
          <cell r="A59" t="str">
            <v>02YCCG</v>
          </cell>
        </row>
        <row r="60">
          <cell r="A60" t="str">
            <v>03ACCG</v>
          </cell>
        </row>
        <row r="61">
          <cell r="A61" t="str">
            <v>03CCCG</v>
          </cell>
        </row>
        <row r="62">
          <cell r="A62" t="str">
            <v>03DCCG</v>
          </cell>
        </row>
        <row r="63">
          <cell r="A63" t="str">
            <v>03ECCG</v>
          </cell>
        </row>
        <row r="64">
          <cell r="A64" t="str">
            <v>03FCCG</v>
          </cell>
        </row>
        <row r="65">
          <cell r="A65" t="str">
            <v>03GCCG</v>
          </cell>
        </row>
        <row r="66">
          <cell r="A66" t="str">
            <v>03HCCG</v>
          </cell>
        </row>
        <row r="67">
          <cell r="A67" t="str">
            <v>03JCCG</v>
          </cell>
        </row>
        <row r="68">
          <cell r="A68" t="str">
            <v>03KCCG</v>
          </cell>
        </row>
        <row r="69">
          <cell r="A69" t="str">
            <v>03LCCG</v>
          </cell>
        </row>
        <row r="70">
          <cell r="A70" t="str">
            <v>03MCCG</v>
          </cell>
        </row>
        <row r="71">
          <cell r="A71" t="str">
            <v>03NCCG</v>
          </cell>
        </row>
        <row r="72">
          <cell r="A72" t="str">
            <v>03QCCG</v>
          </cell>
        </row>
        <row r="73">
          <cell r="A73" t="str">
            <v>03RCCG</v>
          </cell>
        </row>
        <row r="74">
          <cell r="A74" t="str">
            <v>03TCCG</v>
          </cell>
        </row>
        <row r="75">
          <cell r="A75" t="str">
            <v>03VCCG</v>
          </cell>
        </row>
        <row r="76">
          <cell r="A76" t="str">
            <v>03WCCG</v>
          </cell>
        </row>
        <row r="77">
          <cell r="A77" t="str">
            <v>03XCCG</v>
          </cell>
        </row>
        <row r="78">
          <cell r="A78" t="str">
            <v>03YCCG</v>
          </cell>
        </row>
        <row r="79">
          <cell r="A79" t="str">
            <v>04CCCG</v>
          </cell>
        </row>
        <row r="80">
          <cell r="A80" t="str">
            <v>04DCCG</v>
          </cell>
        </row>
        <row r="81">
          <cell r="A81" t="str">
            <v>04ECCG</v>
          </cell>
        </row>
        <row r="82">
          <cell r="A82" t="str">
            <v>04FCCG</v>
          </cell>
        </row>
        <row r="83">
          <cell r="A83" t="str">
            <v>04GCCG</v>
          </cell>
        </row>
        <row r="84">
          <cell r="A84" t="str">
            <v>04HCCG</v>
          </cell>
        </row>
        <row r="85">
          <cell r="A85" t="str">
            <v>04JCCG</v>
          </cell>
        </row>
        <row r="86">
          <cell r="A86" t="str">
            <v>04KCCG</v>
          </cell>
        </row>
        <row r="87">
          <cell r="A87" t="str">
            <v>04LCCG</v>
          </cell>
        </row>
        <row r="88">
          <cell r="A88" t="str">
            <v>04MCCG</v>
          </cell>
        </row>
        <row r="89">
          <cell r="A89" t="str">
            <v>04NCCG</v>
          </cell>
        </row>
        <row r="90">
          <cell r="A90" t="str">
            <v>04QCCG</v>
          </cell>
        </row>
        <row r="91">
          <cell r="A91" t="str">
            <v>04RCCG</v>
          </cell>
        </row>
        <row r="92">
          <cell r="A92" t="str">
            <v>04VCCG</v>
          </cell>
        </row>
        <row r="93">
          <cell r="A93" t="str">
            <v>04WCCG</v>
          </cell>
        </row>
        <row r="94">
          <cell r="A94" t="str">
            <v>04XCCG</v>
          </cell>
        </row>
        <row r="95">
          <cell r="A95" t="str">
            <v>04YCCG</v>
          </cell>
        </row>
        <row r="96">
          <cell r="A96" t="str">
            <v>05ACCG</v>
          </cell>
        </row>
        <row r="97">
          <cell r="A97" t="str">
            <v>05CCCG</v>
          </cell>
        </row>
        <row r="98">
          <cell r="A98" t="str">
            <v>05DCCG</v>
          </cell>
        </row>
        <row r="99">
          <cell r="A99" t="str">
            <v>05ECCG</v>
          </cell>
        </row>
        <row r="100">
          <cell r="A100" t="str">
            <v>05FCCG</v>
          </cell>
        </row>
        <row r="101">
          <cell r="A101" t="str">
            <v>05GCCG</v>
          </cell>
        </row>
        <row r="102">
          <cell r="A102" t="str">
            <v>05HCCG</v>
          </cell>
        </row>
        <row r="103">
          <cell r="A103" t="str">
            <v>05JCCG</v>
          </cell>
        </row>
        <row r="104">
          <cell r="A104" t="str">
            <v>05LCCG</v>
          </cell>
        </row>
        <row r="105">
          <cell r="A105" t="str">
            <v>05NCCG</v>
          </cell>
        </row>
        <row r="106">
          <cell r="A106" t="str">
            <v>05PCCG</v>
          </cell>
        </row>
        <row r="107">
          <cell r="A107" t="str">
            <v>05QCCG</v>
          </cell>
        </row>
        <row r="108">
          <cell r="A108" t="str">
            <v>05RCCG</v>
          </cell>
        </row>
        <row r="109">
          <cell r="A109" t="str">
            <v>05TCCG</v>
          </cell>
        </row>
        <row r="110">
          <cell r="A110" t="str">
            <v>05VCCG</v>
          </cell>
        </row>
        <row r="111">
          <cell r="A111" t="str">
            <v>05WCCG</v>
          </cell>
        </row>
        <row r="112">
          <cell r="A112" t="str">
            <v>05XCCG</v>
          </cell>
        </row>
        <row r="113">
          <cell r="A113" t="str">
            <v>05YCCG</v>
          </cell>
        </row>
        <row r="114">
          <cell r="A114" t="str">
            <v>06ACCG</v>
          </cell>
        </row>
        <row r="115">
          <cell r="A115" t="str">
            <v>06DCCG</v>
          </cell>
        </row>
        <row r="116">
          <cell r="A116" t="str">
            <v>06FCCG</v>
          </cell>
        </row>
        <row r="117">
          <cell r="A117" t="str">
            <v>06HCCG</v>
          </cell>
        </row>
        <row r="118">
          <cell r="A118" t="str">
            <v>06KCCG</v>
          </cell>
        </row>
        <row r="119">
          <cell r="A119" t="str">
            <v>06LCCG</v>
          </cell>
        </row>
        <row r="120">
          <cell r="A120" t="str">
            <v>06MCCG</v>
          </cell>
        </row>
        <row r="121">
          <cell r="A121" t="str">
            <v>06NCCG</v>
          </cell>
        </row>
        <row r="122">
          <cell r="A122" t="str">
            <v>06PCCG</v>
          </cell>
        </row>
        <row r="123">
          <cell r="A123" t="str">
            <v>06QCCG</v>
          </cell>
        </row>
        <row r="124">
          <cell r="A124" t="str">
            <v>06TCCG</v>
          </cell>
        </row>
        <row r="125">
          <cell r="A125" t="str">
            <v>06VCCG</v>
          </cell>
        </row>
        <row r="126">
          <cell r="A126" t="str">
            <v>06WCCG</v>
          </cell>
        </row>
        <row r="127">
          <cell r="A127" t="str">
            <v>06YCCG</v>
          </cell>
        </row>
        <row r="128">
          <cell r="A128" t="str">
            <v>07GCCG</v>
          </cell>
        </row>
        <row r="129">
          <cell r="A129" t="str">
            <v>07HCCG</v>
          </cell>
        </row>
        <row r="130">
          <cell r="A130" t="str">
            <v>07JCCG</v>
          </cell>
        </row>
        <row r="131">
          <cell r="A131" t="str">
            <v>07KCCG</v>
          </cell>
        </row>
        <row r="132">
          <cell r="A132" t="str">
            <v>07LCCG</v>
          </cell>
        </row>
        <row r="133">
          <cell r="A133" t="str">
            <v>07MCCG</v>
          </cell>
        </row>
        <row r="134">
          <cell r="A134" t="str">
            <v>07NCCG</v>
          </cell>
        </row>
        <row r="135">
          <cell r="A135" t="str">
            <v>07PCCG</v>
          </cell>
        </row>
        <row r="136">
          <cell r="A136" t="str">
            <v>07QCCG</v>
          </cell>
        </row>
        <row r="137">
          <cell r="A137" t="str">
            <v>07RCCG</v>
          </cell>
        </row>
        <row r="138">
          <cell r="A138" t="str">
            <v>07TCCG</v>
          </cell>
        </row>
        <row r="139">
          <cell r="A139" t="str">
            <v>07VCCG</v>
          </cell>
        </row>
        <row r="140">
          <cell r="A140" t="str">
            <v>07WCCG</v>
          </cell>
        </row>
        <row r="141">
          <cell r="A141" t="str">
            <v>07XCCG</v>
          </cell>
        </row>
        <row r="142">
          <cell r="A142" t="str">
            <v>07YCCG</v>
          </cell>
        </row>
        <row r="143">
          <cell r="A143" t="str">
            <v>08ACCG</v>
          </cell>
        </row>
        <row r="144">
          <cell r="A144" t="str">
            <v>08CCCG</v>
          </cell>
        </row>
        <row r="145">
          <cell r="A145" t="str">
            <v>08DCCG</v>
          </cell>
        </row>
        <row r="146">
          <cell r="A146" t="str">
            <v>08ECCG</v>
          </cell>
        </row>
        <row r="147">
          <cell r="A147" t="str">
            <v>08FCCG</v>
          </cell>
        </row>
        <row r="148">
          <cell r="A148" t="str">
            <v>08GCCG</v>
          </cell>
        </row>
        <row r="149">
          <cell r="A149" t="str">
            <v>08HCCG</v>
          </cell>
        </row>
        <row r="150">
          <cell r="A150" t="str">
            <v>08J149</v>
          </cell>
        </row>
        <row r="151">
          <cell r="A151" t="str">
            <v>08JCCG</v>
          </cell>
        </row>
        <row r="152">
          <cell r="A152" t="str">
            <v>08KCCG</v>
          </cell>
        </row>
        <row r="153">
          <cell r="A153" t="str">
            <v>08LCCG</v>
          </cell>
        </row>
        <row r="154">
          <cell r="A154" t="str">
            <v>08MCCG</v>
          </cell>
        </row>
        <row r="155">
          <cell r="A155" t="str">
            <v>08NCCG</v>
          </cell>
        </row>
        <row r="156">
          <cell r="A156" t="str">
            <v>08PCCG</v>
          </cell>
        </row>
        <row r="157">
          <cell r="A157" t="str">
            <v>08QCCG</v>
          </cell>
        </row>
        <row r="158">
          <cell r="A158" t="str">
            <v>08RCCG</v>
          </cell>
        </row>
        <row r="159">
          <cell r="A159" t="str">
            <v>08TCCG</v>
          </cell>
        </row>
        <row r="160">
          <cell r="A160" t="str">
            <v>08VCCG</v>
          </cell>
        </row>
        <row r="161">
          <cell r="A161" t="str">
            <v>08WCCG</v>
          </cell>
        </row>
        <row r="162">
          <cell r="A162" t="str">
            <v>08XCCG</v>
          </cell>
        </row>
        <row r="163">
          <cell r="A163" t="str">
            <v>08YCCG</v>
          </cell>
        </row>
        <row r="164">
          <cell r="A164" t="str">
            <v>09ACCG</v>
          </cell>
        </row>
        <row r="165">
          <cell r="A165" t="str">
            <v>09CCCG</v>
          </cell>
        </row>
        <row r="166">
          <cell r="A166" t="str">
            <v>09DCCG</v>
          </cell>
        </row>
        <row r="167">
          <cell r="A167" t="str">
            <v>09ECCG</v>
          </cell>
        </row>
        <row r="168">
          <cell r="A168" t="str">
            <v>09FCCG</v>
          </cell>
        </row>
        <row r="169">
          <cell r="A169" t="str">
            <v>09GCCG</v>
          </cell>
        </row>
        <row r="170">
          <cell r="A170" t="str">
            <v>09HCCG</v>
          </cell>
        </row>
        <row r="171">
          <cell r="A171" t="str">
            <v>09JCCG</v>
          </cell>
        </row>
        <row r="172">
          <cell r="A172" t="str">
            <v>09LCCG</v>
          </cell>
        </row>
        <row r="173">
          <cell r="A173" t="str">
            <v>09NCCG</v>
          </cell>
        </row>
        <row r="174">
          <cell r="A174" t="str">
            <v>09PCCG</v>
          </cell>
        </row>
        <row r="175">
          <cell r="A175" t="str">
            <v>09WCCG</v>
          </cell>
        </row>
        <row r="176">
          <cell r="A176" t="str">
            <v>09XCCG</v>
          </cell>
        </row>
        <row r="177">
          <cell r="A177" t="str">
            <v>09YCCG</v>
          </cell>
        </row>
        <row r="178">
          <cell r="A178" t="str">
            <v>0AACSU</v>
          </cell>
        </row>
        <row r="179">
          <cell r="A179" t="str">
            <v>0ACCSU</v>
          </cell>
        </row>
        <row r="180">
          <cell r="A180" t="str">
            <v>0ADCSU</v>
          </cell>
        </row>
        <row r="181">
          <cell r="A181" t="str">
            <v>0AECSU</v>
          </cell>
        </row>
        <row r="182">
          <cell r="A182" t="str">
            <v>0AGCSU</v>
          </cell>
        </row>
        <row r="183">
          <cell r="A183" t="str">
            <v>0AHCSU</v>
          </cell>
        </row>
        <row r="184">
          <cell r="A184" t="str">
            <v>0AJCSU</v>
          </cell>
        </row>
        <row r="185">
          <cell r="A185" t="str">
            <v>0AKCSU</v>
          </cell>
        </row>
        <row r="186">
          <cell r="A186" t="str">
            <v>0ALCSU</v>
          </cell>
        </row>
        <row r="187">
          <cell r="A187" t="str">
            <v>0AMCSU</v>
          </cell>
        </row>
        <row r="188">
          <cell r="A188" t="str">
            <v>0APCSU</v>
          </cell>
        </row>
        <row r="189">
          <cell r="A189" t="str">
            <v>0AQCSU</v>
          </cell>
        </row>
        <row r="190">
          <cell r="A190" t="str">
            <v>0ARCSU</v>
          </cell>
        </row>
        <row r="191">
          <cell r="A191" t="str">
            <v>0ATCSU</v>
          </cell>
        </row>
        <row r="192">
          <cell r="A192" t="str">
            <v>0AVCSU</v>
          </cell>
        </row>
        <row r="193">
          <cell r="A193" t="str">
            <v>0AWCSU</v>
          </cell>
        </row>
        <row r="194">
          <cell r="A194" t="str">
            <v>0AXCSU</v>
          </cell>
        </row>
        <row r="195">
          <cell r="A195" t="str">
            <v>0AYCSU</v>
          </cell>
        </row>
        <row r="196">
          <cell r="A196" t="str">
            <v>0CACSU</v>
          </cell>
        </row>
        <row r="197">
          <cell r="A197" t="str">
            <v>0CCCSU</v>
          </cell>
        </row>
        <row r="198">
          <cell r="A198" t="str">
            <v>0CDCSU</v>
          </cell>
        </row>
        <row r="199">
          <cell r="A199" t="str">
            <v>0CECSU</v>
          </cell>
        </row>
        <row r="200">
          <cell r="A200" t="str">
            <v>0CGCSU</v>
          </cell>
        </row>
        <row r="201">
          <cell r="A201" t="str">
            <v>0CXCSU</v>
          </cell>
        </row>
        <row r="202">
          <cell r="A202" t="str">
            <v>0DACSU</v>
          </cell>
        </row>
        <row r="203">
          <cell r="A203" t="str">
            <v>0DCCSU</v>
          </cell>
        </row>
        <row r="204">
          <cell r="A204" t="str">
            <v>0DECSU</v>
          </cell>
        </row>
        <row r="205">
          <cell r="A205" t="str">
            <v>0E0101</v>
          </cell>
        </row>
        <row r="206">
          <cell r="A206" t="str">
            <v>0E0102</v>
          </cell>
        </row>
        <row r="207">
          <cell r="A207" t="str">
            <v>0E0103</v>
          </cell>
        </row>
        <row r="208">
          <cell r="A208" t="str">
            <v>0E0104</v>
          </cell>
        </row>
        <row r="209">
          <cell r="A209" t="str">
            <v>0E0201</v>
          </cell>
        </row>
        <row r="210">
          <cell r="A210" t="str">
            <v>0E0202</v>
          </cell>
        </row>
        <row r="211">
          <cell r="A211" t="str">
            <v>0E0203</v>
          </cell>
        </row>
        <row r="212">
          <cell r="A212" t="str">
            <v>0E0301</v>
          </cell>
        </row>
        <row r="213">
          <cell r="A213" t="str">
            <v>0E0302</v>
          </cell>
        </row>
        <row r="214">
          <cell r="A214" t="str">
            <v>0E0303</v>
          </cell>
        </row>
        <row r="215">
          <cell r="A215" t="str">
            <v>0E0304</v>
          </cell>
        </row>
        <row r="216">
          <cell r="A216" t="str">
            <v>0E0305</v>
          </cell>
        </row>
        <row r="217">
          <cell r="A217" t="str">
            <v>0E0306</v>
          </cell>
        </row>
        <row r="218">
          <cell r="A218" t="str">
            <v>0E0401</v>
          </cell>
        </row>
        <row r="219">
          <cell r="A219" t="str">
            <v>0E0421</v>
          </cell>
        </row>
        <row r="220">
          <cell r="A220" t="str">
            <v>0E0431</v>
          </cell>
        </row>
        <row r="221">
          <cell r="A221" t="str">
            <v>0E0432</v>
          </cell>
        </row>
        <row r="222">
          <cell r="A222" t="str">
            <v>0E0434</v>
          </cell>
        </row>
        <row r="223">
          <cell r="A223" t="str">
            <v>0E0435</v>
          </cell>
        </row>
        <row r="224">
          <cell r="A224" t="str">
            <v>0E0501</v>
          </cell>
        </row>
        <row r="225">
          <cell r="A225" t="str">
            <v>0E0521</v>
          </cell>
        </row>
        <row r="226">
          <cell r="A226" t="str">
            <v>0E0531</v>
          </cell>
        </row>
        <row r="227">
          <cell r="A227" t="str">
            <v>0E0532</v>
          </cell>
        </row>
        <row r="228">
          <cell r="A228" t="str">
            <v>0E0533</v>
          </cell>
        </row>
        <row r="229">
          <cell r="A229" t="str">
            <v>0E0536</v>
          </cell>
        </row>
        <row r="230">
          <cell r="A230" t="str">
            <v>0E0551</v>
          </cell>
        </row>
        <row r="231">
          <cell r="A231" t="str">
            <v>0E0601</v>
          </cell>
        </row>
        <row r="232">
          <cell r="A232" t="str">
            <v>0E0602</v>
          </cell>
        </row>
        <row r="233">
          <cell r="A233" t="str">
            <v>0E0603</v>
          </cell>
        </row>
        <row r="234">
          <cell r="A234" t="str">
            <v>0E0604</v>
          </cell>
        </row>
        <row r="235">
          <cell r="A235" t="str">
            <v>0E0701</v>
          </cell>
        </row>
        <row r="236">
          <cell r="A236" t="str">
            <v>0E0702</v>
          </cell>
        </row>
        <row r="237">
          <cell r="A237" t="str">
            <v>0E0703</v>
          </cell>
        </row>
        <row r="238">
          <cell r="A238" t="str">
            <v>0E0704</v>
          </cell>
        </row>
        <row r="239">
          <cell r="A239" t="str">
            <v>0E0801</v>
          </cell>
        </row>
        <row r="240">
          <cell r="A240" t="str">
            <v>0E0920</v>
          </cell>
        </row>
        <row r="241">
          <cell r="A241" t="str">
            <v>0E0931</v>
          </cell>
        </row>
        <row r="242">
          <cell r="A242" t="str">
            <v>0E0932</v>
          </cell>
        </row>
        <row r="243">
          <cell r="A243" t="str">
            <v>0E0933</v>
          </cell>
        </row>
        <row r="244">
          <cell r="A244" t="str">
            <v>0E0934</v>
          </cell>
        </row>
        <row r="245">
          <cell r="A245" t="str">
            <v>0E0935</v>
          </cell>
        </row>
        <row r="246">
          <cell r="A246" t="str">
            <v>0E0936</v>
          </cell>
        </row>
        <row r="247">
          <cell r="A247" t="str">
            <v>0E1001</v>
          </cell>
        </row>
        <row r="248">
          <cell r="A248" t="str">
            <v>0E1021</v>
          </cell>
        </row>
        <row r="249">
          <cell r="A249" t="str">
            <v>0E1031</v>
          </cell>
        </row>
        <row r="250">
          <cell r="A250" t="str">
            <v>0E1032</v>
          </cell>
        </row>
        <row r="251">
          <cell r="A251" t="str">
            <v>0E1033</v>
          </cell>
        </row>
        <row r="252">
          <cell r="A252" t="str">
            <v>0E1035</v>
          </cell>
        </row>
        <row r="253">
          <cell r="A253" t="str">
            <v>0E1036</v>
          </cell>
        </row>
        <row r="254">
          <cell r="A254" t="str">
            <v>0E1037</v>
          </cell>
        </row>
        <row r="255">
          <cell r="A255" t="str">
            <v>0E1038</v>
          </cell>
        </row>
        <row r="256">
          <cell r="A256" t="str">
            <v>0E1039</v>
          </cell>
        </row>
        <row r="257">
          <cell r="A257" t="str">
            <v>0E1101</v>
          </cell>
        </row>
        <row r="258">
          <cell r="A258" t="str">
            <v>0E1102</v>
          </cell>
        </row>
        <row r="259">
          <cell r="A259" t="str">
            <v>0E1121</v>
          </cell>
        </row>
        <row r="260">
          <cell r="A260" t="str">
            <v>0E1131</v>
          </cell>
        </row>
        <row r="261">
          <cell r="A261" t="str">
            <v>0E1132</v>
          </cell>
        </row>
        <row r="262">
          <cell r="A262" t="str">
            <v>0E1133</v>
          </cell>
        </row>
        <row r="263">
          <cell r="A263" t="str">
            <v>0E1134</v>
          </cell>
        </row>
        <row r="264">
          <cell r="A264" t="str">
            <v>0E1136</v>
          </cell>
        </row>
        <row r="265">
          <cell r="A265" t="str">
            <v>0E1137</v>
          </cell>
        </row>
        <row r="266">
          <cell r="A266" t="str">
            <v>0E1139</v>
          </cell>
        </row>
        <row r="267">
          <cell r="A267" t="str">
            <v>0E1140</v>
          </cell>
        </row>
        <row r="268">
          <cell r="A268" t="str">
            <v>0E1201</v>
          </cell>
        </row>
        <row r="269">
          <cell r="A269" t="str">
            <v>0E1202</v>
          </cell>
        </row>
        <row r="270">
          <cell r="A270" t="str">
            <v>0E1221</v>
          </cell>
        </row>
        <row r="271">
          <cell r="A271" t="str">
            <v>0E1232</v>
          </cell>
        </row>
        <row r="272">
          <cell r="A272" t="str">
            <v>0E1233</v>
          </cell>
        </row>
        <row r="273">
          <cell r="A273" t="str">
            <v>0E1234</v>
          </cell>
        </row>
        <row r="274">
          <cell r="A274" t="str">
            <v>0E1236</v>
          </cell>
        </row>
        <row r="275">
          <cell r="A275" t="str">
            <v>0E1237</v>
          </cell>
        </row>
        <row r="276">
          <cell r="A276" t="str">
            <v>0E1238</v>
          </cell>
        </row>
        <row r="277">
          <cell r="A277" t="str">
            <v>0E1301</v>
          </cell>
        </row>
        <row r="278">
          <cell r="A278" t="str">
            <v>0E1302</v>
          </cell>
        </row>
        <row r="279">
          <cell r="A279" t="str">
            <v>0E1401</v>
          </cell>
        </row>
        <row r="280">
          <cell r="A280" t="str">
            <v>0E1421</v>
          </cell>
        </row>
        <row r="281">
          <cell r="A281" t="str">
            <v>0E1432</v>
          </cell>
        </row>
        <row r="282">
          <cell r="A282" t="str">
            <v>0E1433</v>
          </cell>
        </row>
        <row r="283">
          <cell r="A283" t="str">
            <v>0E1435</v>
          </cell>
        </row>
        <row r="284">
          <cell r="A284" t="str">
            <v>0E1436</v>
          </cell>
        </row>
        <row r="285">
          <cell r="A285" t="str">
            <v>0E1437</v>
          </cell>
        </row>
        <row r="286">
          <cell r="A286" t="str">
            <v>0E1501</v>
          </cell>
        </row>
        <row r="287">
          <cell r="A287" t="str">
            <v>0E1502</v>
          </cell>
        </row>
        <row r="288">
          <cell r="A288" t="str">
            <v>0E1521</v>
          </cell>
        </row>
        <row r="289">
          <cell r="A289" t="str">
            <v>0E1531</v>
          </cell>
        </row>
        <row r="290">
          <cell r="A290" t="str">
            <v>0E1532</v>
          </cell>
        </row>
        <row r="291">
          <cell r="A291" t="str">
            <v>0E1533</v>
          </cell>
        </row>
        <row r="292">
          <cell r="A292" t="str">
            <v>0E1534</v>
          </cell>
        </row>
        <row r="293">
          <cell r="A293" t="str">
            <v>0E1535</v>
          </cell>
        </row>
        <row r="294">
          <cell r="A294" t="str">
            <v>0E1536</v>
          </cell>
        </row>
        <row r="295">
          <cell r="A295" t="str">
            <v>0E1537</v>
          </cell>
        </row>
        <row r="296">
          <cell r="A296" t="str">
            <v>0E1538</v>
          </cell>
        </row>
        <row r="297">
          <cell r="A297" t="str">
            <v>0E1539</v>
          </cell>
        </row>
        <row r="298">
          <cell r="A298" t="str">
            <v>0E1540</v>
          </cell>
        </row>
        <row r="299">
          <cell r="A299" t="str">
            <v>0E1542</v>
          </cell>
        </row>
        <row r="300">
          <cell r="A300" t="str">
            <v>0E1544</v>
          </cell>
        </row>
        <row r="301">
          <cell r="A301" t="str">
            <v>0E1620</v>
          </cell>
        </row>
        <row r="302">
          <cell r="A302" t="str">
            <v>0E1631</v>
          </cell>
        </row>
        <row r="303">
          <cell r="A303" t="str">
            <v>0E1632</v>
          </cell>
        </row>
        <row r="304">
          <cell r="A304" t="str">
            <v>0E1633</v>
          </cell>
        </row>
        <row r="305">
          <cell r="A305" t="str">
            <v>0E1634</v>
          </cell>
        </row>
        <row r="306">
          <cell r="A306" t="str">
            <v>0E1635</v>
          </cell>
        </row>
        <row r="307">
          <cell r="A307" t="str">
            <v>0E1636</v>
          </cell>
        </row>
        <row r="308">
          <cell r="A308" t="str">
            <v>0E1701</v>
          </cell>
        </row>
        <row r="309">
          <cell r="A309" t="str">
            <v>0E1702</v>
          </cell>
        </row>
        <row r="310">
          <cell r="A310" t="str">
            <v>0E1721</v>
          </cell>
        </row>
        <row r="311">
          <cell r="A311" t="str">
            <v>0E1731</v>
          </cell>
        </row>
        <row r="312">
          <cell r="A312" t="str">
            <v>0E1732</v>
          </cell>
        </row>
        <row r="313">
          <cell r="A313" t="str">
            <v>0E1733</v>
          </cell>
        </row>
        <row r="314">
          <cell r="A314" t="str">
            <v>0E1734</v>
          </cell>
        </row>
        <row r="315">
          <cell r="A315" t="str">
            <v>0E1735</v>
          </cell>
        </row>
        <row r="316">
          <cell r="A316" t="str">
            <v>0E1736</v>
          </cell>
        </row>
        <row r="317">
          <cell r="A317" t="str">
            <v>0E1737</v>
          </cell>
        </row>
        <row r="318">
          <cell r="A318" t="str">
            <v>0E1738</v>
          </cell>
        </row>
        <row r="319">
          <cell r="A319" t="str">
            <v>0E1740</v>
          </cell>
        </row>
        <row r="320">
          <cell r="A320" t="str">
            <v>0E1742</v>
          </cell>
        </row>
        <row r="321">
          <cell r="A321" t="str">
            <v>0E1743</v>
          </cell>
        </row>
        <row r="322">
          <cell r="A322" t="str">
            <v>0E1801</v>
          </cell>
        </row>
        <row r="323">
          <cell r="A323" t="str">
            <v>0E1821</v>
          </cell>
        </row>
        <row r="324">
          <cell r="A324" t="str">
            <v>0E1831</v>
          </cell>
        </row>
        <row r="325">
          <cell r="A325" t="str">
            <v>0E1835</v>
          </cell>
        </row>
        <row r="326">
          <cell r="A326" t="str">
            <v>0E1837</v>
          </cell>
        </row>
        <row r="327">
          <cell r="A327" t="str">
            <v>0E1838</v>
          </cell>
        </row>
        <row r="328">
          <cell r="A328" t="str">
            <v>0E1839</v>
          </cell>
        </row>
        <row r="329">
          <cell r="A329" t="str">
            <v>0E1851</v>
          </cell>
        </row>
        <row r="330">
          <cell r="A330" t="str">
            <v>0E1920</v>
          </cell>
        </row>
        <row r="331">
          <cell r="A331" t="str">
            <v>0E1931</v>
          </cell>
        </row>
        <row r="332">
          <cell r="A332" t="str">
            <v>0E1932</v>
          </cell>
        </row>
        <row r="333">
          <cell r="A333" t="str">
            <v>0E1933</v>
          </cell>
        </row>
        <row r="334">
          <cell r="A334" t="str">
            <v>0E1934</v>
          </cell>
        </row>
        <row r="335">
          <cell r="A335" t="str">
            <v>0E1935</v>
          </cell>
        </row>
        <row r="336">
          <cell r="A336" t="str">
            <v>0E1936</v>
          </cell>
        </row>
        <row r="337">
          <cell r="A337" t="str">
            <v>0E1937</v>
          </cell>
        </row>
        <row r="338">
          <cell r="A338" t="str">
            <v>0E1938</v>
          </cell>
        </row>
        <row r="339">
          <cell r="A339" t="str">
            <v>0E1939</v>
          </cell>
        </row>
        <row r="340">
          <cell r="A340" t="str">
            <v>0E1940</v>
          </cell>
        </row>
        <row r="341">
          <cell r="A341" t="str">
            <v>0E2001</v>
          </cell>
        </row>
        <row r="342">
          <cell r="A342" t="str">
            <v>0E2002</v>
          </cell>
        </row>
        <row r="343">
          <cell r="A343" t="str">
            <v>0E2003</v>
          </cell>
        </row>
        <row r="344">
          <cell r="A344" t="str">
            <v>0E2004</v>
          </cell>
        </row>
        <row r="345">
          <cell r="A345" t="str">
            <v>0E2101</v>
          </cell>
        </row>
        <row r="346">
          <cell r="A346" t="str">
            <v>0E2201</v>
          </cell>
        </row>
        <row r="347">
          <cell r="A347" t="str">
            <v>0E2221</v>
          </cell>
        </row>
        <row r="348">
          <cell r="A348" t="str">
            <v>0E2231</v>
          </cell>
        </row>
        <row r="349">
          <cell r="A349" t="str">
            <v>0E2232</v>
          </cell>
        </row>
        <row r="350">
          <cell r="A350" t="str">
            <v>0E2233</v>
          </cell>
        </row>
        <row r="351">
          <cell r="A351" t="str">
            <v>0E2234</v>
          </cell>
        </row>
        <row r="352">
          <cell r="A352" t="str">
            <v>0E2236</v>
          </cell>
        </row>
        <row r="353">
          <cell r="A353" t="str">
            <v>0E2237</v>
          </cell>
        </row>
        <row r="354">
          <cell r="A354" t="str">
            <v>0E2239</v>
          </cell>
        </row>
        <row r="355">
          <cell r="A355" t="str">
            <v>0E2240</v>
          </cell>
        </row>
        <row r="356">
          <cell r="A356" t="str">
            <v>0E2241</v>
          </cell>
        </row>
        <row r="357">
          <cell r="A357" t="str">
            <v>0E2242</v>
          </cell>
        </row>
        <row r="358">
          <cell r="A358" t="str">
            <v>0E2243</v>
          </cell>
        </row>
        <row r="359">
          <cell r="A359" t="str">
            <v>0E2244</v>
          </cell>
        </row>
        <row r="360">
          <cell r="A360" t="str">
            <v>0E2301</v>
          </cell>
        </row>
        <row r="361">
          <cell r="A361" t="str">
            <v>0E2302</v>
          </cell>
        </row>
        <row r="362">
          <cell r="A362" t="str">
            <v>0E2321</v>
          </cell>
        </row>
        <row r="363">
          <cell r="A363" t="str">
            <v>0E2333</v>
          </cell>
        </row>
        <row r="364">
          <cell r="A364" t="str">
            <v>0E2334</v>
          </cell>
        </row>
        <row r="365">
          <cell r="A365" t="str">
            <v>0E2335</v>
          </cell>
        </row>
        <row r="366">
          <cell r="A366" t="str">
            <v>0E2336</v>
          </cell>
        </row>
        <row r="367">
          <cell r="A367" t="str">
            <v>0E2337</v>
          </cell>
        </row>
        <row r="368">
          <cell r="A368" t="str">
            <v>0E2338</v>
          </cell>
        </row>
        <row r="369">
          <cell r="A369" t="str">
            <v>0E2339</v>
          </cell>
        </row>
        <row r="370">
          <cell r="A370" t="str">
            <v>0E2340</v>
          </cell>
        </row>
        <row r="371">
          <cell r="A371" t="str">
            <v>0E2341</v>
          </cell>
        </row>
        <row r="372">
          <cell r="A372" t="str">
            <v>0E2342</v>
          </cell>
        </row>
        <row r="373">
          <cell r="A373" t="str">
            <v>0E2343</v>
          </cell>
        </row>
        <row r="374">
          <cell r="A374" t="str">
            <v>0E2344</v>
          </cell>
        </row>
        <row r="375">
          <cell r="A375" t="str">
            <v>0E2401</v>
          </cell>
        </row>
        <row r="376">
          <cell r="A376" t="str">
            <v>0E2402</v>
          </cell>
        </row>
        <row r="377">
          <cell r="A377" t="str">
            <v>0E2421</v>
          </cell>
        </row>
        <row r="378">
          <cell r="A378" t="str">
            <v>0E2431</v>
          </cell>
        </row>
        <row r="379">
          <cell r="A379" t="str">
            <v>0E2432</v>
          </cell>
        </row>
        <row r="380">
          <cell r="A380" t="str">
            <v>0E2433</v>
          </cell>
        </row>
        <row r="381">
          <cell r="A381" t="str">
            <v>0E2434</v>
          </cell>
        </row>
        <row r="382">
          <cell r="A382" t="str">
            <v>0E2436</v>
          </cell>
        </row>
        <row r="383">
          <cell r="A383" t="str">
            <v>0E2437</v>
          </cell>
        </row>
        <row r="384">
          <cell r="A384" t="str">
            <v>0E2438</v>
          </cell>
        </row>
        <row r="385">
          <cell r="A385" t="str">
            <v>0E2520</v>
          </cell>
        </row>
        <row r="386">
          <cell r="A386" t="str">
            <v>0E2531</v>
          </cell>
        </row>
        <row r="387">
          <cell r="A387" t="str">
            <v>0E2532</v>
          </cell>
        </row>
        <row r="388">
          <cell r="A388" t="str">
            <v>0E2533</v>
          </cell>
        </row>
        <row r="389">
          <cell r="A389" t="str">
            <v>0E2534</v>
          </cell>
        </row>
        <row r="390">
          <cell r="A390" t="str">
            <v>0E2535</v>
          </cell>
        </row>
        <row r="391">
          <cell r="A391" t="str">
            <v>0E2536</v>
          </cell>
        </row>
        <row r="392">
          <cell r="A392" t="str">
            <v>0E2537</v>
          </cell>
        </row>
        <row r="393">
          <cell r="A393" t="str">
            <v>0E2620</v>
          </cell>
        </row>
        <row r="394">
          <cell r="A394" t="str">
            <v>0E2631</v>
          </cell>
        </row>
        <row r="395">
          <cell r="A395" t="str">
            <v>0E2632</v>
          </cell>
        </row>
        <row r="396">
          <cell r="A396" t="str">
            <v>0E2633</v>
          </cell>
        </row>
        <row r="397">
          <cell r="A397" t="str">
            <v>0E2634</v>
          </cell>
        </row>
        <row r="398">
          <cell r="A398" t="str">
            <v>0E2635</v>
          </cell>
        </row>
        <row r="399">
          <cell r="A399" t="str">
            <v>0E2636</v>
          </cell>
        </row>
        <row r="400">
          <cell r="A400" t="str">
            <v>0E2637</v>
          </cell>
        </row>
        <row r="401">
          <cell r="A401" t="str">
            <v>0E2701</v>
          </cell>
        </row>
        <row r="402">
          <cell r="A402" t="str">
            <v>0E2721</v>
          </cell>
        </row>
        <row r="403">
          <cell r="A403" t="str">
            <v>0E2731</v>
          </cell>
        </row>
        <row r="404">
          <cell r="A404" t="str">
            <v>0E2732</v>
          </cell>
        </row>
        <row r="405">
          <cell r="A405" t="str">
            <v>0E2734</v>
          </cell>
        </row>
        <row r="406">
          <cell r="A406" t="str">
            <v>0E2736</v>
          </cell>
        </row>
        <row r="407">
          <cell r="A407" t="str">
            <v>0E2753</v>
          </cell>
        </row>
        <row r="408">
          <cell r="A408" t="str">
            <v>0E2755</v>
          </cell>
        </row>
        <row r="409">
          <cell r="A409" t="str">
            <v>0E2757</v>
          </cell>
        </row>
        <row r="410">
          <cell r="A410" t="str">
            <v>0E2820</v>
          </cell>
        </row>
        <row r="411">
          <cell r="A411" t="str">
            <v>0E2831</v>
          </cell>
        </row>
        <row r="412">
          <cell r="A412" t="str">
            <v>0E2832</v>
          </cell>
        </row>
        <row r="413">
          <cell r="A413" t="str">
            <v>0E2833</v>
          </cell>
        </row>
        <row r="414">
          <cell r="A414" t="str">
            <v>0E2834</v>
          </cell>
        </row>
        <row r="415">
          <cell r="A415" t="str">
            <v>0E2835</v>
          </cell>
        </row>
        <row r="416">
          <cell r="A416" t="str">
            <v>0E2836</v>
          </cell>
        </row>
        <row r="417">
          <cell r="A417" t="str">
            <v>0E2837</v>
          </cell>
        </row>
        <row r="418">
          <cell r="A418" t="str">
            <v>0E2901</v>
          </cell>
        </row>
        <row r="419">
          <cell r="A419" t="str">
            <v>0E3001</v>
          </cell>
        </row>
        <row r="420">
          <cell r="A420" t="str">
            <v>0E3021</v>
          </cell>
        </row>
        <row r="421">
          <cell r="A421" t="str">
            <v>0E3031</v>
          </cell>
        </row>
        <row r="422">
          <cell r="A422" t="str">
            <v>0E3032</v>
          </cell>
        </row>
        <row r="423">
          <cell r="A423" t="str">
            <v>0E3033</v>
          </cell>
        </row>
        <row r="424">
          <cell r="A424" t="str">
            <v>0E3034</v>
          </cell>
        </row>
        <row r="425">
          <cell r="A425" t="str">
            <v>0E3035</v>
          </cell>
        </row>
        <row r="426">
          <cell r="A426" t="str">
            <v>0E3036</v>
          </cell>
        </row>
        <row r="427">
          <cell r="A427" t="str">
            <v>0E3038</v>
          </cell>
        </row>
        <row r="428">
          <cell r="A428" t="str">
            <v>0E3120</v>
          </cell>
        </row>
        <row r="429">
          <cell r="A429" t="str">
            <v>0E3131</v>
          </cell>
        </row>
        <row r="430">
          <cell r="A430" t="str">
            <v>0E3132</v>
          </cell>
        </row>
        <row r="431">
          <cell r="A431" t="str">
            <v>0E3133</v>
          </cell>
        </row>
        <row r="432">
          <cell r="A432" t="str">
            <v>0E3134</v>
          </cell>
        </row>
        <row r="433">
          <cell r="A433" t="str">
            <v>0E3135</v>
          </cell>
        </row>
        <row r="434">
          <cell r="A434" t="str">
            <v>0E3201</v>
          </cell>
        </row>
        <row r="435">
          <cell r="A435" t="str">
            <v>0E3202</v>
          </cell>
        </row>
        <row r="436">
          <cell r="A436" t="str">
            <v>0E3320</v>
          </cell>
        </row>
        <row r="437">
          <cell r="A437" t="str">
            <v>0E3331</v>
          </cell>
        </row>
        <row r="438">
          <cell r="A438" t="str">
            <v>0E3332</v>
          </cell>
        </row>
        <row r="439">
          <cell r="A439" t="str">
            <v>0E3333</v>
          </cell>
        </row>
        <row r="440">
          <cell r="A440" t="str">
            <v>0E3334</v>
          </cell>
        </row>
        <row r="441">
          <cell r="A441" t="str">
            <v>0E3335</v>
          </cell>
        </row>
        <row r="442">
          <cell r="A442" t="str">
            <v>0E3401</v>
          </cell>
        </row>
        <row r="443">
          <cell r="A443" t="str">
            <v>0E3421</v>
          </cell>
        </row>
        <row r="444">
          <cell r="A444" t="str">
            <v>0E3431</v>
          </cell>
        </row>
        <row r="445">
          <cell r="A445" t="str">
            <v>0E3432</v>
          </cell>
        </row>
        <row r="446">
          <cell r="A446" t="str">
            <v>0E3433</v>
          </cell>
        </row>
        <row r="447">
          <cell r="A447" t="str">
            <v>0E3434</v>
          </cell>
        </row>
        <row r="448">
          <cell r="A448" t="str">
            <v>0E3435</v>
          </cell>
        </row>
        <row r="449">
          <cell r="A449" t="str">
            <v>0E3436</v>
          </cell>
        </row>
        <row r="450">
          <cell r="A450" t="str">
            <v>0E3437</v>
          </cell>
        </row>
        <row r="451">
          <cell r="A451" t="str">
            <v>0E3439</v>
          </cell>
        </row>
        <row r="452">
          <cell r="A452" t="str">
            <v>0E3520</v>
          </cell>
        </row>
        <row r="453">
          <cell r="A453" t="str">
            <v>0E3531</v>
          </cell>
        </row>
        <row r="454">
          <cell r="A454" t="str">
            <v>0E3532</v>
          </cell>
        </row>
        <row r="455">
          <cell r="A455" t="str">
            <v>0E3533</v>
          </cell>
        </row>
        <row r="456">
          <cell r="A456" t="str">
            <v>0E3534</v>
          </cell>
        </row>
        <row r="457">
          <cell r="A457" t="str">
            <v>0E3535</v>
          </cell>
        </row>
        <row r="458">
          <cell r="A458" t="str">
            <v>0E3536</v>
          </cell>
        </row>
        <row r="459">
          <cell r="A459" t="str">
            <v>0E3537</v>
          </cell>
        </row>
        <row r="460">
          <cell r="A460" t="str">
            <v>0E3620</v>
          </cell>
        </row>
        <row r="461">
          <cell r="A461" t="str">
            <v>0E3631</v>
          </cell>
        </row>
        <row r="462">
          <cell r="A462" t="str">
            <v>0E3632</v>
          </cell>
        </row>
        <row r="463">
          <cell r="A463" t="str">
            <v>0E3633</v>
          </cell>
        </row>
        <row r="464">
          <cell r="A464" t="str">
            <v>0E3634</v>
          </cell>
        </row>
        <row r="465">
          <cell r="A465" t="str">
            <v>0E3635</v>
          </cell>
        </row>
        <row r="466">
          <cell r="A466" t="str">
            <v>0E3636</v>
          </cell>
        </row>
        <row r="467">
          <cell r="A467" t="str">
            <v>0E3637</v>
          </cell>
        </row>
        <row r="468">
          <cell r="A468" t="str">
            <v>0E3638</v>
          </cell>
        </row>
        <row r="469">
          <cell r="A469" t="str">
            <v>0E3639</v>
          </cell>
        </row>
        <row r="470">
          <cell r="A470" t="str">
            <v>0E3640</v>
          </cell>
        </row>
        <row r="471">
          <cell r="A471" t="str">
            <v>0E3641</v>
          </cell>
        </row>
        <row r="472">
          <cell r="A472" t="str">
            <v>0E3720</v>
          </cell>
        </row>
        <row r="473">
          <cell r="A473" t="str">
            <v>0E3731</v>
          </cell>
        </row>
        <row r="474">
          <cell r="A474" t="str">
            <v>0E3732</v>
          </cell>
        </row>
        <row r="475">
          <cell r="A475" t="str">
            <v>0E3733</v>
          </cell>
        </row>
        <row r="476">
          <cell r="A476" t="str">
            <v>0E3734</v>
          </cell>
        </row>
        <row r="477">
          <cell r="A477" t="str">
            <v>0E3735</v>
          </cell>
        </row>
        <row r="478">
          <cell r="A478" t="str">
            <v>0E3820</v>
          </cell>
        </row>
        <row r="479">
          <cell r="A479" t="str">
            <v>0E3831</v>
          </cell>
        </row>
        <row r="480">
          <cell r="A480" t="str">
            <v>0E3832</v>
          </cell>
        </row>
        <row r="481">
          <cell r="A481" t="str">
            <v>0E3833</v>
          </cell>
        </row>
        <row r="482">
          <cell r="A482" t="str">
            <v>0E3834</v>
          </cell>
        </row>
        <row r="483">
          <cell r="A483" t="str">
            <v>0E3835</v>
          </cell>
        </row>
        <row r="484">
          <cell r="A484" t="str">
            <v>0E3836</v>
          </cell>
        </row>
        <row r="485">
          <cell r="A485" t="str">
            <v>0E3837</v>
          </cell>
        </row>
        <row r="486">
          <cell r="A486" t="str">
            <v>0E3901</v>
          </cell>
        </row>
        <row r="487">
          <cell r="A487" t="str">
            <v>0E3902</v>
          </cell>
        </row>
        <row r="488">
          <cell r="A488" t="str">
            <v>0E4001</v>
          </cell>
        </row>
        <row r="489">
          <cell r="A489" t="str">
            <v>0E4201</v>
          </cell>
        </row>
        <row r="490">
          <cell r="A490" t="str">
            <v>0E4202</v>
          </cell>
        </row>
        <row r="491">
          <cell r="A491" t="str">
            <v>0E4203</v>
          </cell>
        </row>
        <row r="492">
          <cell r="A492" t="str">
            <v>0E4204</v>
          </cell>
        </row>
        <row r="493">
          <cell r="A493" t="str">
            <v>0E4205</v>
          </cell>
        </row>
        <row r="494">
          <cell r="A494" t="str">
            <v>0E4206</v>
          </cell>
        </row>
        <row r="495">
          <cell r="A495" t="str">
            <v>0E4207</v>
          </cell>
        </row>
        <row r="496">
          <cell r="A496" t="str">
            <v>0E4208</v>
          </cell>
        </row>
        <row r="497">
          <cell r="A497" t="str">
            <v>0E4209</v>
          </cell>
        </row>
        <row r="498">
          <cell r="A498" t="str">
            <v>0E4210</v>
          </cell>
        </row>
        <row r="499">
          <cell r="A499" t="str">
            <v>0E4301</v>
          </cell>
        </row>
        <row r="500">
          <cell r="A500" t="str">
            <v>0E4302</v>
          </cell>
        </row>
        <row r="501">
          <cell r="A501" t="str">
            <v>0E4303</v>
          </cell>
        </row>
        <row r="502">
          <cell r="A502" t="str">
            <v>0E4304</v>
          </cell>
        </row>
        <row r="503">
          <cell r="A503" t="str">
            <v>0E4305</v>
          </cell>
        </row>
        <row r="504">
          <cell r="A504" t="str">
            <v>0E4401</v>
          </cell>
        </row>
        <row r="505">
          <cell r="A505" t="str">
            <v>0E4402</v>
          </cell>
        </row>
        <row r="506">
          <cell r="A506" t="str">
            <v>0E4403</v>
          </cell>
        </row>
        <row r="507">
          <cell r="A507" t="str">
            <v>0E4404</v>
          </cell>
        </row>
        <row r="508">
          <cell r="A508" t="str">
            <v>0E4501</v>
          </cell>
        </row>
        <row r="509">
          <cell r="A509" t="str">
            <v>0E4502</v>
          </cell>
        </row>
        <row r="510">
          <cell r="A510" t="str">
            <v>0E4503</v>
          </cell>
        </row>
        <row r="511">
          <cell r="A511" t="str">
            <v>0E4504</v>
          </cell>
        </row>
        <row r="512">
          <cell r="A512" t="str">
            <v>0E4505</v>
          </cell>
        </row>
        <row r="513">
          <cell r="A513" t="str">
            <v>0E4601</v>
          </cell>
        </row>
        <row r="514">
          <cell r="A514" t="str">
            <v>0E4602</v>
          </cell>
        </row>
        <row r="515">
          <cell r="A515" t="str">
            <v>0E4603</v>
          </cell>
        </row>
        <row r="516">
          <cell r="A516" t="str">
            <v>0E4604</v>
          </cell>
        </row>
        <row r="517">
          <cell r="A517" t="str">
            <v>0E4605</v>
          </cell>
        </row>
        <row r="518">
          <cell r="A518" t="str">
            <v>0E4606</v>
          </cell>
        </row>
        <row r="519">
          <cell r="A519" t="str">
            <v>0E4607</v>
          </cell>
        </row>
        <row r="520">
          <cell r="A520" t="str">
            <v>0E4701</v>
          </cell>
        </row>
        <row r="521">
          <cell r="A521" t="str">
            <v>0E4702</v>
          </cell>
        </row>
        <row r="522">
          <cell r="A522" t="str">
            <v>0E4703</v>
          </cell>
        </row>
        <row r="523">
          <cell r="A523" t="str">
            <v>0E4704</v>
          </cell>
        </row>
        <row r="524">
          <cell r="A524" t="str">
            <v>0E4705</v>
          </cell>
        </row>
        <row r="525">
          <cell r="A525" t="str">
            <v>0E5010</v>
          </cell>
        </row>
        <row r="526">
          <cell r="A526" t="str">
            <v>0E5011</v>
          </cell>
        </row>
        <row r="527">
          <cell r="A527" t="str">
            <v>0E5012</v>
          </cell>
        </row>
        <row r="528">
          <cell r="A528" t="str">
            <v>0E5013</v>
          </cell>
        </row>
        <row r="529">
          <cell r="A529" t="str">
            <v>0E5014</v>
          </cell>
        </row>
        <row r="530">
          <cell r="A530" t="str">
            <v>0E5015</v>
          </cell>
        </row>
        <row r="531">
          <cell r="A531" t="str">
            <v>0E5016</v>
          </cell>
        </row>
        <row r="532">
          <cell r="A532" t="str">
            <v>0E5017</v>
          </cell>
        </row>
        <row r="533">
          <cell r="A533" t="str">
            <v>0E5018</v>
          </cell>
        </row>
        <row r="534">
          <cell r="A534" t="str">
            <v>0E5019</v>
          </cell>
        </row>
        <row r="535">
          <cell r="A535" t="str">
            <v>0E5020</v>
          </cell>
        </row>
        <row r="536">
          <cell r="A536" t="str">
            <v>0E5021</v>
          </cell>
        </row>
        <row r="537">
          <cell r="A537" t="str">
            <v>0E5022</v>
          </cell>
        </row>
        <row r="538">
          <cell r="A538" t="str">
            <v>0E5030</v>
          </cell>
        </row>
        <row r="539">
          <cell r="A539" t="str">
            <v>0E5031</v>
          </cell>
        </row>
        <row r="540">
          <cell r="A540" t="str">
            <v>0E5032</v>
          </cell>
        </row>
        <row r="541">
          <cell r="A541" t="str">
            <v>0E5033</v>
          </cell>
        </row>
        <row r="542">
          <cell r="A542" t="str">
            <v>0E5034</v>
          </cell>
        </row>
        <row r="543">
          <cell r="A543" t="str">
            <v>0E5035</v>
          </cell>
        </row>
        <row r="544">
          <cell r="A544" t="str">
            <v>0E5036</v>
          </cell>
        </row>
        <row r="545">
          <cell r="A545" t="str">
            <v>0E5037</v>
          </cell>
        </row>
        <row r="546">
          <cell r="A546" t="str">
            <v>0E5038</v>
          </cell>
        </row>
        <row r="547">
          <cell r="A547" t="str">
            <v>0E5039</v>
          </cell>
        </row>
        <row r="548">
          <cell r="A548" t="str">
            <v>0E5040</v>
          </cell>
        </row>
        <row r="549">
          <cell r="A549" t="str">
            <v>0E5041</v>
          </cell>
        </row>
        <row r="550">
          <cell r="A550" t="str">
            <v>0E5042</v>
          </cell>
        </row>
        <row r="551">
          <cell r="A551" t="str">
            <v>0E5043</v>
          </cell>
        </row>
        <row r="552">
          <cell r="A552" t="str">
            <v>0E5044</v>
          </cell>
        </row>
        <row r="553">
          <cell r="A553" t="str">
            <v>0E5045</v>
          </cell>
        </row>
        <row r="554">
          <cell r="A554" t="str">
            <v>0E5046</v>
          </cell>
        </row>
        <row r="555">
          <cell r="A555" t="str">
            <v>0E5047</v>
          </cell>
        </row>
        <row r="556">
          <cell r="A556" t="str">
            <v>0E5048</v>
          </cell>
        </row>
        <row r="557">
          <cell r="A557" t="str">
            <v>0E5049</v>
          </cell>
        </row>
        <row r="558">
          <cell r="A558" t="str">
            <v>0K1CCG</v>
          </cell>
        </row>
        <row r="559">
          <cell r="A559" t="str">
            <v>0T1460</v>
          </cell>
        </row>
        <row r="560">
          <cell r="A560" t="str">
            <v>0T1470</v>
          </cell>
        </row>
        <row r="561">
          <cell r="A561" t="str">
            <v>0T1480</v>
          </cell>
        </row>
        <row r="562">
          <cell r="A562" t="str">
            <v>0T1490</v>
          </cell>
        </row>
        <row r="563">
          <cell r="A563" t="str">
            <v>0T1510</v>
          </cell>
        </row>
        <row r="564">
          <cell r="A564" t="str">
            <v>10ACCG</v>
          </cell>
        </row>
        <row r="565">
          <cell r="A565" t="str">
            <v>10CCCG</v>
          </cell>
        </row>
        <row r="566">
          <cell r="A566" t="str">
            <v>10DCCG</v>
          </cell>
        </row>
        <row r="567">
          <cell r="A567" t="str">
            <v>10ECCG</v>
          </cell>
        </row>
        <row r="568">
          <cell r="A568" t="str">
            <v>10GCCG</v>
          </cell>
        </row>
        <row r="569">
          <cell r="A569" t="str">
            <v>10HCCG</v>
          </cell>
        </row>
        <row r="570">
          <cell r="A570" t="str">
            <v>10JCCG</v>
          </cell>
        </row>
        <row r="571">
          <cell r="A571" t="str">
            <v>10KCCG</v>
          </cell>
        </row>
        <row r="572">
          <cell r="A572" t="str">
            <v>10LCCG</v>
          </cell>
        </row>
        <row r="573">
          <cell r="A573" t="str">
            <v>10MCCG</v>
          </cell>
        </row>
        <row r="574">
          <cell r="A574" t="str">
            <v>10NCCG</v>
          </cell>
        </row>
        <row r="575">
          <cell r="A575" t="str">
            <v>10QCCG</v>
          </cell>
        </row>
        <row r="576">
          <cell r="A576" t="str">
            <v>10RCCG</v>
          </cell>
        </row>
        <row r="577">
          <cell r="A577" t="str">
            <v>10TCCG</v>
          </cell>
        </row>
        <row r="578">
          <cell r="A578" t="str">
            <v>10VCCG</v>
          </cell>
        </row>
        <row r="579">
          <cell r="A579" t="str">
            <v>10WCCG</v>
          </cell>
        </row>
        <row r="580">
          <cell r="A580" t="str">
            <v>10XCCG</v>
          </cell>
        </row>
        <row r="581">
          <cell r="A581" t="str">
            <v>10YCCG</v>
          </cell>
        </row>
        <row r="582">
          <cell r="A582" t="str">
            <v>11ACCG</v>
          </cell>
        </row>
        <row r="583">
          <cell r="A583" t="str">
            <v>11CCCG</v>
          </cell>
        </row>
        <row r="584">
          <cell r="A584" t="str">
            <v>11DCCG</v>
          </cell>
        </row>
        <row r="585">
          <cell r="A585" t="str">
            <v>11ECCG</v>
          </cell>
        </row>
        <row r="586">
          <cell r="A586" t="str">
            <v>11HCCG</v>
          </cell>
        </row>
        <row r="587">
          <cell r="A587" t="str">
            <v>11JCCG</v>
          </cell>
        </row>
        <row r="588">
          <cell r="A588" t="str">
            <v>11MCCG</v>
          </cell>
        </row>
        <row r="589">
          <cell r="A589" t="str">
            <v>11NCCG</v>
          </cell>
        </row>
        <row r="590">
          <cell r="A590" t="str">
            <v>11TCCG</v>
          </cell>
        </row>
        <row r="591">
          <cell r="A591" t="str">
            <v>11XCCG</v>
          </cell>
        </row>
        <row r="592">
          <cell r="A592" t="str">
            <v>12ACCG</v>
          </cell>
        </row>
        <row r="593">
          <cell r="A593" t="str">
            <v>12DCCG</v>
          </cell>
        </row>
        <row r="594">
          <cell r="A594" t="str">
            <v>13TCCG</v>
          </cell>
        </row>
        <row r="595">
          <cell r="A595" t="str">
            <v>99ACCG</v>
          </cell>
        </row>
        <row r="596">
          <cell r="A596" t="str">
            <v>99BCCG</v>
          </cell>
        </row>
        <row r="597">
          <cell r="A597" t="str">
            <v>99CCCG</v>
          </cell>
        </row>
        <row r="598">
          <cell r="A598" t="str">
            <v>99DCCG</v>
          </cell>
        </row>
        <row r="599">
          <cell r="A599" t="str">
            <v>99ECCG</v>
          </cell>
        </row>
        <row r="600">
          <cell r="A600" t="str">
            <v>99FCCG</v>
          </cell>
        </row>
        <row r="601">
          <cell r="A601" t="str">
            <v>99GCCG</v>
          </cell>
        </row>
        <row r="602">
          <cell r="A602" t="str">
            <v>99HCCG</v>
          </cell>
        </row>
        <row r="603">
          <cell r="A603" t="str">
            <v>99JCCG</v>
          </cell>
        </row>
        <row r="604">
          <cell r="A604" t="str">
            <v>99KCCG</v>
          </cell>
        </row>
        <row r="605">
          <cell r="A605" t="str">
            <v>99MCCG</v>
          </cell>
        </row>
        <row r="606">
          <cell r="A606" t="str">
            <v>99NCCG</v>
          </cell>
        </row>
        <row r="607">
          <cell r="A607" t="str">
            <v>99PCCG</v>
          </cell>
        </row>
        <row r="608">
          <cell r="A608" t="str">
            <v>99QCCG</v>
          </cell>
        </row>
        <row r="609">
          <cell r="A609" t="str">
            <v>CQC033</v>
          </cell>
        </row>
        <row r="610">
          <cell r="A610" t="str">
            <v>CRP033</v>
          </cell>
        </row>
        <row r="611">
          <cell r="A611" t="str">
            <v>DOH033</v>
          </cell>
        </row>
        <row r="612">
          <cell r="A612" t="str">
            <v>E5100X</v>
          </cell>
        </row>
        <row r="613">
          <cell r="A613" t="str">
            <v>GENCCG</v>
          </cell>
        </row>
        <row r="614">
          <cell r="A614" t="str">
            <v>GENCSU</v>
          </cell>
        </row>
        <row r="615">
          <cell r="A615" t="str">
            <v>GSC033</v>
          </cell>
        </row>
        <row r="616">
          <cell r="A616" t="str">
            <v>HFE033</v>
          </cell>
        </row>
        <row r="617">
          <cell r="A617" t="str">
            <v>HMR041</v>
          </cell>
        </row>
        <row r="618">
          <cell r="A618" t="str">
            <v>HMR042</v>
          </cell>
        </row>
        <row r="619">
          <cell r="A619" t="str">
            <v>HPG033</v>
          </cell>
        </row>
        <row r="620">
          <cell r="A620" t="str">
            <v>HTA033</v>
          </cell>
        </row>
        <row r="621">
          <cell r="A621" t="str">
            <v>IRT813</v>
          </cell>
        </row>
        <row r="622">
          <cell r="A622" t="str">
            <v>MIR033</v>
          </cell>
        </row>
        <row r="623">
          <cell r="A623" t="str">
            <v>NCACCG</v>
          </cell>
        </row>
        <row r="624">
          <cell r="A624" t="str">
            <v>NCACSU</v>
          </cell>
        </row>
        <row r="625">
          <cell r="A625" t="str">
            <v>NCAFTR</v>
          </cell>
        </row>
        <row r="626">
          <cell r="A626" t="str">
            <v>NCANFT</v>
          </cell>
        </row>
        <row r="627">
          <cell r="A627" t="str">
            <v>NHP903</v>
          </cell>
        </row>
        <row r="628">
          <cell r="A628" t="str">
            <v>NIF822</v>
          </cell>
        </row>
        <row r="629">
          <cell r="A629" t="str">
            <v>R01FTR</v>
          </cell>
        </row>
        <row r="630">
          <cell r="A630" t="str">
            <v>R03FTR</v>
          </cell>
        </row>
        <row r="631">
          <cell r="A631" t="str">
            <v>R06FTR</v>
          </cell>
        </row>
        <row r="632">
          <cell r="A632" t="str">
            <v>R07FTR</v>
          </cell>
        </row>
        <row r="633">
          <cell r="A633" t="str">
            <v>R08FTR</v>
          </cell>
        </row>
        <row r="634">
          <cell r="A634" t="str">
            <v>R09FTR</v>
          </cell>
        </row>
        <row r="635">
          <cell r="A635" t="str">
            <v>R11FTR</v>
          </cell>
        </row>
        <row r="636">
          <cell r="A636" t="str">
            <v>R12FTR</v>
          </cell>
        </row>
        <row r="637">
          <cell r="A637" t="str">
            <v>R13FTR</v>
          </cell>
        </row>
        <row r="638">
          <cell r="A638" t="str">
            <v>R16FTR</v>
          </cell>
        </row>
        <row r="639">
          <cell r="A639" t="str">
            <v>R18FTR</v>
          </cell>
        </row>
        <row r="640">
          <cell r="A640" t="str">
            <v>R1CNFT</v>
          </cell>
        </row>
        <row r="641">
          <cell r="A641" t="str">
            <v>R1DNFT</v>
          </cell>
        </row>
        <row r="642">
          <cell r="A642" t="str">
            <v>R1ENFT</v>
          </cell>
        </row>
        <row r="643">
          <cell r="A643" t="str">
            <v>R1FNFT</v>
          </cell>
        </row>
        <row r="644">
          <cell r="A644" t="str">
            <v>R1GNFT</v>
          </cell>
        </row>
        <row r="645">
          <cell r="A645" t="str">
            <v>R1HNFT</v>
          </cell>
        </row>
        <row r="646">
          <cell r="A646" t="str">
            <v>R1JNFT</v>
          </cell>
        </row>
        <row r="647">
          <cell r="A647" t="str">
            <v>R1KNFT</v>
          </cell>
        </row>
        <row r="648">
          <cell r="A648" t="str">
            <v>R20FTR</v>
          </cell>
        </row>
        <row r="649">
          <cell r="A649" t="str">
            <v>RA2FTR</v>
          </cell>
        </row>
        <row r="650">
          <cell r="A650" t="str">
            <v>RA3NFT</v>
          </cell>
        </row>
        <row r="651">
          <cell r="A651" t="str">
            <v>RA4FTR</v>
          </cell>
        </row>
        <row r="652">
          <cell r="A652" t="str">
            <v>RA7FTR</v>
          </cell>
        </row>
        <row r="653">
          <cell r="A653" t="str">
            <v>RA9FTR</v>
          </cell>
        </row>
        <row r="654">
          <cell r="A654" t="str">
            <v>RAEFTR</v>
          </cell>
        </row>
        <row r="655">
          <cell r="A655" t="str">
            <v>RAJFTR</v>
          </cell>
        </row>
        <row r="656">
          <cell r="A656" t="str">
            <v>RALFTR</v>
          </cell>
        </row>
        <row r="657">
          <cell r="A657" t="str">
            <v>RALNFT</v>
          </cell>
        </row>
        <row r="658">
          <cell r="A658" t="str">
            <v>RANNFT</v>
          </cell>
        </row>
        <row r="659">
          <cell r="A659" t="str">
            <v>RAPNFT</v>
          </cell>
        </row>
        <row r="660">
          <cell r="A660" t="str">
            <v>RASFTR</v>
          </cell>
        </row>
        <row r="661">
          <cell r="A661" t="str">
            <v>RATFTR</v>
          </cell>
        </row>
        <row r="662">
          <cell r="A662" t="str">
            <v>RAXFTR</v>
          </cell>
        </row>
        <row r="663">
          <cell r="A663" t="str">
            <v>RAXNFT</v>
          </cell>
        </row>
        <row r="664">
          <cell r="A664" t="str">
            <v>RBAFTR</v>
          </cell>
        </row>
        <row r="665">
          <cell r="A665" t="str">
            <v>RBBFTR</v>
          </cell>
        </row>
        <row r="666">
          <cell r="A666" t="str">
            <v>RBDFTR</v>
          </cell>
        </row>
        <row r="667">
          <cell r="A667" t="str">
            <v>RBKNFT</v>
          </cell>
        </row>
        <row r="668">
          <cell r="A668" t="str">
            <v>RBLFTR</v>
          </cell>
        </row>
        <row r="669">
          <cell r="A669" t="str">
            <v>RBNNFT</v>
          </cell>
        </row>
        <row r="670">
          <cell r="A670" t="str">
            <v>RBQFTR</v>
          </cell>
        </row>
        <row r="671">
          <cell r="A671" t="str">
            <v>RBSFTR</v>
          </cell>
        </row>
        <row r="672">
          <cell r="A672" t="str">
            <v>RBTFTR</v>
          </cell>
        </row>
        <row r="673">
          <cell r="A673" t="str">
            <v>RBVFTR</v>
          </cell>
        </row>
        <row r="674">
          <cell r="A674" t="str">
            <v>RBZNFT</v>
          </cell>
        </row>
        <row r="675">
          <cell r="A675" t="str">
            <v>RC1NFT</v>
          </cell>
        </row>
        <row r="676">
          <cell r="A676" t="str">
            <v>RC3NFT</v>
          </cell>
        </row>
        <row r="677">
          <cell r="A677" t="str">
            <v>RC9FTR</v>
          </cell>
        </row>
        <row r="678">
          <cell r="A678" t="str">
            <v>RCBFTR</v>
          </cell>
        </row>
        <row r="679">
          <cell r="A679" t="str">
            <v>RCCNFT</v>
          </cell>
        </row>
        <row r="680">
          <cell r="A680" t="str">
            <v>RCDFTR</v>
          </cell>
        </row>
        <row r="681">
          <cell r="A681" t="str">
            <v>RCFFTR</v>
          </cell>
        </row>
        <row r="682">
          <cell r="A682" t="str">
            <v>RCUFTR</v>
          </cell>
        </row>
        <row r="683">
          <cell r="A683" t="str">
            <v>RCXFTR</v>
          </cell>
        </row>
        <row r="684">
          <cell r="A684" t="str">
            <v>RD1FTR</v>
          </cell>
        </row>
        <row r="685">
          <cell r="A685" t="str">
            <v>RD1NFT</v>
          </cell>
        </row>
        <row r="686">
          <cell r="A686" t="str">
            <v>RD3FTR</v>
          </cell>
        </row>
        <row r="687">
          <cell r="A687" t="str">
            <v>RD7FTR</v>
          </cell>
        </row>
        <row r="688">
          <cell r="A688" t="str">
            <v>RD8FTR</v>
          </cell>
        </row>
        <row r="689">
          <cell r="A689" t="str">
            <v>RDEFTR</v>
          </cell>
        </row>
        <row r="690">
          <cell r="A690" t="str">
            <v>RDRNFT</v>
          </cell>
        </row>
        <row r="691">
          <cell r="A691" t="str">
            <v>RDUFTR</v>
          </cell>
        </row>
        <row r="692">
          <cell r="A692" t="str">
            <v>RDYFTR</v>
          </cell>
        </row>
        <row r="693">
          <cell r="A693" t="str">
            <v>RDZFTR</v>
          </cell>
        </row>
        <row r="694">
          <cell r="A694" t="str">
            <v>RE9FTR</v>
          </cell>
        </row>
        <row r="695">
          <cell r="A695" t="str">
            <v>REFNFT</v>
          </cell>
        </row>
        <row r="696">
          <cell r="A696" t="str">
            <v>REMFTR</v>
          </cell>
        </row>
        <row r="697">
          <cell r="A697" t="str">
            <v>RENFTR</v>
          </cell>
        </row>
        <row r="698">
          <cell r="A698" t="str">
            <v>REPFTR</v>
          </cell>
        </row>
        <row r="699">
          <cell r="A699" t="str">
            <v>RETFTR</v>
          </cell>
        </row>
        <row r="700">
          <cell r="A700" t="str">
            <v>RF4NFT</v>
          </cell>
        </row>
        <row r="701">
          <cell r="A701" t="str">
            <v>RFFFTR</v>
          </cell>
        </row>
        <row r="702">
          <cell r="A702" t="str">
            <v>RFRFTR</v>
          </cell>
        </row>
        <row r="703">
          <cell r="A703" t="str">
            <v>RFSFTR</v>
          </cell>
        </row>
        <row r="704">
          <cell r="A704" t="str">
            <v>RFWNFT</v>
          </cell>
        </row>
        <row r="705">
          <cell r="A705" t="str">
            <v>RGCNFT</v>
          </cell>
        </row>
        <row r="706">
          <cell r="A706" t="str">
            <v>RGDFTR</v>
          </cell>
        </row>
        <row r="707">
          <cell r="A707" t="str">
            <v>RGPFTR</v>
          </cell>
        </row>
        <row r="708">
          <cell r="A708" t="str">
            <v>RGQNFT</v>
          </cell>
        </row>
        <row r="709">
          <cell r="A709" t="str">
            <v>RGRFTR</v>
          </cell>
        </row>
        <row r="710">
          <cell r="A710" t="str">
            <v>RH5FTR</v>
          </cell>
        </row>
        <row r="711">
          <cell r="A711" t="str">
            <v>RHAFTR</v>
          </cell>
        </row>
        <row r="712">
          <cell r="A712" t="str">
            <v>RHANFT</v>
          </cell>
        </row>
        <row r="713">
          <cell r="A713" t="str">
            <v>RHMFTR</v>
          </cell>
        </row>
        <row r="714">
          <cell r="A714" t="str">
            <v>RHUNFT</v>
          </cell>
        </row>
        <row r="715">
          <cell r="A715" t="str">
            <v>RHWFTR</v>
          </cell>
        </row>
        <row r="716">
          <cell r="A716" t="str">
            <v>RHXNFT</v>
          </cell>
        </row>
        <row r="717">
          <cell r="A717" t="str">
            <v>RJ1FTR</v>
          </cell>
        </row>
        <row r="718">
          <cell r="A718" t="str">
            <v>RJ2NFT</v>
          </cell>
        </row>
        <row r="719">
          <cell r="A719" t="str">
            <v>RJ6NFT</v>
          </cell>
        </row>
        <row r="720">
          <cell r="A720" t="str">
            <v>RJ7FTR</v>
          </cell>
        </row>
        <row r="721">
          <cell r="A721" t="str">
            <v>RJ7NFT</v>
          </cell>
        </row>
        <row r="722">
          <cell r="A722" t="str">
            <v>RJ8FTR</v>
          </cell>
        </row>
        <row r="723">
          <cell r="A723" t="str">
            <v>RJCFTR</v>
          </cell>
        </row>
        <row r="724">
          <cell r="A724" t="str">
            <v>RJDFTR</v>
          </cell>
        </row>
        <row r="725">
          <cell r="A725" t="str">
            <v>RJENFT</v>
          </cell>
        </row>
        <row r="726">
          <cell r="A726" t="str">
            <v>RJFFTR</v>
          </cell>
        </row>
        <row r="727">
          <cell r="A727" t="str">
            <v>RJLFTR</v>
          </cell>
        </row>
        <row r="728">
          <cell r="A728" t="str">
            <v>RJNNFT</v>
          </cell>
        </row>
        <row r="729">
          <cell r="A729" t="str">
            <v>RJXFTR</v>
          </cell>
        </row>
        <row r="730">
          <cell r="A730" t="str">
            <v>RJZFTR</v>
          </cell>
        </row>
        <row r="731">
          <cell r="A731" t="str">
            <v>RK5FTR</v>
          </cell>
        </row>
        <row r="732">
          <cell r="A732" t="str">
            <v>RK9NFT</v>
          </cell>
        </row>
        <row r="733">
          <cell r="A733" t="str">
            <v>RKBNFT</v>
          </cell>
        </row>
        <row r="734">
          <cell r="A734" t="str">
            <v>RKENFT</v>
          </cell>
        </row>
        <row r="735">
          <cell r="A735" t="str">
            <v>RKLNFT</v>
          </cell>
        </row>
        <row r="736">
          <cell r="A736" t="str">
            <v>RL1FTR</v>
          </cell>
        </row>
        <row r="737">
          <cell r="A737" t="str">
            <v>RL4NFT</v>
          </cell>
        </row>
        <row r="738">
          <cell r="A738" t="str">
            <v>RLQNFT</v>
          </cell>
        </row>
        <row r="739">
          <cell r="A739" t="str">
            <v>RLTNFT</v>
          </cell>
        </row>
        <row r="740">
          <cell r="A740" t="str">
            <v>RLUFTR</v>
          </cell>
        </row>
        <row r="741">
          <cell r="A741" t="str">
            <v>RLYNFT</v>
          </cell>
        </row>
        <row r="742">
          <cell r="A742" t="str">
            <v>RM1FTR</v>
          </cell>
        </row>
        <row r="743">
          <cell r="A743" t="str">
            <v>RM2FTR</v>
          </cell>
        </row>
        <row r="744">
          <cell r="A744" t="str">
            <v>RM3FTR</v>
          </cell>
        </row>
        <row r="745">
          <cell r="A745" t="str">
            <v>RM4NFT</v>
          </cell>
        </row>
        <row r="746">
          <cell r="A746" t="str">
            <v>RMCFTR</v>
          </cell>
        </row>
        <row r="747">
          <cell r="A747" t="str">
            <v>RMPFTR</v>
          </cell>
        </row>
        <row r="748">
          <cell r="A748" t="str">
            <v>RMYFTR</v>
          </cell>
        </row>
        <row r="749">
          <cell r="A749" t="str">
            <v>RN3FTR</v>
          </cell>
        </row>
        <row r="750">
          <cell r="A750" t="str">
            <v>RN5FTR</v>
          </cell>
        </row>
        <row r="751">
          <cell r="A751" t="str">
            <v>RN7NFT</v>
          </cell>
        </row>
        <row r="752">
          <cell r="A752" t="str">
            <v>RNAFTR</v>
          </cell>
        </row>
        <row r="753">
          <cell r="A753" t="str">
            <v>RNHNFT</v>
          </cell>
        </row>
        <row r="754">
          <cell r="A754" t="str">
            <v>RNJNFT</v>
          </cell>
        </row>
        <row r="755">
          <cell r="A755" t="str">
            <v>RNKFTR</v>
          </cell>
        </row>
        <row r="756">
          <cell r="A756" t="str">
            <v>RNLNFT</v>
          </cell>
        </row>
        <row r="757">
          <cell r="A757" t="str">
            <v>RNNFTR</v>
          </cell>
        </row>
        <row r="758">
          <cell r="A758" t="str">
            <v>RNQFTR</v>
          </cell>
        </row>
        <row r="759">
          <cell r="A759" t="str">
            <v>RNSNFT</v>
          </cell>
        </row>
        <row r="760">
          <cell r="A760" t="str">
            <v>RNUFTR</v>
          </cell>
        </row>
        <row r="761">
          <cell r="A761" t="str">
            <v>RNZFTR</v>
          </cell>
        </row>
        <row r="762">
          <cell r="A762" t="str">
            <v>RP1FTR</v>
          </cell>
        </row>
        <row r="763">
          <cell r="A763" t="str">
            <v>RP4FTR</v>
          </cell>
        </row>
        <row r="764">
          <cell r="A764" t="str">
            <v>RP5FTR</v>
          </cell>
        </row>
        <row r="765">
          <cell r="A765" t="str">
            <v>RP7FTR</v>
          </cell>
        </row>
        <row r="766">
          <cell r="A766" t="str">
            <v>RPAFTR</v>
          </cell>
        </row>
        <row r="767">
          <cell r="A767" t="str">
            <v>RPCFTR</v>
          </cell>
        </row>
        <row r="768">
          <cell r="A768" t="str">
            <v>RPGFTR</v>
          </cell>
        </row>
        <row r="769">
          <cell r="A769" t="str">
            <v>RPYFTR</v>
          </cell>
        </row>
        <row r="770">
          <cell r="A770" t="str">
            <v>RQ3FTR</v>
          </cell>
        </row>
        <row r="771">
          <cell r="A771" t="str">
            <v>RQ6NFT</v>
          </cell>
        </row>
        <row r="772">
          <cell r="A772" t="str">
            <v>RQ8NFT</v>
          </cell>
        </row>
        <row r="773">
          <cell r="A773" t="str">
            <v>RQMFTR</v>
          </cell>
        </row>
        <row r="774">
          <cell r="A774" t="str">
            <v>RQQNFT</v>
          </cell>
        </row>
        <row r="775">
          <cell r="A775" t="str">
            <v>RQWNFT</v>
          </cell>
        </row>
        <row r="776">
          <cell r="A776" t="str">
            <v>RQXFTR</v>
          </cell>
        </row>
        <row r="777">
          <cell r="A777" t="str">
            <v>RQYNFT</v>
          </cell>
        </row>
        <row r="778">
          <cell r="A778" t="str">
            <v>RR1FTR</v>
          </cell>
        </row>
        <row r="779">
          <cell r="A779" t="str">
            <v>RR7FTR</v>
          </cell>
        </row>
        <row r="780">
          <cell r="A780" t="str">
            <v>RR8NFT</v>
          </cell>
        </row>
        <row r="781">
          <cell r="A781" t="str">
            <v>RRDFTR</v>
          </cell>
        </row>
        <row r="782">
          <cell r="A782" t="str">
            <v>RREFTR</v>
          </cell>
        </row>
        <row r="783">
          <cell r="A783" t="str">
            <v>RRFFTR</v>
          </cell>
        </row>
        <row r="784">
          <cell r="A784" t="str">
            <v>RRJFTR</v>
          </cell>
        </row>
        <row r="785">
          <cell r="A785" t="str">
            <v>RRPNFT</v>
          </cell>
        </row>
        <row r="786">
          <cell r="A786" t="str">
            <v>RRUNFT</v>
          </cell>
        </row>
        <row r="787">
          <cell r="A787" t="str">
            <v>RRVFTR</v>
          </cell>
        </row>
        <row r="788">
          <cell r="A788" t="str">
            <v>RT1FTR</v>
          </cell>
        </row>
        <row r="789">
          <cell r="A789" t="str">
            <v>RT2FTR</v>
          </cell>
        </row>
        <row r="790">
          <cell r="A790" t="str">
            <v>RT3FTR</v>
          </cell>
        </row>
        <row r="791">
          <cell r="A791" t="str">
            <v>RT5NFT</v>
          </cell>
        </row>
        <row r="792">
          <cell r="A792" t="str">
            <v>RTDFTR</v>
          </cell>
        </row>
        <row r="793">
          <cell r="A793" t="str">
            <v>RTEFTR</v>
          </cell>
        </row>
        <row r="794">
          <cell r="A794" t="str">
            <v>RTFFTR</v>
          </cell>
        </row>
        <row r="795">
          <cell r="A795" t="str">
            <v>RTHNFT</v>
          </cell>
        </row>
        <row r="796">
          <cell r="A796" t="str">
            <v>RTKFTR</v>
          </cell>
        </row>
        <row r="797">
          <cell r="A797" t="str">
            <v>RTPNFT</v>
          </cell>
        </row>
        <row r="798">
          <cell r="A798" t="str">
            <v>RTQFTR</v>
          </cell>
        </row>
        <row r="799">
          <cell r="A799" t="str">
            <v>RTRFTR</v>
          </cell>
        </row>
        <row r="800">
          <cell r="A800" t="str">
            <v>RTVFTR</v>
          </cell>
        </row>
        <row r="801">
          <cell r="A801" t="str">
            <v>RTXFTR</v>
          </cell>
        </row>
        <row r="802">
          <cell r="A802" t="str">
            <v>RV3FTR</v>
          </cell>
        </row>
        <row r="803">
          <cell r="A803" t="str">
            <v>RV5FTR</v>
          </cell>
        </row>
        <row r="804">
          <cell r="A804" t="str">
            <v>RV8NFT</v>
          </cell>
        </row>
        <row r="805">
          <cell r="A805" t="str">
            <v>RV9FTR</v>
          </cell>
        </row>
        <row r="806">
          <cell r="A806" t="str">
            <v>RVJNFT</v>
          </cell>
        </row>
        <row r="807">
          <cell r="A807" t="str">
            <v>RVKFTR</v>
          </cell>
        </row>
        <row r="808">
          <cell r="A808" t="str">
            <v>RVLNFT</v>
          </cell>
        </row>
        <row r="809">
          <cell r="A809" t="str">
            <v>RVNNFT</v>
          </cell>
        </row>
        <row r="810">
          <cell r="A810" t="str">
            <v>RVRNFT</v>
          </cell>
        </row>
        <row r="811">
          <cell r="A811" t="str">
            <v>RVVFTR</v>
          </cell>
        </row>
        <row r="812">
          <cell r="A812" t="str">
            <v>RVWFTR</v>
          </cell>
        </row>
        <row r="813">
          <cell r="A813" t="str">
            <v>RVYNFT</v>
          </cell>
        </row>
        <row r="814">
          <cell r="A814" t="str">
            <v>RW1FTR</v>
          </cell>
        </row>
        <row r="815">
          <cell r="A815" t="str">
            <v>RW3FTR</v>
          </cell>
        </row>
        <row r="816">
          <cell r="A816" t="str">
            <v>RW4NFT</v>
          </cell>
        </row>
        <row r="817">
          <cell r="A817" t="str">
            <v>RW5FTR</v>
          </cell>
        </row>
        <row r="818">
          <cell r="A818" t="str">
            <v>RW6NFT</v>
          </cell>
        </row>
        <row r="819">
          <cell r="A819" t="str">
            <v>RW8FTR</v>
          </cell>
        </row>
        <row r="820">
          <cell r="A820" t="str">
            <v>RWANFT</v>
          </cell>
        </row>
        <row r="821">
          <cell r="A821" t="str">
            <v>RWCFTR</v>
          </cell>
        </row>
        <row r="822">
          <cell r="A822" t="str">
            <v>RWDNFT</v>
          </cell>
        </row>
        <row r="823">
          <cell r="A823" t="str">
            <v>RWENFT</v>
          </cell>
        </row>
        <row r="824">
          <cell r="A824" t="str">
            <v>RWFNFT</v>
          </cell>
        </row>
        <row r="825">
          <cell r="A825" t="str">
            <v>RWGNFT</v>
          </cell>
        </row>
        <row r="826">
          <cell r="A826" t="str">
            <v>RWHNFT</v>
          </cell>
        </row>
        <row r="827">
          <cell r="A827" t="str">
            <v>RWKFTR</v>
          </cell>
        </row>
        <row r="828">
          <cell r="A828" t="str">
            <v>RWNFTR</v>
          </cell>
        </row>
        <row r="829">
          <cell r="A829" t="str">
            <v>RWPNFT</v>
          </cell>
        </row>
        <row r="830">
          <cell r="A830" t="str">
            <v>RWQNFT</v>
          </cell>
        </row>
        <row r="831">
          <cell r="A831" t="str">
            <v>RWRFTR</v>
          </cell>
        </row>
        <row r="832">
          <cell r="A832" t="str">
            <v>RWVNFT</v>
          </cell>
        </row>
        <row r="833">
          <cell r="A833" t="str">
            <v>RWWFTR</v>
          </cell>
        </row>
        <row r="834">
          <cell r="A834" t="str">
            <v>RWXFTR</v>
          </cell>
        </row>
        <row r="835">
          <cell r="A835" t="str">
            <v>RWYFTR</v>
          </cell>
        </row>
        <row r="836">
          <cell r="A836" t="str">
            <v>RX1NFT</v>
          </cell>
        </row>
        <row r="837">
          <cell r="A837" t="str">
            <v>RX3FTR</v>
          </cell>
        </row>
        <row r="838">
          <cell r="A838" t="str">
            <v>RX4FTR</v>
          </cell>
        </row>
        <row r="839">
          <cell r="A839" t="str">
            <v>RX5NFT</v>
          </cell>
        </row>
        <row r="840">
          <cell r="A840" t="str">
            <v>RX7NFT</v>
          </cell>
        </row>
        <row r="841">
          <cell r="A841" t="str">
            <v>RX8NFT</v>
          </cell>
        </row>
        <row r="842">
          <cell r="A842" t="str">
            <v>RX9NFT</v>
          </cell>
        </row>
        <row r="843">
          <cell r="A843" t="str">
            <v>RXAFTR</v>
          </cell>
        </row>
        <row r="844">
          <cell r="A844" t="str">
            <v>RXCNFT</v>
          </cell>
        </row>
        <row r="845">
          <cell r="A845" t="str">
            <v>RXFNFT</v>
          </cell>
        </row>
        <row r="846">
          <cell r="A846" t="str">
            <v>RXGFTR</v>
          </cell>
        </row>
        <row r="847">
          <cell r="A847" t="str">
            <v>RXHNFT</v>
          </cell>
        </row>
        <row r="848">
          <cell r="A848" t="str">
            <v>RXKNFT</v>
          </cell>
        </row>
        <row r="849">
          <cell r="A849" t="str">
            <v>RXLFTR</v>
          </cell>
        </row>
        <row r="850">
          <cell r="A850" t="str">
            <v>RXMFTR</v>
          </cell>
        </row>
        <row r="851">
          <cell r="A851" t="str">
            <v>RXNFTR</v>
          </cell>
        </row>
        <row r="852">
          <cell r="A852" t="str">
            <v>RXPFTR</v>
          </cell>
        </row>
        <row r="853">
          <cell r="A853" t="str">
            <v>RXQNFT</v>
          </cell>
        </row>
        <row r="854">
          <cell r="A854" t="str">
            <v>RXRNFT</v>
          </cell>
        </row>
        <row r="855">
          <cell r="A855" t="str">
            <v>RXTFTR</v>
          </cell>
        </row>
        <row r="856">
          <cell r="A856" t="str">
            <v>RXVFTR</v>
          </cell>
        </row>
        <row r="857">
          <cell r="A857" t="str">
            <v>RXWNFT</v>
          </cell>
        </row>
        <row r="858">
          <cell r="A858" t="str">
            <v>RXXFTR</v>
          </cell>
        </row>
        <row r="859">
          <cell r="A859" t="str">
            <v>RXYNFT</v>
          </cell>
        </row>
        <row r="860">
          <cell r="A860" t="str">
            <v>RY1NFT</v>
          </cell>
        </row>
        <row r="861">
          <cell r="A861" t="str">
            <v>RY2FTR</v>
          </cell>
        </row>
        <row r="862">
          <cell r="A862" t="str">
            <v>RY2NFT</v>
          </cell>
        </row>
        <row r="863">
          <cell r="A863" t="str">
            <v>RY3NFT</v>
          </cell>
        </row>
        <row r="864">
          <cell r="A864" t="str">
            <v>RY4NFT</v>
          </cell>
        </row>
        <row r="865">
          <cell r="A865" t="str">
            <v>RY5NFT</v>
          </cell>
        </row>
        <row r="866">
          <cell r="A866" t="str">
            <v>RY6NFT</v>
          </cell>
        </row>
        <row r="867">
          <cell r="A867" t="str">
            <v>RY7NFT</v>
          </cell>
        </row>
        <row r="868">
          <cell r="A868" t="str">
            <v>RY8FTR</v>
          </cell>
        </row>
        <row r="869">
          <cell r="A869" t="str">
            <v>RY8NFT</v>
          </cell>
        </row>
        <row r="870">
          <cell r="A870" t="str">
            <v>RY9NFT</v>
          </cell>
        </row>
        <row r="871">
          <cell r="A871" t="str">
            <v>RYAFTR</v>
          </cell>
        </row>
        <row r="872">
          <cell r="A872" t="str">
            <v>RYANFT</v>
          </cell>
        </row>
        <row r="873">
          <cell r="A873" t="str">
            <v>RYCNFT</v>
          </cell>
        </row>
        <row r="874">
          <cell r="A874" t="str">
            <v>RYDFTR</v>
          </cell>
        </row>
        <row r="875">
          <cell r="A875" t="str">
            <v>RYEFTR</v>
          </cell>
        </row>
        <row r="876">
          <cell r="A876" t="str">
            <v>RYFFTR</v>
          </cell>
        </row>
        <row r="877">
          <cell r="A877" t="str">
            <v>RYGNFT</v>
          </cell>
        </row>
        <row r="878">
          <cell r="A878" t="str">
            <v>RYHNFT</v>
          </cell>
        </row>
        <row r="879">
          <cell r="A879" t="str">
            <v>RYJNFT</v>
          </cell>
        </row>
        <row r="880">
          <cell r="A880" t="str">
            <v>RYKNFT</v>
          </cell>
        </row>
        <row r="881">
          <cell r="A881" t="str">
            <v>RYQNFT</v>
          </cell>
        </row>
        <row r="882">
          <cell r="A882" t="str">
            <v>RYRFTR</v>
          </cell>
        </row>
        <row r="883">
          <cell r="A883" t="str">
            <v>RYRNFT</v>
          </cell>
        </row>
        <row r="884">
          <cell r="A884" t="str">
            <v>RYVNFT</v>
          </cell>
        </row>
        <row r="885">
          <cell r="A885" t="str">
            <v>RYWNFT</v>
          </cell>
        </row>
        <row r="886">
          <cell r="A886" t="str">
            <v>RYXNFT</v>
          </cell>
        </row>
        <row r="887">
          <cell r="A887" t="str">
            <v>RYYFTR</v>
          </cell>
        </row>
        <row r="888">
          <cell r="A888" t="str">
            <v>RYYNFT</v>
          </cell>
        </row>
        <row r="889">
          <cell r="A889" t="str">
            <v>SKF033</v>
          </cell>
        </row>
        <row r="890">
          <cell r="A890" t="str">
            <v>ST1150</v>
          </cell>
        </row>
        <row r="891">
          <cell r="A891" t="str">
            <v>ST1160</v>
          </cell>
        </row>
        <row r="892">
          <cell r="A892" t="str">
            <v>ST1190</v>
          </cell>
        </row>
        <row r="893">
          <cell r="A893" t="str">
            <v>ST1220</v>
          </cell>
        </row>
        <row r="894">
          <cell r="A894" t="str">
            <v>ST1240</v>
          </cell>
        </row>
        <row r="895">
          <cell r="A895" t="str">
            <v>ST1430</v>
          </cell>
        </row>
        <row r="896">
          <cell r="A896" t="str">
            <v>ST1440</v>
          </cell>
        </row>
        <row r="897">
          <cell r="A897" t="str">
            <v>ST1450</v>
          </cell>
        </row>
        <row r="898">
          <cell r="A898" t="str">
            <v>TACNFT</v>
          </cell>
        </row>
        <row r="899">
          <cell r="A899" t="str">
            <v>TADFTR</v>
          </cell>
        </row>
        <row r="900">
          <cell r="A900" t="str">
            <v>TADNFT</v>
          </cell>
        </row>
        <row r="901">
          <cell r="A901" t="str">
            <v>TAENFT</v>
          </cell>
        </row>
        <row r="902">
          <cell r="A902" t="str">
            <v>TAFFTR</v>
          </cell>
        </row>
        <row r="903">
          <cell r="A903" t="str">
            <v>TAHFTR</v>
          </cell>
        </row>
        <row r="904">
          <cell r="A904" t="str">
            <v>TAJFTR</v>
          </cell>
        </row>
        <row r="905">
          <cell r="A905" t="str">
            <v>TAKNFT</v>
          </cell>
        </row>
        <row r="906">
          <cell r="A906" t="str">
            <v>TALNFT</v>
          </cell>
        </row>
        <row r="907">
          <cell r="A907" t="str">
            <v>TAMNFT</v>
          </cell>
        </row>
        <row r="908">
          <cell r="A908" t="str">
            <v>TANNFT</v>
          </cell>
        </row>
        <row r="909">
          <cell r="A909" t="str">
            <v>TAPNFT</v>
          </cell>
        </row>
      </sheetData>
      <sheetData sheetId="11" refreshError="1"/>
      <sheetData sheetId="1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 Table CB Savings"/>
      <sheetName val="Supp Table PCT IRL"/>
      <sheetName val="Supp Table FHS &amp; GP Contract"/>
      <sheetName val="Supp Table DH Admin Transfers"/>
      <sheetName val="Supp Pensions"/>
      <sheetName val="Detail (2)"/>
      <sheetName val="DISPO Reconciliation "/>
      <sheetName val="Overall Pre spring"/>
      <sheetName val="Overall Post Spring"/>
      <sheetName val="NHS Bank Summary (2)"/>
      <sheetName val="NPfIT forecast"/>
      <sheetName val="Summary (2)"/>
      <sheetName val="Summary"/>
      <sheetName val="2004-05 CASH DISPO (2)"/>
      <sheetName val="2004-05 CASH DISPO"/>
      <sheetName val="2004-05 RESOURCE DISPO (1)"/>
      <sheetName val="2004-05 RESOURCES DISPO"/>
      <sheetName val="Cash Dispo Reconciliation "/>
      <sheetName val="Resources Dispo Reconciliation"/>
      <sheetName val="DELs Comparison"/>
      <sheetName val="Applications Comparison"/>
      <sheetName val="Central Budgets Comparison"/>
      <sheetName val="DELs Comparison (2)"/>
      <sheetName val="CB Appns Comparison Summary "/>
      <sheetName val="Dispo Items Reconcilation"/>
      <sheetName val="PCT Res-Cash Limits 04-05 (1)"/>
      <sheetName val="PCT Res-Cash Limits 04-05 (2)"/>
      <sheetName val="PCT Cash Financing Adj"/>
      <sheetName val="Dispo Items Reconciliation"/>
      <sheetName val="PCT Res-Cash Limits 04-05 (3)"/>
      <sheetName val="Cash EYF Application "/>
      <sheetName val="Cash CF"/>
      <sheetName val="Supp Table FHS &amp; GP Contrac "/>
      <sheetName val="NHS Bank Summary"/>
      <sheetName val="BBraham Bank Info"/>
      <sheetName val="IM&amp;T Budgets"/>
      <sheetName val="Pensions Indexation"/>
      <sheetName val="2004-05 EYF Application"/>
      <sheetName val="PFI"/>
      <sheetName val="2004-05 Cash Savings"/>
      <sheetName val="ME Transfers"/>
      <sheetName val="Cash Budgets 2004-05"/>
      <sheetName val="Cash Budgets 2004-05 (3)"/>
      <sheetName val="Summary (POST SPRING)"/>
      <sheetName val="2004-05 CASH (Post Spring)"/>
      <sheetName val="2004-05 RESOURCES (POST SPRING)"/>
      <sheetName val="DELs Comparison (3)"/>
      <sheetName val="Sheet1"/>
      <sheetName val="Cash Reconciliation"/>
      <sheetName val="Cash Budgets 2004-05 (2)"/>
      <sheetName val="Cash Dispo Reconciliation  (2)"/>
      <sheetName val="Prog &amp; Estimate Summary"/>
      <sheetName val="Crosscheck"/>
      <sheetName val="GBT Order"/>
      <sheetName val="SAVINGS (2)"/>
      <sheetName val="Detail (GBT)"/>
      <sheetName val="Savings Summary"/>
      <sheetName val="Savings Detail (GBT) "/>
      <sheetName val="Prog &amp; Estimate Summary (GBT)"/>
      <sheetName val="Rev and Cap Handling"/>
      <sheetName val="#REF"/>
      <sheetName val="By CC"/>
      <sheetName val="Journals 17 June"/>
      <sheetName val="Re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 hoc Grid"/>
      <sheetName val="Defaults"/>
      <sheetName val="Items to Commission"/>
      <sheetName val="High Level Rec"/>
      <sheetName val="N2 Mapping Adjustments"/>
      <sheetName val="Consol Rec"/>
      <sheetName val="Dividend calc 22.05.17"/>
      <sheetName val="Local Records"/>
      <sheetName val="Eliminations calc"/>
      <sheetName val="AR tables"/>
      <sheetName val="Summary for annual rep for SG"/>
      <sheetName val="GroupAdj"/>
      <sheetName val="DEPTGROUP"/>
      <sheetName val="NHSE"/>
      <sheetName val="Trusts"/>
      <sheetName val="FT"/>
      <sheetName val="Charities"/>
      <sheetName val="PHE"/>
      <sheetName val="HEE"/>
      <sheetName val="SpHA"/>
      <sheetName val="NDPB"/>
      <sheetName val="Other"/>
      <sheetName val="DHCore BMS"/>
      <sheetName val="DHCore"/>
      <sheetName val="SkF"/>
      <sheetName val="CHP"/>
      <sheetName val="NPS"/>
      <sheetName val="GEL"/>
      <sheetName val="HPC"/>
      <sheetName val="NMC"/>
      <sheetName val="AXG"/>
      <sheetName val="MAE"/>
      <sheetName val="COREAGYADJ"/>
      <sheetName val="HIC033"/>
      <sheetName val="NHSLA"/>
      <sheetName val="Otheradj"/>
      <sheetName val="NCRADJ"/>
      <sheetName val="Parly and GiA"/>
      <sheetName val="HELP"/>
      <sheetName val="Sheet2"/>
    </sheetNames>
    <sheetDataSet>
      <sheetData sheetId="0"/>
      <sheetData sheetId="1">
        <row r="2">
          <cell r="C2" t="str">
            <v>PRODCYAC</v>
          </cell>
        </row>
        <row r="4">
          <cell r="C4">
            <v>2017</v>
          </cell>
        </row>
        <row r="6">
          <cell r="C6" t="str">
            <v>YTD</v>
          </cell>
        </row>
        <row r="7">
          <cell r="C7" t="str">
            <v>&lt;Entity Curr Total&gt;</v>
          </cell>
        </row>
        <row r="14">
          <cell r="C14" t="str">
            <v>P12</v>
          </cell>
        </row>
      </sheetData>
      <sheetData sheetId="2"/>
      <sheetData sheetId="3">
        <row r="9">
          <cell r="F9">
            <v>104659.473</v>
          </cell>
        </row>
      </sheetData>
      <sheetData sheetId="4">
        <row r="1">
          <cell r="C1" t="str">
            <v>Admin</v>
          </cell>
        </row>
      </sheetData>
      <sheetData sheetId="5"/>
      <sheetData sheetId="6">
        <row r="9">
          <cell r="B9">
            <v>357002.28899999999</v>
          </cell>
        </row>
      </sheetData>
      <sheetData sheetId="7"/>
      <sheetData sheetId="8">
        <row r="426">
          <cell r="D426">
            <v>-93383</v>
          </cell>
        </row>
      </sheetData>
      <sheetData sheetId="9">
        <row r="21">
          <cell r="D21">
            <v>11200.070000000002</v>
          </cell>
        </row>
      </sheetData>
      <sheetData sheetId="10">
        <row r="19">
          <cell r="I19">
            <v>58780</v>
          </cell>
        </row>
      </sheetData>
      <sheetData sheetId="11">
        <row r="32">
          <cell r="I32">
            <v>0</v>
          </cell>
        </row>
      </sheetData>
      <sheetData sheetId="12">
        <row r="129">
          <cell r="G129">
            <v>1497776</v>
          </cell>
        </row>
      </sheetData>
      <sheetData sheetId="13">
        <row r="40">
          <cell r="O40">
            <v>-127522</v>
          </cell>
        </row>
      </sheetData>
      <sheetData sheetId="14">
        <row r="40">
          <cell r="O40">
            <v>-68170</v>
          </cell>
        </row>
      </sheetData>
      <sheetData sheetId="15">
        <row r="40">
          <cell r="O40">
            <v>-114591</v>
          </cell>
        </row>
      </sheetData>
      <sheetData sheetId="16">
        <row r="40">
          <cell r="O40">
            <v>0</v>
          </cell>
        </row>
      </sheetData>
      <sheetData sheetId="17">
        <row r="40">
          <cell r="O40">
            <v>-717</v>
          </cell>
        </row>
      </sheetData>
      <sheetData sheetId="18">
        <row r="32">
          <cell r="L32">
            <v>2742</v>
          </cell>
        </row>
      </sheetData>
      <sheetData sheetId="19">
        <row r="32">
          <cell r="I32">
            <v>16822</v>
          </cell>
        </row>
      </sheetData>
      <sheetData sheetId="20">
        <row r="32">
          <cell r="I32">
            <v>26403</v>
          </cell>
        </row>
      </sheetData>
      <sheetData sheetId="21"/>
      <sheetData sheetId="22"/>
      <sheetData sheetId="23">
        <row r="32">
          <cell r="I32">
            <v>16162</v>
          </cell>
        </row>
      </sheetData>
      <sheetData sheetId="24">
        <row r="32">
          <cell r="I32">
            <v>2</v>
          </cell>
        </row>
      </sheetData>
      <sheetData sheetId="25">
        <row r="32">
          <cell r="I32">
            <v>0</v>
          </cell>
        </row>
      </sheetData>
      <sheetData sheetId="26">
        <row r="32">
          <cell r="I32">
            <v>18071</v>
          </cell>
        </row>
      </sheetData>
      <sheetData sheetId="27">
        <row r="32">
          <cell r="I32">
            <v>0</v>
          </cell>
        </row>
      </sheetData>
      <sheetData sheetId="28">
        <row r="32">
          <cell r="I32">
            <v>1095</v>
          </cell>
        </row>
      </sheetData>
      <sheetData sheetId="29">
        <row r="32">
          <cell r="I32">
            <v>0</v>
          </cell>
        </row>
      </sheetData>
      <sheetData sheetId="30">
        <row r="32">
          <cell r="I32">
            <v>0</v>
          </cell>
        </row>
      </sheetData>
      <sheetData sheetId="31"/>
      <sheetData sheetId="32">
        <row r="32">
          <cell r="I32">
            <v>0</v>
          </cell>
        </row>
      </sheetData>
      <sheetData sheetId="33">
        <row r="33">
          <cell r="O33">
            <v>183098</v>
          </cell>
        </row>
      </sheetData>
      <sheetData sheetId="34">
        <row r="33">
          <cell r="O33">
            <v>68148</v>
          </cell>
        </row>
      </sheetData>
      <sheetData sheetId="35">
        <row r="32">
          <cell r="I32">
            <v>0</v>
          </cell>
        </row>
      </sheetData>
      <sheetData sheetId="36">
        <row r="32">
          <cell r="I32">
            <v>0</v>
          </cell>
        </row>
      </sheetData>
      <sheetData sheetId="37"/>
      <sheetData sheetId="38"/>
      <sheetData sheetId="39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 detail"/>
      <sheetName val="OA Reconciliation"/>
      <sheetName val="YTD Apr OA Rec"/>
      <sheetName val="Pivot"/>
      <sheetName val="OA Payroll dl Jun"/>
      <sheetName val="Summary"/>
      <sheetName val="Summary May"/>
      <sheetName val="Summary Jun"/>
      <sheetName val="ESR Data"/>
      <sheetName val="Sheet2"/>
      <sheetName val="Jul Pay"/>
      <sheetName val="Jul Run Results"/>
      <sheetName val="Jun Run Results"/>
      <sheetName val="Exps"/>
      <sheetName val="Excess Travel"/>
      <sheetName val="Pen EE"/>
      <sheetName val="Pen ER"/>
      <sheetName val="Pen Add Yr"/>
      <sheetName val="Unison"/>
      <sheetName val="Sheet5"/>
      <sheetName val="Sheet4"/>
      <sheetName val="Sheet1"/>
      <sheetName val="All ESR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>
        <row r="28">
          <cell r="B28">
            <v>10867314</v>
          </cell>
          <cell r="C28">
            <v>645.03</v>
          </cell>
        </row>
        <row r="29">
          <cell r="B29">
            <v>10867279</v>
          </cell>
          <cell r="C29">
            <v>373.11</v>
          </cell>
        </row>
        <row r="30">
          <cell r="B30">
            <v>10867271</v>
          </cell>
          <cell r="C30">
            <v>233.25</v>
          </cell>
        </row>
        <row r="31">
          <cell r="B31">
            <v>10866952</v>
          </cell>
          <cell r="C31">
            <v>90</v>
          </cell>
        </row>
        <row r="32">
          <cell r="B32">
            <v>10867183</v>
          </cell>
          <cell r="C32">
            <v>222.68</v>
          </cell>
        </row>
        <row r="33">
          <cell r="B33">
            <v>10866779</v>
          </cell>
          <cell r="C33">
            <v>20.59</v>
          </cell>
        </row>
        <row r="34">
          <cell r="B34">
            <v>10866936</v>
          </cell>
          <cell r="C34">
            <v>78.990000000000009</v>
          </cell>
        </row>
        <row r="35">
          <cell r="B35">
            <v>20233834</v>
          </cell>
          <cell r="C35">
            <v>13.200000000000001</v>
          </cell>
        </row>
        <row r="36">
          <cell r="B36">
            <v>10866838</v>
          </cell>
          <cell r="C36">
            <v>76.38</v>
          </cell>
        </row>
        <row r="37">
          <cell r="B37">
            <v>10867408</v>
          </cell>
          <cell r="C37">
            <v>8.48</v>
          </cell>
        </row>
        <row r="38">
          <cell r="B38">
            <v>10867222</v>
          </cell>
          <cell r="C38">
            <v>261.7</v>
          </cell>
        </row>
        <row r="39">
          <cell r="B39">
            <v>10867414</v>
          </cell>
          <cell r="C39">
            <v>219.6</v>
          </cell>
        </row>
        <row r="40">
          <cell r="B40">
            <v>10867043</v>
          </cell>
          <cell r="C40">
            <v>303.89999999999998</v>
          </cell>
        </row>
        <row r="41">
          <cell r="B41">
            <v>10866920</v>
          </cell>
          <cell r="C41">
            <v>75.900000000000006</v>
          </cell>
        </row>
        <row r="42">
          <cell r="B42">
            <v>10866525</v>
          </cell>
          <cell r="C42">
            <v>23.6</v>
          </cell>
        </row>
      </sheetData>
      <sheetData sheetId="14" refreshError="1"/>
      <sheetData sheetId="15"/>
      <sheetData sheetId="16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 detail"/>
      <sheetName val="Rec notes1"/>
      <sheetName val="OA Reconciliation"/>
      <sheetName val="Notes"/>
      <sheetName val="Exps1"/>
      <sheetName val="Pivot"/>
      <sheetName val="Summary"/>
      <sheetName val="Apr pay2"/>
      <sheetName val="Apr pay"/>
      <sheetName val="Apr 09"/>
      <sheetName val="Employee_Run_Results Apr"/>
      <sheetName val="ESR Exp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6">
          <cell r="I6">
            <v>10866885</v>
          </cell>
          <cell r="J6">
            <v>5022.47</v>
          </cell>
          <cell r="T6">
            <v>10866566</v>
          </cell>
          <cell r="U6">
            <v>149.96</v>
          </cell>
        </row>
        <row r="7">
          <cell r="I7">
            <v>10866984</v>
          </cell>
          <cell r="J7">
            <v>1854.79</v>
          </cell>
          <cell r="T7">
            <v>10867357</v>
          </cell>
          <cell r="U7">
            <v>117.22</v>
          </cell>
        </row>
        <row r="8">
          <cell r="I8">
            <v>10866821</v>
          </cell>
          <cell r="J8">
            <v>3740.87</v>
          </cell>
          <cell r="T8">
            <v>10866517</v>
          </cell>
          <cell r="U8">
            <v>148.02000000000001</v>
          </cell>
        </row>
        <row r="9">
          <cell r="I9">
            <v>10866960</v>
          </cell>
          <cell r="J9">
            <v>4417.6000000000004</v>
          </cell>
          <cell r="T9">
            <v>10867092</v>
          </cell>
          <cell r="U9">
            <v>86.19</v>
          </cell>
        </row>
        <row r="10">
          <cell r="I10">
            <v>10866758</v>
          </cell>
          <cell r="J10">
            <v>5291.28</v>
          </cell>
          <cell r="T10">
            <v>10866965</v>
          </cell>
          <cell r="U10">
            <v>98.48</v>
          </cell>
        </row>
        <row r="11">
          <cell r="I11">
            <v>10867207</v>
          </cell>
          <cell r="J11">
            <v>1942.96</v>
          </cell>
          <cell r="T11">
            <v>10867302</v>
          </cell>
          <cell r="U11">
            <v>100.77</v>
          </cell>
        </row>
        <row r="12">
          <cell r="I12">
            <v>10867018</v>
          </cell>
          <cell r="J12">
            <v>7411.06</v>
          </cell>
          <cell r="T12">
            <v>10866939</v>
          </cell>
          <cell r="U12">
            <v>135.88999999999999</v>
          </cell>
        </row>
        <row r="13">
          <cell r="I13">
            <v>10867314</v>
          </cell>
          <cell r="J13">
            <v>4327.49</v>
          </cell>
          <cell r="T13">
            <v>10866830</v>
          </cell>
          <cell r="U13">
            <v>117.18</v>
          </cell>
        </row>
        <row r="14">
          <cell r="I14">
            <v>10866811</v>
          </cell>
          <cell r="J14">
            <v>3343.08</v>
          </cell>
          <cell r="T14">
            <v>10867033</v>
          </cell>
          <cell r="U14">
            <v>55.92</v>
          </cell>
        </row>
        <row r="15">
          <cell r="I15">
            <v>10866566</v>
          </cell>
          <cell r="J15">
            <v>2021.05</v>
          </cell>
          <cell r="T15">
            <v>10867144</v>
          </cell>
          <cell r="U15">
            <v>137.71</v>
          </cell>
        </row>
        <row r="16">
          <cell r="I16">
            <v>10866826</v>
          </cell>
          <cell r="J16">
            <v>4745.2299999999996</v>
          </cell>
          <cell r="T16">
            <v>10867264</v>
          </cell>
          <cell r="U16">
            <v>135.91</v>
          </cell>
        </row>
        <row r="17">
          <cell r="I17">
            <v>10867023</v>
          </cell>
          <cell r="J17">
            <v>9686.49</v>
          </cell>
          <cell r="T17">
            <v>10867166</v>
          </cell>
          <cell r="U17">
            <v>103.5</v>
          </cell>
        </row>
        <row r="18">
          <cell r="I18">
            <v>10867357</v>
          </cell>
          <cell r="J18">
            <v>2037.49</v>
          </cell>
          <cell r="T18">
            <v>10866529</v>
          </cell>
          <cell r="U18">
            <v>111.39</v>
          </cell>
        </row>
        <row r="19">
          <cell r="I19">
            <v>10867279</v>
          </cell>
          <cell r="J19">
            <v>4327.6000000000004</v>
          </cell>
          <cell r="T19">
            <v>10866990</v>
          </cell>
          <cell r="U19">
            <v>76.900000000000006</v>
          </cell>
        </row>
        <row r="20">
          <cell r="I20">
            <v>10866678</v>
          </cell>
          <cell r="J20">
            <v>7700.16</v>
          </cell>
          <cell r="T20">
            <v>10866588</v>
          </cell>
          <cell r="U20">
            <v>134.91999999999999</v>
          </cell>
        </row>
        <row r="21">
          <cell r="I21">
            <v>10866697</v>
          </cell>
          <cell r="J21">
            <v>2578.56</v>
          </cell>
          <cell r="T21">
            <v>10866893</v>
          </cell>
          <cell r="U21">
            <v>107.18</v>
          </cell>
        </row>
        <row r="22">
          <cell r="I22">
            <v>10866948</v>
          </cell>
          <cell r="J22">
            <v>2747.48</v>
          </cell>
          <cell r="T22">
            <v>10866670</v>
          </cell>
          <cell r="U22">
            <v>24</v>
          </cell>
        </row>
        <row r="23">
          <cell r="I23">
            <v>10867062</v>
          </cell>
          <cell r="J23">
            <v>2339.2800000000002</v>
          </cell>
          <cell r="T23">
            <v>10867350</v>
          </cell>
          <cell r="U23">
            <v>78.13</v>
          </cell>
        </row>
        <row r="24">
          <cell r="I24">
            <v>10867215</v>
          </cell>
          <cell r="J24">
            <v>2256.83</v>
          </cell>
          <cell r="T24">
            <v>10867151</v>
          </cell>
          <cell r="U24">
            <v>118.61</v>
          </cell>
        </row>
        <row r="25">
          <cell r="I25">
            <v>10866625</v>
          </cell>
          <cell r="J25">
            <v>3133.87</v>
          </cell>
          <cell r="T25">
            <v>10866580</v>
          </cell>
          <cell r="U25">
            <v>25.9</v>
          </cell>
        </row>
        <row r="26">
          <cell r="I26">
            <v>10866818</v>
          </cell>
          <cell r="J26">
            <v>2578.56</v>
          </cell>
          <cell r="T26">
            <v>10866741</v>
          </cell>
          <cell r="U26">
            <v>127.3</v>
          </cell>
        </row>
        <row r="27">
          <cell r="I27">
            <v>10867271</v>
          </cell>
          <cell r="J27">
            <v>4302.93</v>
          </cell>
        </row>
        <row r="28">
          <cell r="I28">
            <v>10867038</v>
          </cell>
          <cell r="J28">
            <v>7922.9</v>
          </cell>
        </row>
        <row r="29">
          <cell r="I29">
            <v>10867101</v>
          </cell>
          <cell r="J29">
            <v>3775.75</v>
          </cell>
        </row>
        <row r="30">
          <cell r="I30">
            <v>10866834</v>
          </cell>
          <cell r="J30">
            <v>84281</v>
          </cell>
        </row>
        <row r="31">
          <cell r="I31">
            <v>10866952</v>
          </cell>
          <cell r="J31">
            <v>5258.84</v>
          </cell>
        </row>
        <row r="32">
          <cell r="I32">
            <v>20245628</v>
          </cell>
          <cell r="J32">
            <v>679.89</v>
          </cell>
        </row>
        <row r="33">
          <cell r="I33">
            <v>10866517</v>
          </cell>
          <cell r="J33">
            <v>3899.5</v>
          </cell>
        </row>
        <row r="34">
          <cell r="I34">
            <v>10867092</v>
          </cell>
          <cell r="J34">
            <v>7413.25</v>
          </cell>
        </row>
        <row r="35">
          <cell r="I35">
            <v>10867028</v>
          </cell>
          <cell r="J35">
            <v>4513.59</v>
          </cell>
        </row>
        <row r="36">
          <cell r="I36">
            <v>10866584</v>
          </cell>
          <cell r="J36">
            <v>2178.2199999999998</v>
          </cell>
        </row>
        <row r="37">
          <cell r="I37">
            <v>10867443</v>
          </cell>
          <cell r="J37">
            <v>1134.99</v>
          </cell>
        </row>
        <row r="38">
          <cell r="I38">
            <v>10867108</v>
          </cell>
          <cell r="J38">
            <v>3612.07</v>
          </cell>
        </row>
        <row r="39">
          <cell r="I39">
            <v>10866965</v>
          </cell>
          <cell r="J39">
            <v>4010.93</v>
          </cell>
        </row>
        <row r="40">
          <cell r="I40">
            <v>10867049</v>
          </cell>
          <cell r="J40">
            <v>3384.29</v>
          </cell>
        </row>
        <row r="41">
          <cell r="I41">
            <v>10867251</v>
          </cell>
          <cell r="J41">
            <v>2578.56</v>
          </cell>
        </row>
        <row r="42">
          <cell r="I42">
            <v>10867302</v>
          </cell>
          <cell r="J42">
            <v>2104.69</v>
          </cell>
        </row>
        <row r="43">
          <cell r="I43">
            <v>20388201</v>
          </cell>
          <cell r="J43">
            <v>2437.8200000000002</v>
          </cell>
        </row>
        <row r="44">
          <cell r="I44">
            <v>10866790</v>
          </cell>
          <cell r="J44">
            <v>5448.23</v>
          </cell>
        </row>
        <row r="45">
          <cell r="I45">
            <v>10866881</v>
          </cell>
          <cell r="J45">
            <v>361.29</v>
          </cell>
        </row>
        <row r="46">
          <cell r="I46">
            <v>21090155</v>
          </cell>
          <cell r="J46">
            <v>2179.36</v>
          </cell>
        </row>
        <row r="47">
          <cell r="I47">
            <v>10866939</v>
          </cell>
          <cell r="J47">
            <v>4012.61</v>
          </cell>
        </row>
        <row r="48">
          <cell r="I48">
            <v>10867122</v>
          </cell>
          <cell r="J48">
            <v>5791.41</v>
          </cell>
        </row>
        <row r="49">
          <cell r="I49">
            <v>10866830</v>
          </cell>
          <cell r="J49">
            <v>4011.77</v>
          </cell>
        </row>
        <row r="50">
          <cell r="I50">
            <v>10867033</v>
          </cell>
          <cell r="J50">
            <v>3963.33</v>
          </cell>
        </row>
        <row r="51">
          <cell r="I51">
            <v>10867130</v>
          </cell>
          <cell r="J51">
            <v>5291.28</v>
          </cell>
        </row>
        <row r="52">
          <cell r="I52">
            <v>10867183</v>
          </cell>
          <cell r="J52">
            <v>4321.79</v>
          </cell>
        </row>
        <row r="53">
          <cell r="I53">
            <v>10867115</v>
          </cell>
          <cell r="J53">
            <v>5791.41</v>
          </cell>
        </row>
        <row r="54">
          <cell r="I54">
            <v>10867144</v>
          </cell>
          <cell r="J54">
            <v>5795.83</v>
          </cell>
        </row>
        <row r="55">
          <cell r="I55">
            <v>10866568</v>
          </cell>
          <cell r="J55">
            <v>2026.24</v>
          </cell>
        </row>
        <row r="56">
          <cell r="I56">
            <v>10866775</v>
          </cell>
          <cell r="J56">
            <v>7324.62</v>
          </cell>
        </row>
        <row r="57">
          <cell r="I57">
            <v>21175955</v>
          </cell>
          <cell r="J57">
            <v>1173.76</v>
          </cell>
        </row>
        <row r="58">
          <cell r="I58">
            <v>10866779</v>
          </cell>
          <cell r="J58">
            <v>15746.38</v>
          </cell>
        </row>
        <row r="59">
          <cell r="I59">
            <v>10866650</v>
          </cell>
          <cell r="J59">
            <v>5612.35</v>
          </cell>
        </row>
        <row r="60">
          <cell r="I60">
            <v>10866638</v>
          </cell>
          <cell r="J60">
            <v>1384.04</v>
          </cell>
        </row>
        <row r="61">
          <cell r="I61">
            <v>10867385</v>
          </cell>
          <cell r="J61">
            <v>5791.41</v>
          </cell>
        </row>
        <row r="62">
          <cell r="I62">
            <v>10866642</v>
          </cell>
          <cell r="J62">
            <v>123.95</v>
          </cell>
        </row>
        <row r="63">
          <cell r="I63">
            <v>10867258</v>
          </cell>
          <cell r="J63">
            <v>2256.83</v>
          </cell>
        </row>
        <row r="64">
          <cell r="I64">
            <v>20472825</v>
          </cell>
          <cell r="J64">
            <v>4957.16</v>
          </cell>
        </row>
        <row r="65">
          <cell r="I65">
            <v>10866842</v>
          </cell>
          <cell r="J65">
            <v>5524.91</v>
          </cell>
        </row>
        <row r="66">
          <cell r="I66">
            <v>10866936</v>
          </cell>
          <cell r="J66">
            <v>3393.38</v>
          </cell>
        </row>
        <row r="67">
          <cell r="I67">
            <v>21090188</v>
          </cell>
          <cell r="J67">
            <v>2179.36</v>
          </cell>
        </row>
        <row r="68">
          <cell r="I68">
            <v>10867419</v>
          </cell>
          <cell r="J68">
            <v>2578.56</v>
          </cell>
        </row>
        <row r="69">
          <cell r="I69">
            <v>10867264</v>
          </cell>
          <cell r="J69">
            <v>4021.98</v>
          </cell>
        </row>
        <row r="70">
          <cell r="I70">
            <v>10866799</v>
          </cell>
          <cell r="J70">
            <v>1035.18</v>
          </cell>
        </row>
        <row r="71">
          <cell r="I71">
            <v>10866729</v>
          </cell>
          <cell r="J71">
            <v>5117.29</v>
          </cell>
        </row>
        <row r="72">
          <cell r="I72">
            <v>10867009</v>
          </cell>
          <cell r="J72">
            <v>2343.7399999999998</v>
          </cell>
        </row>
        <row r="73">
          <cell r="I73">
            <v>20227138</v>
          </cell>
          <cell r="J73">
            <v>2125.12</v>
          </cell>
        </row>
        <row r="74">
          <cell r="I74">
            <v>10867056</v>
          </cell>
          <cell r="J74">
            <v>7411.06</v>
          </cell>
        </row>
        <row r="75">
          <cell r="I75">
            <v>20233834</v>
          </cell>
          <cell r="J75">
            <v>3396.3</v>
          </cell>
        </row>
        <row r="76">
          <cell r="I76">
            <v>10867166</v>
          </cell>
          <cell r="J76">
            <v>4011.16</v>
          </cell>
        </row>
        <row r="77">
          <cell r="I77">
            <v>10866838</v>
          </cell>
          <cell r="J77">
            <v>5599.72</v>
          </cell>
        </row>
        <row r="78">
          <cell r="I78">
            <v>21225406</v>
          </cell>
          <cell r="J78">
            <v>2578.56</v>
          </cell>
        </row>
        <row r="79">
          <cell r="I79">
            <v>10866857</v>
          </cell>
          <cell r="J79">
            <v>5524.91</v>
          </cell>
        </row>
        <row r="80">
          <cell r="I80">
            <v>10866597</v>
          </cell>
          <cell r="J80">
            <v>2613.0300000000002</v>
          </cell>
        </row>
        <row r="81">
          <cell r="I81">
            <v>20501990</v>
          </cell>
          <cell r="J81">
            <v>2681.23</v>
          </cell>
        </row>
        <row r="82">
          <cell r="I82">
            <v>10866542</v>
          </cell>
          <cell r="J82">
            <v>4208.58</v>
          </cell>
        </row>
        <row r="83">
          <cell r="I83">
            <v>10867343</v>
          </cell>
          <cell r="J83">
            <v>5524.91</v>
          </cell>
        </row>
        <row r="84">
          <cell r="I84">
            <v>10867295</v>
          </cell>
          <cell r="J84">
            <v>5291.28</v>
          </cell>
        </row>
        <row r="85">
          <cell r="I85">
            <v>10866529</v>
          </cell>
          <cell r="J85">
            <v>4637.01</v>
          </cell>
        </row>
        <row r="86">
          <cell r="I86">
            <v>10867309</v>
          </cell>
          <cell r="J86">
            <v>2578.56</v>
          </cell>
        </row>
        <row r="87">
          <cell r="I87">
            <v>10867364</v>
          </cell>
          <cell r="J87">
            <v>6254.74</v>
          </cell>
        </row>
        <row r="88">
          <cell r="I88">
            <v>10867070</v>
          </cell>
          <cell r="J88">
            <v>5291.28</v>
          </cell>
        </row>
        <row r="89">
          <cell r="I89">
            <v>10867408</v>
          </cell>
          <cell r="J89">
            <v>2043.79</v>
          </cell>
        </row>
        <row r="90">
          <cell r="I90">
            <v>10866701</v>
          </cell>
          <cell r="J90">
            <v>4008</v>
          </cell>
        </row>
        <row r="91">
          <cell r="I91">
            <v>10866997</v>
          </cell>
          <cell r="J91">
            <v>1082.8599999999999</v>
          </cell>
        </row>
        <row r="92">
          <cell r="I92">
            <v>10866783</v>
          </cell>
          <cell r="J92">
            <v>5291.28</v>
          </cell>
        </row>
        <row r="93">
          <cell r="I93">
            <v>10866666</v>
          </cell>
          <cell r="J93">
            <v>2034.7</v>
          </cell>
        </row>
        <row r="94">
          <cell r="I94">
            <v>10866930</v>
          </cell>
          <cell r="J94">
            <v>1885.55</v>
          </cell>
        </row>
        <row r="95">
          <cell r="I95">
            <v>10866990</v>
          </cell>
          <cell r="J95">
            <v>2036.57</v>
          </cell>
        </row>
        <row r="96">
          <cell r="I96">
            <v>10867013</v>
          </cell>
          <cell r="J96">
            <v>9687.43</v>
          </cell>
        </row>
        <row r="97">
          <cell r="I97">
            <v>10866600</v>
          </cell>
          <cell r="J97">
            <v>3189.52</v>
          </cell>
        </row>
        <row r="98">
          <cell r="I98">
            <v>20566309</v>
          </cell>
          <cell r="J98">
            <v>3733.69</v>
          </cell>
        </row>
        <row r="99">
          <cell r="I99">
            <v>10866662</v>
          </cell>
          <cell r="J99">
            <v>5291.28</v>
          </cell>
        </row>
        <row r="100">
          <cell r="I100">
            <v>10866815</v>
          </cell>
          <cell r="J100">
            <v>3384.29</v>
          </cell>
        </row>
        <row r="101">
          <cell r="I101">
            <v>10866765</v>
          </cell>
          <cell r="J101">
            <v>5524.91</v>
          </cell>
        </row>
        <row r="102">
          <cell r="I102">
            <v>10866538</v>
          </cell>
          <cell r="J102">
            <v>2164.89</v>
          </cell>
        </row>
        <row r="103">
          <cell r="I103">
            <v>10866588</v>
          </cell>
          <cell r="J103">
            <v>2581.1</v>
          </cell>
        </row>
        <row r="104">
          <cell r="I104">
            <v>21246678</v>
          </cell>
          <cell r="J104">
            <v>1807.94</v>
          </cell>
        </row>
        <row r="105">
          <cell r="I105">
            <v>10867286</v>
          </cell>
          <cell r="J105">
            <v>5791.41</v>
          </cell>
        </row>
        <row r="106">
          <cell r="I106">
            <v>10867084</v>
          </cell>
          <cell r="J106">
            <v>5581.97</v>
          </cell>
        </row>
        <row r="107">
          <cell r="I107">
            <v>10866572</v>
          </cell>
          <cell r="J107">
            <v>3609.83</v>
          </cell>
        </row>
        <row r="108">
          <cell r="I108">
            <v>20566382</v>
          </cell>
          <cell r="J108">
            <v>3733.69</v>
          </cell>
        </row>
        <row r="109">
          <cell r="I109">
            <v>10866893</v>
          </cell>
          <cell r="J109">
            <v>2580.61</v>
          </cell>
        </row>
        <row r="110">
          <cell r="I110">
            <v>10866670</v>
          </cell>
          <cell r="J110">
            <v>3367.33</v>
          </cell>
        </row>
        <row r="111">
          <cell r="I111">
            <v>10867372</v>
          </cell>
          <cell r="J111">
            <v>5357.63</v>
          </cell>
        </row>
        <row r="112">
          <cell r="I112">
            <v>10866576</v>
          </cell>
          <cell r="J112">
            <v>2695.21</v>
          </cell>
        </row>
        <row r="113">
          <cell r="I113">
            <v>10867350</v>
          </cell>
          <cell r="J113">
            <v>2580.0700000000002</v>
          </cell>
        </row>
        <row r="114">
          <cell r="I114">
            <v>20333099</v>
          </cell>
          <cell r="J114">
            <v>4353.28</v>
          </cell>
        </row>
        <row r="115">
          <cell r="I115">
            <v>10867222</v>
          </cell>
          <cell r="J115">
            <v>5132.99</v>
          </cell>
        </row>
        <row r="116">
          <cell r="I116">
            <v>10867425</v>
          </cell>
          <cell r="J116">
            <v>688.1</v>
          </cell>
        </row>
        <row r="117">
          <cell r="I117">
            <v>10867229</v>
          </cell>
          <cell r="J117">
            <v>1092.25</v>
          </cell>
        </row>
        <row r="118">
          <cell r="I118">
            <v>10866771</v>
          </cell>
          <cell r="J118">
            <v>2835.84</v>
          </cell>
        </row>
        <row r="119">
          <cell r="I119">
            <v>10866944</v>
          </cell>
          <cell r="J119">
            <v>2578.56</v>
          </cell>
        </row>
        <row r="120">
          <cell r="I120">
            <v>20237616</v>
          </cell>
          <cell r="J120">
            <v>679.89</v>
          </cell>
        </row>
        <row r="121">
          <cell r="I121">
            <v>20245657</v>
          </cell>
          <cell r="J121">
            <v>913.76</v>
          </cell>
        </row>
        <row r="122">
          <cell r="I122">
            <v>10866705</v>
          </cell>
          <cell r="J122">
            <v>5291.28</v>
          </cell>
        </row>
        <row r="123">
          <cell r="I123">
            <v>10866682</v>
          </cell>
          <cell r="J123">
            <v>5291.28</v>
          </cell>
        </row>
        <row r="124">
          <cell r="I124">
            <v>20233598</v>
          </cell>
          <cell r="J124">
            <v>1802.3</v>
          </cell>
        </row>
        <row r="125">
          <cell r="I125">
            <v>10866709</v>
          </cell>
          <cell r="J125">
            <v>4008</v>
          </cell>
        </row>
        <row r="126">
          <cell r="I126">
            <v>20419025</v>
          </cell>
          <cell r="J126">
            <v>5291.28</v>
          </cell>
        </row>
        <row r="127">
          <cell r="I127">
            <v>10867414</v>
          </cell>
          <cell r="J127">
            <v>6100.68</v>
          </cell>
        </row>
        <row r="128">
          <cell r="I128">
            <v>10867151</v>
          </cell>
          <cell r="J128">
            <v>4011.84</v>
          </cell>
        </row>
        <row r="129">
          <cell r="I129">
            <v>10866580</v>
          </cell>
          <cell r="J129">
            <v>4008.32</v>
          </cell>
        </row>
        <row r="130">
          <cell r="I130">
            <v>10866674</v>
          </cell>
          <cell r="J130">
            <v>344.23</v>
          </cell>
        </row>
        <row r="131">
          <cell r="I131">
            <v>10867043</v>
          </cell>
          <cell r="J131">
            <v>4326.4799999999996</v>
          </cell>
        </row>
        <row r="132">
          <cell r="I132">
            <v>10866754</v>
          </cell>
          <cell r="J132">
            <v>5291.28</v>
          </cell>
        </row>
        <row r="133">
          <cell r="I133">
            <v>10866956</v>
          </cell>
          <cell r="J133">
            <v>-928.08</v>
          </cell>
        </row>
        <row r="134">
          <cell r="I134">
            <v>10866920</v>
          </cell>
          <cell r="J134">
            <v>6254.74</v>
          </cell>
        </row>
        <row r="135">
          <cell r="I135">
            <v>10866685</v>
          </cell>
          <cell r="J135">
            <v>5241.53</v>
          </cell>
        </row>
        <row r="136">
          <cell r="I136">
            <v>10866761</v>
          </cell>
          <cell r="J136">
            <v>9174.74</v>
          </cell>
        </row>
        <row r="137">
          <cell r="I137">
            <v>10867177</v>
          </cell>
          <cell r="J137">
            <v>18645.75</v>
          </cell>
        </row>
        <row r="138">
          <cell r="I138">
            <v>10866741</v>
          </cell>
          <cell r="J138">
            <v>4628.24</v>
          </cell>
        </row>
        <row r="139">
          <cell r="I139">
            <v>10866525</v>
          </cell>
          <cell r="J139">
            <v>4559.75</v>
          </cell>
        </row>
        <row r="140">
          <cell r="I140">
            <v>10867331</v>
          </cell>
          <cell r="J140">
            <v>2980.46</v>
          </cell>
        </row>
        <row r="141">
          <cell r="I141">
            <v>10866876</v>
          </cell>
          <cell r="J141">
            <v>4556.97</v>
          </cell>
        </row>
        <row r="142">
          <cell r="I142">
            <v>20354042</v>
          </cell>
          <cell r="J142">
            <v>2578.56</v>
          </cell>
        </row>
        <row r="143">
          <cell r="I143">
            <v>10867321</v>
          </cell>
          <cell r="J143">
            <v>5291.28</v>
          </cell>
        </row>
        <row r="144">
          <cell r="I144">
            <v>20562438</v>
          </cell>
          <cell r="J144">
            <v>4488.21</v>
          </cell>
        </row>
        <row r="145">
          <cell r="I145">
            <v>20233893</v>
          </cell>
          <cell r="J145">
            <v>679.89</v>
          </cell>
        </row>
        <row r="146">
          <cell r="I146">
            <v>10866721</v>
          </cell>
          <cell r="J146">
            <v>5791.41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sis Chart"/>
      <sheetName val="Analysis"/>
      <sheetName val="PERSONS"/>
      <sheetName val="MALES"/>
      <sheetName val="FEMALES"/>
      <sheetName val="PERSONS 5 year"/>
      <sheetName val="MALES 5 year"/>
      <sheetName val="FEMALES 5 year"/>
      <sheetName val="WK10 Cap Bal Det"/>
      <sheetName val="WK11 GAAP IS Detail"/>
      <sheetName val="WK2 Bill-Exp Inputs"/>
      <sheetName val="WK16 Seat Capital Costs"/>
      <sheetName val="WK1 Key Assumpt"/>
      <sheetName val="3 TCB Summ"/>
      <sheetName val="5 ACN Mgt View"/>
      <sheetName val="6 ACN Mgt Fcst"/>
      <sheetName val="WK12 GAAP BS Detail"/>
      <sheetName val="WK3 Rev Rec Inputs"/>
      <sheetName val="WK5 Tax Cash Pay Inputs"/>
      <sheetName val="WK7 TCB Inputs"/>
      <sheetName val="WK9 Affil Share Inputs"/>
      <sheetName val="WK13 EVA Detail"/>
      <sheetName val="2 Fin Analysis"/>
      <sheetName val="WK14 Yr 1-3 Metrics Source Info"/>
      <sheetName val="WK15 DSO Calc"/>
      <sheetName val="WK4 Cap Ex Inputs"/>
      <sheetName val="WK6 Risk Adj Inputs"/>
      <sheetName val="WK8 Term Provisions"/>
      <sheetName val="ALL DATA StHAs"/>
      <sheetName val="Scenario Data"/>
      <sheetName val="ASE Staff"/>
      <sheetName val="GAD population projection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DAvC"/>
      <sheetName val="RefDExR"/>
      <sheetName val="RefDCurr"/>
      <sheetName val="ClaimRecordSpec"/>
      <sheetName val="IncomeRecordSpec"/>
      <sheetName val="Refs"/>
      <sheetName val="PERSONS"/>
      <sheetName val="MALES"/>
      <sheetName val="Interactive inputs &amp; results"/>
      <sheetName val="Intro"/>
      <sheetName val="Journals 17 June"/>
      <sheetName val="PCAcc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SPD19.FIN"/>
      <sheetName val="CHSPD19"/>
      <sheetName val="CHGSPD19_FIN"/>
    </sheetNames>
    <sheetDataSet>
      <sheetData sheetId="0" refreshError="1">
        <row r="10">
          <cell r="A10">
            <v>1982</v>
          </cell>
          <cell r="B10">
            <v>5084</v>
          </cell>
          <cell r="H10">
            <v>5241.2908349754507</v>
          </cell>
        </row>
        <row r="11">
          <cell r="A11">
            <v>1983</v>
          </cell>
          <cell r="B11">
            <v>4554</v>
          </cell>
          <cell r="E11">
            <v>-10.424862313139261</v>
          </cell>
          <cell r="H11">
            <v>4722.0067399498357</v>
          </cell>
          <cell r="I11">
            <v>-9.907561159560176</v>
          </cell>
        </row>
        <row r="12">
          <cell r="A12">
            <v>1984</v>
          </cell>
          <cell r="B12">
            <v>5130</v>
          </cell>
          <cell r="E12">
            <v>12.648221343873518</v>
          </cell>
          <cell r="H12">
            <v>5475.2539986683105</v>
          </cell>
          <cell r="I12">
            <v>15.951846327234954</v>
          </cell>
        </row>
        <row r="13">
          <cell r="A13">
            <v>1985</v>
          </cell>
          <cell r="B13">
            <v>6391</v>
          </cell>
          <cell r="E13">
            <v>24.580896686159846</v>
          </cell>
          <cell r="H13">
            <v>6756.7525816828584</v>
          </cell>
          <cell r="I13">
            <v>23.40528098470379</v>
          </cell>
        </row>
        <row r="14">
          <cell r="A14">
            <v>1986</v>
          </cell>
          <cell r="B14">
            <v>5848</v>
          </cell>
          <cell r="E14">
            <v>-8.4963229541542802</v>
          </cell>
          <cell r="H14">
            <v>6745.3397444295488</v>
          </cell>
          <cell r="I14">
            <v>-0.16891009572037743</v>
          </cell>
        </row>
        <row r="15">
          <cell r="A15">
            <v>1987</v>
          </cell>
          <cell r="B15">
            <v>5980</v>
          </cell>
          <cell r="E15">
            <v>2.2571819425444595</v>
          </cell>
          <cell r="H15">
            <v>7026.5846624575506</v>
          </cell>
          <cell r="I15">
            <v>4.1694700146165378</v>
          </cell>
        </row>
        <row r="16">
          <cell r="A16">
            <v>1988</v>
          </cell>
          <cell r="B16">
            <v>9292.2999999999993</v>
          </cell>
          <cell r="E16">
            <v>55.389632107023402</v>
          </cell>
          <cell r="H16">
            <v>9521.9200076277339</v>
          </cell>
          <cell r="I16">
            <v>35.512777046614829</v>
          </cell>
        </row>
        <row r="17">
          <cell r="A17">
            <v>1989</v>
          </cell>
          <cell r="B17">
            <v>13887.5</v>
          </cell>
          <cell r="E17">
            <v>49.45169656597399</v>
          </cell>
          <cell r="H17">
            <v>16931.29699300892</v>
          </cell>
          <cell r="I17">
            <v>77.813896561258119</v>
          </cell>
        </row>
        <row r="18">
          <cell r="A18">
            <v>1990</v>
          </cell>
          <cell r="B18">
            <v>18208</v>
          </cell>
          <cell r="E18">
            <v>31.110711071107112</v>
          </cell>
          <cell r="H18">
            <v>21405.129196306531</v>
          </cell>
          <cell r="I18">
            <v>26.423446503507051</v>
          </cell>
        </row>
        <row r="19">
          <cell r="A19">
            <v>1991</v>
          </cell>
          <cell r="B19">
            <v>20553.400000000001</v>
          </cell>
          <cell r="E19">
            <v>12.881151142355016</v>
          </cell>
          <cell r="H19">
            <v>19019.031007703743</v>
          </cell>
          <cell r="I19">
            <v>-11.147319722856475</v>
          </cell>
        </row>
        <row r="20">
          <cell r="A20">
            <v>1992</v>
          </cell>
          <cell r="B20">
            <v>19974.599999999999</v>
          </cell>
          <cell r="E20">
            <v>-2.8160790915371803</v>
          </cell>
          <cell r="H20">
            <v>16626.411197813348</v>
          </cell>
          <cell r="I20">
            <v>-12.580135175768175</v>
          </cell>
        </row>
        <row r="21">
          <cell r="A21">
            <v>1993</v>
          </cell>
          <cell r="H21">
            <v>12410.183035376172</v>
          </cell>
          <cell r="I21">
            <v>-25.358618358913681</v>
          </cell>
        </row>
        <row r="22">
          <cell r="A22">
            <v>1994</v>
          </cell>
          <cell r="H22">
            <v>12000.136096917955</v>
          </cell>
          <cell r="I22">
            <v>-3.3041167667660289</v>
          </cell>
        </row>
        <row r="23">
          <cell r="A23">
            <v>1995</v>
          </cell>
          <cell r="H23">
            <v>13460.164062680713</v>
          </cell>
          <cell r="I23">
            <v>12.166761726458612</v>
          </cell>
        </row>
        <row r="24">
          <cell r="A24">
            <v>1996</v>
          </cell>
          <cell r="H24">
            <v>13230.39919269175</v>
          </cell>
          <cell r="I24">
            <v>-1.7069990300192783</v>
          </cell>
        </row>
        <row r="25">
          <cell r="A25">
            <v>1997</v>
          </cell>
          <cell r="H25">
            <v>13887.648186056666</v>
          </cell>
          <cell r="I25">
            <v>4.9677185381373006</v>
          </cell>
        </row>
      </sheetData>
      <sheetData sheetId="1" refreshError="1"/>
      <sheetData sheetId="2">
        <row r="10">
          <cell r="A10">
            <v>1982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G"/>
      <sheetName val="AT"/>
      <sheetName val="ATs List"/>
      <sheetName val="CCGs Name List"/>
      <sheetName val="CC"/>
      <sheetName val="Area Teams"/>
      <sheetName val="CCG CC Matrix"/>
      <sheetName val="Subjectives"/>
      <sheetName val="CCG Codes"/>
      <sheetName val="AT List"/>
      <sheetName val="AT CC"/>
    </sheetNames>
    <sheetDataSet>
      <sheetData sheetId="0"/>
      <sheetData sheetId="1"/>
      <sheetData sheetId="2"/>
      <sheetData sheetId="3"/>
      <sheetData sheetId="4">
        <row r="1">
          <cell r="A1" t="str">
            <v>Mental_Health</v>
          </cell>
        </row>
      </sheetData>
      <sheetData sheetId="5"/>
      <sheetData sheetId="6"/>
      <sheetData sheetId="7">
        <row r="1">
          <cell r="A1" t="str">
            <v>44811001      Strategic HA Revenue</v>
          </cell>
        </row>
      </sheetData>
      <sheetData sheetId="8"/>
      <sheetData sheetId="9"/>
      <sheetData sheetId="10">
        <row r="1">
          <cell r="A1" t="str">
            <v>100240      NORTH DIRECTORS OFFICE</v>
          </cell>
        </row>
        <row r="2">
          <cell r="A2" t="str">
            <v>100241      NORTH MEDICAL</v>
          </cell>
        </row>
        <row r="3">
          <cell r="A3" t="str">
            <v>100242      NORTH CHIEF NURSE</v>
          </cell>
        </row>
        <row r="4">
          <cell r="A4" t="str">
            <v>100243      NORTH FINANCE</v>
          </cell>
        </row>
        <row r="5">
          <cell r="A5" t="str">
            <v>100244      NORTH OPERATIONS AND DELIVERY</v>
          </cell>
        </row>
        <row r="6">
          <cell r="A6" t="str">
            <v>100245      NORTH COMMISSIONING</v>
          </cell>
        </row>
        <row r="7">
          <cell r="A7" t="str">
            <v>100246      NORTH HUMAN RESOURCES</v>
          </cell>
        </row>
        <row r="8">
          <cell r="A8" t="str">
            <v>100247      NORTH COMMUNICATIONS</v>
          </cell>
        </row>
        <row r="9">
          <cell r="A9" t="str">
            <v>100248      NORTH BUSINESS INTELLIGENCE</v>
          </cell>
        </row>
        <row r="10">
          <cell r="A10" t="str">
            <v>100249      NORTH TRANSFORMATION</v>
          </cell>
        </row>
        <row r="11">
          <cell r="A11" t="str">
            <v>100250      NORTH PATIENTS AND INFORMATION</v>
          </cell>
        </row>
        <row r="12">
          <cell r="A12" t="str">
            <v>100251      NORTH PRIMARY CARE</v>
          </cell>
        </row>
        <row r="13">
          <cell r="A13" t="str">
            <v>100252      NORTH CONTINUING HEALTH CARE</v>
          </cell>
        </row>
        <row r="14">
          <cell r="A14" t="str">
            <v>100253      NTH LOC SUPERVISING AUTH MIDWIFERY</v>
          </cell>
        </row>
        <row r="15">
          <cell r="A15" t="str">
            <v>100254      NORTH REVALIDATION</v>
          </cell>
        </row>
        <row r="16">
          <cell r="A16" t="str">
            <v>100255      NTH HEALTH EDUCATION ENG HLTH VSTR</v>
          </cell>
        </row>
        <row r="17">
          <cell r="A17" t="str">
            <v>100256      NORTH MENTAL HEALTH HOMICIDES</v>
          </cell>
        </row>
        <row r="18">
          <cell r="A18" t="str">
            <v>100269      NORTH GENERAL RESERVES</v>
          </cell>
        </row>
        <row r="19">
          <cell r="A19" t="str">
            <v>100270      CHWAWI HEADQUARTERS</v>
          </cell>
        </row>
        <row r="20">
          <cell r="A20" t="str">
            <v>100271      CHWAWI MEDICAL</v>
          </cell>
        </row>
        <row r="21">
          <cell r="A21" t="str">
            <v>100272      CHWAWI NURSE</v>
          </cell>
        </row>
        <row r="22">
          <cell r="A22" t="str">
            <v>100273      CHWAWI FINANCE</v>
          </cell>
        </row>
        <row r="23">
          <cell r="A23" t="str">
            <v>100274      CHWAWI OPERATIONS &amp; DELIVERY</v>
          </cell>
        </row>
        <row r="24">
          <cell r="A24" t="str">
            <v>100275      CHWAWI DENTAL COMM TEAM</v>
          </cell>
        </row>
        <row r="25">
          <cell r="A25" t="str">
            <v>100276      CHWAWI SPECIALISED COMMISSIONING</v>
          </cell>
        </row>
        <row r="26">
          <cell r="A26" t="str">
            <v>100277      CHWAWI PRIMARY CARE COMM TEAM</v>
          </cell>
        </row>
        <row r="27">
          <cell r="A27" t="str">
            <v>100278      CHWAWI PUBLIC HEALTH COMM TEAM</v>
          </cell>
        </row>
        <row r="28">
          <cell r="A28" t="str">
            <v>100279      CHWAWI DIRECTORS OFFICE</v>
          </cell>
        </row>
        <row r="29">
          <cell r="A29" t="str">
            <v>100280      CHWAWI CLINICAL SENATE</v>
          </cell>
        </row>
        <row r="30">
          <cell r="A30" t="str">
            <v>100281      CHWAWI CSU CHARGES</v>
          </cell>
        </row>
        <row r="31">
          <cell r="A31" t="str">
            <v>100294      CHWAWI CORPORATE TEAM</v>
          </cell>
        </row>
        <row r="32">
          <cell r="A32" t="str">
            <v>100295      CHWAWI FINANCE TEAM</v>
          </cell>
        </row>
        <row r="33">
          <cell r="A33" t="str">
            <v>100296      CHWAWI CONTRACTS &amp; COURIER TEAM</v>
          </cell>
        </row>
        <row r="34">
          <cell r="A34" t="str">
            <v>100297      CHWAWI CONTRACTOR ADMIN TEAM</v>
          </cell>
        </row>
        <row r="35">
          <cell r="A35" t="str">
            <v>100298      CHWAWI OPERATIONS &amp; DELIVERY TEAM</v>
          </cell>
        </row>
        <row r="36">
          <cell r="A36" t="str">
            <v>100299      CHWAWI PATIENT SERVICES TEAM</v>
          </cell>
        </row>
        <row r="37">
          <cell r="A37" t="str">
            <v>100300      CHWAWI ICT SERVICES TEAM</v>
          </cell>
        </row>
        <row r="38">
          <cell r="A38" t="str">
            <v>100301      CHWAWI LEGAL &amp; PROFESSIONAL FEES</v>
          </cell>
        </row>
        <row r="39">
          <cell r="A39" t="str">
            <v>100302      CHWAWI CONTRACTOR SUPPLIES</v>
          </cell>
        </row>
        <row r="40">
          <cell r="A40" t="str">
            <v>100303      CHWAWI PREMISES</v>
          </cell>
        </row>
        <row r="41">
          <cell r="A41" t="str">
            <v>100304      CHWAWI RECHARGE TO ME AT</v>
          </cell>
        </row>
        <row r="42">
          <cell r="A42" t="str">
            <v>100305      CHWAWI EXTERNAL RECHARGE</v>
          </cell>
        </row>
        <row r="43">
          <cell r="A43" t="str">
            <v>100306      CHWAWI INTERNAL RECHARGE FROM LA AT</v>
          </cell>
        </row>
        <row r="44">
          <cell r="A44" t="str">
            <v>100307      CHWAWI INTERNAL RECHARGE FROM COM (ME AT)</v>
          </cell>
        </row>
        <row r="45">
          <cell r="A45" t="str">
            <v>100310      DUDATE HEADQUARTERS</v>
          </cell>
        </row>
        <row r="46">
          <cell r="A46" t="str">
            <v>100311      DUDATE MEDICAL</v>
          </cell>
        </row>
        <row r="47">
          <cell r="A47" t="str">
            <v>100312      DUDATE NURSE</v>
          </cell>
        </row>
        <row r="48">
          <cell r="A48" t="str">
            <v>100313      DUDATE FINANCE</v>
          </cell>
        </row>
        <row r="49">
          <cell r="A49" t="str">
            <v>100314      DUDATE OPERATIONS &amp; DELIVERY</v>
          </cell>
        </row>
        <row r="50">
          <cell r="A50" t="str">
            <v>100315      DUDATE DENTAL COMM TEAM</v>
          </cell>
        </row>
        <row r="51">
          <cell r="A51" t="str">
            <v>100316      DUDATE PRIMARY CARE COMM TEAM</v>
          </cell>
        </row>
        <row r="52">
          <cell r="A52" t="str">
            <v>100317      DUDATE PUBLIC HEALTH COMM TEAM</v>
          </cell>
        </row>
        <row r="53">
          <cell r="A53" t="str">
            <v>100318      DUDATE OFFENDER HEALTH COMMISSIONING TEAM</v>
          </cell>
        </row>
        <row r="54">
          <cell r="A54" t="str">
            <v>100319      DUDATE DIRECTORS OFFICE</v>
          </cell>
        </row>
        <row r="55">
          <cell r="A55" t="str">
            <v>100320      DUDATE CSU CHARGES</v>
          </cell>
        </row>
        <row r="56">
          <cell r="A56" t="str">
            <v>100334      DUDATE CORPORATE TEAM</v>
          </cell>
        </row>
        <row r="57">
          <cell r="A57" t="str">
            <v>100335      DUDATE FINANCE TEAM</v>
          </cell>
        </row>
        <row r="58">
          <cell r="A58" t="str">
            <v>100336      DUDATE CONTRACTS &amp; COURIER TEAM</v>
          </cell>
        </row>
        <row r="59">
          <cell r="A59" t="str">
            <v>100337      DUDATE CONTRACTOR ADMIN TEAM</v>
          </cell>
        </row>
        <row r="60">
          <cell r="A60" t="str">
            <v>100338      DUDATE OPS &amp; DELIVERY TEAM</v>
          </cell>
        </row>
        <row r="61">
          <cell r="A61" t="str">
            <v>100339      DUDATE PATIENT SERVICES TEAM</v>
          </cell>
        </row>
        <row r="62">
          <cell r="A62" t="str">
            <v>100340      DUDATE ICT SERVICES TEAM</v>
          </cell>
        </row>
        <row r="63">
          <cell r="A63" t="str">
            <v>100341      DUDATE LEGAL &amp; PROFESSIONAL FEES</v>
          </cell>
        </row>
        <row r="64">
          <cell r="A64" t="str">
            <v>100342      DUDATE CONTRACTOR SUPPLIES</v>
          </cell>
        </row>
        <row r="65">
          <cell r="A65" t="str">
            <v>100343      DUDATE OLD EXCHANGE DARLINGTON</v>
          </cell>
        </row>
        <row r="66">
          <cell r="A66" t="str">
            <v>100344      DUDATE RAPIER HOUSE SUNDERLAND</v>
          </cell>
        </row>
        <row r="67">
          <cell r="A67" t="str">
            <v>100345      DUDATE INTERNAL RECHARGE TO CNTW AT</v>
          </cell>
        </row>
        <row r="68">
          <cell r="A68" t="str">
            <v>100346      DUDATE EXTERNAL RECHARGE</v>
          </cell>
        </row>
        <row r="69">
          <cell r="A69" t="str">
            <v>100350      GRMA HEADQUARTERS</v>
          </cell>
        </row>
        <row r="70">
          <cell r="A70" t="str">
            <v>100351      GRMA MEDICAL</v>
          </cell>
        </row>
        <row r="71">
          <cell r="A71" t="str">
            <v>100352      GRMA NURSE</v>
          </cell>
        </row>
        <row r="72">
          <cell r="A72" t="str">
            <v>100353      GRMA FINANCE</v>
          </cell>
        </row>
        <row r="73">
          <cell r="A73" t="str">
            <v>100354      GRMA OPERATIONS &amp; DELIVERY</v>
          </cell>
        </row>
        <row r="74">
          <cell r="A74" t="str">
            <v>100355      GRMA DENTAL COMM TEAM</v>
          </cell>
        </row>
        <row r="75">
          <cell r="A75" t="str">
            <v>100356      GRMA PRIMARY CARE COMM TEAM</v>
          </cell>
        </row>
        <row r="76">
          <cell r="A76" t="str">
            <v>100357      GRMA PUBLIC HEALTH COMM TEAM</v>
          </cell>
        </row>
        <row r="77">
          <cell r="A77" t="str">
            <v>100358      GRMA DIRECTORS OFFICE</v>
          </cell>
        </row>
        <row r="78">
          <cell r="A78" t="str">
            <v>100359      GRMA CSU CHARGES</v>
          </cell>
        </row>
        <row r="79">
          <cell r="A79" t="str">
            <v>100360      GRMA CLINICAL SENATES &amp; NETWORKS</v>
          </cell>
        </row>
        <row r="80">
          <cell r="A80" t="str">
            <v>100374      GRMA INTERNAL RECHARGE FROM LA AT</v>
          </cell>
        </row>
        <row r="81">
          <cell r="A81" t="str">
            <v>100390      LA HEADQUARTERS</v>
          </cell>
        </row>
        <row r="82">
          <cell r="A82" t="str">
            <v>100391      LA MEDICAL</v>
          </cell>
        </row>
        <row r="83">
          <cell r="A83" t="str">
            <v>100392      LA NURSE</v>
          </cell>
        </row>
        <row r="84">
          <cell r="A84" t="str">
            <v>100393      LA FINANCE</v>
          </cell>
        </row>
        <row r="85">
          <cell r="A85" t="str">
            <v>100394      LA OPERATIONS &amp; DELIVERY</v>
          </cell>
        </row>
        <row r="86">
          <cell r="A86" t="str">
            <v>100395      LA DENTAL COMM TEAM</v>
          </cell>
        </row>
        <row r="87">
          <cell r="A87" t="str">
            <v>100396      LA PRIMARY CARE COMM TEAM</v>
          </cell>
        </row>
        <row r="88">
          <cell r="A88" t="str">
            <v>100397      LA PUBLIC HEALTH COMM TEAM</v>
          </cell>
        </row>
        <row r="89">
          <cell r="A89" t="str">
            <v>100398      LA OFFENDER HEALTH COMMISSIONING TEAM</v>
          </cell>
        </row>
        <row r="90">
          <cell r="A90" t="str">
            <v>100399      LA DIRECTORS OFFICE</v>
          </cell>
        </row>
        <row r="91">
          <cell r="A91" t="str">
            <v>100400      LA CSU CHARGES</v>
          </cell>
        </row>
        <row r="92">
          <cell r="A92" t="str">
            <v>100414      LA CORPORATE TEAM</v>
          </cell>
        </row>
        <row r="93">
          <cell r="A93" t="str">
            <v>100415      LA FINANCE TEAM</v>
          </cell>
        </row>
        <row r="94">
          <cell r="A94" t="str">
            <v>100416      LA CONTRACTS &amp; COURIER TEAM</v>
          </cell>
        </row>
        <row r="95">
          <cell r="A95" t="str">
            <v>100417      LA CONTRACTOR ADMIN TEAM</v>
          </cell>
        </row>
        <row r="96">
          <cell r="A96" t="str">
            <v>100418      LA OPERATIONS &amp; DELIVERY TEAM</v>
          </cell>
        </row>
        <row r="97">
          <cell r="A97" t="str">
            <v>100419      LA PATIENT SERVICES TEAM</v>
          </cell>
        </row>
        <row r="98">
          <cell r="A98" t="str">
            <v>100420      LA ICT SERVICES TEAM</v>
          </cell>
        </row>
        <row r="99">
          <cell r="A99" t="str">
            <v>100421      LA LEGAL &amp; PROFESSIONAL FEES</v>
          </cell>
        </row>
        <row r="100">
          <cell r="A100" t="str">
            <v>100422      LA CONTRACTOR SUPPLIES</v>
          </cell>
        </row>
        <row r="101">
          <cell r="A101" t="str">
            <v>100423      LA PREMISES</v>
          </cell>
        </row>
        <row r="102">
          <cell r="A102" t="str">
            <v>100424      LA RECHARGE TO CUNOTUWE AT</v>
          </cell>
        </row>
        <row r="103">
          <cell r="A103" t="str">
            <v>100425      LA RECHARGE TO CHWAWI AT</v>
          </cell>
        </row>
        <row r="104">
          <cell r="A104" t="str">
            <v>100426      LA RECHARGE TO ME AT</v>
          </cell>
        </row>
        <row r="105">
          <cell r="A105" t="str">
            <v>100427      LA RECHARGE TO GRMA AT</v>
          </cell>
        </row>
        <row r="106">
          <cell r="A106" t="str">
            <v>100428      LA EXTERNAL RECHARGE</v>
          </cell>
        </row>
        <row r="107">
          <cell r="A107" t="str">
            <v>100430      ME HEADQUARTERS</v>
          </cell>
        </row>
        <row r="108">
          <cell r="A108" t="str">
            <v>100431      ME MEDICAL</v>
          </cell>
        </row>
        <row r="109">
          <cell r="A109" t="str">
            <v>100432      ME NURSE</v>
          </cell>
        </row>
        <row r="110">
          <cell r="A110" t="str">
            <v>100433      ME FINANCE</v>
          </cell>
        </row>
        <row r="111">
          <cell r="A111" t="str">
            <v>100434      ME OPERATIONS &amp; DELIVERY</v>
          </cell>
        </row>
        <row r="112">
          <cell r="A112" t="str">
            <v>100435      ME DENTAL COMM TEAM</v>
          </cell>
        </row>
        <row r="113">
          <cell r="A113" t="str">
            <v>100436      ME PRIMARY CARE COMM TEAM</v>
          </cell>
        </row>
        <row r="114">
          <cell r="A114" t="str">
            <v>100437      ME PUBLIC HEALTH COMM TEAM</v>
          </cell>
        </row>
        <row r="115">
          <cell r="A115" t="str">
            <v>100438      ME DIRECTORS OFFICE</v>
          </cell>
        </row>
        <row r="116">
          <cell r="A116" t="str">
            <v>100439      ME CSU CHARGES</v>
          </cell>
        </row>
        <row r="117">
          <cell r="A117" t="str">
            <v>100454      ME CORPORATE TEAM</v>
          </cell>
        </row>
        <row r="118">
          <cell r="A118" t="str">
            <v>100455      ME FINANCE TEAM</v>
          </cell>
        </row>
        <row r="119">
          <cell r="A119" t="str">
            <v>100456      ME CONTRACTS &amp; COURIER TEAM</v>
          </cell>
        </row>
        <row r="120">
          <cell r="A120" t="str">
            <v>100457      ME CONTRACTOR ADMIN TEAM</v>
          </cell>
        </row>
        <row r="121">
          <cell r="A121" t="str">
            <v>100458      ME OPS &amp; DELIVERY TEAM</v>
          </cell>
        </row>
        <row r="122">
          <cell r="A122" t="str">
            <v>100459      ME PATIENT SERVICES TEAM</v>
          </cell>
        </row>
        <row r="123">
          <cell r="A123" t="str">
            <v>100460      ME ICT SERVICES TEAM</v>
          </cell>
        </row>
        <row r="124">
          <cell r="A124" t="str">
            <v>100461      ME LEGAL &amp; PROFESSIONAL FEES</v>
          </cell>
        </row>
        <row r="125">
          <cell r="A125" t="str">
            <v>100462      ME CONTRACTOR SUPPLIES</v>
          </cell>
        </row>
        <row r="126">
          <cell r="A126" t="str">
            <v>100463      ME BEVAN HOUSE</v>
          </cell>
        </row>
        <row r="127">
          <cell r="A127" t="str">
            <v>100464      ME 1829 BUILDING</v>
          </cell>
        </row>
        <row r="128">
          <cell r="A128" t="str">
            <v>100465      ME INTERNAL RECHARGE TO CHWAWI AT</v>
          </cell>
        </row>
        <row r="129">
          <cell r="A129" t="str">
            <v>100466      ME EXTERNAL RECHARGE</v>
          </cell>
        </row>
        <row r="130">
          <cell r="A130" t="str">
            <v>100467      ME INTERNAL RECHARGE FROM CHA (CHWAWI AT)</v>
          </cell>
        </row>
        <row r="131">
          <cell r="A131" t="str">
            <v>100468      ME INTERNAL RECHARGE FROM (LA AT)</v>
          </cell>
        </row>
        <row r="132">
          <cell r="A132" t="str">
            <v>100470      NOCUTYWE HEADQUARTERS</v>
          </cell>
        </row>
        <row r="133">
          <cell r="A133" t="str">
            <v>100471      NOCUTYWE MEDICAL</v>
          </cell>
        </row>
        <row r="134">
          <cell r="A134" t="str">
            <v>100472      NOCUTYWE NURSE</v>
          </cell>
        </row>
        <row r="135">
          <cell r="A135" t="str">
            <v>100473      NOCUTYWE FINANCE</v>
          </cell>
        </row>
        <row r="136">
          <cell r="A136" t="str">
            <v>100474      NOCUTYWE OPERATIONS &amp; DELIVERY</v>
          </cell>
        </row>
        <row r="137">
          <cell r="A137" t="str">
            <v>100475      NOCUTYWE DENTAL COMM TEAM</v>
          </cell>
        </row>
        <row r="138">
          <cell r="A138" t="str">
            <v>100476      NOCUTYWE SPECIALISED COMM TEAM</v>
          </cell>
        </row>
        <row r="139">
          <cell r="A139" t="str">
            <v>100477      NOCUTYWE PRIMARY CARE COMM TEAM</v>
          </cell>
        </row>
        <row r="140">
          <cell r="A140" t="str">
            <v>100478      NOCUTYWE PUBLIC HEALTH COMM TEAM</v>
          </cell>
        </row>
        <row r="141">
          <cell r="A141" t="str">
            <v>100479      NOCUTYWE DIRECTORS OFFICE</v>
          </cell>
        </row>
        <row r="142">
          <cell r="A142" t="str">
            <v>100480      NOCUTYWE CLINICAL SENATE</v>
          </cell>
        </row>
        <row r="143">
          <cell r="A143" t="str">
            <v>100481      NOCUTYWE CSU CHARGES</v>
          </cell>
        </row>
        <row r="144">
          <cell r="A144" t="str">
            <v>100494      NOCUTYWE INTERNAL RECHARGE FROM DDT AT</v>
          </cell>
        </row>
        <row r="145">
          <cell r="A145" t="str">
            <v>100495      NOCUTYWE INTERNAL RECHARGE FROM LANC AT</v>
          </cell>
        </row>
        <row r="146">
          <cell r="A146" t="str">
            <v>100510      NOYOHU HEADQUARTERS</v>
          </cell>
        </row>
        <row r="147">
          <cell r="A147" t="str">
            <v>100511      NOYOHU MEDICAL</v>
          </cell>
        </row>
        <row r="148">
          <cell r="A148" t="str">
            <v>100512      NOYOHU NURSE</v>
          </cell>
        </row>
        <row r="149">
          <cell r="A149" t="str">
            <v>100513      NOYOHU FINANCE</v>
          </cell>
        </row>
        <row r="150">
          <cell r="A150" t="str">
            <v>100514      NOYOHU OPERATIONS &amp; DELIVERY</v>
          </cell>
        </row>
        <row r="151">
          <cell r="A151" t="str">
            <v>100515      NOYOHU DENTAL COMM TEAM</v>
          </cell>
        </row>
        <row r="152">
          <cell r="A152" t="str">
            <v>100516      NOYOHU PRIMARY CARE COMM TEAM</v>
          </cell>
        </row>
        <row r="153">
          <cell r="A153" t="str">
            <v>100517      NOYOHU PUBLIC HEALTH COMM TEAM</v>
          </cell>
        </row>
        <row r="154">
          <cell r="A154" t="str">
            <v>100518      NOYOHU MILITARY HEALTH COMMISSIONING TEAM</v>
          </cell>
        </row>
        <row r="155">
          <cell r="A155" t="str">
            <v>100519      NOYOHU DIRECTORS OFFICE</v>
          </cell>
        </row>
        <row r="156">
          <cell r="A156" t="str">
            <v>100520      NOYOHU CSU CHARGES</v>
          </cell>
        </row>
        <row r="157">
          <cell r="A157" t="str">
            <v>100534      NOYOHU CORPORATE TEAM</v>
          </cell>
        </row>
        <row r="158">
          <cell r="A158" t="str">
            <v>100535      NOYOHU FINANCE TEAM</v>
          </cell>
        </row>
        <row r="159">
          <cell r="A159" t="str">
            <v>100536      NOYOHU CONTRACTS &amp; COURIER TEAM</v>
          </cell>
        </row>
        <row r="160">
          <cell r="A160" t="str">
            <v>100537      NOYOHU CONTRACTOR ADMIN TEAM</v>
          </cell>
        </row>
        <row r="161">
          <cell r="A161" t="str">
            <v>100538      NOYOHU OPERATIONS &amp; DELIVERY TEAM</v>
          </cell>
        </row>
        <row r="162">
          <cell r="A162" t="str">
            <v>100539      NOYOHU PATIENT SERVICES TEAM</v>
          </cell>
        </row>
        <row r="163">
          <cell r="A163" t="str">
            <v>100540      NOYOHU ICT SERVICES TEAM</v>
          </cell>
        </row>
        <row r="164">
          <cell r="A164" t="str">
            <v>100541      NOYOHU LEGAL &amp; PROFESSIONAL FEES</v>
          </cell>
        </row>
        <row r="165">
          <cell r="A165" t="str">
            <v>100542      NOYOHU CONTRACTOR SUPPLIES</v>
          </cell>
        </row>
        <row r="166">
          <cell r="A166" t="str">
            <v>100543      NOYOHU PREMISES</v>
          </cell>
        </row>
        <row r="167">
          <cell r="A167" t="str">
            <v>100544      NOYOHU EXTERNAL RECHARGE</v>
          </cell>
        </row>
        <row r="168">
          <cell r="A168" t="str">
            <v>100550      SOYOBA HEADQUARTERS</v>
          </cell>
        </row>
        <row r="169">
          <cell r="A169" t="str">
            <v>100551      SOYOBA MEDICAL</v>
          </cell>
        </row>
        <row r="170">
          <cell r="A170" t="str">
            <v>100552      SOYOBA NURSE</v>
          </cell>
        </row>
        <row r="171">
          <cell r="A171" t="str">
            <v>100553      SOYOBA FINANCE</v>
          </cell>
        </row>
        <row r="172">
          <cell r="A172" t="str">
            <v>100554      SOYOBA OPERATIONS &amp; DELIVERY</v>
          </cell>
        </row>
        <row r="173">
          <cell r="A173" t="str">
            <v>100555      SOYOBA DENTAL COMM TEAM</v>
          </cell>
        </row>
        <row r="174">
          <cell r="A174" t="str">
            <v>100556      SOYOBA SPECIALISED COMM TEAM</v>
          </cell>
        </row>
        <row r="175">
          <cell r="A175" t="str">
            <v>100557      SOYOBA PRIMARY CARE COMM TEAM</v>
          </cell>
        </row>
        <row r="176">
          <cell r="A176" t="str">
            <v>100558      SOYOBA PUBLIC HEALTH COMM TEAM</v>
          </cell>
        </row>
        <row r="177">
          <cell r="A177" t="str">
            <v>100559      SOYOBA DIRECTORS OFFICE</v>
          </cell>
        </row>
        <row r="178">
          <cell r="A178" t="str">
            <v>100560      SOYOBA CLINICAL SENATE</v>
          </cell>
        </row>
        <row r="179">
          <cell r="A179" t="str">
            <v>100561      SOYOBA CSU CHARGES</v>
          </cell>
        </row>
        <row r="180">
          <cell r="A180" t="str">
            <v>100574      SOYOBA CORPORATE TEAM</v>
          </cell>
        </row>
        <row r="181">
          <cell r="A181" t="str">
            <v>100575      SOYOBA FINANCE TEAM</v>
          </cell>
        </row>
        <row r="182">
          <cell r="A182" t="str">
            <v>100576      SOYOBA CONTRACTS &amp; COURIER TEAM</v>
          </cell>
        </row>
        <row r="183">
          <cell r="A183" t="str">
            <v>100577      SOYOBA CONTRACTOR ADMIN TEAM</v>
          </cell>
        </row>
        <row r="184">
          <cell r="A184" t="str">
            <v>100578      SOYOBA OPERATIONS &amp; DELIVERY TEAM</v>
          </cell>
        </row>
        <row r="185">
          <cell r="A185" t="str">
            <v>100579      SOYOBA PATIENT SERVICES TEAM</v>
          </cell>
        </row>
        <row r="186">
          <cell r="A186" t="str">
            <v>100580      SOYOBA ICT SERVICES TEAM</v>
          </cell>
        </row>
        <row r="187">
          <cell r="A187" t="str">
            <v>100581      SOYOBA LEGAL &amp; PROFESSIONAL FEES</v>
          </cell>
        </row>
        <row r="188">
          <cell r="A188" t="str">
            <v>100582      SOYOBA CONTRACTOR SUPPLIES</v>
          </cell>
        </row>
        <row r="189">
          <cell r="A189" t="str">
            <v>100583      SOYOBA PREMISES</v>
          </cell>
        </row>
        <row r="190">
          <cell r="A190" t="str">
            <v>100584      SOYOBA EXTERNAL RECHARGE</v>
          </cell>
        </row>
        <row r="191">
          <cell r="A191" t="str">
            <v>100590      WEYO OFFICE</v>
          </cell>
        </row>
        <row r="192">
          <cell r="A192" t="str">
            <v>100591      WEYO MEDICAL</v>
          </cell>
        </row>
        <row r="193">
          <cell r="A193" t="str">
            <v>100592      WEYO NURSE</v>
          </cell>
        </row>
        <row r="194">
          <cell r="A194" t="str">
            <v>100593      WEYO FINANCE</v>
          </cell>
        </row>
        <row r="195">
          <cell r="A195" t="str">
            <v>100594      WEYO OPERATIONS &amp; DELIVERY</v>
          </cell>
        </row>
        <row r="196">
          <cell r="A196" t="str">
            <v>100595      WEYO DENTAL COMM TEAM</v>
          </cell>
        </row>
        <row r="197">
          <cell r="A197" t="str">
            <v>100596      WEYO PRIMARY CARE</v>
          </cell>
        </row>
        <row r="198">
          <cell r="A198" t="str">
            <v>100597      WEYO PUBLIC HEALTH</v>
          </cell>
        </row>
        <row r="199">
          <cell r="A199" t="str">
            <v>100598      WEYO OFFENDER HEALTH COMMISSIONING TEAM</v>
          </cell>
        </row>
        <row r="200">
          <cell r="A200" t="str">
            <v>100599      WEYO DIRECTORS OFFICE</v>
          </cell>
        </row>
        <row r="201">
          <cell r="A201" t="str">
            <v>100600      WEYO CSU CHARGES</v>
          </cell>
        </row>
        <row r="202">
          <cell r="A202" t="str">
            <v>100614      WEYO CORPORATE TEAM</v>
          </cell>
        </row>
        <row r="203">
          <cell r="A203" t="str">
            <v>100615      WEYO FINANCE TEAM</v>
          </cell>
        </row>
        <row r="204">
          <cell r="A204" t="str">
            <v>100616      WEYO CONTRACTS &amp; COURIER TEAM</v>
          </cell>
        </row>
        <row r="205">
          <cell r="A205" t="str">
            <v>100617      WEYO CONTRACTOR ADMIN TEAM</v>
          </cell>
        </row>
        <row r="206">
          <cell r="A206" t="str">
            <v>100618      WEYO OPS &amp; DELIVERY TEAM</v>
          </cell>
        </row>
        <row r="207">
          <cell r="A207" t="str">
            <v>100619      WEYO PATIENT SERVICES TEAM</v>
          </cell>
        </row>
        <row r="208">
          <cell r="A208" t="str">
            <v>100620      WEYO ICT SERVICES TEAM</v>
          </cell>
        </row>
        <row r="209">
          <cell r="A209" t="str">
            <v>100621      WEYO LEGAL &amp; PROFESSIONAL FEES</v>
          </cell>
        </row>
        <row r="210">
          <cell r="A210" t="str">
            <v>100622      WEYO CONTRACTOR SUPPLIES</v>
          </cell>
        </row>
        <row r="211">
          <cell r="A211" t="str">
            <v>100623      WEYO PREMISES</v>
          </cell>
        </row>
        <row r="212">
          <cell r="A212" t="str">
            <v>100624      WEYO EXTERNAL RECHARGE</v>
          </cell>
        </row>
        <row r="213">
          <cell r="A213" t="str">
            <v>100630      SOUTH DIRECTORS OFFICE</v>
          </cell>
        </row>
        <row r="214">
          <cell r="A214" t="str">
            <v>100631      SOUTH MEDICAL</v>
          </cell>
        </row>
        <row r="215">
          <cell r="A215" t="str">
            <v>100632      SOUTH CHIEF NURSE</v>
          </cell>
        </row>
        <row r="216">
          <cell r="A216" t="str">
            <v>100633      SOUTH FINANCE</v>
          </cell>
        </row>
        <row r="217">
          <cell r="A217" t="str">
            <v>100634      SOUTH OPERATIONS AND DELIVERY</v>
          </cell>
        </row>
        <row r="218">
          <cell r="A218" t="str">
            <v>100635      SOUTH COMMISSIONING</v>
          </cell>
        </row>
        <row r="219">
          <cell r="A219" t="str">
            <v>100636      SOUTH HUMAN RESOURCES</v>
          </cell>
        </row>
        <row r="220">
          <cell r="A220" t="str">
            <v>100637      SOUTH COMMUNICATIONS</v>
          </cell>
        </row>
        <row r="221">
          <cell r="A221" t="str">
            <v>100638      SOUTH BUSINESS INTELLIGENCE</v>
          </cell>
        </row>
        <row r="222">
          <cell r="A222" t="str">
            <v>100639      SOUTH TRANSFORMATION</v>
          </cell>
        </row>
        <row r="223">
          <cell r="A223" t="str">
            <v>100640      SOUTH MENTAL HEALTH HOMICIDES</v>
          </cell>
        </row>
        <row r="224">
          <cell r="A224" t="str">
            <v>100660      BAGLSWWI OFFICE</v>
          </cell>
        </row>
        <row r="225">
          <cell r="A225" t="str">
            <v>100661      BAGLSWWI MEDICAL</v>
          </cell>
        </row>
        <row r="226">
          <cell r="A226" t="str">
            <v>100662      BAGLSWWI NURSE</v>
          </cell>
        </row>
        <row r="227">
          <cell r="A227" t="str">
            <v>100663      BAGLSWWI FINANCE</v>
          </cell>
        </row>
        <row r="228">
          <cell r="A228" t="str">
            <v>100664      BAGLSWWI OPERATIONS &amp; DELIVERY</v>
          </cell>
        </row>
        <row r="229">
          <cell r="A229" t="str">
            <v>100665      BAGLSWWI SECONDARY&amp;COMMUNITY DENTAL</v>
          </cell>
        </row>
        <row r="230">
          <cell r="A230" t="str">
            <v>100666      BAGLSWWI PRIMARY CARE</v>
          </cell>
        </row>
        <row r="231">
          <cell r="A231" t="str">
            <v>100667      BAGLSWWI PUBLIC HEALTH</v>
          </cell>
        </row>
        <row r="232">
          <cell r="A232" t="str">
            <v>100668      BAGLSWWI MILITARY</v>
          </cell>
        </row>
        <row r="233">
          <cell r="A233" t="str">
            <v>100669      BAGLSWWI DIRECTORS OFFICE</v>
          </cell>
        </row>
        <row r="234">
          <cell r="A234" t="str">
            <v>100684      BAGLSWWI  CORPORATE TEAM</v>
          </cell>
        </row>
        <row r="235">
          <cell r="A235" t="str">
            <v>100685      BAGLSWWI  FINANCE TEAM</v>
          </cell>
        </row>
        <row r="236">
          <cell r="A236" t="str">
            <v>100686      BAGLSWWI  CONTRACTS &amp; COURIER TEAM</v>
          </cell>
        </row>
        <row r="237">
          <cell r="A237" t="str">
            <v>100687      BAGLSWWI  CONTRACTOR ADMIN TEAM</v>
          </cell>
        </row>
        <row r="238">
          <cell r="A238" t="str">
            <v>100688      BAGLSWWI  OPS &amp; DELIVERY TEAM</v>
          </cell>
        </row>
        <row r="239">
          <cell r="A239" t="str">
            <v>100689      BAGLSWWI  PATIENT SERVICES TEAM</v>
          </cell>
        </row>
        <row r="240">
          <cell r="A240" t="str">
            <v>100690      BAGLSWWI  ICT SERVICES TEAM</v>
          </cell>
        </row>
        <row r="241">
          <cell r="A241" t="str">
            <v>100691      BAGLSWWI  LEGAL &amp; PROFESSIONAL FEES</v>
          </cell>
        </row>
        <row r="242">
          <cell r="A242" t="str">
            <v>100692      BAGLSWWI  CONTRACTOR SUPPLIES</v>
          </cell>
        </row>
        <row r="243">
          <cell r="A243" t="str">
            <v>100693      BAGLSWWI  PREMISES</v>
          </cell>
        </row>
        <row r="244">
          <cell r="A244" t="str">
            <v>100694      BAGLSWWI  OUTSOURCED SERVICES</v>
          </cell>
        </row>
        <row r="245">
          <cell r="A245" t="str">
            <v>100700      BRNSSOSG OFFICE</v>
          </cell>
        </row>
        <row r="246">
          <cell r="A246" t="str">
            <v>100701      BRNSSOSG MEDICAL</v>
          </cell>
        </row>
        <row r="247">
          <cell r="A247" t="str">
            <v>100702      BRNSSOSG NURSE</v>
          </cell>
        </row>
        <row r="248">
          <cell r="A248" t="str">
            <v>100703      BRNSSOSG FINANCE</v>
          </cell>
        </row>
        <row r="249">
          <cell r="A249" t="str">
            <v>100704      BRNSSOSG OPERATIONS &amp; DELIVERY</v>
          </cell>
        </row>
        <row r="250">
          <cell r="A250" t="str">
            <v>100705      BRNSSOSG SECONDARY&amp;COMMUNITY DENTAL</v>
          </cell>
        </row>
        <row r="251">
          <cell r="A251" t="str">
            <v>100706      BRNSSOSG SPECIALISED COMMISSIONING</v>
          </cell>
        </row>
        <row r="252">
          <cell r="A252" t="str">
            <v>100707      BRNSSOSG PRIMARY CARE</v>
          </cell>
        </row>
        <row r="253">
          <cell r="A253" t="str">
            <v>100708      BRNSSOSG PUBLIC HEALTH</v>
          </cell>
        </row>
        <row r="254">
          <cell r="A254" t="str">
            <v>100709      BRNSSOSG OFFENDERS</v>
          </cell>
        </row>
        <row r="255">
          <cell r="A255" t="str">
            <v>100710      BRNSSOSG CLINICAL LEADERSHIP</v>
          </cell>
        </row>
        <row r="256">
          <cell r="A256" t="str">
            <v>100711      BRNSSOSG DIRECTORS OFFICE</v>
          </cell>
        </row>
        <row r="257">
          <cell r="A257" t="str">
            <v>100712      BRNSSOSG CLINICAL SENATE</v>
          </cell>
        </row>
        <row r="258">
          <cell r="A258" t="str">
            <v>100713      BRNSSOSG CSU CHARGES</v>
          </cell>
        </row>
        <row r="259">
          <cell r="A259" t="str">
            <v>100724      BRNSSOSG CORPORATE TEAM</v>
          </cell>
        </row>
        <row r="260">
          <cell r="A260" t="str">
            <v>100725      BRNSSOSG FINANCE TEAM</v>
          </cell>
        </row>
        <row r="261">
          <cell r="A261" t="str">
            <v>100726      BRNSSOSG CONTRACTS &amp; COURIER TEAM</v>
          </cell>
        </row>
        <row r="262">
          <cell r="A262" t="str">
            <v>100727      BRNSSOSG CONTRACTOR ADMIN TEAM</v>
          </cell>
        </row>
        <row r="263">
          <cell r="A263" t="str">
            <v>100728      BRNSSOSG OPS &amp; DELIVERY TEAM</v>
          </cell>
        </row>
        <row r="264">
          <cell r="A264" t="str">
            <v>100729      BRNSSOSG PATIENT SERVICES TEAM</v>
          </cell>
        </row>
        <row r="265">
          <cell r="A265" t="str">
            <v>100730      BRNSSOSG  ICT SERVICES TEAM</v>
          </cell>
        </row>
        <row r="266">
          <cell r="A266" t="str">
            <v>100731      BRNSSOSG LEGAL &amp; PROFESSIONAL FEES</v>
          </cell>
        </row>
        <row r="267">
          <cell r="A267" t="str">
            <v>100732      BRNSSOSG CONTRACTOR SUPPLIES</v>
          </cell>
        </row>
        <row r="268">
          <cell r="A268" t="str">
            <v>100733      BRNSSOSG  PREMISES</v>
          </cell>
        </row>
        <row r="269">
          <cell r="A269" t="str">
            <v>100734      BRNSSOSG  OUTSOURCED SERVICES</v>
          </cell>
        </row>
        <row r="270">
          <cell r="A270" t="str">
            <v>100740      DECOIOS OFFICE</v>
          </cell>
        </row>
        <row r="271">
          <cell r="A271" t="str">
            <v>100741      DECOIOS MEDICAL</v>
          </cell>
        </row>
        <row r="272">
          <cell r="A272" t="str">
            <v>100742      DECOIOS NURSE</v>
          </cell>
        </row>
        <row r="273">
          <cell r="A273" t="str">
            <v>100743      DECOIOS FINANCE</v>
          </cell>
        </row>
        <row r="274">
          <cell r="A274" t="str">
            <v>100744      DECOIOS OPERATIONS &amp; DELIVERY</v>
          </cell>
        </row>
        <row r="275">
          <cell r="A275" t="str">
            <v>100745      DECOIOS SECONDARY&amp;COMMUNITY DENTAL</v>
          </cell>
        </row>
        <row r="276">
          <cell r="A276" t="str">
            <v>100746      DECOIOS PRIMARY CARE</v>
          </cell>
        </row>
        <row r="277">
          <cell r="A277" t="str">
            <v>100747      DECOIOS PUBLIC HEALTH</v>
          </cell>
        </row>
        <row r="278">
          <cell r="A278" t="str">
            <v>100748      DECOIOS DIRECTORS OFFICE</v>
          </cell>
        </row>
        <row r="279">
          <cell r="A279" t="str">
            <v>100749      DECOIOS CLINICAL SENATE</v>
          </cell>
        </row>
        <row r="280">
          <cell r="A280" t="str">
            <v>100750      DECOIOS CSU CHARGES</v>
          </cell>
        </row>
        <row r="281">
          <cell r="A281" t="str">
            <v>100764      DECOIOS CORPORATE TEAM</v>
          </cell>
        </row>
        <row r="282">
          <cell r="A282" t="str">
            <v>100765      DECOIOS FINANCE TEAM</v>
          </cell>
        </row>
        <row r="283">
          <cell r="A283" t="str">
            <v>100766      DECOIOS CONTRACTS &amp; COURIER TEAM</v>
          </cell>
        </row>
        <row r="284">
          <cell r="A284" t="str">
            <v>100767      DECOIOS CONTRACTOR ADMIN TEAM</v>
          </cell>
        </row>
        <row r="285">
          <cell r="A285" t="str">
            <v>100768      DECOIOS OPS &amp; DELIVERY TEAM</v>
          </cell>
        </row>
        <row r="286">
          <cell r="A286" t="str">
            <v>100769      DECOIOS PATIENT SERVICES TEAM</v>
          </cell>
        </row>
        <row r="287">
          <cell r="A287" t="str">
            <v>100770      DECOIOS ICT SERVICES TEAM</v>
          </cell>
        </row>
        <row r="288">
          <cell r="A288" t="str">
            <v>100771      DECOIOS LEGAL &amp; PROFESSIONAL FEES</v>
          </cell>
        </row>
        <row r="289">
          <cell r="A289" t="str">
            <v>100772      DECOIOS CONTRACTOR SUPPLIES</v>
          </cell>
        </row>
        <row r="290">
          <cell r="A290" t="str">
            <v>100773      DECOIOS PREMISES</v>
          </cell>
        </row>
        <row r="291">
          <cell r="A291" t="str">
            <v>100774      DECOIOS OUTSOURCED SERVICES</v>
          </cell>
        </row>
        <row r="292">
          <cell r="A292" t="str">
            <v>100780      KEME OFFICE</v>
          </cell>
        </row>
        <row r="293">
          <cell r="A293" t="str">
            <v>100781      KEME MEDICAL</v>
          </cell>
        </row>
        <row r="294">
          <cell r="A294" t="str">
            <v>100782      KEME NURSE</v>
          </cell>
        </row>
        <row r="295">
          <cell r="A295" t="str">
            <v>100783      KEME FINANCE</v>
          </cell>
        </row>
        <row r="296">
          <cell r="A296" t="str">
            <v>100784      KEME OPERATIONS &amp; DELIVERY</v>
          </cell>
        </row>
        <row r="297">
          <cell r="A297" t="str">
            <v>100785      KEME OFFENDERS</v>
          </cell>
        </row>
        <row r="298">
          <cell r="A298" t="str">
            <v>100786      KEME PRIMARY CARE</v>
          </cell>
        </row>
        <row r="299">
          <cell r="A299" t="str">
            <v>100787      KEME PUBLIC HEALTH</v>
          </cell>
        </row>
        <row r="300">
          <cell r="A300" t="str">
            <v>100788      KEME SECONDARY AND COMMUNITY DENTAL</v>
          </cell>
        </row>
        <row r="301">
          <cell r="A301" t="str">
            <v>100789      KEME DIRECTORS OFFICE</v>
          </cell>
        </row>
        <row r="302">
          <cell r="A302" t="str">
            <v>100790      KEME CSU CHARGES</v>
          </cell>
        </row>
        <row r="303">
          <cell r="A303" t="str">
            <v>100804      KEME CORPORATE TEAM</v>
          </cell>
        </row>
        <row r="304">
          <cell r="A304" t="str">
            <v>100805      KEME FINANCE TEAM</v>
          </cell>
        </row>
        <row r="305">
          <cell r="A305" t="str">
            <v>100806      KEME CONTRACTS &amp; COURIER TEAM</v>
          </cell>
        </row>
        <row r="306">
          <cell r="A306" t="str">
            <v>100807      KEME CONTRACTOR ADMIN TEAM</v>
          </cell>
        </row>
        <row r="307">
          <cell r="A307" t="str">
            <v>100808      KEME OPS &amp; DELIVERY TEAM</v>
          </cell>
        </row>
        <row r="308">
          <cell r="A308" t="str">
            <v>100809      KEME PATIENT SERVICES TEAM</v>
          </cell>
        </row>
        <row r="309">
          <cell r="A309" t="str">
            <v>100810      KEME  ICT SERVICES TEAM</v>
          </cell>
        </row>
        <row r="310">
          <cell r="A310" t="str">
            <v>100811      KEME LEGAL &amp; PROFESSIONAL FEES</v>
          </cell>
        </row>
        <row r="311">
          <cell r="A311" t="str">
            <v>100812      KEME CONTRACTOR SUPPLIES</v>
          </cell>
        </row>
        <row r="312">
          <cell r="A312" t="str">
            <v>100813      KEME PREMISES</v>
          </cell>
        </row>
        <row r="313">
          <cell r="A313" t="str">
            <v>100814      KEME OUTSOURCED SERVICES</v>
          </cell>
        </row>
        <row r="314">
          <cell r="A314" t="str">
            <v>100820      SUSU OFFICE</v>
          </cell>
        </row>
        <row r="315">
          <cell r="A315" t="str">
            <v>100821      SUSU MEDICAL</v>
          </cell>
        </row>
        <row r="316">
          <cell r="A316" t="str">
            <v>100822      SUSU NURSE</v>
          </cell>
        </row>
        <row r="317">
          <cell r="A317" t="str">
            <v>100823      SUSU FINANCE</v>
          </cell>
        </row>
        <row r="318">
          <cell r="A318" t="str">
            <v>100824      SUSU OPERATIONS &amp; DELIVERY</v>
          </cell>
        </row>
        <row r="319">
          <cell r="A319" t="str">
            <v>100825      SUSU SECONDARY&amp;COMMUNITY DENTAL</v>
          </cell>
        </row>
        <row r="320">
          <cell r="A320" t="str">
            <v>100826      SUSU SPECIALISED COMMISSIONING</v>
          </cell>
        </row>
        <row r="321">
          <cell r="A321" t="str">
            <v>100827      SUSU PRIMARY CARE</v>
          </cell>
        </row>
        <row r="322">
          <cell r="A322" t="str">
            <v>100828      SUSU PUBLIC HEALTH</v>
          </cell>
        </row>
        <row r="323">
          <cell r="A323" t="str">
            <v>100829      SUSU DIRECTORS OFFICE</v>
          </cell>
        </row>
        <row r="324">
          <cell r="A324" t="str">
            <v>100830      SUSU CLINICAL SENATE</v>
          </cell>
        </row>
        <row r="325">
          <cell r="A325" t="str">
            <v>100831      SUSU CSU CHARGES</v>
          </cell>
        </row>
        <row r="326">
          <cell r="A326" t="str">
            <v>100844      SUSU CORPORATE TEAM</v>
          </cell>
        </row>
        <row r="327">
          <cell r="A327" t="str">
            <v>100845      SUSU FINANCE TEAM</v>
          </cell>
        </row>
        <row r="328">
          <cell r="A328" t="str">
            <v>100846      SUSU CONTRACTS &amp; COURIER TEAM</v>
          </cell>
        </row>
        <row r="329">
          <cell r="A329" t="str">
            <v>100847      SUS CONTRACTOR ADMIN TEAM</v>
          </cell>
        </row>
        <row r="330">
          <cell r="A330" t="str">
            <v>100848      SUSU OPS &amp; DELIVERY TEAM</v>
          </cell>
        </row>
        <row r="331">
          <cell r="A331" t="str">
            <v>100849      SUSU PATIENT SERVICES TEAM</v>
          </cell>
        </row>
        <row r="332">
          <cell r="A332" t="str">
            <v>100850      SUSU ICT SERVICES TEAM</v>
          </cell>
        </row>
        <row r="333">
          <cell r="A333" t="str">
            <v>100851      SUSU LEGAL &amp; PROFESSIONAL FEES</v>
          </cell>
        </row>
        <row r="334">
          <cell r="A334" t="str">
            <v>100852      SUSU CONTRACTOR SUPPLIES</v>
          </cell>
        </row>
        <row r="335">
          <cell r="A335" t="str">
            <v>100853      SUSU PREMISES</v>
          </cell>
        </row>
        <row r="336">
          <cell r="A336" t="str">
            <v>100854      SUSU OUTSOURCED SERVICES</v>
          </cell>
        </row>
        <row r="337">
          <cell r="A337" t="str">
            <v>100860      THVA OFFICE</v>
          </cell>
        </row>
        <row r="338">
          <cell r="A338" t="str">
            <v>100861      THVA MEDICAL</v>
          </cell>
        </row>
        <row r="339">
          <cell r="A339" t="str">
            <v>100862      THVA NURSE</v>
          </cell>
        </row>
        <row r="340">
          <cell r="A340" t="str">
            <v>100863      THVA FINANCE</v>
          </cell>
        </row>
        <row r="341">
          <cell r="A341" t="str">
            <v>100864      THVA OPERATIONS &amp; DELIVERY</v>
          </cell>
        </row>
        <row r="342">
          <cell r="A342" t="str">
            <v>100865      THVA SECONDARY&amp;COMMUNITY DENTAL</v>
          </cell>
        </row>
        <row r="343">
          <cell r="A343" t="str">
            <v>100866      THVA PRIMARY CARE</v>
          </cell>
        </row>
        <row r="344">
          <cell r="A344" t="str">
            <v>100867      THVA PUBLIC HEALTH</v>
          </cell>
        </row>
        <row r="345">
          <cell r="A345" t="str">
            <v>100868      THVA OFFENDERS</v>
          </cell>
        </row>
        <row r="346">
          <cell r="A346" t="str">
            <v>100869      THVA CSU CHARGES</v>
          </cell>
        </row>
        <row r="347">
          <cell r="A347" t="str">
            <v>100870      THVA CLINICAL SENATES</v>
          </cell>
        </row>
        <row r="348">
          <cell r="A348" t="str">
            <v>100884      THVA CORPORATE TEAM</v>
          </cell>
        </row>
        <row r="349">
          <cell r="A349" t="str">
            <v>100885      THVA FINANCE TEAM</v>
          </cell>
        </row>
        <row r="350">
          <cell r="A350" t="str">
            <v>100886      THVA CONTRACTS &amp; COURIER TEAM</v>
          </cell>
        </row>
        <row r="351">
          <cell r="A351" t="str">
            <v>100887      THVA CONTRACTOR ADMIN TEAM</v>
          </cell>
        </row>
        <row r="352">
          <cell r="A352" t="str">
            <v>100888      THVA OPS &amp; DELIVERY TEAM</v>
          </cell>
        </row>
        <row r="353">
          <cell r="A353" t="str">
            <v>100889      THVA PATIENT SERVICES TEAM</v>
          </cell>
        </row>
        <row r="354">
          <cell r="A354" t="str">
            <v>100890      THVA  ICT SERVICES TEAM</v>
          </cell>
        </row>
        <row r="355">
          <cell r="A355" t="str">
            <v>100891      THVA LEGAL &amp; PROFESSIONAL FEES</v>
          </cell>
        </row>
        <row r="356">
          <cell r="A356" t="str">
            <v>100892      THVA CONTRACTOR SUPPLIES</v>
          </cell>
        </row>
        <row r="357">
          <cell r="A357" t="str">
            <v>100893      THVA  PREMISES</v>
          </cell>
        </row>
        <row r="358">
          <cell r="A358" t="str">
            <v>100894      THVA  OUTSOURCED SERVICES</v>
          </cell>
        </row>
        <row r="359">
          <cell r="A359" t="str">
            <v>100900      WE OFFICE</v>
          </cell>
        </row>
        <row r="360">
          <cell r="A360" t="str">
            <v>100901      WE MEDICAL</v>
          </cell>
        </row>
        <row r="361">
          <cell r="A361" t="str">
            <v>100902      WE NURSE</v>
          </cell>
        </row>
        <row r="362">
          <cell r="A362" t="str">
            <v>100903      WE FINANCE</v>
          </cell>
        </row>
        <row r="363">
          <cell r="A363" t="str">
            <v>100904      WE OPERATIONS &amp; DELIVERY</v>
          </cell>
        </row>
        <row r="364">
          <cell r="A364" t="str">
            <v>100905      WE SECONDARY&amp;COMMUNITY DENTAL</v>
          </cell>
        </row>
        <row r="365">
          <cell r="A365" t="str">
            <v>100906      WE SPECIALISED COMMISSIONING</v>
          </cell>
        </row>
        <row r="366">
          <cell r="A366" t="str">
            <v>100907      WE PRIMARY CARE</v>
          </cell>
        </row>
        <row r="367">
          <cell r="A367" t="str">
            <v>100908      WE PUBLIC HEALTH</v>
          </cell>
        </row>
        <row r="368">
          <cell r="A368" t="str">
            <v>100909      WE DIRECTORS OFFICE</v>
          </cell>
        </row>
        <row r="369">
          <cell r="A369" t="str">
            <v>100910      WE CLINICAL SENATE</v>
          </cell>
        </row>
        <row r="370">
          <cell r="A370" t="str">
            <v>100911      WE CSU CHARGES</v>
          </cell>
        </row>
        <row r="371">
          <cell r="A371" t="str">
            <v>100924      WE CORPORATE TEAM</v>
          </cell>
        </row>
        <row r="372">
          <cell r="A372" t="str">
            <v>100925      WE FINANCE TEAM</v>
          </cell>
        </row>
        <row r="373">
          <cell r="A373" t="str">
            <v>100926      WE CONTRACTS &amp; COURIER TEAM</v>
          </cell>
        </row>
        <row r="374">
          <cell r="A374" t="str">
            <v>100927      WE CONTRACTOR ADMIN TEAM</v>
          </cell>
        </row>
        <row r="375">
          <cell r="A375" t="str">
            <v>100928      WE OPS &amp; DELIVERY TEAM</v>
          </cell>
        </row>
        <row r="376">
          <cell r="A376" t="str">
            <v>100929      WE PATIENT SERVICES TEAM</v>
          </cell>
        </row>
        <row r="377">
          <cell r="A377" t="str">
            <v>100930      WE ICT SERVICES TEAM</v>
          </cell>
        </row>
        <row r="378">
          <cell r="A378" t="str">
            <v>100931      WE LEGAL &amp; PROFESSIONAL FEES</v>
          </cell>
        </row>
        <row r="379">
          <cell r="A379" t="str">
            <v>100932      WE CONTRACTOR SUPPLIES</v>
          </cell>
        </row>
        <row r="380">
          <cell r="A380" t="str">
            <v>100933      WE PREMISES</v>
          </cell>
        </row>
        <row r="381">
          <cell r="A381" t="str">
            <v>100934      WE OUTSOURCED SERVICES</v>
          </cell>
        </row>
        <row r="382">
          <cell r="A382" t="str">
            <v>100940      MIDLANDS &amp; EAST DIRECTORS OFFICE</v>
          </cell>
        </row>
        <row r="383">
          <cell r="A383" t="str">
            <v>100941      MIDLANDS &amp; EAST MEDICAL</v>
          </cell>
        </row>
        <row r="384">
          <cell r="A384" t="str">
            <v>100942      MIDLANDS &amp; EAST CHIEF NURSE</v>
          </cell>
        </row>
        <row r="385">
          <cell r="A385" t="str">
            <v>100943      MIDLANDS &amp; EAST FINANCE</v>
          </cell>
        </row>
        <row r="386">
          <cell r="A386" t="str">
            <v>100944      MIDLANDS &amp; EAST OPERATIONS AND DELIVERY</v>
          </cell>
        </row>
        <row r="387">
          <cell r="A387" t="str">
            <v>100945      MIDLANDS &amp; EAST COMMISSIONING</v>
          </cell>
        </row>
        <row r="388">
          <cell r="A388" t="str">
            <v>100946      MIDLANDS &amp; EAST HUMAN RESOURCES</v>
          </cell>
        </row>
        <row r="389">
          <cell r="A389" t="str">
            <v>100947      MIDLANDS &amp; EAST COMMUNICATIONS</v>
          </cell>
        </row>
        <row r="390">
          <cell r="A390" t="str">
            <v>100948      MIDLANDS &amp; EAST BUSINESS INTELLIGENCE</v>
          </cell>
        </row>
        <row r="391">
          <cell r="A391" t="str">
            <v>100949      MIDLANDS &amp; EAST TRANSFORMATION</v>
          </cell>
        </row>
        <row r="392">
          <cell r="A392" t="str">
            <v>100950      MIDS &amp; EAST MENTAL HEALTH HOMICIDES</v>
          </cell>
        </row>
        <row r="393">
          <cell r="A393" t="str">
            <v>100970      ARHEWO OFFICE</v>
          </cell>
        </row>
        <row r="394">
          <cell r="A394" t="str">
            <v>100971      ARHEWO MEDICAL</v>
          </cell>
        </row>
        <row r="395">
          <cell r="A395" t="str">
            <v>100972      ARHEWO NURSE</v>
          </cell>
        </row>
        <row r="396">
          <cell r="A396" t="str">
            <v>100973      ARHEWO FINANCE</v>
          </cell>
        </row>
        <row r="397">
          <cell r="A397" t="str">
            <v>100974      ARHEWO OPERATIONS &amp; DELIVERY</v>
          </cell>
        </row>
        <row r="398">
          <cell r="A398" t="str">
            <v>100975      ARHEWO DENTAL COMM TEAM</v>
          </cell>
        </row>
        <row r="399">
          <cell r="A399" t="str">
            <v>100976      ARHEWO PRIMARY CARE</v>
          </cell>
        </row>
        <row r="400">
          <cell r="A400" t="str">
            <v>100977      ARHEWO PUBLIC HEALTH</v>
          </cell>
        </row>
        <row r="401">
          <cell r="A401" t="str">
            <v>100978      ARHEWO DIRECTORS OFFICE</v>
          </cell>
        </row>
        <row r="402">
          <cell r="A402" t="str">
            <v>100979      ARHEWO CSU CHARGES</v>
          </cell>
        </row>
        <row r="403">
          <cell r="A403" t="str">
            <v>100994      ARHEWO CORPORATE TEAM</v>
          </cell>
        </row>
        <row r="404">
          <cell r="A404" t="str">
            <v>100995      ARHEWO FINANCE TEAM</v>
          </cell>
        </row>
        <row r="405">
          <cell r="A405" t="str">
            <v>100996      ARHEWO CONTRACTS &amp; COURIER TEAM</v>
          </cell>
        </row>
        <row r="406">
          <cell r="A406" t="str">
            <v>100997      ARHEWO CONTRACTOR ADMIN TEAM</v>
          </cell>
        </row>
        <row r="407">
          <cell r="A407" t="str">
            <v>100998      ARHEWO OPS &amp; DELIVERY TEAM</v>
          </cell>
        </row>
        <row r="408">
          <cell r="A408" t="str">
            <v>100999      ARHEWO PATIENT SERVICES TEAM</v>
          </cell>
        </row>
        <row r="409">
          <cell r="A409" t="str">
            <v>101000      ARHEWO ICT SERVICES TEAM</v>
          </cell>
        </row>
        <row r="410">
          <cell r="A410" t="str">
            <v>101001      ARHEWO LEGAL &amp; PROFESSIONAL FEES</v>
          </cell>
        </row>
        <row r="411">
          <cell r="A411" t="str">
            <v>101002      ARHEWO CONTRACTOR SUPPLIES</v>
          </cell>
        </row>
        <row r="412">
          <cell r="A412" t="str">
            <v>101003      ARHEWO PREMISES</v>
          </cell>
        </row>
        <row r="413">
          <cell r="A413" t="str">
            <v>101004      ARHEWO OUTSOURCED SERVICES</v>
          </cell>
        </row>
        <row r="414">
          <cell r="A414" t="str">
            <v>101010      BITBLCO OFFICE</v>
          </cell>
        </row>
        <row r="415">
          <cell r="A415" t="str">
            <v>101011      BITBLCO MEDICAL</v>
          </cell>
        </row>
        <row r="416">
          <cell r="A416" t="str">
            <v>101012      BITBLCO NURSE</v>
          </cell>
        </row>
        <row r="417">
          <cell r="A417" t="str">
            <v>101013      BITBLCO CORPORATE FINANCE</v>
          </cell>
        </row>
        <row r="418">
          <cell r="A418" t="str">
            <v>101014      BITBLCO OPERATIONS &amp; DELIVERY</v>
          </cell>
        </row>
        <row r="419">
          <cell r="A419" t="str">
            <v>101015      BITBLCO DENTAL COMM TEAM</v>
          </cell>
        </row>
        <row r="420">
          <cell r="A420" t="str">
            <v>101016      BITBLCO SPECIALISED COMMISSIONING</v>
          </cell>
        </row>
        <row r="421">
          <cell r="A421" t="str">
            <v>101017      BITBLCO PRIMARY CARE</v>
          </cell>
        </row>
        <row r="422">
          <cell r="A422" t="str">
            <v>101018      BITBLCO PUBLIC HEALTH</v>
          </cell>
        </row>
        <row r="423">
          <cell r="A423" t="str">
            <v>101019      BITBLCO PRIMARY CARE FINANCE</v>
          </cell>
        </row>
        <row r="424">
          <cell r="A424" t="str">
            <v>101020      BITBLCO SPECIALISED COMMISSIONING FINANCE</v>
          </cell>
        </row>
        <row r="425">
          <cell r="A425" t="str">
            <v>101021      BITBLCO DIRECTORS OFFICE</v>
          </cell>
        </row>
        <row r="426">
          <cell r="A426" t="str">
            <v>101022      BITBLCO CLINICAL SENATE</v>
          </cell>
        </row>
        <row r="427">
          <cell r="A427" t="str">
            <v>101023      BITBLCO CSU CHARGES</v>
          </cell>
        </row>
        <row r="428">
          <cell r="A428" t="str">
            <v>101034      BITBLCO CORPORATE TEAM</v>
          </cell>
        </row>
        <row r="429">
          <cell r="A429" t="str">
            <v>101035      BITBLCO  FINANCE TEAM</v>
          </cell>
        </row>
        <row r="430">
          <cell r="A430" t="str">
            <v>101036      BITBLCO  CONTRACTS &amp; COURIER TEAM</v>
          </cell>
        </row>
        <row r="431">
          <cell r="A431" t="str">
            <v>101037      BITBLCO CONTRACTOR ADMIN TEAM</v>
          </cell>
        </row>
        <row r="432">
          <cell r="A432" t="str">
            <v>101038      BITBLCO OPS &amp; DELIVERY TEAM</v>
          </cell>
        </row>
        <row r="433">
          <cell r="A433" t="str">
            <v>101039      BITBLCO PATIENT SERVICES TEAM</v>
          </cell>
        </row>
        <row r="434">
          <cell r="A434" t="str">
            <v>101040      BITBLCO ICT SERVICES TEAM</v>
          </cell>
        </row>
        <row r="435">
          <cell r="A435" t="str">
            <v>101041      BITBLCO BBC LEGAL &amp; PROFESSIONAL FEES</v>
          </cell>
        </row>
        <row r="436">
          <cell r="A436" t="str">
            <v>101042      BITBLCO CONTRACTOR SUPPLIES</v>
          </cell>
        </row>
        <row r="437">
          <cell r="A437" t="str">
            <v>101043      BITBLCO PREMISES</v>
          </cell>
        </row>
        <row r="438">
          <cell r="A438" t="str">
            <v>101044      BITBLCO OUTSOURCED SERVICES</v>
          </cell>
        </row>
        <row r="439">
          <cell r="A439" t="str">
            <v>101050      DENO OFFICE</v>
          </cell>
        </row>
        <row r="440">
          <cell r="A440" t="str">
            <v>101051      DENO MEDICAL</v>
          </cell>
        </row>
        <row r="441">
          <cell r="A441" t="str">
            <v>101052      DENO NURSE</v>
          </cell>
        </row>
        <row r="442">
          <cell r="A442" t="str">
            <v>101053      DENO FINANCE</v>
          </cell>
        </row>
        <row r="443">
          <cell r="A443" t="str">
            <v>101054      DENO OPERATIONS &amp; DELIVERY</v>
          </cell>
        </row>
        <row r="444">
          <cell r="A444" t="str">
            <v>101055      DENO MILITARY HEALTH</v>
          </cell>
        </row>
        <row r="445">
          <cell r="A445" t="str">
            <v>101056      DENO PRIMARY CARE</v>
          </cell>
        </row>
        <row r="446">
          <cell r="A446" t="str">
            <v>101057      DENO PUBLIC HEALTH</v>
          </cell>
        </row>
        <row r="447">
          <cell r="A447" t="str">
            <v>101058      DENO OFFENDER HEALTH</v>
          </cell>
        </row>
        <row r="448">
          <cell r="A448" t="str">
            <v>101059      DENO DIRECTORS OFFICE</v>
          </cell>
        </row>
        <row r="449">
          <cell r="A449" t="str">
            <v>101060      DENO CSU CHARGES</v>
          </cell>
        </row>
        <row r="450">
          <cell r="A450" t="str">
            <v>101074      DENO FINANCE TEAM</v>
          </cell>
        </row>
        <row r="451">
          <cell r="A451" t="str">
            <v>101075      DENO FHS - PC COMMISSIONING</v>
          </cell>
        </row>
        <row r="452">
          <cell r="A452" t="str">
            <v>101076      DENO FHS - OUTSOURCED SERVICES</v>
          </cell>
        </row>
        <row r="453">
          <cell r="A453" t="str">
            <v>101090      EAAN OFFICE</v>
          </cell>
        </row>
        <row r="454">
          <cell r="A454" t="str">
            <v>101091      EAAN MEDICAL</v>
          </cell>
        </row>
        <row r="455">
          <cell r="A455" t="str">
            <v>101092      EAAN NURSE</v>
          </cell>
        </row>
        <row r="456">
          <cell r="A456" t="str">
            <v>101093      EAAN CORPORATE FINANCE</v>
          </cell>
        </row>
        <row r="457">
          <cell r="A457" t="str">
            <v>101094      EAAN OPERATIONS &amp; DELIVERY</v>
          </cell>
        </row>
        <row r="458">
          <cell r="A458" t="str">
            <v>101095      EAAN GENERAL COMMISSIONING</v>
          </cell>
        </row>
        <row r="459">
          <cell r="A459" t="str">
            <v>101096      EAAN SPECIALISED COMMISSIONING</v>
          </cell>
        </row>
        <row r="460">
          <cell r="A460" t="str">
            <v>101097      EAAN PRIMARY CARE NORFOLK</v>
          </cell>
        </row>
        <row r="461">
          <cell r="A461" t="str">
            <v>101098      EAAN PUBLIC HEALTH</v>
          </cell>
        </row>
        <row r="462">
          <cell r="A462" t="str">
            <v>101099      EAAN PRIMARY CARE FINANCE</v>
          </cell>
        </row>
        <row r="463">
          <cell r="A463" t="str">
            <v>101100      EAAN SPECIALISED COMMISSIONING FINANCE</v>
          </cell>
        </row>
        <row r="464">
          <cell r="A464" t="str">
            <v>101101      EAAN PRIMARY CARE SUFFOLK</v>
          </cell>
        </row>
        <row r="465">
          <cell r="A465" t="str">
            <v>101102      EAAN PRIMARY CARE CAMBRIDGE</v>
          </cell>
        </row>
        <row r="466">
          <cell r="A466" t="str">
            <v>101103      EAAN OFFENDER HEALTH</v>
          </cell>
        </row>
        <row r="467">
          <cell r="A467" t="str">
            <v>101104      EAAN DIRECTORS OFFICE</v>
          </cell>
        </row>
        <row r="468">
          <cell r="A468" t="str">
            <v>101105      EAAN CLINICAL SENATE</v>
          </cell>
        </row>
        <row r="469">
          <cell r="A469" t="str">
            <v>101106      EAAN CLINICAL NETWORKS</v>
          </cell>
        </row>
        <row r="470">
          <cell r="A470" t="str">
            <v>101107      EAAN CSU CHARGES</v>
          </cell>
        </row>
        <row r="471">
          <cell r="A471" t="str">
            <v>101114      EAAN FHS SERVICES</v>
          </cell>
        </row>
        <row r="472">
          <cell r="A472" t="str">
            <v>101130      ES OFFICE</v>
          </cell>
        </row>
        <row r="473">
          <cell r="A473" t="str">
            <v>101131      ES MEDICAL</v>
          </cell>
        </row>
        <row r="474">
          <cell r="A474" t="str">
            <v>101132      ES NURSE</v>
          </cell>
        </row>
        <row r="475">
          <cell r="A475" t="str">
            <v>101133      ES CORPORATE FINANCE</v>
          </cell>
        </row>
        <row r="476">
          <cell r="A476" t="str">
            <v>101134      ES OPERATIONS &amp; DELIVERY</v>
          </cell>
        </row>
        <row r="477">
          <cell r="A477" t="str">
            <v>101135      ES GENERAL COMMISSIONING</v>
          </cell>
        </row>
        <row r="478">
          <cell r="A478" t="str">
            <v>101136      ES PRIM CARE CASTLE POINT&amp;SOUTHEND</v>
          </cell>
        </row>
        <row r="479">
          <cell r="A479" t="str">
            <v>101137      ES PUBLIC HEALTH</v>
          </cell>
        </row>
        <row r="480">
          <cell r="A480" t="str">
            <v>101138      ES PRIMARY CARE FINANCE</v>
          </cell>
        </row>
        <row r="481">
          <cell r="A481" t="str">
            <v>101139      ES PRIMARY CARE THURROCK &amp; BAS/BÂ¿WOOD</v>
          </cell>
        </row>
        <row r="482">
          <cell r="A482" t="str">
            <v>101140      ES PRIMARY CARE MID</v>
          </cell>
        </row>
        <row r="483">
          <cell r="A483" t="str">
            <v>101141      ES PRIMARY CARE NORTH EAST</v>
          </cell>
        </row>
        <row r="484">
          <cell r="A484" t="str">
            <v>101142      ES PRIMARY CARE WEST</v>
          </cell>
        </row>
        <row r="485">
          <cell r="A485" t="str">
            <v>101143      ES CLINCIAL LEADERSHIP</v>
          </cell>
        </row>
        <row r="486">
          <cell r="A486" t="str">
            <v>101144      ES DIRECTORS OFFICE</v>
          </cell>
        </row>
        <row r="487">
          <cell r="A487" t="str">
            <v>101145      ES CSU CHARGES</v>
          </cell>
        </row>
        <row r="488">
          <cell r="A488" t="str">
            <v>101154      ES FHS SERVICES</v>
          </cell>
        </row>
        <row r="489">
          <cell r="A489" t="str">
            <v>101170      HETSOMI OFFICE</v>
          </cell>
        </row>
        <row r="490">
          <cell r="A490" t="str">
            <v>101171      HETSOMI MEDICAL</v>
          </cell>
        </row>
        <row r="491">
          <cell r="A491" t="str">
            <v>101172      HETSOMI NURSE</v>
          </cell>
        </row>
        <row r="492">
          <cell r="A492" t="str">
            <v>101173      HETSOMI FINANCE</v>
          </cell>
        </row>
        <row r="493">
          <cell r="A493" t="str">
            <v>101174      HETSOMI OPERATIONS &amp; DELIVERY</v>
          </cell>
        </row>
        <row r="494">
          <cell r="A494" t="str">
            <v>101175      HETSOMI DENTAL COMM TEAM</v>
          </cell>
        </row>
        <row r="495">
          <cell r="A495" t="str">
            <v>101176      HETSOMI PRIMARY CARE</v>
          </cell>
        </row>
        <row r="496">
          <cell r="A496" t="str">
            <v>101177      HETSOMI PUBLIC HEALTH</v>
          </cell>
        </row>
        <row r="497">
          <cell r="A497" t="str">
            <v>101178      HETSOMI DIRECTORS OFFICE</v>
          </cell>
        </row>
        <row r="498">
          <cell r="A498" t="str">
            <v>101179      HETSOMI CSU CHARGES</v>
          </cell>
        </row>
        <row r="499">
          <cell r="A499" t="str">
            <v>101194      HETSOMI CORPORATE TEAM</v>
          </cell>
        </row>
        <row r="500">
          <cell r="A500" t="str">
            <v>101195      HETSOMI FINANCE TEAM</v>
          </cell>
        </row>
        <row r="501">
          <cell r="A501" t="str">
            <v>101196      HETSOMI CONTRACTS &amp; COURIER TEAM</v>
          </cell>
        </row>
        <row r="502">
          <cell r="A502" t="str">
            <v>101197      HETSOMI CONTRACTOR ADMIN TEAM</v>
          </cell>
        </row>
        <row r="503">
          <cell r="A503" t="str">
            <v>101198      HETSOMI OPERATIONS &amp; DELIVERY TEAM</v>
          </cell>
        </row>
        <row r="504">
          <cell r="A504" t="str">
            <v>101199      HETSOMI PATIENT SERVICES TEAM</v>
          </cell>
        </row>
        <row r="505">
          <cell r="A505" t="str">
            <v>101200      HETSOMI ICT SERVICES TEAM</v>
          </cell>
        </row>
        <row r="506">
          <cell r="A506" t="str">
            <v>101201      HETSOMI LEGAL &amp; PROFESSIONAL FEES</v>
          </cell>
        </row>
        <row r="507">
          <cell r="A507" t="str">
            <v>101202      HETSOMI CONTRACTOR SUPPLIES</v>
          </cell>
        </row>
        <row r="508">
          <cell r="A508" t="str">
            <v>101203      HETSOMI PREMISES</v>
          </cell>
        </row>
        <row r="509">
          <cell r="A509" t="str">
            <v>101204      HETSOMI OUTSOURCED SERVICES</v>
          </cell>
        </row>
        <row r="510">
          <cell r="A510" t="str">
            <v>101210      LELI OFFICE</v>
          </cell>
        </row>
        <row r="511">
          <cell r="A511" t="str">
            <v>101211      LELI MEDICAL</v>
          </cell>
        </row>
        <row r="512">
          <cell r="A512" t="str">
            <v>101212      LELI NURSE</v>
          </cell>
        </row>
        <row r="513">
          <cell r="A513" t="str">
            <v>101213      LELI CORPORATE FINANCE</v>
          </cell>
        </row>
        <row r="514">
          <cell r="A514" t="str">
            <v>101214      LELI OPERATIONS &amp; DELIVERY</v>
          </cell>
        </row>
        <row r="515">
          <cell r="A515" t="str">
            <v>101215      LELI DENTAL COMM TEAM</v>
          </cell>
        </row>
        <row r="516">
          <cell r="A516" t="str">
            <v>101216      LELI SPECIALISED COMMISSIONING</v>
          </cell>
        </row>
        <row r="517">
          <cell r="A517" t="str">
            <v>101217      LELI PRIMARY CARE</v>
          </cell>
        </row>
        <row r="518">
          <cell r="A518" t="str">
            <v>101218      LELI PUBLIC HEALTH</v>
          </cell>
        </row>
        <row r="519">
          <cell r="A519" t="str">
            <v>101219      LELI PRIMARY CARE FINANCE</v>
          </cell>
        </row>
        <row r="520">
          <cell r="A520" t="str">
            <v>101220      LELI SPECIALISED COMMISSIONING FINANCE</v>
          </cell>
        </row>
        <row r="521">
          <cell r="A521" t="str">
            <v>101221      LELI DIRECTORS OFFICE</v>
          </cell>
        </row>
        <row r="522">
          <cell r="A522" t="str">
            <v>101222      LELI CLINICAL SENATE</v>
          </cell>
        </row>
        <row r="523">
          <cell r="A523" t="str">
            <v>101223      LELI CSU CHARGES</v>
          </cell>
        </row>
        <row r="524">
          <cell r="A524" t="str">
            <v>101234      LELI FINANCE TEAM</v>
          </cell>
        </row>
        <row r="525">
          <cell r="A525" t="str">
            <v>101235      LELI FHS – PC COMMISSIONING</v>
          </cell>
        </row>
        <row r="526">
          <cell r="A526" t="str">
            <v>101236      LELI FHS – OUTSOURCED SERVICES</v>
          </cell>
        </row>
        <row r="527">
          <cell r="A527" t="str">
            <v>101250      SHST OFFICE</v>
          </cell>
        </row>
        <row r="528">
          <cell r="A528" t="str">
            <v>101251      SHST MEDICAL</v>
          </cell>
        </row>
        <row r="529">
          <cell r="A529" t="str">
            <v>101252      SHST NURSE</v>
          </cell>
        </row>
        <row r="530">
          <cell r="A530" t="str">
            <v>101253      SHST FINANCE</v>
          </cell>
        </row>
        <row r="531">
          <cell r="A531" t="str">
            <v>101254      SHST OPERATIONS &amp; DELIVERY</v>
          </cell>
        </row>
        <row r="532">
          <cell r="A532" t="str">
            <v>101255      SHST DENTAL COMM TEAM</v>
          </cell>
        </row>
        <row r="533">
          <cell r="A533" t="str">
            <v>101256      SHST PRIMARY CARE</v>
          </cell>
        </row>
        <row r="534">
          <cell r="A534" t="str">
            <v>101257      SHST PUBLIC HEALTH</v>
          </cell>
        </row>
        <row r="535">
          <cell r="A535" t="str">
            <v>101258      SHST OFFENDER HEALTH</v>
          </cell>
        </row>
        <row r="536">
          <cell r="A536" t="str">
            <v>101259      SHST DIRECTORS OFFICE</v>
          </cell>
        </row>
        <row r="537">
          <cell r="A537" t="str">
            <v>101260      SHST CLINICAL SENATE</v>
          </cell>
        </row>
        <row r="538">
          <cell r="A538" t="str">
            <v>101261      SHST CSU CHARGES</v>
          </cell>
        </row>
        <row r="539">
          <cell r="A539" t="str">
            <v>101274      SHST CORPORATE TEAM</v>
          </cell>
        </row>
        <row r="540">
          <cell r="A540" t="str">
            <v>101275      SHST FINANCE TEAM</v>
          </cell>
        </row>
        <row r="541">
          <cell r="A541" t="str">
            <v>101276      SHST CONTRACTS &amp; COURIER TEAM</v>
          </cell>
        </row>
        <row r="542">
          <cell r="A542" t="str">
            <v>101277      SHST CONTRACTOR ADMIN TEAM</v>
          </cell>
        </row>
        <row r="543">
          <cell r="A543" t="str">
            <v>101278      SHST OPERATIONS &amp; DELIVERY TEAM</v>
          </cell>
        </row>
        <row r="544">
          <cell r="A544" t="str">
            <v>101279      SHST PATIENT SERVICES TEAM</v>
          </cell>
        </row>
        <row r="545">
          <cell r="A545" t="str">
            <v>101280      SHST ICT SERVICES TEAM</v>
          </cell>
        </row>
        <row r="546">
          <cell r="A546" t="str">
            <v>101281      SHST LEGAL &amp; PROFESSIONAL FEES</v>
          </cell>
        </row>
        <row r="547">
          <cell r="A547" t="str">
            <v>101282      SHST CONTRACTOR SUPPLIES</v>
          </cell>
        </row>
        <row r="548">
          <cell r="A548" t="str">
            <v>101283      SHST PREMISES</v>
          </cell>
        </row>
        <row r="549">
          <cell r="A549" t="str">
            <v>101284      SHST OUTSOURCED SERVICES</v>
          </cell>
        </row>
        <row r="550">
          <cell r="A550" t="str">
            <v>101290      LONDON MEDICAL</v>
          </cell>
        </row>
        <row r="551">
          <cell r="A551" t="str">
            <v>101291      LONDON CLINICAL SENATE</v>
          </cell>
        </row>
        <row r="552">
          <cell r="A552" t="str">
            <v>101292      LONDON CLINICAL NETWORKS</v>
          </cell>
        </row>
        <row r="553">
          <cell r="A553" t="str">
            <v>101296      LONDON NURSING DIRECTORATE</v>
          </cell>
        </row>
        <row r="554">
          <cell r="A554" t="str">
            <v>101300      LONDON CORPORATE FINANCE</v>
          </cell>
        </row>
        <row r="555">
          <cell r="A555" t="str">
            <v>101301      LONDON PRIMARY CARE FINANCE</v>
          </cell>
        </row>
        <row r="556">
          <cell r="A556" t="str">
            <v>101302      LONDON PREMISES</v>
          </cell>
        </row>
        <row r="557">
          <cell r="A557" t="str">
            <v>101305      LONDON PRIMARY CARE SUPP TEAM NWL</v>
          </cell>
        </row>
        <row r="558">
          <cell r="A558" t="str">
            <v>101306      LONDON PRIMARY CARE SUPPORT TEAM - NCEL</v>
          </cell>
        </row>
        <row r="559">
          <cell r="A559" t="str">
            <v>101307      LONDON PRIMARY CARE SUPPORT TEAM - SOUTH</v>
          </cell>
        </row>
        <row r="560">
          <cell r="A560" t="str">
            <v>101310      LONDON SPECIALIST COMMS GP F&amp;I</v>
          </cell>
        </row>
        <row r="561">
          <cell r="A561" t="str">
            <v>101311      LNDN SPCLST COMMS GP COMMISSIONER</v>
          </cell>
        </row>
        <row r="562">
          <cell r="A562" t="str">
            <v>101312      LONDON COMM DIRECTOR</v>
          </cell>
        </row>
        <row r="563">
          <cell r="A563" t="str">
            <v>101320      LONDON PUBLIC HEALTH</v>
          </cell>
        </row>
        <row r="564">
          <cell r="A564" t="str">
            <v>101321      LONDON OFFENDER HEALTH</v>
          </cell>
        </row>
        <row r="565">
          <cell r="A565" t="str">
            <v>101322      LONDON HUMAN RESOURCES &amp; OD</v>
          </cell>
        </row>
        <row r="566">
          <cell r="A566" t="str">
            <v>101323      LONDON COMMUNICATIONS</v>
          </cell>
        </row>
        <row r="567">
          <cell r="A567" t="str">
            <v>101324      LONDON TRANSFORMATION</v>
          </cell>
        </row>
        <row r="568">
          <cell r="A568" t="str">
            <v>101325      CLINICAL SENATES &amp; NETWORKS</v>
          </cell>
        </row>
        <row r="569">
          <cell r="A569" t="str">
            <v>101326      LONDON CORPORATE SERVICES</v>
          </cell>
        </row>
        <row r="570">
          <cell r="A570" t="str">
            <v>101327      LONDON PATIENTS &amp; INFORMATION</v>
          </cell>
        </row>
        <row r="571">
          <cell r="A571" t="str">
            <v>101328      LONDON REGIONAL DIRECTOR</v>
          </cell>
        </row>
        <row r="572">
          <cell r="A572" t="str">
            <v>101329      LONDON OPERATIONS &amp; DELIVERY</v>
          </cell>
        </row>
        <row r="573">
          <cell r="A573" t="str">
            <v>101330      LONDON CSU</v>
          </cell>
        </row>
        <row r="574">
          <cell r="A574" t="str">
            <v>101331      LONDON BUSINESSS INTELLIGENCE</v>
          </cell>
        </row>
        <row r="575">
          <cell r="A575" t="str">
            <v>101332      LONDON SERVICE TRANSFORMAITON</v>
          </cell>
        </row>
        <row r="576">
          <cell r="A576" t="str">
            <v>101333      LONDON SCREENING</v>
          </cell>
        </row>
        <row r="577">
          <cell r="A577" t="str">
            <v>101334      LONDON IMMUNISATIONS</v>
          </cell>
        </row>
        <row r="578">
          <cell r="A578" t="str">
            <v>101335      LONDON PRIMARY CARE COMMS - NWL</v>
          </cell>
        </row>
        <row r="579">
          <cell r="A579" t="str">
            <v>101336      LONDON PRIMARY CARE COMMS - NCEL</v>
          </cell>
        </row>
        <row r="580">
          <cell r="A580" t="str">
            <v>101337      LONDON PRIMARY CARE COMMS - SOUTH</v>
          </cell>
        </row>
        <row r="581">
          <cell r="A581" t="str">
            <v>101338      LONDON MENTAL HEALTH HOMICIDES </v>
          </cell>
        </row>
        <row r="582">
          <cell r="A582" t="str">
            <v>101339      LONDON CANCER PROGRAMME</v>
          </cell>
        </row>
        <row r="583">
          <cell r="A583" t="str">
            <v>101347      LONDON SMLL BUS RESEARCH INITIATIVE</v>
          </cell>
        </row>
        <row r="584">
          <cell r="A584" t="str">
            <v>101348      LONDON COMMISSIONING DEVELOPMENT</v>
          </cell>
        </row>
        <row r="585">
          <cell r="A585" t="str">
            <v>101349      LONDON 111</v>
          </cell>
        </row>
        <row r="586">
          <cell r="A586" t="str">
            <v>101350      LONDON MYHEALTHLONDON</v>
          </cell>
        </row>
        <row r="587">
          <cell r="A587" t="str">
            <v>101351      LONDON INTERVENTION</v>
          </cell>
        </row>
        <row r="588">
          <cell r="A588" t="str">
            <v>101352      LONDON RECONFIGURATION</v>
          </cell>
        </row>
        <row r="589">
          <cell r="A589" t="str">
            <v>101353      LONDON SAFE &amp; SUSTAINABLE</v>
          </cell>
        </row>
        <row r="590">
          <cell r="A590" t="str">
            <v>101354      LONDON GP APPRAISALS</v>
          </cell>
        </row>
        <row r="591">
          <cell r="A591" t="str">
            <v>114994      NORTH REG &amp; ATS PAYROLL UNALLOCATED</v>
          </cell>
        </row>
        <row r="592">
          <cell r="A592" t="str">
            <v>114995      SOUTH REG &amp; ATS PAYROLL UNALLOCATED</v>
          </cell>
        </row>
        <row r="593">
          <cell r="A593" t="str">
            <v>114996      LONDON PAYROLL UNALLOCATED</v>
          </cell>
        </row>
        <row r="594">
          <cell r="A594" t="str">
            <v>114997      MID/EAST REGION &amp; ATS PAYROLL UNALL</v>
          </cell>
        </row>
        <row r="595">
          <cell r="A595" t="str">
            <v>115000      DUDATE NON HQ PROPERTY SERVICES COSTS</v>
          </cell>
        </row>
        <row r="596">
          <cell r="A596" t="str">
            <v>115005      DUDATE DENTAL PUBLIC HEALTH LEADERSHIP</v>
          </cell>
        </row>
        <row r="597">
          <cell r="A597" t="str">
            <v>115006      DUDATE CONTROL OF INFECTION</v>
          </cell>
        </row>
        <row r="598">
          <cell r="A598" t="str">
            <v>115011      DUDATE DIABETIC RETINOPATHY</v>
          </cell>
        </row>
        <row r="599">
          <cell r="A599" t="str">
            <v>115012      DUDATE NEWBORN HEARING</v>
          </cell>
        </row>
        <row r="600">
          <cell r="A600" t="str">
            <v>115013      DUDATE NEWBORN BLOOD SCREENING</v>
          </cell>
        </row>
        <row r="601">
          <cell r="A601" t="str">
            <v>115014      DUDATE FETAL ANOMALY</v>
          </cell>
        </row>
        <row r="602">
          <cell r="A602" t="str">
            <v>115015      DUDATE NEWBORN &amp; INFANT PHYSICAL EXAM</v>
          </cell>
        </row>
        <row r="603">
          <cell r="A603" t="str">
            <v>115016      DUDATE ANTENATAL &amp; NEWBORN SCREENING</v>
          </cell>
        </row>
        <row r="604">
          <cell r="A604" t="str">
            <v>115017      DUDATE INFECTIOUS DISEASE IN PREGNANCY</v>
          </cell>
        </row>
        <row r="605">
          <cell r="A605" t="str">
            <v>115025      DUDATE PROMOTION OF SCREENING</v>
          </cell>
        </row>
        <row r="606">
          <cell r="A606" t="str">
            <v>115026      DUDATE BREAST SCREENING</v>
          </cell>
        </row>
        <row r="607">
          <cell r="A607" t="str">
            <v>115027      DUDATE CERVICAL SCREENING</v>
          </cell>
        </row>
        <row r="608">
          <cell r="A608" t="str">
            <v>115028      DUDATE BOWEL SCREENING</v>
          </cell>
        </row>
        <row r="609">
          <cell r="A609" t="str">
            <v>115035      DUDATE HEALTH VISITING</v>
          </cell>
        </row>
        <row r="610">
          <cell r="A610" t="str">
            <v>115036      DUDATE BREASTFEEDING SUPPORT</v>
          </cell>
        </row>
        <row r="611">
          <cell r="A611" t="str">
            <v>115037      DUDATE HEALTHY CHILD PROGRAMME</v>
          </cell>
        </row>
        <row r="612">
          <cell r="A612" t="str">
            <v>115038      DUDATE CHILD HEALTH SURVEILLANCE</v>
          </cell>
        </row>
        <row r="613">
          <cell r="A613" t="str">
            <v>115039      DUDATE FAMILY NURSE PARTNERSHIP</v>
          </cell>
        </row>
        <row r="614">
          <cell r="A614" t="str">
            <v>115040      DUDATE PARENTING SUPPORT</v>
          </cell>
        </row>
        <row r="615">
          <cell r="A615" t="str">
            <v>115041      DUDATE INFANT MORTALITY PREVENTION</v>
          </cell>
        </row>
        <row r="616">
          <cell r="A616" t="str">
            <v>115050      DUDATE CHILD HEALTH INFORMATION SYSTEM</v>
          </cell>
        </row>
        <row r="617">
          <cell r="A617" t="str">
            <v>115055      DUDATE CHILDHOOD IMMS DES</v>
          </cell>
        </row>
        <row r="618">
          <cell r="A618" t="str">
            <v>115056      DUDATE CHILDHOOD IMMS PROGRAMMES</v>
          </cell>
        </row>
        <row r="619">
          <cell r="A619" t="str">
            <v>115057      DUDATE NEONATAL IMMS PROGRAMMES</v>
          </cell>
        </row>
        <row r="620">
          <cell r="A620" t="str">
            <v>115058      DUDATE FLU VACCINATION</v>
          </cell>
        </row>
        <row r="621">
          <cell r="A621" t="str">
            <v>115059      DUDATE PNEUMOCOCCAL VACCINATION</v>
          </cell>
        </row>
        <row r="622">
          <cell r="A622" t="str">
            <v>115060      DUDATE HPV &amp; IMMS PROGRAMMES</v>
          </cell>
        </row>
        <row r="623">
          <cell r="A623" t="str">
            <v>115065      DUDATE CONTRACEPTION</v>
          </cell>
        </row>
        <row r="624">
          <cell r="A624" t="str">
            <v>115070      DUDATE HEALTH PROMOTION</v>
          </cell>
        </row>
        <row r="625">
          <cell r="A625" t="str">
            <v>115075      DUDATE PRISON PUBLIC HEALTH</v>
          </cell>
        </row>
        <row r="626">
          <cell r="A626" t="str">
            <v>115076      DUDATE INTEGRATED DRUG TREATMENT</v>
          </cell>
        </row>
        <row r="627">
          <cell r="A627" t="str">
            <v>115080      DUDATE GENERAL PRACTICE</v>
          </cell>
        </row>
        <row r="628">
          <cell r="A628" t="str">
            <v>115081      DUDATE DENTAL PRACTICE</v>
          </cell>
        </row>
        <row r="629">
          <cell r="A629" t="str">
            <v>115082      DUDATE OPHTHALMIC CONTRACTS</v>
          </cell>
        </row>
        <row r="630">
          <cell r="A630" t="str">
            <v>115083      DUDATE PHARMACY CONTRACTS</v>
          </cell>
        </row>
        <row r="631">
          <cell r="A631" t="str">
            <v>115090      DUDATE COMMUNITY DENTAL</v>
          </cell>
        </row>
        <row r="632">
          <cell r="A632" t="str">
            <v>115091      DUDATE SECONDARY CARE DENTAL</v>
          </cell>
        </row>
        <row r="633">
          <cell r="A633" t="str">
            <v>115095      DUDATE DEERBOLT</v>
          </cell>
        </row>
        <row r="634">
          <cell r="A634" t="str">
            <v>115096      DUDATE DURHAM</v>
          </cell>
        </row>
        <row r="635">
          <cell r="A635" t="str">
            <v>115097      DUDATE FRANKLAND</v>
          </cell>
        </row>
        <row r="636">
          <cell r="A636" t="str">
            <v>115098      DUDATE LOW NEWTON</v>
          </cell>
        </row>
        <row r="637">
          <cell r="A637" t="str">
            <v xml:space="preserve">115099      DUDATE HOLME HOUSE </v>
          </cell>
        </row>
        <row r="638">
          <cell r="A638" t="str">
            <v>115100      DUDATE KIRKLEVINGTON</v>
          </cell>
        </row>
        <row r="639">
          <cell r="A639" t="str">
            <v>115101      DUDATE HAVERIGG</v>
          </cell>
        </row>
        <row r="640">
          <cell r="A640" t="str">
            <v>115102      DUDATE NORTHUMBERLAND</v>
          </cell>
        </row>
        <row r="641">
          <cell r="A641" t="str">
            <v>115110      DUDATE AYCLIFFE SCH</v>
          </cell>
        </row>
        <row r="642">
          <cell r="A642" t="str">
            <v>115111      DUDATE KYLOE SCH</v>
          </cell>
        </row>
        <row r="643">
          <cell r="A643" t="str">
            <v>115115      DUDATE HASSOCKFIELD STC</v>
          </cell>
        </row>
        <row r="644">
          <cell r="A644" t="str">
            <v>115120      DUDATE DURHAM PCS</v>
          </cell>
        </row>
        <row r="645">
          <cell r="A645" t="str">
            <v>115121      DUDATE CLEVELAND PCS</v>
          </cell>
        </row>
        <row r="646">
          <cell r="A646" t="str">
            <v>115122      DUDATE NORTHUMBRIA PCS</v>
          </cell>
        </row>
        <row r="647">
          <cell r="A647" t="str">
            <v>115130      DUDATE NEWCASTLE SARC</v>
          </cell>
        </row>
        <row r="648">
          <cell r="A648" t="str">
            <v>115131      DUDATE SUNDERLAND SARC</v>
          </cell>
        </row>
        <row r="649">
          <cell r="A649" t="str">
            <v>115132      DUDATE CLEVELAND SARC</v>
          </cell>
        </row>
        <row r="650">
          <cell r="A650" t="str">
            <v>115137      DUDATE SOCIAL CARE SPEND TOLOC AUTH</v>
          </cell>
        </row>
        <row r="651">
          <cell r="A651" t="str">
            <v>115250      NOCUTYWE NON HQ PROPERTY SERVICES COSTS</v>
          </cell>
        </row>
        <row r="652">
          <cell r="A652" t="str">
            <v>115254      NOCUTYWE DENTAL PUBLIC HEALTH LEADERSHIP</v>
          </cell>
        </row>
        <row r="653">
          <cell r="A653" t="str">
            <v>115255      NOCUTYWE CONTROL OF INFECTION</v>
          </cell>
        </row>
        <row r="654">
          <cell r="A654" t="str">
            <v xml:space="preserve">115259      NOCUTYWE CANCER PROGRAMME </v>
          </cell>
        </row>
        <row r="655">
          <cell r="A655" t="str">
            <v>115260      NOCUTYWE CANCER DRUG FUND</v>
          </cell>
        </row>
        <row r="656">
          <cell r="A656" t="str">
            <v>115264      NOCUTYWE CVD PROGRAMME</v>
          </cell>
        </row>
        <row r="657">
          <cell r="A657" t="str">
            <v>115265      NOCUTYWE MATERNITY &amp; CHILDRENS PROGRAMME</v>
          </cell>
        </row>
        <row r="658">
          <cell r="A658" t="str">
            <v>115266      NOCUTYWE MENTAL HEALTH PROGRAMME</v>
          </cell>
        </row>
        <row r="659">
          <cell r="A659" t="str">
            <v>115274      NOCUTYWE DIABETIC RETINOPATHY</v>
          </cell>
        </row>
        <row r="660">
          <cell r="A660" t="str">
            <v>115275      NOCUTYWE NEWBORN HEARING</v>
          </cell>
        </row>
        <row r="661">
          <cell r="A661" t="str">
            <v>115276      NOCUTYWE NEWBORN BLOOD SCREENING</v>
          </cell>
        </row>
        <row r="662">
          <cell r="A662" t="str">
            <v>115277      NOCUTYWE FETAL ANOMALY</v>
          </cell>
        </row>
        <row r="663">
          <cell r="A663" t="str">
            <v>115278      NOCUTYWE NEWBORN &amp; INFANT PHYSICAL EXAM</v>
          </cell>
        </row>
        <row r="664">
          <cell r="A664" t="str">
            <v>115279      NOCUTYWE ANTENATAL &amp; NEWBORN SCREENING</v>
          </cell>
        </row>
        <row r="665">
          <cell r="A665" t="str">
            <v>115280      NOCUTYWE INFECTIOUS DISEASE IN PREGNANCY</v>
          </cell>
        </row>
        <row r="666">
          <cell r="A666" t="str">
            <v>115289      NOCUTYWE PROMOTION OF SCREENING</v>
          </cell>
        </row>
        <row r="667">
          <cell r="A667" t="str">
            <v>115290      NOCUTYWE BREAST SCREENING</v>
          </cell>
        </row>
        <row r="668">
          <cell r="A668" t="str">
            <v>115291      NOCUTYWE CERVICAL SCREENING</v>
          </cell>
        </row>
        <row r="669">
          <cell r="A669" t="str">
            <v>115292      NOCUTYWE BOWEL SCREENING</v>
          </cell>
        </row>
        <row r="670">
          <cell r="A670" t="str">
            <v>115299      NOCUTYWE HEALTH VISITING</v>
          </cell>
        </row>
        <row r="671">
          <cell r="A671" t="str">
            <v>115300      NOCUTYWE BREASTFEEDING SUPPORT</v>
          </cell>
        </row>
        <row r="672">
          <cell r="A672" t="str">
            <v>115301      NOCUTYWE HEALTHY CHILD PROGRAMME</v>
          </cell>
        </row>
        <row r="673">
          <cell r="A673" t="str">
            <v>115302      NOCUTYWE CHILD HEALTH SURVEILLANCE</v>
          </cell>
        </row>
        <row r="674">
          <cell r="A674" t="str">
            <v>115303      NOCUTYWE FAMILY NURSE PARTNERSHIP</v>
          </cell>
        </row>
        <row r="675">
          <cell r="A675" t="str">
            <v>115304      NOCUTYWE PARENTING SUPPORT</v>
          </cell>
        </row>
        <row r="676">
          <cell r="A676" t="str">
            <v>115305      NOCUTYWE INFANT MORTALITY PREVENTION</v>
          </cell>
        </row>
        <row r="677">
          <cell r="A677" t="str">
            <v>115314      NOCUTYWE CHILD HEALTH INFORMATION SYSTEM</v>
          </cell>
        </row>
        <row r="678">
          <cell r="A678" t="str">
            <v>115317      NOCUTYWE CHILDHOOD IMMS DES</v>
          </cell>
        </row>
        <row r="679">
          <cell r="A679" t="str">
            <v>115318      NOCUTYWE CHILDHOOD IMMS PROGRAMMES</v>
          </cell>
        </row>
        <row r="680">
          <cell r="A680" t="str">
            <v>115319      NOCUTYWE NEONATAL IMMS PROGRAMMES</v>
          </cell>
        </row>
        <row r="681">
          <cell r="A681" t="str">
            <v>115320      NOCUTYWE FLU VACCINATION</v>
          </cell>
        </row>
        <row r="682">
          <cell r="A682" t="str">
            <v>115321      NOCUTYWE PNEUMOCOCCAL VACCINATION</v>
          </cell>
        </row>
        <row r="683">
          <cell r="A683" t="str">
            <v>115322      NOCUTYWE HPV &amp; IMMS PROGRAMMES</v>
          </cell>
        </row>
        <row r="684">
          <cell r="A684" t="str">
            <v>115332      NOCUTYWE CONTRACEPTION</v>
          </cell>
        </row>
        <row r="685">
          <cell r="A685" t="str">
            <v>115337      NOCUTYWE HEALTH PROMOTION</v>
          </cell>
        </row>
        <row r="686">
          <cell r="A686" t="str">
            <v>115342      NOCUTYWE GENERAL PRACTICE</v>
          </cell>
        </row>
        <row r="687">
          <cell r="A687" t="str">
            <v>115343      NOCUTYWE DENTAL PRACTICE</v>
          </cell>
        </row>
        <row r="688">
          <cell r="A688" t="str">
            <v>115344      NOCUTYWE OPHTHALMIC CONTRACTS</v>
          </cell>
        </row>
        <row r="689">
          <cell r="A689" t="str">
            <v>115345      NOCUTYWE PHARMACY CONTRACTS</v>
          </cell>
        </row>
        <row r="690">
          <cell r="A690" t="str">
            <v>115350      NOCUTYWE COMMUNITY DENTAL</v>
          </cell>
        </row>
        <row r="691">
          <cell r="A691" t="str">
            <v>115351      NOCUTYWE SECONDARY CARE DENTAL</v>
          </cell>
        </row>
        <row r="692">
          <cell r="A692" t="str">
            <v>115356      NOCUTYWE ADULT ATAXIA TELANGIECTASIA</v>
          </cell>
        </row>
        <row r="693">
          <cell r="A693" t="str">
            <v>115357      NOCUTYWE ADULT CONGENITAL HEART DISEASE</v>
          </cell>
        </row>
        <row r="694">
          <cell r="A694" t="str">
            <v>115358      NOCUTYWE ADULT HIGHLY SPECIALIST RESPIRATO</v>
          </cell>
        </row>
        <row r="695">
          <cell r="A695" t="str">
            <v>115359      NOCUTYWE ADULT HIGHLY SPECIALIST PAIN MGMT</v>
          </cell>
        </row>
        <row r="696">
          <cell r="A696" t="str">
            <v>115360      NOCUTYWE ADULT HIGHLY SPECIALIST RHEUMATOL</v>
          </cell>
        </row>
        <row r="697">
          <cell r="A697" t="str">
            <v>115361      NOCUTYWE ADULT SPECIALIST VASCULAR</v>
          </cell>
        </row>
        <row r="698">
          <cell r="A698" t="str">
            <v>115362      NOCUTYWE ADULT SECURE MENTAL HEALTH</v>
          </cell>
        </row>
        <row r="699">
          <cell r="A699" t="str">
            <v>115363      NOCUTYWE ADULT SPECIALIST CARDIAC SERVICES</v>
          </cell>
        </row>
        <row r="700">
          <cell r="A700" t="str">
            <v>115364      NOCUTYWE ADULT SPECIALIST EATING DISORDER</v>
          </cell>
        </row>
        <row r="701">
          <cell r="A701" t="str">
            <v>115365      NOCUTYWE ADULT SPECIALIST ENDOCRINOLOGY</v>
          </cell>
        </row>
        <row r="702">
          <cell r="A702" t="str">
            <v>115366      NOCUTYWE ADULT SPECIALIST INTESTINAL FAILU</v>
          </cell>
        </row>
        <row r="703">
          <cell r="A703" t="str">
            <v>115367      NOCUTYWE ADULT SPECIALIST NEUROSCIENCES</v>
          </cell>
        </row>
        <row r="704">
          <cell r="A704" t="str">
            <v>115368      NOCUTYWE ADULT SPECIALIST OPHTHALMOLOGY</v>
          </cell>
        </row>
        <row r="705">
          <cell r="A705" t="str">
            <v>115369      NOCUTYWE ADULT SPECIALIST ORTHOPAEDIC</v>
          </cell>
        </row>
        <row r="706">
          <cell r="A706" t="str">
            <v>115370      NOCUTYWE ADULT SPEC PULMONARY HYPERTENSION</v>
          </cell>
        </row>
        <row r="707">
          <cell r="A707" t="str">
            <v>115371      NOCUTYWE ADULT SPECIALIST RENAL SERVICES</v>
          </cell>
        </row>
        <row r="708">
          <cell r="A708" t="str">
            <v>115372      NOCUTYWE ADULT SPEC PATIENT INFECTED W HIV</v>
          </cell>
        </row>
        <row r="709">
          <cell r="A709" t="str">
            <v>115373      NOCUTYWE ADULT THORACIC SURGERY SERVICES</v>
          </cell>
        </row>
        <row r="710">
          <cell r="A710" t="str">
            <v>115374      NOCUTYWE ALKAPTONURIA SERVICE (ADULTS)</v>
          </cell>
        </row>
        <row r="711">
          <cell r="A711" t="str">
            <v>115375      NOCUTYWE ALSTRÖM SYNDROME ADULT &amp; CHILDREN</v>
          </cell>
        </row>
        <row r="712">
          <cell r="A712" t="str">
            <v>115376      NOCUTYWE ATAXIA TELANGIECTASIA CHILDREN</v>
          </cell>
        </row>
        <row r="713">
          <cell r="A713" t="str">
            <v>115377      NOCUTYWE AUTOIMMUNE PAED GUT SYNDROME</v>
          </cell>
        </row>
        <row r="714">
          <cell r="A714" t="str">
            <v>115378      NOCUTYWE AUTOLOGOUS INTESTINAL RECONSTR AD</v>
          </cell>
        </row>
        <row r="715">
          <cell r="A715" t="str">
            <v>115379      NOCUTYWE BARDET-BIEDL SYNDROME A &amp; C</v>
          </cell>
        </row>
        <row r="716">
          <cell r="A716" t="str">
            <v>115380      NOCUTYWE BARTH SYNDROME SERVICE MALE A &amp; C</v>
          </cell>
        </row>
        <row r="717">
          <cell r="A717" t="str">
            <v>115381      NOCUTYWE BECKWITH-WIEDEMANN SYNDROME CHILD</v>
          </cell>
        </row>
        <row r="718">
          <cell r="A718" t="str">
            <v>115382      NOCUTYWE BEHÇET’S SYNDROME ADULTS &amp; ADOLES</v>
          </cell>
        </row>
        <row r="719">
          <cell r="A719" t="str">
            <v>115383      NOCUTYWE BLADDER EXSTROPHY CHILDREN</v>
          </cell>
        </row>
        <row r="720">
          <cell r="A720" t="str">
            <v>115384      NOCUTYWE BLOOD AND MARROW TRANSPLANTATION</v>
          </cell>
        </row>
        <row r="721">
          <cell r="A721" t="str">
            <v>115385      NOCUTYWE BONE ANCHORED HEARING AID SERVICE</v>
          </cell>
        </row>
        <row r="722">
          <cell r="A722" t="str">
            <v>115386      NOCUTYWE BREAST RADIOTHERAPY INJURY REHABI</v>
          </cell>
        </row>
        <row r="723">
          <cell r="A723" t="str">
            <v>115387      NOCUTYWE TIER 4 CHILD &amp; ADOLESCENT MH</v>
          </cell>
        </row>
        <row r="724">
          <cell r="A724" t="str">
            <v>115388      NOCUTYWE CHORIOCARCINOMA ADULTS &amp; ADOLESCE</v>
          </cell>
        </row>
        <row r="725">
          <cell r="A725" t="str">
            <v>115389      NOCUTYWE CHRONIC PULMONARY ASPERGILLOSIS A</v>
          </cell>
        </row>
        <row r="726">
          <cell r="A726" t="str">
            <v>115390      NOCUTYWE CLEFT LIP &amp; PALATE ALL AGES</v>
          </cell>
        </row>
        <row r="727">
          <cell r="A727" t="str">
            <v>115391      NOCUTYWE COCHLEAR IMPLANTATION ALL AGES</v>
          </cell>
        </row>
        <row r="728">
          <cell r="A728" t="str">
            <v>115392      NOCUTYWE COMPLEX CHILD OSTEOGENESIS IMPERF</v>
          </cell>
        </row>
        <row r="729">
          <cell r="A729" t="str">
            <v>115393      NOCUTYWE COMPLEX EHLERS DANLOS SYNDROM A&amp;C</v>
          </cell>
        </row>
        <row r="730">
          <cell r="A730" t="str">
            <v>115394      NOCUTYWE COMPLEX NEUROFIBROMATOSIS TYPE 1</v>
          </cell>
        </row>
        <row r="731">
          <cell r="A731" t="str">
            <v>115395      NOCUTYWE COMPLEX SPINAL SURGERY ALL AGES</v>
          </cell>
        </row>
        <row r="732">
          <cell r="A732" t="str">
            <v>115396      NOCUTYWE COMPLEX TRACHEAL DISEASE CHILDREN</v>
          </cell>
        </row>
        <row r="733">
          <cell r="A733" t="str">
            <v>115397      NOCUTYWE CONGENITAL HYPERINSULINISM CHILDR</v>
          </cell>
        </row>
        <row r="734">
          <cell r="A734" t="str">
            <v>115398      NOCUTYWE CRANIOFACIAL ADULTS &amp; CHILDREN</v>
          </cell>
        </row>
        <row r="735">
          <cell r="A735" t="str">
            <v>115399      NOCUTYWE CRYOPYRIN ASSOCIATED PERIODIC ADU</v>
          </cell>
        </row>
        <row r="736">
          <cell r="A736" t="str">
            <v>115400      NOCUTYWE CYSTIC FIBROSIS SERVICES ALL AGES</v>
          </cell>
        </row>
        <row r="737">
          <cell r="A737" t="str">
            <v>115401      NOCUTYWE DIAGNOSTIC FOR AMYLOIDOSIS ADULTS</v>
          </cell>
        </row>
        <row r="738">
          <cell r="A738" t="str">
            <v>115402      NOCUTYWE DIAGNOSTIC PRIMARY CILIARY DYSKIN</v>
          </cell>
        </row>
        <row r="739">
          <cell r="A739" t="str">
            <v>115403      NOCUTYWE DIAGNOSTIC RARE NEUROMUSCULAR DIS</v>
          </cell>
        </row>
        <row r="740">
          <cell r="A740" t="str">
            <v>115404      NOCUTYWE ENCAPSULATING PERITONEAL SCLEROSI</v>
          </cell>
        </row>
        <row r="741">
          <cell r="A741" t="str">
            <v>115405      NOCUTYWE EPIDERMOLYSIS BULLOSA A&amp;C</v>
          </cell>
        </row>
        <row r="742">
          <cell r="A742" t="str">
            <v>115406      NOCUTYWE EXTRA CORPOREAL MEMBRANE OXYGENAT</v>
          </cell>
        </row>
        <row r="743">
          <cell r="A743" t="str">
            <v>115407      NOCUTYWE E CORPOR MEMB OXYGENAT NE, IN &amp; C</v>
          </cell>
        </row>
        <row r="744">
          <cell r="A744" t="str">
            <v>115408      NOCUTYWE EX-VIVO PARTIAL NEPHRECTOMY ADULT</v>
          </cell>
        </row>
        <row r="745">
          <cell r="A745" t="str">
            <v>115409      NOCUTYWE FETAL MEDICINE SERVICES A&amp;A</v>
          </cell>
        </row>
        <row r="746">
          <cell r="A746" t="str">
            <v>115410      NOCUTYWE GENDER IDENTITY DEVELOPMENT C &amp; A</v>
          </cell>
        </row>
        <row r="747">
          <cell r="A747" t="str">
            <v>115411      NOCUTYWE GENDER IDENTITY DISORDER SERVICES</v>
          </cell>
        </row>
        <row r="748">
          <cell r="A748" t="str">
            <v>115412      NOCUTYWE HEART &amp; LUNG TRANSPLANTATION A&amp;C</v>
          </cell>
        </row>
        <row r="749">
          <cell r="A749" t="str">
            <v>115413      NOCUTYWE HIGHLY SPECIALIST ALLERGY ALL AGE</v>
          </cell>
        </row>
        <row r="750">
          <cell r="A750" t="str">
            <v>115414      NOCUTYWE H SPEC ADULT URINARY &amp; GYNAE SURG</v>
          </cell>
        </row>
        <row r="751">
          <cell r="A751" t="str">
            <v>115415      NOCUTYWE H SPEC COLORECTAL SURGERY ALL AGE</v>
          </cell>
        </row>
        <row r="752">
          <cell r="A752" t="str">
            <v>115416      NOCUTYWE H SPECIALIST DERMATOLOGY ALL AGE</v>
          </cell>
        </row>
        <row r="753">
          <cell r="A753" t="str">
            <v>115417      NOCUTYWE H SPEC METABOLIC DISORDER ALL AGE</v>
          </cell>
        </row>
        <row r="754">
          <cell r="A754" t="str">
            <v>115418      NOCUTYWE H SPEC PAIN MGMT CHILDREN &amp; YP</v>
          </cell>
        </row>
        <row r="755">
          <cell r="A755" t="str">
            <v>115419      NOCUTYWE H SPEC PALLIATIVE CARE CHILD &amp; YP</v>
          </cell>
        </row>
        <row r="756">
          <cell r="A756" t="str">
            <v>115420      NOCUTYWE H SPEC FOR ADULT INFECTIOUS DISEA</v>
          </cell>
        </row>
        <row r="757">
          <cell r="A757" t="str">
            <v>115421      NOCUTYWE HYPERBARIC OXYGEN TREATMENT ALL</v>
          </cell>
        </row>
        <row r="758">
          <cell r="A758" t="str">
            <v>115422      NOCUTYWE INSULIN-RESISTANT DIABETES A&amp;C</v>
          </cell>
        </row>
        <row r="759">
          <cell r="A759" t="str">
            <v>115423      NOCUTYWE ISLET TRANSPLANTATION ADULTS</v>
          </cell>
        </row>
        <row r="760">
          <cell r="A760" t="str">
            <v>115424      NOCUTYWE LIVER TRANSPLANTATION A&amp;C</v>
          </cell>
        </row>
        <row r="761">
          <cell r="A761" t="str">
            <v>115425      NOCUTYWE LYMPHANGIOLEIOMYOMATOSIS ADULT</v>
          </cell>
        </row>
        <row r="762">
          <cell r="A762" t="str">
            <v>115426      NOCUTYWE LYSOSOMAL STORAGE DISORDER A&amp;C</v>
          </cell>
        </row>
        <row r="763">
          <cell r="A763" t="str">
            <v>115427      NOCUTYWE MAJOR TRAUMA SERVICES ALL AGES</v>
          </cell>
        </row>
        <row r="764">
          <cell r="A764" t="str">
            <v>115428      NOCUTYWE MCARDLE'S DISEASE SERVICE ADULTS</v>
          </cell>
        </row>
        <row r="765">
          <cell r="A765" t="str">
            <v>115429      NOCUTYWE MENTAL HEALTH SERV FOR DEAF C&amp;A</v>
          </cell>
        </row>
        <row r="766">
          <cell r="A766" t="str">
            <v>115430      NOCUTYWE MIDDLE EAR IMPLANTABLE HEARINGAID</v>
          </cell>
        </row>
        <row r="767">
          <cell r="A767" t="str">
            <v>115431      NOCUTYWE NEUROFIBROMATOSIS TYPE 2 A&amp;C</v>
          </cell>
        </row>
        <row r="768">
          <cell r="A768" t="str">
            <v>115432      NOCUTYWE NEUROMYELITIS OPTICA SERVICE A&amp;A</v>
          </cell>
        </row>
        <row r="769">
          <cell r="A769" t="str">
            <v>115433      NOCUTYWE NEUROPSYCHIATRY SERVICES ALL AGES</v>
          </cell>
        </row>
        <row r="770">
          <cell r="A770" t="str">
            <v>115434      NOCUTYWE OCULAR ONCOLOGY SERVICE (ADULTS)</v>
          </cell>
        </row>
        <row r="771">
          <cell r="A771" t="str">
            <v>115435      NOCUTYWE OPHTHALMIC PATHOLOGY A&amp;C</v>
          </cell>
        </row>
        <row r="772">
          <cell r="A772" t="str">
            <v>115436      NOCUTYWE OSTEO-ODONTO-KERATOPROSTHESIS CB</v>
          </cell>
        </row>
        <row r="773">
          <cell r="A773" t="str">
            <v>115437      NOCUTYWE PANCREAS TRANSPLANTATION ADULTS</v>
          </cell>
        </row>
        <row r="774">
          <cell r="A774" t="str">
            <v>115438      NOCUTYWE PAROXYSMAL NOCTURNAL HAEMOGLOBINU</v>
          </cell>
        </row>
        <row r="775">
          <cell r="A775" t="str">
            <v>115439      NOCUTYWE PAEDIATRIC &amp; PERINATAL POST MORTE</v>
          </cell>
        </row>
        <row r="776">
          <cell r="A776" t="str">
            <v>115440      NOCUTYWE PAEDIATRIC CARDIAC SERVICES</v>
          </cell>
        </row>
        <row r="777">
          <cell r="A777" t="str">
            <v>115441      NOCUTYWE PAED INTESTINAL PSEUDOOBSTRUCTIVE</v>
          </cell>
        </row>
        <row r="778">
          <cell r="A778" t="str">
            <v>115442      NOCUTYWE POSITRON EMISSION TOMOGRAPHY COMP</v>
          </cell>
        </row>
        <row r="779">
          <cell r="A779" t="str">
            <v>115443      NOCUTYWE PRIMARY CILIARY DYSKINESIA MGMT C</v>
          </cell>
        </row>
        <row r="780">
          <cell r="A780" t="str">
            <v>115444      NOCUTYWE PRIMARY MALIGNANT BONE TUMOUR A&amp;A</v>
          </cell>
        </row>
        <row r="781">
          <cell r="A781" t="str">
            <v>115445      NOCUTYWE PROTON BEAM THERAPY A&amp;C</v>
          </cell>
        </row>
        <row r="782">
          <cell r="A782" t="str">
            <v>115446      NOCUTYWE PSEUDOMYXOMA PERITONEI ADULTS</v>
          </cell>
        </row>
        <row r="783">
          <cell r="A783" t="str">
            <v>115447      NOCUTYWE PULMONARY HYPERTENSION CHILD</v>
          </cell>
        </row>
        <row r="784">
          <cell r="A784" t="str">
            <v xml:space="preserve">115448      NOCUTYWE PULMONARY THROMBOENDARTERECTOMY </v>
          </cell>
        </row>
        <row r="785">
          <cell r="A785" t="str">
            <v>115449      NOCUTYWE RADIOTHERAPY SERVICE (ALL AGES)</v>
          </cell>
        </row>
        <row r="786">
          <cell r="A786" t="str">
            <v>115450      NOCUTYWE RARE MITOCHONDRIAL DISORDERS A&amp;C</v>
          </cell>
        </row>
        <row r="787">
          <cell r="A787" t="str">
            <v>115451      NOCUTYWE RECONSTRUCTIVE SURGERY COMAFEGETR</v>
          </cell>
        </row>
        <row r="788">
          <cell r="A788" t="str">
            <v>115452      NOCUTYWE RETINOBLASTOMA SERVICE (CHILDREN)</v>
          </cell>
        </row>
        <row r="789">
          <cell r="A789" t="str">
            <v>115453      NOCUTYWE SECURE FORENSIC MH YOUNG PEOPLE</v>
          </cell>
        </row>
        <row r="790">
          <cell r="A790" t="str">
            <v>115454      NOCUTYWE SEVERE ACUTE PORPHYRIA A&amp;C</v>
          </cell>
        </row>
        <row r="791">
          <cell r="A791" t="str">
            <v>115455      NOCUTYWE SEVERE COMBINED IMMUNODEFICIENCY</v>
          </cell>
        </row>
        <row r="792">
          <cell r="A792" t="str">
            <v>115456      NOCUTYWE SEVERE INTESTINAL FAILURE ADULTS</v>
          </cell>
        </row>
        <row r="793">
          <cell r="A793" t="str">
            <v>115457      NOCUTYWE SEVERE OBSESSIVE COMPULSIVE BO DY</v>
          </cell>
        </row>
        <row r="794">
          <cell r="A794" t="str">
            <v>115458      NOCUTYWE SMALL BOWEL TRANSPLANTATION</v>
          </cell>
        </row>
        <row r="795">
          <cell r="A795" t="str">
            <v>115459      NOCUTYWE SPECIALIST BURN CARE ALL AGES</v>
          </cell>
        </row>
        <row r="796">
          <cell r="A796" t="str">
            <v>115460      NOCUTYWE SPECIALIST CANCER ADULTS</v>
          </cell>
        </row>
        <row r="797">
          <cell r="A797" t="str">
            <v>115461      NOCUTYWE SPECIALIST CANCER CHILD &amp; YP</v>
          </cell>
        </row>
        <row r="798">
          <cell r="A798" t="str">
            <v>115462      NOCUTYWE SPECIALIST DENTISTRY CHILD &amp; YP</v>
          </cell>
        </row>
        <row r="799">
          <cell r="A799" t="str">
            <v>115463      NOCUTYWE SPECIALIST ENT CHILD &amp; YP</v>
          </cell>
        </row>
        <row r="800">
          <cell r="A800" t="str">
            <v>115464      NOCUTYWE SPEC ENDOCRINOLOGY DIABETES C&amp;YP</v>
          </cell>
        </row>
        <row r="801">
          <cell r="A801" t="str">
            <v>115465      NOCUTYWE SPECIALIST GHNS CHILD &amp; YP</v>
          </cell>
        </row>
        <row r="802">
          <cell r="A802" t="str">
            <v>115466      NOCUTYWE SPECIALIST GENETIC ALL AGES</v>
          </cell>
        </row>
        <row r="803">
          <cell r="A803" t="str">
            <v>115467      NOCUTYWE SPECIALIST GYNAECOLOGY CHILD &amp; YP</v>
          </cell>
        </row>
        <row r="804">
          <cell r="A804" t="str">
            <v>115468      NOCUTYWE SPECIALIST HAEMATOLOGY CHILD &amp; YP</v>
          </cell>
        </row>
        <row r="805">
          <cell r="A805" t="str">
            <v>115469      NOCUTYWE SPEC HAEMOGLOBINOPATHY ALL AGES</v>
          </cell>
        </row>
        <row r="806">
          <cell r="A806" t="str">
            <v>115470      NOCUTYWE SPEC IMMUNOLOGY DEFICIENT IMMUNE</v>
          </cell>
        </row>
        <row r="807">
          <cell r="A807" t="str">
            <v>115471      NOCUTYWE SPECIALIST  MH DEAF ADULTS</v>
          </cell>
        </row>
        <row r="808">
          <cell r="A808" t="str">
            <v>115472      NOCUTYWE SPECIALIST MORBID OBESITY ALL AGE</v>
          </cell>
        </row>
        <row r="809">
          <cell r="A809" t="str">
            <v>115473      NOCUTYWE SPECIALIST NEONATAL CARE SERVICES</v>
          </cell>
        </row>
        <row r="810">
          <cell r="A810" t="str">
            <v>115474      NOCUTYWE SPECIALIST NEUROSCIENCE CHILD &amp;YP</v>
          </cell>
        </row>
        <row r="811">
          <cell r="A811" t="str">
            <v>115475      NOCUTYWE SPECIALIST OPHTHALMOLOGY CHILD&amp;YP</v>
          </cell>
        </row>
        <row r="812">
          <cell r="A812" t="str">
            <v>115476      NOCUTYWE SPEC ORTHOPAEDIC SURGERY CHILD&amp;YP</v>
          </cell>
        </row>
        <row r="813">
          <cell r="A813" t="str">
            <v>115477      NOCUTYWE SPEC PAEDIATRIC INTENSIVE CARE</v>
          </cell>
        </row>
        <row r="814">
          <cell r="A814" t="str">
            <v>115478      NOCUTYWE SPEC PAEDIATRIC LIVER DISEASE</v>
          </cell>
        </row>
        <row r="815">
          <cell r="A815" t="str">
            <v>115479      NOCUTYWE SPECIALIST PERINATAL MH</v>
          </cell>
        </row>
        <row r="816">
          <cell r="A816" t="str">
            <v>115480      NOCUTYWE SPEC PLASTIC SURGERY CHILD &amp; YP</v>
          </cell>
        </row>
        <row r="817">
          <cell r="A817" t="str">
            <v>115481      NOCUTYWE SPECIALIST RENAL CHILD &amp; YP</v>
          </cell>
        </row>
        <row r="818">
          <cell r="A818" t="str">
            <v>115482      NOCUTYWE SPECIALIST REHABILITATION ALL AGE</v>
          </cell>
        </row>
        <row r="819">
          <cell r="A819" t="str">
            <v>115483      NOCUTYWE SPECIALIST RESPIRATORY CHILD &amp; YP</v>
          </cell>
        </row>
        <row r="820">
          <cell r="A820" t="str">
            <v>115484      NOCUTYWE SPECIALIST RHEUMATOLOGY CHILD &amp;YP</v>
          </cell>
        </row>
        <row r="821">
          <cell r="A821" t="str">
            <v>115485      NOCUTYWE SPEC CHILD &amp; YP INFECTIOUS DISEAS</v>
          </cell>
        </row>
        <row r="822">
          <cell r="A822" t="str">
            <v>115486      NOCUTYWE SPEC COMP LIVER,BILIARY&amp;PANCREA A</v>
          </cell>
        </row>
        <row r="823">
          <cell r="A823" t="str">
            <v>115487      NOCUTYWE SPEC HAEMOPHILIA &amp; RELATED BLEED</v>
          </cell>
        </row>
        <row r="824">
          <cell r="A824" t="str">
            <v>115488      NOCUTYWE SPEC SEVERE PERSONALITY DIS ADULT</v>
          </cell>
        </row>
        <row r="825">
          <cell r="A825" t="str">
            <v>115489      NOCUTYWE SPEC SUPP W COMPLEX PHYSICAL DISA</v>
          </cell>
        </row>
        <row r="826">
          <cell r="A826" t="str">
            <v>115490      NOCUTYWE SPECIALIST SURGERY FOR CHILD &amp; YP</v>
          </cell>
        </row>
        <row r="827">
          <cell r="A827" t="str">
            <v>115491      NOCUTYWE SPECIALIST UROLOGY CHILD &amp; YP</v>
          </cell>
        </row>
        <row r="828">
          <cell r="A828" t="str">
            <v>115492      NOCUTYWE SPINAL CORD INJURY ALL AGES</v>
          </cell>
        </row>
        <row r="829">
          <cell r="A829" t="str">
            <v>115493      NOCUTYWE STEM CELL TRANSPLANTATION JUVENIL</v>
          </cell>
        </row>
        <row r="830">
          <cell r="A830" t="str">
            <v>115494      NOCUTYWE STICKLER SYNDROME DIAGNOSTIC A&amp;C</v>
          </cell>
        </row>
        <row r="831">
          <cell r="A831" t="str">
            <v>115495      NOCUTYWE VEIN OF GALEN MALFORMATION A&amp;C</v>
          </cell>
        </row>
        <row r="832">
          <cell r="A832" t="str">
            <v>115496      NOCUTYWE VETERANS’ POST-TRAUMATIC STRESS</v>
          </cell>
        </row>
        <row r="833">
          <cell r="A833" t="str">
            <v>115497      NOCUTYWE WOLFRAM SYNDROME A&amp;C</v>
          </cell>
        </row>
        <row r="834">
          <cell r="A834" t="str">
            <v>115498      NOCUTYWE XERODERMA PIGMENTOSUM A&amp;C</v>
          </cell>
        </row>
        <row r="835">
          <cell r="A835" t="str">
            <v>115499      NOCUTYWE SPECIALISED COMMISSIONING SERVICE</v>
          </cell>
        </row>
        <row r="836">
          <cell r="A836" t="str">
            <v>115505      NOCUTYWE SOCIAL CARE SPEND LOC AUTH</v>
          </cell>
        </row>
        <row r="837">
          <cell r="A837" t="str">
            <v>115550      WEYO NON HQ PROPERTY SERVICES COSTS</v>
          </cell>
        </row>
        <row r="838">
          <cell r="A838" t="str">
            <v>115554      WEYO DENTAL PUBLIC HEALTH LEADERSHIP</v>
          </cell>
        </row>
        <row r="839">
          <cell r="A839" t="str">
            <v>115555      WEYO CONTROL OF INFECTION</v>
          </cell>
        </row>
        <row r="840">
          <cell r="A840" t="str">
            <v>115560      WEYO DIABETIC RETINOPATHY</v>
          </cell>
        </row>
        <row r="841">
          <cell r="A841" t="str">
            <v>115561      WEYO NEWBORN HEARING</v>
          </cell>
        </row>
        <row r="842">
          <cell r="A842" t="str">
            <v>115562      WEYO NEWBORN BLOOD SCREENING</v>
          </cell>
        </row>
        <row r="843">
          <cell r="A843" t="str">
            <v>115563      WEYO FETAL ANOMALY</v>
          </cell>
        </row>
        <row r="844">
          <cell r="A844" t="str">
            <v>115564      WEYO NEWBORN &amp; INFANT PHYSICAL EXAM</v>
          </cell>
        </row>
        <row r="845">
          <cell r="A845" t="str">
            <v>115565      WEYO ANTENATAL &amp; NEWBORN SCREENING</v>
          </cell>
        </row>
        <row r="846">
          <cell r="A846" t="str">
            <v>115566      WEYO INFECTIOUS DISEASE IN PREGNANCY</v>
          </cell>
        </row>
        <row r="847">
          <cell r="A847" t="str">
            <v>115575      WEYO PROMOTION OF SCREENING</v>
          </cell>
        </row>
        <row r="848">
          <cell r="A848" t="str">
            <v>115576      WEYO BREAST SCREENING</v>
          </cell>
        </row>
        <row r="849">
          <cell r="A849" t="str">
            <v>115577      WEYO CERVICAL SCREENING</v>
          </cell>
        </row>
        <row r="850">
          <cell r="A850" t="str">
            <v>115578      WEYO BOWEL SCREENING</v>
          </cell>
        </row>
        <row r="851">
          <cell r="A851" t="str">
            <v>115585      WEYO HEALTH VISITING</v>
          </cell>
        </row>
        <row r="852">
          <cell r="A852" t="str">
            <v>115586      WEYO BREASTFEEDING SUPPORT</v>
          </cell>
        </row>
        <row r="853">
          <cell r="A853" t="str">
            <v>115587      WEYO HEALTHY CHILD PROGRAMME</v>
          </cell>
        </row>
        <row r="854">
          <cell r="A854" t="str">
            <v>115588      WEYO CHILD HEALTH SURVEILLANCE</v>
          </cell>
        </row>
        <row r="855">
          <cell r="A855" t="str">
            <v>115589      WEYO FAMILY NURSE PARTNERSHIP</v>
          </cell>
        </row>
        <row r="856">
          <cell r="A856" t="str">
            <v>115590      WEYO PARENTING SUPPORT</v>
          </cell>
        </row>
        <row r="857">
          <cell r="A857" t="str">
            <v>115591      WEYO INFANT MORTALITY PREVENTION</v>
          </cell>
        </row>
        <row r="858">
          <cell r="A858" t="str">
            <v>115595      WEYO CHILD HEALTH INFORMATION SYSTEM</v>
          </cell>
        </row>
        <row r="859">
          <cell r="A859" t="str">
            <v>115600      WEYO CHILDHOOD IMMS DES</v>
          </cell>
        </row>
        <row r="860">
          <cell r="A860" t="str">
            <v>115601      WEYO CHILDHOOD IMMS PROGRAMMES</v>
          </cell>
        </row>
        <row r="861">
          <cell r="A861" t="str">
            <v>115602      WEYO NEONATAL IMMS PROGRAMMES</v>
          </cell>
        </row>
        <row r="862">
          <cell r="A862" t="str">
            <v>115603      WEYO FLU VACCINATION</v>
          </cell>
        </row>
        <row r="863">
          <cell r="A863" t="str">
            <v>115604      WEYO PNEUMOCOCCAL VACCINATION</v>
          </cell>
        </row>
        <row r="864">
          <cell r="A864" t="str">
            <v>115605      WEYO HPV &amp; IMMS PROGRAMMES</v>
          </cell>
        </row>
        <row r="865">
          <cell r="A865" t="str">
            <v>115610      WEYO CONTRACEPTION</v>
          </cell>
        </row>
        <row r="866">
          <cell r="A866" t="str">
            <v>115614      WEYO HEALTH PROMOTION</v>
          </cell>
        </row>
        <row r="867">
          <cell r="A867" t="str">
            <v>115618      WEYO PRISON PUBLIC HEALTH</v>
          </cell>
        </row>
        <row r="868">
          <cell r="A868" t="str">
            <v>115619      WEYO INTEGRATED DRUG TREATMENT</v>
          </cell>
        </row>
        <row r="869">
          <cell r="A869" t="str">
            <v>115625      WEYO GENERAL PRACTICE</v>
          </cell>
        </row>
        <row r="870">
          <cell r="A870" t="str">
            <v>115626      WEYO DENTAL PRACTICE</v>
          </cell>
        </row>
        <row r="871">
          <cell r="A871" t="str">
            <v>115627      WEYO OPHTHALMIC CONTRACTS</v>
          </cell>
        </row>
        <row r="872">
          <cell r="A872" t="str">
            <v>115628      WE YO PHARMACY CONTRACTS</v>
          </cell>
        </row>
        <row r="873">
          <cell r="A873" t="str">
            <v>115635      WEYO COMMUNITY DENTAL</v>
          </cell>
        </row>
        <row r="874">
          <cell r="A874" t="str">
            <v>115636      WEYO SECONDARY CARE DENTAL</v>
          </cell>
        </row>
        <row r="875">
          <cell r="A875" t="str">
            <v>115640      WEYO WAKEFIELD</v>
          </cell>
        </row>
        <row r="876">
          <cell r="A876" t="str">
            <v>115641      WEYO NEW HALL</v>
          </cell>
        </row>
        <row r="877">
          <cell r="A877" t="str">
            <v xml:space="preserve">115642      WEYO LEEDS </v>
          </cell>
        </row>
        <row r="878">
          <cell r="A878" t="str">
            <v>115643      WEYO WEALSTUN</v>
          </cell>
        </row>
        <row r="879">
          <cell r="A879" t="str">
            <v>115644      WEYO WETHERBY</v>
          </cell>
        </row>
        <row r="880">
          <cell r="A880" t="str">
            <v>115645      WEYO EVERTHORPE</v>
          </cell>
        </row>
        <row r="881">
          <cell r="A881" t="str">
            <v>115646      WEYO FULL SUTTON</v>
          </cell>
        </row>
        <row r="882">
          <cell r="A882" t="str">
            <v>115647      WEYO WOLDS</v>
          </cell>
        </row>
        <row r="883">
          <cell r="A883" t="str">
            <v>115648      WEYO HULL</v>
          </cell>
        </row>
        <row r="884">
          <cell r="A884" t="str">
            <v>115649      WEYO ASKHAM GRANGE</v>
          </cell>
        </row>
        <row r="885">
          <cell r="A885" t="str">
            <v>115650      WEYO NORTHALLERTON</v>
          </cell>
        </row>
        <row r="886">
          <cell r="A886" t="str">
            <v>115651      WEYO DONCASTER</v>
          </cell>
        </row>
        <row r="887">
          <cell r="A887" t="str">
            <v>115652      WEYO LINDHOLME</v>
          </cell>
        </row>
        <row r="888">
          <cell r="A888" t="str">
            <v>115653      WEYO MOORLAND</v>
          </cell>
        </row>
        <row r="889">
          <cell r="A889" t="str">
            <v>115654      WEYO HATFIELD</v>
          </cell>
        </row>
        <row r="890">
          <cell r="A890" t="str">
            <v>115660      WEYO EAST MOOR SCH</v>
          </cell>
        </row>
        <row r="891">
          <cell r="A891" t="str">
            <v>115661      WEYO ALDINE HOUSE SCH</v>
          </cell>
        </row>
        <row r="892">
          <cell r="A892" t="str">
            <v>115665      WEYO WEST YORKSHIRE PCS</v>
          </cell>
        </row>
        <row r="893">
          <cell r="A893" t="str">
            <v>115666      WEYO NORTH YORKSHIRE PCS</v>
          </cell>
        </row>
        <row r="894">
          <cell r="A894" t="str">
            <v>115667      WEYO SOUTH YORKSHIRE PCS</v>
          </cell>
        </row>
        <row r="895">
          <cell r="A895" t="str">
            <v>115672      WEYO SOCIAL CARE SPEND TO LOC AUTH</v>
          </cell>
        </row>
        <row r="896">
          <cell r="A896" t="str">
            <v>115800      NOYOHU NON HQ PROPERTY SERVICES COSTS</v>
          </cell>
        </row>
        <row r="897">
          <cell r="A897" t="str">
            <v>115804      NOYOHU DENTAL PUBLIC HEALTH LEADERSHIP</v>
          </cell>
        </row>
        <row r="898">
          <cell r="A898" t="str">
            <v>115805      NOYOHU CONTROL OF INFECTION</v>
          </cell>
        </row>
        <row r="899">
          <cell r="A899" t="str">
            <v>115810      NOYOHU DIABETIC RETINOPATHY</v>
          </cell>
        </row>
        <row r="900">
          <cell r="A900" t="str">
            <v>115811      NOYOHU NEWBORN HEARING</v>
          </cell>
        </row>
        <row r="901">
          <cell r="A901" t="str">
            <v>115812      NOYOHU NEWBORN BLOOD SCREENING</v>
          </cell>
        </row>
        <row r="902">
          <cell r="A902" t="str">
            <v>115813      NOYOHU FETAL ANOMALY</v>
          </cell>
        </row>
        <row r="903">
          <cell r="A903" t="str">
            <v>115814      NOYOHU NEWBORN &amp; INFANT PHYSICAL EXAM</v>
          </cell>
        </row>
        <row r="904">
          <cell r="A904" t="str">
            <v>115815      NOYOHU ANTENATAL &amp; NEWBORN SCREENING</v>
          </cell>
        </row>
        <row r="905">
          <cell r="A905" t="str">
            <v>115816      NOYOHU INFECTIOUS DISEASE IN PREGNANCY</v>
          </cell>
        </row>
        <row r="906">
          <cell r="A906" t="str">
            <v>115825      NOYOHU PROMOTION OF SCREENING</v>
          </cell>
        </row>
        <row r="907">
          <cell r="A907" t="str">
            <v>115826      NOYOHU BREAST SCREENING</v>
          </cell>
        </row>
        <row r="908">
          <cell r="A908" t="str">
            <v>115827      NOYOHU CERVICAL SCREENING</v>
          </cell>
        </row>
        <row r="909">
          <cell r="A909" t="str">
            <v>115828      NOYOHU BOWEL SCREENING</v>
          </cell>
        </row>
        <row r="910">
          <cell r="A910" t="str">
            <v>115835      NOYOHU HEALTH VISITING</v>
          </cell>
        </row>
        <row r="911">
          <cell r="A911" t="str">
            <v>115836      NOYOHU BREASTFEEDING SUPPORT</v>
          </cell>
        </row>
        <row r="912">
          <cell r="A912" t="str">
            <v>115837      NOYOHU HEALTHY CHILD PROGRAMME</v>
          </cell>
        </row>
        <row r="913">
          <cell r="A913" t="str">
            <v>115838      NOYOHU CHILD HEALTH SURVEILLANCE</v>
          </cell>
        </row>
        <row r="914">
          <cell r="A914" t="str">
            <v>115839      NOYOHU FAMILY NURSE PARTNERSHIP</v>
          </cell>
        </row>
        <row r="915">
          <cell r="A915" t="str">
            <v>115840      NOYOHU PARENTING SUPPORT</v>
          </cell>
        </row>
        <row r="916">
          <cell r="A916" t="str">
            <v>115841      NOYOHU INFANT MORTALITY PREVENTION</v>
          </cell>
        </row>
        <row r="917">
          <cell r="A917" t="str">
            <v>115845      NOYOHU CHILD HEALTH INFORMATION SYSTEM</v>
          </cell>
        </row>
        <row r="918">
          <cell r="A918" t="str">
            <v>115848      NOYOHU CHILDHOOD IMMS DES</v>
          </cell>
        </row>
        <row r="919">
          <cell r="A919" t="str">
            <v>115849      NOYOHU CHILDHOOD IMMS PROGRAMMES</v>
          </cell>
        </row>
        <row r="920">
          <cell r="A920" t="str">
            <v>115850      NOYOHU NEONATAL IMMS PROGRAMMES</v>
          </cell>
        </row>
        <row r="921">
          <cell r="A921" t="str">
            <v>115851      NOYOHU FLU VACCINATION</v>
          </cell>
        </row>
        <row r="922">
          <cell r="A922" t="str">
            <v>115852      NOYOHU PNEUMOCOCCAL VACCINATION</v>
          </cell>
        </row>
        <row r="923">
          <cell r="A923" t="str">
            <v>115853      NOYOHU HPV &amp; IMMS PROGRAMMES</v>
          </cell>
        </row>
        <row r="924">
          <cell r="A924" t="str">
            <v>115858      NOYOHU CONTRACEPTION</v>
          </cell>
        </row>
        <row r="925">
          <cell r="A925" t="str">
            <v>115861      NOYOHU HEALTH PROMOTION</v>
          </cell>
        </row>
        <row r="926">
          <cell r="A926" t="str">
            <v>115865      NOYOHU GENERAL PRACTICE</v>
          </cell>
        </row>
        <row r="927">
          <cell r="A927" t="str">
            <v>115866      NOYOHU DENTAL PRACTICE</v>
          </cell>
        </row>
        <row r="928">
          <cell r="A928" t="str">
            <v>115867      NOYOHU OPHTHALMIC CONTRACTS</v>
          </cell>
        </row>
        <row r="929">
          <cell r="A929" t="str">
            <v>115868      NOYOHU PHARMACY CONTRACTS</v>
          </cell>
        </row>
        <row r="930">
          <cell r="A930" t="str">
            <v>115875      NOYOHU COMMUNITY DENTAL</v>
          </cell>
        </row>
        <row r="931">
          <cell r="A931" t="str">
            <v>115876      NOYOHU SECONDARY CARE DENTAL</v>
          </cell>
        </row>
        <row r="932">
          <cell r="A932" t="str">
            <v>115880      NOYOHU SECONDARY CARE</v>
          </cell>
        </row>
        <row r="933">
          <cell r="A933" t="str">
            <v>115881      NOYOHU COMMUNITY / MENTAL HEALTH</v>
          </cell>
        </row>
        <row r="934">
          <cell r="A934" t="str">
            <v>115882      NOYOHU PROSTHETICS</v>
          </cell>
        </row>
        <row r="935">
          <cell r="A935" t="str">
            <v>115887      NOYOHU SOC CARE SPEND TO LOC AUTH</v>
          </cell>
        </row>
        <row r="936">
          <cell r="A936" t="str">
            <v>116050      SOYOBA NON HQ PROPERTY SERVICES COSTS</v>
          </cell>
        </row>
        <row r="937">
          <cell r="A937" t="str">
            <v>116054      SOYOBA DENTAL PUBLIC HEALTH LEADERSHIP</v>
          </cell>
        </row>
        <row r="938">
          <cell r="A938" t="str">
            <v>116055      SOYOBA CONTROL OF INFECTION</v>
          </cell>
        </row>
        <row r="939">
          <cell r="A939" t="str">
            <v>116059      SOYOBA CANCER PROGRAMME</v>
          </cell>
        </row>
        <row r="940">
          <cell r="A940" t="str">
            <v>116060      SOYOBA CANCER DRUG FUND</v>
          </cell>
        </row>
        <row r="941">
          <cell r="A941" t="str">
            <v>116064      SOYOBA CVD PROGRAMME</v>
          </cell>
        </row>
        <row r="942">
          <cell r="A942" t="str">
            <v>116065      SOYOBA MATERNITY &amp; CHILDRENS PROGRAMME</v>
          </cell>
        </row>
        <row r="943">
          <cell r="A943" t="str">
            <v>116066      SOYOBA MENTAL HEALTH PROGRAMME</v>
          </cell>
        </row>
        <row r="944">
          <cell r="A944" t="str">
            <v>116070      SOYOBA DIABETIC RETINOPATHY</v>
          </cell>
        </row>
        <row r="945">
          <cell r="A945" t="str">
            <v>116071      SOYOBA NEWBORN HEARING</v>
          </cell>
        </row>
        <row r="946">
          <cell r="A946" t="str">
            <v>116072      SOYOBA NEWBORN BLOOD SCREENING</v>
          </cell>
        </row>
        <row r="947">
          <cell r="A947" t="str">
            <v>116073      SOYOBA FETAL ANOMALY</v>
          </cell>
        </row>
        <row r="948">
          <cell r="A948" t="str">
            <v>116074      SOYOBA NEWBORN &amp; INFANT PHYSICAL EXAM</v>
          </cell>
        </row>
        <row r="949">
          <cell r="A949" t="str">
            <v>116075      SOYOBA ANTENATAL &amp; NEWBORN SCREENING</v>
          </cell>
        </row>
        <row r="950">
          <cell r="A950" t="str">
            <v>116076      SOYOBA INFECTIOUS DISEASE IN PREGNANCY</v>
          </cell>
        </row>
        <row r="951">
          <cell r="A951" t="str">
            <v>116080      SOYOBA PROMOTION OF SCREENING</v>
          </cell>
        </row>
        <row r="952">
          <cell r="A952" t="str">
            <v>116081      SOYOBA BREAST SCREENING</v>
          </cell>
        </row>
        <row r="953">
          <cell r="A953" t="str">
            <v>116082      SOYOBA CERVICAL SCREENING</v>
          </cell>
        </row>
        <row r="954">
          <cell r="A954" t="str">
            <v>116083      SOYOBA BOWEL SCREENING</v>
          </cell>
        </row>
        <row r="955">
          <cell r="A955" t="str">
            <v>116090      SOYOBA HEALTH VISITING</v>
          </cell>
        </row>
        <row r="956">
          <cell r="A956" t="str">
            <v>116091      SOYOBA BREASTFEEDING SUPPORT</v>
          </cell>
        </row>
        <row r="957">
          <cell r="A957" t="str">
            <v>116092      SOYOBA HEALTHY CHILD PROGRAMME</v>
          </cell>
        </row>
        <row r="958">
          <cell r="A958" t="str">
            <v>116093      SOYOBA CHILD HEALTH SURVEILLANCE</v>
          </cell>
        </row>
        <row r="959">
          <cell r="A959" t="str">
            <v>116094      SOYOBA FAMILY NURSE PARTNERSHIP</v>
          </cell>
        </row>
        <row r="960">
          <cell r="A960" t="str">
            <v>116095      SOYOBA PARENTING SUPPORT</v>
          </cell>
        </row>
        <row r="961">
          <cell r="A961" t="str">
            <v>116096      SOYOBA INFANT MORTALITY PREVENTION</v>
          </cell>
        </row>
        <row r="962">
          <cell r="A962" t="str">
            <v>116100      SOYOBA CHILD HEALTH INFORMATION SYSTEM</v>
          </cell>
        </row>
        <row r="963">
          <cell r="A963" t="str">
            <v>116103      SOYOBA CHILDHOOD IMMS DES</v>
          </cell>
        </row>
        <row r="964">
          <cell r="A964" t="str">
            <v>116104      SOYOBA CHILDHOOD IMMS PROGRAMMES</v>
          </cell>
        </row>
        <row r="965">
          <cell r="A965" t="str">
            <v>116105      SOYOBA NEONATAL IMMS PROGRAMMES</v>
          </cell>
        </row>
        <row r="966">
          <cell r="A966" t="str">
            <v>116106      SOYOBA FLU VACCINATION</v>
          </cell>
        </row>
        <row r="967">
          <cell r="A967" t="str">
            <v>116107      SOYOBA PNEUMOCOCCAL VACCINATION</v>
          </cell>
        </row>
        <row r="968">
          <cell r="A968" t="str">
            <v>116108      SOYOBA HPV &amp; IMMS PROGRAMMES</v>
          </cell>
        </row>
        <row r="969">
          <cell r="A969" t="str">
            <v>116113      SOYOBA CONTRACEPTION</v>
          </cell>
        </row>
        <row r="970">
          <cell r="A970" t="str">
            <v>116116      SOYOBA HEALTH PROMOTION</v>
          </cell>
        </row>
        <row r="971">
          <cell r="A971" t="str">
            <v>116119      SOYOBA GENERAL PRACTICE</v>
          </cell>
        </row>
        <row r="972">
          <cell r="A972" t="str">
            <v>116120      SOYOBA DENTAL PRACTICE</v>
          </cell>
        </row>
        <row r="973">
          <cell r="A973" t="str">
            <v>116121      SOYOBA OPHTHALMIC CONTRACTS</v>
          </cell>
        </row>
        <row r="974">
          <cell r="A974" t="str">
            <v>116122      SOYOBA PHARMACY CONTRACTS</v>
          </cell>
        </row>
        <row r="975">
          <cell r="A975" t="str">
            <v>116129      SOYOBA COMMUNITY DENTAL</v>
          </cell>
        </row>
        <row r="976">
          <cell r="A976" t="str">
            <v>116130      SOYOBA SECONDARY CARE DENTAL</v>
          </cell>
        </row>
        <row r="977">
          <cell r="A977" t="str">
            <v>116135      SOYOBA ADULT ATAXIA TELANGIECTASIA</v>
          </cell>
        </row>
        <row r="978">
          <cell r="A978" t="str">
            <v>116136      SOYOBA ADULT CONGENITAL HEART DISEASE</v>
          </cell>
        </row>
        <row r="979">
          <cell r="A979" t="str">
            <v>116137      SOYOBA ADULT HIGHLY SPECIALIST RESPIRATO</v>
          </cell>
        </row>
        <row r="980">
          <cell r="A980" t="str">
            <v>116138      SOYOBA ADULT HIGHLY SPECIALIST PAIN MGMT</v>
          </cell>
        </row>
        <row r="981">
          <cell r="A981" t="str">
            <v>116139      SOYOBA ADULT HIGHLY SPECIALIST RHEUMATOL</v>
          </cell>
        </row>
        <row r="982">
          <cell r="A982" t="str">
            <v>116140      SOYOBA ADULT SPECIALIST VASCULAR</v>
          </cell>
        </row>
        <row r="983">
          <cell r="A983" t="str">
            <v>116141      SOYOBA ADULT SECURE MENTAL HEALTH</v>
          </cell>
        </row>
        <row r="984">
          <cell r="A984" t="str">
            <v>116142      SOYOBA ADULT SPECIALIST CARDIAC SERVICES</v>
          </cell>
        </row>
        <row r="985">
          <cell r="A985" t="str">
            <v>116143      SOYOBA ADULT SPECIALIST EATING DISORDER</v>
          </cell>
        </row>
        <row r="986">
          <cell r="A986" t="str">
            <v>116144      SOYOBA ADULT SPECIALIST ENDOCRINOLOGY</v>
          </cell>
        </row>
        <row r="987">
          <cell r="A987" t="str">
            <v>116145      SOYOBA ADULT SPECIALIST INTESTINAL FAILU</v>
          </cell>
        </row>
        <row r="988">
          <cell r="A988" t="str">
            <v>116146      SOYOBA ADULT SPECIALIST NEUROSCIENCES</v>
          </cell>
        </row>
        <row r="989">
          <cell r="A989" t="str">
            <v>116147      SOYOBA ADULT SPECIALIST OPHTHALMOLOGY</v>
          </cell>
        </row>
        <row r="990">
          <cell r="A990" t="str">
            <v>116148      SOYOBA ADULT SPECIALIST ORTHOPAEDIC</v>
          </cell>
        </row>
        <row r="991">
          <cell r="A991" t="str">
            <v>116149      SOYOBA ADULT SPEC PULMONARY HYPERTENSION</v>
          </cell>
        </row>
        <row r="992">
          <cell r="A992" t="str">
            <v>116150      SOYOBA ADULT SPECIALIST RENAL SERVICES</v>
          </cell>
        </row>
        <row r="993">
          <cell r="A993" t="str">
            <v>116151      SOYOBA ADULT SPEC PATIENT INFECTED W HIV</v>
          </cell>
        </row>
        <row r="994">
          <cell r="A994" t="str">
            <v>116152      SOYOBA ADULT THORACIC SURGERY SERVICES</v>
          </cell>
        </row>
        <row r="995">
          <cell r="A995" t="str">
            <v>116153      SOYOBA ALKAPTONURIA SERVICE (ADULTS)</v>
          </cell>
        </row>
        <row r="996">
          <cell r="A996" t="str">
            <v>116154      SOYOBA ALSTRÖM SYNDROME ADULT &amp; CHILDREN</v>
          </cell>
        </row>
        <row r="997">
          <cell r="A997" t="str">
            <v>116155      SOYOBA ATAXIA TELANGIECTASIA CHILDREN</v>
          </cell>
        </row>
        <row r="998">
          <cell r="A998" t="str">
            <v>116156      SOYOBA AUTOIMMUNE PAED GUT SYNDROME</v>
          </cell>
        </row>
        <row r="999">
          <cell r="A999" t="str">
            <v>116157      SOYOBA AUTOLOGOUS INTESTINAL RECONSTR AD</v>
          </cell>
        </row>
        <row r="1000">
          <cell r="A1000" t="str">
            <v>116158      SOYOBA BARDET-BIEDL SYNDROME A &amp; C</v>
          </cell>
        </row>
        <row r="1001">
          <cell r="A1001" t="str">
            <v>116159      SOYOBA BARTH SYNDROME SERVICE MALE A &amp; C</v>
          </cell>
        </row>
        <row r="1002">
          <cell r="A1002" t="str">
            <v>116160      SOYOBA BECKWITH-WIEDEMANN SYNDROME CHILD</v>
          </cell>
        </row>
        <row r="1003">
          <cell r="A1003" t="str">
            <v>116161      SOYOBA BEHÇET’S SYNDROME ADULTS &amp; ADOLES</v>
          </cell>
        </row>
        <row r="1004">
          <cell r="A1004" t="str">
            <v>116162      SOYOBA BLADDER EXSTROPHY CHILDREN</v>
          </cell>
        </row>
        <row r="1005">
          <cell r="A1005" t="str">
            <v>116163      SOYOBA BLOOD AND MARROW TRANSPLANTATION</v>
          </cell>
        </row>
        <row r="1006">
          <cell r="A1006" t="str">
            <v>116164      SOYOBA BONE ANCHORED HEARING AID SERVICE</v>
          </cell>
        </row>
        <row r="1007">
          <cell r="A1007" t="str">
            <v>116165      SOYOBA BREAST RADIOTHERAPY INJURY REHABI</v>
          </cell>
        </row>
        <row r="1008">
          <cell r="A1008" t="str">
            <v>116166      SOYOBA TIER 4 CHILD &amp; ADOLESCENT MH</v>
          </cell>
        </row>
        <row r="1009">
          <cell r="A1009" t="str">
            <v>116167      SOYOBA CHORIOCARCINOMA ADULTS &amp; ADOLESCE</v>
          </cell>
        </row>
        <row r="1010">
          <cell r="A1010" t="str">
            <v>116168      SOYOBA CHRONIC PULMONARY ASPERGILLOSIS A</v>
          </cell>
        </row>
        <row r="1011">
          <cell r="A1011" t="str">
            <v>116169      SOYOBA CLEFT LIP &amp; PALATE ALL AGES</v>
          </cell>
        </row>
        <row r="1012">
          <cell r="A1012" t="str">
            <v>116170      SOYOBA COCHLEAR IMPLANTATION ALL AGES</v>
          </cell>
        </row>
        <row r="1013">
          <cell r="A1013" t="str">
            <v>116171      SOYOBA COMPLEX CHILD OSTEOGENESIS IMPERF</v>
          </cell>
        </row>
        <row r="1014">
          <cell r="A1014" t="str">
            <v>116172      SOYOBA COMPLEX EHLERS DANLOS SYNDROM A&amp;C</v>
          </cell>
        </row>
        <row r="1015">
          <cell r="A1015" t="str">
            <v>116173      SOYOBA COMPLEX NEUROFIBROMATOSIS TYPE 1</v>
          </cell>
        </row>
        <row r="1016">
          <cell r="A1016" t="str">
            <v>116174      SOYOBA COMPLEX SPINAL SURGERY ALL AGES</v>
          </cell>
        </row>
        <row r="1017">
          <cell r="A1017" t="str">
            <v>116175      SOYOBA COMPLEX TRACHEAL DISEASE CHILDREN</v>
          </cell>
        </row>
        <row r="1018">
          <cell r="A1018" t="str">
            <v>116176      SOYOBA CONGENITAL HYPERINSULINISM CHILDR</v>
          </cell>
        </row>
        <row r="1019">
          <cell r="A1019" t="str">
            <v>116177      SOYOBA CRANIOFACIAL ADULTS &amp; CHILDREN</v>
          </cell>
        </row>
        <row r="1020">
          <cell r="A1020" t="str">
            <v>116178      SOYOBA CRYOPYRIN ASSOCIATED PERIODIC ADU</v>
          </cell>
        </row>
        <row r="1021">
          <cell r="A1021" t="str">
            <v>116179      SOYOBA CYSTIC FIBROSIS SERVICES ALL AGES</v>
          </cell>
        </row>
        <row r="1022">
          <cell r="A1022" t="str">
            <v>116180      SOYOBA DIAGNOSTIC FOR AMYLOIDOSIS ADULTS</v>
          </cell>
        </row>
        <row r="1023">
          <cell r="A1023" t="str">
            <v>116181      SOYOBA DIAGNOSTIC PRIMARY CILIARY DYSKIN</v>
          </cell>
        </row>
        <row r="1024">
          <cell r="A1024" t="str">
            <v>116182      SOYOBA DIAGNOSTIC RARE NEUROMUSCULAR DIS</v>
          </cell>
        </row>
        <row r="1025">
          <cell r="A1025" t="str">
            <v>116183      SOYOBA ENCAPSULATING PERITONEAL SCLEROSI</v>
          </cell>
        </row>
        <row r="1026">
          <cell r="A1026" t="str">
            <v>116184      SOYOBA EPIDERMOLYSIS BULLOSA A&amp;C</v>
          </cell>
        </row>
        <row r="1027">
          <cell r="A1027" t="str">
            <v>116185      SOYOBA EXTRA CORPOREAL MEMBRANE OXYGENAT</v>
          </cell>
        </row>
        <row r="1028">
          <cell r="A1028" t="str">
            <v>116186      SOYOBA E CORPOR MEMB OXYGENAT NE, IN &amp; C</v>
          </cell>
        </row>
        <row r="1029">
          <cell r="A1029" t="str">
            <v>116187      SOYOBA EX-VIVO PARTIAL NEPHRECTOMY ADULT</v>
          </cell>
        </row>
        <row r="1030">
          <cell r="A1030" t="str">
            <v>116188      SOYOBA FETAL MEDICINE SERVICES A&amp;A</v>
          </cell>
        </row>
        <row r="1031">
          <cell r="A1031" t="str">
            <v>116189      SOYOBA GENDER IDENTITY DEVELOPMENT C &amp; A</v>
          </cell>
        </row>
        <row r="1032">
          <cell r="A1032" t="str">
            <v>116190      SOYOBA GENDER IDENTITY DISORDER SERVICES</v>
          </cell>
        </row>
        <row r="1033">
          <cell r="A1033" t="str">
            <v>116191      SOYOBA HEART &amp; LUNG TRANSPLANTATION A&amp;C</v>
          </cell>
        </row>
        <row r="1034">
          <cell r="A1034" t="str">
            <v>116192      SOYOBA HIGHLY SPECIALIST ALLERGY ALL AGE</v>
          </cell>
        </row>
        <row r="1035">
          <cell r="A1035" t="str">
            <v>116193      SOYOBA H SPEC ADULT URINARY &amp; GYNAE SURG</v>
          </cell>
        </row>
        <row r="1036">
          <cell r="A1036" t="str">
            <v>116194      SOYOBA H SPEC COLORECTAL SURGERY ALL AGE</v>
          </cell>
        </row>
        <row r="1037">
          <cell r="A1037" t="str">
            <v>116195      SOYOBA H SPECIALIST DERMATOLOGY ALL AGE</v>
          </cell>
        </row>
        <row r="1038">
          <cell r="A1038" t="str">
            <v>116196      SOYOBA H SPEC METABOLIC DISORDER ALL AGE</v>
          </cell>
        </row>
        <row r="1039">
          <cell r="A1039" t="str">
            <v>116197      SOYOBA H SPEC PAIN MGMT CHILDREN &amp; YP</v>
          </cell>
        </row>
        <row r="1040">
          <cell r="A1040" t="str">
            <v>116198      SOYOBA H SPEC PALLIATIVE CARE CHILD &amp; YP</v>
          </cell>
        </row>
        <row r="1041">
          <cell r="A1041" t="str">
            <v>116199      SOYOBA H SPEC FOR ADULT INFECTIOUS DISEA</v>
          </cell>
        </row>
        <row r="1042">
          <cell r="A1042" t="str">
            <v>116200      SOYOBA HYPERBARIC OXYGEN TREATMENT ALL</v>
          </cell>
        </row>
        <row r="1043">
          <cell r="A1043" t="str">
            <v>116201      SOYOBA INSULIN-RESISTANT DIABETES A&amp;C</v>
          </cell>
        </row>
        <row r="1044">
          <cell r="A1044" t="str">
            <v>116202      SOYOBA ISLET TRANSPLANTATION ADULTS</v>
          </cell>
        </row>
        <row r="1045">
          <cell r="A1045" t="str">
            <v>116203      SOYOBA LIVER TRANSPLANTATION A&amp;C</v>
          </cell>
        </row>
        <row r="1046">
          <cell r="A1046" t="str">
            <v>116204      SOYOBA LYMPHANGIOLEIOMYOMATOSIS ADULT</v>
          </cell>
        </row>
        <row r="1047">
          <cell r="A1047" t="str">
            <v>116205      SOYOBA LYSOSOMAL STORAGE DISORDER A&amp;C</v>
          </cell>
        </row>
        <row r="1048">
          <cell r="A1048" t="str">
            <v>116206      SOYOBA MAJOR TRAUMA SERVICES ALL AGES</v>
          </cell>
        </row>
        <row r="1049">
          <cell r="A1049" t="str">
            <v>116207      SOYOBA MCARDLE'S DISEASE SERVICE ADULTS</v>
          </cell>
        </row>
        <row r="1050">
          <cell r="A1050" t="str">
            <v>116208      SOYOBA MENTAL HEALTH SERV FOR DEAF C&amp;A</v>
          </cell>
        </row>
        <row r="1051">
          <cell r="A1051" t="str">
            <v>116209      SOYOBA MIDDLE EAR IMPLANTABLE HEARINGAID</v>
          </cell>
        </row>
        <row r="1052">
          <cell r="A1052" t="str">
            <v>116210      SOYOBA NEUROFIBROMATOSIS TYPE 2 A&amp;C</v>
          </cell>
        </row>
        <row r="1053">
          <cell r="A1053" t="str">
            <v>116211      SOYOBA NEUROMYELITIS OPTICA SERVICE A&amp;A</v>
          </cell>
        </row>
        <row r="1054">
          <cell r="A1054" t="str">
            <v>116212      SOYOBA NEUROPSYCHIATRY SERVICES ALL AGES</v>
          </cell>
        </row>
        <row r="1055">
          <cell r="A1055" t="str">
            <v>116213      SOYOBA OCULAR ONCOLOGY SERVICE (ADULTS)</v>
          </cell>
        </row>
        <row r="1056">
          <cell r="A1056" t="str">
            <v>116214      SOYOBA OPHTHALMIC PATHOLOGY A&amp;C</v>
          </cell>
        </row>
        <row r="1057">
          <cell r="A1057" t="str">
            <v>116215      SOYOBA OSTEO-ODONTO-KERATOPROSTHESIS CB</v>
          </cell>
        </row>
        <row r="1058">
          <cell r="A1058" t="str">
            <v>116216      SOYOBA PANCREAS TRANSPLANTATION ADULTS</v>
          </cell>
        </row>
        <row r="1059">
          <cell r="A1059" t="str">
            <v>116217      SOYOBA PAROXYSMAL NOCTURNAL HAEMOGLOBINU</v>
          </cell>
        </row>
        <row r="1060">
          <cell r="A1060" t="str">
            <v>116218      SOYOBA PAEDIATRIC &amp; PERINATAL POST MORTE</v>
          </cell>
        </row>
        <row r="1061">
          <cell r="A1061" t="str">
            <v>116219      SOYOBA PAEDIATRIC CARDIAC SERVICES</v>
          </cell>
        </row>
        <row r="1062">
          <cell r="A1062" t="str">
            <v>116220      SOYOBA PAED INTESTINAL PSEUDOOBSTRUCTIVE</v>
          </cell>
        </row>
        <row r="1063">
          <cell r="A1063" t="str">
            <v>116221      SOYOBA POSITRON EMISSION TOMOGRAPHY COMP</v>
          </cell>
        </row>
        <row r="1064">
          <cell r="A1064" t="str">
            <v>116222      SOYOBA PRIMARY CILIARY DYSKINESIA MGMT C</v>
          </cell>
        </row>
        <row r="1065">
          <cell r="A1065" t="str">
            <v>116223      SOYOBA PRIMARY MALIGNANT BONE TUMOUR A&amp;A</v>
          </cell>
        </row>
        <row r="1066">
          <cell r="A1066" t="str">
            <v>116224      SOYOBA PROTON BEAM THERAPY A&amp;C</v>
          </cell>
        </row>
        <row r="1067">
          <cell r="A1067" t="str">
            <v>116225      SOYOBA PSEUDOMYXOMA PERITONEI ADULTS</v>
          </cell>
        </row>
        <row r="1068">
          <cell r="A1068" t="str">
            <v>116226      SOYOBA PULMONARY HYPERTENSION CHILD</v>
          </cell>
        </row>
        <row r="1069">
          <cell r="A1069" t="str">
            <v xml:space="preserve">116227      SOYOBA PULMONARY THROMBOENDARTERECTOMY </v>
          </cell>
        </row>
        <row r="1070">
          <cell r="A1070" t="str">
            <v>116228      SOYOBA RADIOTHERAPY SERVICE (ALL AGES)</v>
          </cell>
        </row>
        <row r="1071">
          <cell r="A1071" t="str">
            <v>116229      SOYOBA RARE MITOCHONDRIAL DISORDERS A&amp;C</v>
          </cell>
        </row>
        <row r="1072">
          <cell r="A1072" t="str">
            <v>116230      SOYOBA RECONSTRUCTIVE SURGERY COMAFEGETR</v>
          </cell>
        </row>
        <row r="1073">
          <cell r="A1073" t="str">
            <v>116231      SOYOBA RETINOBLASTOMA SERVICE (CHILDREN)</v>
          </cell>
        </row>
        <row r="1074">
          <cell r="A1074" t="str">
            <v>116232      SOYOBA SECURE FORENSIC MH YOUNG PEOPLE</v>
          </cell>
        </row>
        <row r="1075">
          <cell r="A1075" t="str">
            <v>116233      SOYOBA SEVERE ACUTE PORPHYRIA A&amp;C</v>
          </cell>
        </row>
        <row r="1076">
          <cell r="A1076" t="str">
            <v>116234      SOYOBA SEVERE COMBINED IMMUNODEFICIENCY</v>
          </cell>
        </row>
        <row r="1077">
          <cell r="A1077" t="str">
            <v>116235      SOYOBA SEVERE INTESTINAL FAILURE ADULTS</v>
          </cell>
        </row>
        <row r="1078">
          <cell r="A1078" t="str">
            <v>116236      SOYOBA SEVERE OBSESSIVE COMPULSIVE BO DY</v>
          </cell>
        </row>
        <row r="1079">
          <cell r="A1079" t="str">
            <v>116237      SOYOBA SMALL BOWEL TRANSPLANTATION</v>
          </cell>
        </row>
        <row r="1080">
          <cell r="A1080" t="str">
            <v>116238      SOYOBA SPECIALIST BURN CARE ALL AGES</v>
          </cell>
        </row>
        <row r="1081">
          <cell r="A1081" t="str">
            <v>116239      SOYOBA SPECIALIST CANCER ADULTS</v>
          </cell>
        </row>
        <row r="1082">
          <cell r="A1082" t="str">
            <v>116240      SOYOBA SPECIALIST CANCER CHILD &amp; YP</v>
          </cell>
        </row>
        <row r="1083">
          <cell r="A1083" t="str">
            <v>116241      SOYOBA SPECIALIST DENTISTRY CHILD &amp; YP</v>
          </cell>
        </row>
        <row r="1084">
          <cell r="A1084" t="str">
            <v>116242      SOYOBA SPECIALIST ENT CHILD &amp; YP</v>
          </cell>
        </row>
        <row r="1085">
          <cell r="A1085" t="str">
            <v>116243      SOYOBA SPEC ENDOCRINOLOGY DIABETES C&amp;YP</v>
          </cell>
        </row>
        <row r="1086">
          <cell r="A1086" t="str">
            <v>116244      SOYOBA SPECIALIST GHNS CHILD &amp; YP</v>
          </cell>
        </row>
        <row r="1087">
          <cell r="A1087" t="str">
            <v>116245      SOYOBA SPECIALIST GENETIC ALL AGES</v>
          </cell>
        </row>
        <row r="1088">
          <cell r="A1088" t="str">
            <v>116246      SOYOBA SPECIALIST GYNAECOLOGY CHILD &amp; YP</v>
          </cell>
        </row>
        <row r="1089">
          <cell r="A1089" t="str">
            <v>116247      SOYOBA SPECIALIST HAEMATOLOGY CHILD &amp; YP</v>
          </cell>
        </row>
        <row r="1090">
          <cell r="A1090" t="str">
            <v>116248      SOYOBA SPEC HAEMOGLOBINOPATHY ALL AGES</v>
          </cell>
        </row>
        <row r="1091">
          <cell r="A1091" t="str">
            <v>116249      SOYOBA SPEC IMMUNOLOGY DEFICIENT IMMUNE</v>
          </cell>
        </row>
        <row r="1092">
          <cell r="A1092" t="str">
            <v>116250      SOYOBA SPECIALIST  MH DEAF ADULTS</v>
          </cell>
        </row>
        <row r="1093">
          <cell r="A1093" t="str">
            <v>116251      SOYOBA SPECIALIST MORBID OBESITY ALL AGE</v>
          </cell>
        </row>
        <row r="1094">
          <cell r="A1094" t="str">
            <v>116252      SOYOBA SPECIALIST NEONATAL CARE SERVICES</v>
          </cell>
        </row>
        <row r="1095">
          <cell r="A1095" t="str">
            <v>116253      SOYOBA SPECIALIST NEUROSCIENCE CHILD &amp;YP</v>
          </cell>
        </row>
        <row r="1096">
          <cell r="A1096" t="str">
            <v>116254      SOYOBA SPECIALIST OPHTHALMOLOGY CHILD&amp;YP</v>
          </cell>
        </row>
        <row r="1097">
          <cell r="A1097" t="str">
            <v>116255      SOYOBA SPEC ORTHOPAEDIC SURGERY CHILD&amp;YP</v>
          </cell>
        </row>
        <row r="1098">
          <cell r="A1098" t="str">
            <v>116256      SOYOBA SPEC PAEDIATRIC INTENSIVE CARE</v>
          </cell>
        </row>
        <row r="1099">
          <cell r="A1099" t="str">
            <v>116257      SOYOBA SPEC PAEDIATRIC LIVER DISEASE</v>
          </cell>
        </row>
        <row r="1100">
          <cell r="A1100" t="str">
            <v>116258      SOYOBA SPECIALIST PERINATAL MH</v>
          </cell>
        </row>
        <row r="1101">
          <cell r="A1101" t="str">
            <v>116259      SOYOBA SPEC PLASTIC SURGERY CHILD &amp; YP</v>
          </cell>
        </row>
        <row r="1102">
          <cell r="A1102" t="str">
            <v>116260      SOYOBA SPECIALIST RENAL CHILD &amp; YP</v>
          </cell>
        </row>
        <row r="1103">
          <cell r="A1103" t="str">
            <v>116261      SOYOBA SPECIALIST REHABILITATION ALL AGE</v>
          </cell>
        </row>
        <row r="1104">
          <cell r="A1104" t="str">
            <v>116262      SOYOBA SPECIALIST RESPIRATORY CHILD &amp; YP</v>
          </cell>
        </row>
        <row r="1105">
          <cell r="A1105" t="str">
            <v>116263      SOYOBA SPECIALIST RHEUMATOLOGY CHILD &amp;YP</v>
          </cell>
        </row>
        <row r="1106">
          <cell r="A1106" t="str">
            <v>116264      SOYOBA SPEC CHILD &amp; YP INFECTIOUS DISEAS</v>
          </cell>
        </row>
        <row r="1107">
          <cell r="A1107" t="str">
            <v>116265      SOYOBA SPEC COMP LIVER,BILIARY&amp;PANCREA A</v>
          </cell>
        </row>
        <row r="1108">
          <cell r="A1108" t="str">
            <v>116266      SOYOBA SPEC HAEMOPHILIA &amp; RELATED BLEED</v>
          </cell>
        </row>
        <row r="1109">
          <cell r="A1109" t="str">
            <v>116267      SOYOBA SPEC SEVERE PERSONALITY DIS ADULT</v>
          </cell>
        </row>
        <row r="1110">
          <cell r="A1110" t="str">
            <v>116268      SOYOBA SPEC SUPP W COMPLEX PHYSICAL DISA</v>
          </cell>
        </row>
        <row r="1111">
          <cell r="A1111" t="str">
            <v>116269      SOYOBA SPECIALIST SURGERY FOR CHILD &amp; YP</v>
          </cell>
        </row>
        <row r="1112">
          <cell r="A1112" t="str">
            <v>116270      SOYOBA SPECIALIST UROLOGY CHILD &amp; YP</v>
          </cell>
        </row>
        <row r="1113">
          <cell r="A1113" t="str">
            <v>116271      SOYOBA SPINAL CORD INJURY ALL AGES</v>
          </cell>
        </row>
        <row r="1114">
          <cell r="A1114" t="str">
            <v>116272      SOYOBA STEM CELL TRANSPLANTATION JUVENIL</v>
          </cell>
        </row>
        <row r="1115">
          <cell r="A1115" t="str">
            <v>116273      SOYOBA STICKLER SYNDROME DIAGNOSTIC A&amp;C</v>
          </cell>
        </row>
        <row r="1116">
          <cell r="A1116" t="str">
            <v>116274      SOYOBA VEIN OF GALEN MALFORMATION A&amp;C</v>
          </cell>
        </row>
        <row r="1117">
          <cell r="A1117" t="str">
            <v>116275      SOYOBA VETERANS’ POST-TRAUMATIC STRESS</v>
          </cell>
        </row>
        <row r="1118">
          <cell r="A1118" t="str">
            <v>116276      SOYOBA WOLFRAM SYNDROME A&amp;C</v>
          </cell>
        </row>
        <row r="1119">
          <cell r="A1119" t="str">
            <v>116277      SOYOBA XERODERMA PIGMENTOSUM A&amp;C</v>
          </cell>
        </row>
        <row r="1120">
          <cell r="A1120" t="str">
            <v>116278      SOYOBA SPECIALISED COMMISSIONING SERVICES</v>
          </cell>
        </row>
        <row r="1121">
          <cell r="A1121" t="str">
            <v>116283      SOYOBA SOC CARE SPEND TO LOC AUTH</v>
          </cell>
        </row>
        <row r="1122">
          <cell r="A1122" t="str">
            <v>116350      LA NON HQ PROPERTY SERVICES COSTS</v>
          </cell>
        </row>
        <row r="1123">
          <cell r="A1123" t="str">
            <v>116354      LA DENTAL PUBLIC HEALTH LEADERSHIP</v>
          </cell>
        </row>
        <row r="1124">
          <cell r="A1124" t="str">
            <v>116355      LA CONTROL OF INFECTION</v>
          </cell>
        </row>
        <row r="1125">
          <cell r="A1125" t="str">
            <v>116359      LA DIABETIC RETINOPATHY</v>
          </cell>
        </row>
        <row r="1126">
          <cell r="A1126" t="str">
            <v>116360      LA NEWBORN HEARING</v>
          </cell>
        </row>
        <row r="1127">
          <cell r="A1127" t="str">
            <v>116361      LA NEWBORN BLOOD SCREENING</v>
          </cell>
        </row>
        <row r="1128">
          <cell r="A1128" t="str">
            <v>116362      LA FETAL ANOMALY</v>
          </cell>
        </row>
        <row r="1129">
          <cell r="A1129" t="str">
            <v>116363      LA NEWBORN &amp; INFANT PHYSICAL EXAM</v>
          </cell>
        </row>
        <row r="1130">
          <cell r="A1130" t="str">
            <v>116364      LA ANTENATAL &amp; NEWBORN SCREENING</v>
          </cell>
        </row>
        <row r="1131">
          <cell r="A1131" t="str">
            <v>116365      LA INFECTIOUS DISEASE IN PREGNANCY</v>
          </cell>
        </row>
        <row r="1132">
          <cell r="A1132" t="str">
            <v>116369      LA PROMOTION OF SCREENING</v>
          </cell>
        </row>
        <row r="1133">
          <cell r="A1133" t="str">
            <v>116370      LA BREAST SCREENING</v>
          </cell>
        </row>
        <row r="1134">
          <cell r="A1134" t="str">
            <v>116371      LA CERVICAL SCREENING</v>
          </cell>
        </row>
        <row r="1135">
          <cell r="A1135" t="str">
            <v>116372      LA BOWEL SCREENING</v>
          </cell>
        </row>
        <row r="1136">
          <cell r="A1136" t="str">
            <v>116379      LA HEALTH VISITING</v>
          </cell>
        </row>
        <row r="1137">
          <cell r="A1137" t="str">
            <v>116380      LA BREASTFEEDING SUPPORT</v>
          </cell>
        </row>
        <row r="1138">
          <cell r="A1138" t="str">
            <v>116381      LA HEALTHY CHILD PROGRAMME</v>
          </cell>
        </row>
        <row r="1139">
          <cell r="A1139" t="str">
            <v>116382      LA CHILD HEALTH SURVEILLANCE</v>
          </cell>
        </row>
        <row r="1140">
          <cell r="A1140" t="str">
            <v>116383      LA FAMILY NURSE PARTNERSHIP</v>
          </cell>
        </row>
        <row r="1141">
          <cell r="A1141" t="str">
            <v>116384      LA PARENTING SUPPORT</v>
          </cell>
        </row>
        <row r="1142">
          <cell r="A1142" t="str">
            <v>116385      LA INFANT MORTALITY PREVENTION</v>
          </cell>
        </row>
        <row r="1143">
          <cell r="A1143" t="str">
            <v>116389      LA CHILD HEALTH INFORMATION SYSTEM</v>
          </cell>
        </row>
        <row r="1144">
          <cell r="A1144" t="str">
            <v>116392      LA CHILDHOOD IMMS DES</v>
          </cell>
        </row>
        <row r="1145">
          <cell r="A1145" t="str">
            <v>116393      LA CHILDHOOD IMMS PROGRAMMES</v>
          </cell>
        </row>
        <row r="1146">
          <cell r="A1146" t="str">
            <v>116394      LA NEONATAL IMMS PROGRAMMES</v>
          </cell>
        </row>
        <row r="1147">
          <cell r="A1147" t="str">
            <v>116395      LA FLU VACCINATION</v>
          </cell>
        </row>
        <row r="1148">
          <cell r="A1148" t="str">
            <v>116396      LA PNEUMOCOCCAL VACCINATION</v>
          </cell>
        </row>
        <row r="1149">
          <cell r="A1149" t="str">
            <v>116397      LA HPV &amp; IMMS PROGRAMMES</v>
          </cell>
        </row>
        <row r="1150">
          <cell r="A1150" t="str">
            <v>116402      LA CONTRACEPTION</v>
          </cell>
        </row>
        <row r="1151">
          <cell r="A1151" t="str">
            <v>116405      LA HEALTH PROMOTION</v>
          </cell>
        </row>
        <row r="1152">
          <cell r="A1152" t="str">
            <v>116408      LA PRISON PUBLIC HEALTH</v>
          </cell>
        </row>
        <row r="1153">
          <cell r="A1153" t="str">
            <v>116409      LA INTEGRATED DRUG TREATMENT</v>
          </cell>
        </row>
        <row r="1154">
          <cell r="A1154" t="str">
            <v>116413      LA GENERAL PRACTICE</v>
          </cell>
        </row>
        <row r="1155">
          <cell r="A1155" t="str">
            <v>116414      LA DENTAL PRACTICE</v>
          </cell>
        </row>
        <row r="1156">
          <cell r="A1156" t="str">
            <v>116415      LA OPHTHALMIC CONTRACTS</v>
          </cell>
        </row>
        <row r="1157">
          <cell r="A1157" t="str">
            <v>116416      LA PHARMACY CONTRACTS</v>
          </cell>
        </row>
        <row r="1158">
          <cell r="A1158" t="str">
            <v>116423      LA COMMUNITY DENTAL</v>
          </cell>
        </row>
        <row r="1159">
          <cell r="A1159" t="str">
            <v>116424      LA SECONDARY CARE DENTAL</v>
          </cell>
        </row>
        <row r="1160">
          <cell r="A1160" t="str">
            <v>116428      LA GARTH</v>
          </cell>
        </row>
        <row r="1161">
          <cell r="A1161" t="str">
            <v>116429      LA KIRKHAM</v>
          </cell>
        </row>
        <row r="1162">
          <cell r="A1162" t="str">
            <v>116430      LA LANCASTER FARMS</v>
          </cell>
        </row>
        <row r="1163">
          <cell r="A1163" t="str">
            <v>116431      LA PRESTON</v>
          </cell>
        </row>
        <row r="1164">
          <cell r="A1164" t="str">
            <v xml:space="preserve">116432      LA WYMOTT </v>
          </cell>
        </row>
        <row r="1165">
          <cell r="A1165" t="str">
            <v>116433      LA LIVERPOOL</v>
          </cell>
        </row>
        <row r="1166">
          <cell r="A1166" t="str">
            <v>116434      LA ALTCOURSE</v>
          </cell>
        </row>
        <row r="1167">
          <cell r="A1167" t="str">
            <v>116435      LA KENNETT</v>
          </cell>
        </row>
        <row r="1168">
          <cell r="A1168" t="str">
            <v>116436      LA STYAL</v>
          </cell>
        </row>
        <row r="1169">
          <cell r="A1169" t="str">
            <v>116437      LA RISLEY</v>
          </cell>
        </row>
        <row r="1170">
          <cell r="A1170" t="str">
            <v>116438      LA THORNE CROSS</v>
          </cell>
        </row>
        <row r="1171">
          <cell r="A1171" t="str">
            <v>116439      LA HINDLEY</v>
          </cell>
        </row>
        <row r="1172">
          <cell r="A1172" t="str">
            <v xml:space="preserve">116440      LA FOREST BANK </v>
          </cell>
        </row>
        <row r="1173">
          <cell r="A1173" t="str">
            <v xml:space="preserve">116441      LA BUCKLEY HALL </v>
          </cell>
        </row>
        <row r="1174">
          <cell r="A1174" t="str">
            <v xml:space="preserve">116442      LA MANCHESTER </v>
          </cell>
        </row>
        <row r="1175">
          <cell r="A1175" t="str">
            <v>116448      LA RED BANK SCH</v>
          </cell>
        </row>
        <row r="1176">
          <cell r="A1176" t="str">
            <v>116449      LA BARTON MOSS SCH</v>
          </cell>
        </row>
        <row r="1177">
          <cell r="A1177" t="str">
            <v>116453      LA PENNINE HOUSE IRC</v>
          </cell>
        </row>
        <row r="1178">
          <cell r="A1178" t="str">
            <v>116458      LA LANCASHIRE PCS</v>
          </cell>
        </row>
        <row r="1179">
          <cell r="A1179" t="str">
            <v>116459      LA MERSEYSIDE PCS</v>
          </cell>
        </row>
        <row r="1180">
          <cell r="A1180" t="str">
            <v>116460      LA CHESHIRE PCS</v>
          </cell>
        </row>
        <row r="1181">
          <cell r="A1181" t="str">
            <v>116461      LA GREATER MANCHESTER PCS</v>
          </cell>
        </row>
        <row r="1182">
          <cell r="A1182" t="str">
            <v xml:space="preserve">116466      LA SOCIAL CARE SPEND TO LOC AUTH </v>
          </cell>
        </row>
        <row r="1183">
          <cell r="A1183" t="str">
            <v>116600      ME NON HQ PROPERTY SERVICES COSTS</v>
          </cell>
        </row>
        <row r="1184">
          <cell r="A1184" t="str">
            <v>116604      ME DENTAL PUBLIC HEALTH LEADERSHIP</v>
          </cell>
        </row>
        <row r="1185">
          <cell r="A1185" t="str">
            <v>116605      ME CONTROL OF INFECTION</v>
          </cell>
        </row>
        <row r="1186">
          <cell r="A1186" t="str">
            <v>116609      ME DIABETIC RETINOPATHY</v>
          </cell>
        </row>
        <row r="1187">
          <cell r="A1187" t="str">
            <v>116610      ME NEWBORN HEARING</v>
          </cell>
        </row>
        <row r="1188">
          <cell r="A1188" t="str">
            <v>116611      ME NEWBORN BLOOD SCREENING</v>
          </cell>
        </row>
        <row r="1189">
          <cell r="A1189" t="str">
            <v>116612      ME FETAL ANOMALY</v>
          </cell>
        </row>
        <row r="1190">
          <cell r="A1190" t="str">
            <v>116613      ME NEWBORN &amp; INFANT PHYSICAL EXAM</v>
          </cell>
        </row>
        <row r="1191">
          <cell r="A1191" t="str">
            <v>116614      ME ANTENATAL &amp; NEWBORN SCREENING</v>
          </cell>
        </row>
        <row r="1192">
          <cell r="A1192" t="str">
            <v>116615      ME INFECTIOUS DISEASE IN PREGNANCY</v>
          </cell>
        </row>
        <row r="1193">
          <cell r="A1193" t="str">
            <v>116620      ME PROMOTION OF SCREENING</v>
          </cell>
        </row>
        <row r="1194">
          <cell r="A1194" t="str">
            <v>116621      ME BREAST SCREENING</v>
          </cell>
        </row>
        <row r="1195">
          <cell r="A1195" t="str">
            <v>116622      ME CERVICAL SCREENING</v>
          </cell>
        </row>
        <row r="1196">
          <cell r="A1196" t="str">
            <v>116623      ME BOWEL SCREENING</v>
          </cell>
        </row>
        <row r="1197">
          <cell r="A1197" t="str">
            <v>116630      ME HEALTH VISITING</v>
          </cell>
        </row>
        <row r="1198">
          <cell r="A1198" t="str">
            <v>116631      ME BREASTFEEDING SUPPORT</v>
          </cell>
        </row>
        <row r="1199">
          <cell r="A1199" t="str">
            <v>116632      ME HEALTHY CHILD PROGRAMME</v>
          </cell>
        </row>
        <row r="1200">
          <cell r="A1200" t="str">
            <v>116633      ME CHILD HEALTH SURVEILLANCE</v>
          </cell>
        </row>
        <row r="1201">
          <cell r="A1201" t="str">
            <v>116634      ME FAMILY NURSE PARTNERSHIP</v>
          </cell>
        </row>
        <row r="1202">
          <cell r="A1202" t="str">
            <v>116635      ME PARENTING SUPPORT</v>
          </cell>
        </row>
        <row r="1203">
          <cell r="A1203" t="str">
            <v>116636      ME INFANT MORTALITY PREVENTION</v>
          </cell>
        </row>
        <row r="1204">
          <cell r="A1204" t="str">
            <v>116640      ME CHILD HEALTH INFORMATION SYSTEM</v>
          </cell>
        </row>
        <row r="1205">
          <cell r="A1205" t="str">
            <v>116644      ME CHILDHOOD IMMS DES</v>
          </cell>
        </row>
        <row r="1206">
          <cell r="A1206" t="str">
            <v>116645      ME CHILDHOOD IMMS PROGRAMMES</v>
          </cell>
        </row>
        <row r="1207">
          <cell r="A1207" t="str">
            <v>116646      ME NEONATAL IMMS PROGRAMMES</v>
          </cell>
        </row>
        <row r="1208">
          <cell r="A1208" t="str">
            <v>116647      ME FLU VACCINATION</v>
          </cell>
        </row>
        <row r="1209">
          <cell r="A1209" t="str">
            <v>116648      ME PNEUMOCOCCAL VACCINATION</v>
          </cell>
        </row>
        <row r="1210">
          <cell r="A1210" t="str">
            <v>116649      ME HPV &amp; IMMS PROGRAMMES</v>
          </cell>
        </row>
        <row r="1211">
          <cell r="A1211" t="str">
            <v>116654      ME CONTRACEPTION</v>
          </cell>
        </row>
        <row r="1212">
          <cell r="A1212" t="str">
            <v>116657      ME HEALTH PROMOTION</v>
          </cell>
        </row>
        <row r="1213">
          <cell r="A1213" t="str">
            <v>116660      ME GENERAL PRACTICE</v>
          </cell>
        </row>
        <row r="1214">
          <cell r="A1214" t="str">
            <v>116661      ME DENTAL PRACTICE</v>
          </cell>
        </row>
        <row r="1215">
          <cell r="A1215" t="str">
            <v>116662      ME OPHTHALMIC CONTRACTS</v>
          </cell>
        </row>
        <row r="1216">
          <cell r="A1216" t="str">
            <v>116663      ME PHARMACY CONTRACTS</v>
          </cell>
        </row>
        <row r="1217">
          <cell r="A1217" t="str">
            <v>116670      ME COMMUNITY DENTAL</v>
          </cell>
        </row>
        <row r="1218">
          <cell r="A1218" t="str">
            <v>116671      ME SECONDARY CARE DENTAL</v>
          </cell>
        </row>
        <row r="1219">
          <cell r="A1219" t="str">
            <v>116676      ME SOCIAL CARE SPEND TO LOC AUTH</v>
          </cell>
        </row>
        <row r="1220">
          <cell r="A1220" t="str">
            <v>116850      CHWAWI NON HQ PROPERTY SERVICES COSTS</v>
          </cell>
        </row>
        <row r="1221">
          <cell r="A1221" t="str">
            <v>116854      CHWAWI DENTAL PUBLIC HEALTH LEADERSHIP</v>
          </cell>
        </row>
        <row r="1222">
          <cell r="A1222" t="str">
            <v>116855      CHWAWI CONTROL OF INFECTION</v>
          </cell>
        </row>
        <row r="1223">
          <cell r="A1223" t="str">
            <v>116859      CHWAWI CANCER PROGRAMME</v>
          </cell>
        </row>
        <row r="1224">
          <cell r="A1224" t="str">
            <v>116860      CHWAWI CANCER DRUG FUND</v>
          </cell>
        </row>
        <row r="1225">
          <cell r="A1225" t="str">
            <v>116864      CHWAWI CVD PROGRAMME</v>
          </cell>
        </row>
        <row r="1226">
          <cell r="A1226" t="str">
            <v>116865      CHWAWI MATERNITY &amp; CHILDRENS PROGRAMME</v>
          </cell>
        </row>
        <row r="1227">
          <cell r="A1227" t="str">
            <v>116866      CHWAWI MENTAL HEALTH PROGRAMME</v>
          </cell>
        </row>
        <row r="1228">
          <cell r="A1228" t="str">
            <v>116870      CHWAWI DIABETIC RETINOPATHY</v>
          </cell>
        </row>
        <row r="1229">
          <cell r="A1229" t="str">
            <v>116871      CHWAWI NEWBORN HEARING</v>
          </cell>
        </row>
        <row r="1230">
          <cell r="A1230" t="str">
            <v>116872      CHWAWI NEWBORN BLOOD SCREENING</v>
          </cell>
        </row>
        <row r="1231">
          <cell r="A1231" t="str">
            <v>116873      CHWAWI FETAL ANOMALY</v>
          </cell>
        </row>
        <row r="1232">
          <cell r="A1232" t="str">
            <v>116874      CHWAWI NEWBORN &amp; INFANT PHYSICAL EXAM</v>
          </cell>
        </row>
        <row r="1233">
          <cell r="A1233" t="str">
            <v>116875      CHWAWI ANTENATAL &amp; NEWBORN SCREENING</v>
          </cell>
        </row>
        <row r="1234">
          <cell r="A1234" t="str">
            <v>116876      CHWAWI INFECTIOUS DISEASE IN PREGNANCY</v>
          </cell>
        </row>
        <row r="1235">
          <cell r="A1235" t="str">
            <v>116880      CHWAWI PROMOTION OF SCREENING</v>
          </cell>
        </row>
        <row r="1236">
          <cell r="A1236" t="str">
            <v>116881      CHWAWI BREAST SCREENING</v>
          </cell>
        </row>
        <row r="1237">
          <cell r="A1237" t="str">
            <v>116882      CHWAWI CERVICAL SCREENING</v>
          </cell>
        </row>
        <row r="1238">
          <cell r="A1238" t="str">
            <v>116883      CHWAWI BOWEL SCREENING</v>
          </cell>
        </row>
        <row r="1239">
          <cell r="A1239" t="str">
            <v>116890      CHWAWI HEALTH VISITING</v>
          </cell>
        </row>
        <row r="1240">
          <cell r="A1240" t="str">
            <v>116891      CHWAWI BREASTFEEDING SUPPORT</v>
          </cell>
        </row>
        <row r="1241">
          <cell r="A1241" t="str">
            <v>116892      CHWAWI HEALTHY CHILD PROGRAMME</v>
          </cell>
        </row>
        <row r="1242">
          <cell r="A1242" t="str">
            <v>116893      CHWAWI CHILD HEALTH SURVEILLANCE</v>
          </cell>
        </row>
        <row r="1243">
          <cell r="A1243" t="str">
            <v>116894      CHWAWI FAMILY NURSE PARTNERSHIP</v>
          </cell>
        </row>
        <row r="1244">
          <cell r="A1244" t="str">
            <v>116895      CHWAWI PARENTING SUPPORT</v>
          </cell>
        </row>
        <row r="1245">
          <cell r="A1245" t="str">
            <v>116896      CHWAWI INFANT MORTALITY PREVENTION</v>
          </cell>
        </row>
        <row r="1246">
          <cell r="A1246" t="str">
            <v>116900      CHWAWI CHILD HEALTH INFORMATION SYSTEM</v>
          </cell>
        </row>
        <row r="1247">
          <cell r="A1247" t="str">
            <v>116903      CHWAWI CHILDHOOD IMMS DES</v>
          </cell>
        </row>
        <row r="1248">
          <cell r="A1248" t="str">
            <v>116904      CHWAWI CHILDHOOD IMMS PROGRAMMES</v>
          </cell>
        </row>
        <row r="1249">
          <cell r="A1249" t="str">
            <v>116905      CHWAWI NEONATAL IMMS PROGRAMMES</v>
          </cell>
        </row>
        <row r="1250">
          <cell r="A1250" t="str">
            <v>116906      CHWAWI FLU VACCINATION</v>
          </cell>
        </row>
        <row r="1251">
          <cell r="A1251" t="str">
            <v>116907      CHWAWI PNEUMOCOCCAL VACCINATION</v>
          </cell>
        </row>
        <row r="1252">
          <cell r="A1252" t="str">
            <v>116908      CHWAWI HPV &amp; IMMS PROGRAMMES</v>
          </cell>
        </row>
        <row r="1253">
          <cell r="A1253" t="str">
            <v>116913      CHWAWI CONTRACEPTION</v>
          </cell>
        </row>
        <row r="1254">
          <cell r="A1254" t="str">
            <v>116916      CHWAWI HEALTH PROMOTION</v>
          </cell>
        </row>
        <row r="1255">
          <cell r="A1255" t="str">
            <v>116919      CHWAWI GENERAL PRACTICE</v>
          </cell>
        </row>
        <row r="1256">
          <cell r="A1256" t="str">
            <v>116920      CHWAWI DENTAL PRACTICE</v>
          </cell>
        </row>
        <row r="1257">
          <cell r="A1257" t="str">
            <v>116921      CHWAWI OPHTHALMIC CONTRACTS</v>
          </cell>
        </row>
        <row r="1258">
          <cell r="A1258" t="str">
            <v>116922      CHWAWI PHARMACY CONTRACTS</v>
          </cell>
        </row>
        <row r="1259">
          <cell r="A1259" t="str">
            <v>116929      CHWAWI COMMUNITY DENTAL</v>
          </cell>
        </row>
        <row r="1260">
          <cell r="A1260" t="str">
            <v>116930      CHWAWI SECONDARY CARE DENTAL</v>
          </cell>
        </row>
        <row r="1261">
          <cell r="A1261" t="str">
            <v>116935      CHWAWI ADULT ATAXIA TELANGIECTASIA</v>
          </cell>
        </row>
        <row r="1262">
          <cell r="A1262" t="str">
            <v>116936      CHWAWI ADULT CONGENITAL HEART DISEASE</v>
          </cell>
        </row>
        <row r="1263">
          <cell r="A1263" t="str">
            <v>116937      CHWAWI ADULT HIGHLY SPECIALIST RESPIRATO</v>
          </cell>
        </row>
        <row r="1264">
          <cell r="A1264" t="str">
            <v>116938      CHWAWI ADULT HIGHLY SPECIALIST PAIN MGMT</v>
          </cell>
        </row>
        <row r="1265">
          <cell r="A1265" t="str">
            <v>116939      CHWAWI ADULT HIGHLY SPECIALIST RHEUMATOL</v>
          </cell>
        </row>
        <row r="1266">
          <cell r="A1266" t="str">
            <v>116940      CHWAWI ADULT SPECIALIST VASCULAR</v>
          </cell>
        </row>
        <row r="1267">
          <cell r="A1267" t="str">
            <v>116941      CHWAWI ADULT SECURE MENTAL HEALTH</v>
          </cell>
        </row>
        <row r="1268">
          <cell r="A1268" t="str">
            <v>116942      CHWAWI ADULT SPECIALIST CARDIAC SERVICES</v>
          </cell>
        </row>
        <row r="1269">
          <cell r="A1269" t="str">
            <v>116943      CHWAWI ADULT SPECIALIST EATING DISORDER</v>
          </cell>
        </row>
        <row r="1270">
          <cell r="A1270" t="str">
            <v>116944      CHWAWI ADULT SPECIALIST ENDOCRINOLOGY</v>
          </cell>
        </row>
        <row r="1271">
          <cell r="A1271" t="str">
            <v>116945      CHWAWI ADULT SPECIALIST INTESTINAL FAILU</v>
          </cell>
        </row>
        <row r="1272">
          <cell r="A1272" t="str">
            <v>116946      CHWAWI ADULT SPECIALIST NEUROSCIENCES</v>
          </cell>
        </row>
        <row r="1273">
          <cell r="A1273" t="str">
            <v>116947      CHWAWI ADULT SPECIALIST OPHTHALMOLOGY</v>
          </cell>
        </row>
        <row r="1274">
          <cell r="A1274" t="str">
            <v>116948      CHWAWI ADULT SPECIALIST ORTHOPAEDIC</v>
          </cell>
        </row>
        <row r="1275">
          <cell r="A1275" t="str">
            <v>116949      CHWAWI ADULT SPEC PULMONARY HYPERTENSION</v>
          </cell>
        </row>
        <row r="1276">
          <cell r="A1276" t="str">
            <v>116950      CHWAWI ADULT SPECIALIST RENAL SERVICES</v>
          </cell>
        </row>
        <row r="1277">
          <cell r="A1277" t="str">
            <v>116951      CHWAWI ADULT SPEC PATIENT INFECTED W HIV</v>
          </cell>
        </row>
        <row r="1278">
          <cell r="A1278" t="str">
            <v>116952      CHWAWI ADULT THORACIC SURGERY SERVICES</v>
          </cell>
        </row>
        <row r="1279">
          <cell r="A1279" t="str">
            <v>116953      CHWAWI ALKAPTONURIA SERVICE (ADULTS)</v>
          </cell>
        </row>
        <row r="1280">
          <cell r="A1280" t="str">
            <v>116954      CHWAWI ALSTRÖM SYNDROME ADULT &amp; CHILDREN</v>
          </cell>
        </row>
        <row r="1281">
          <cell r="A1281" t="str">
            <v>116955      CHWAWI ATAXIA TELANGIECTASIA CHILDREN</v>
          </cell>
        </row>
        <row r="1282">
          <cell r="A1282" t="str">
            <v>116956      CHWAWI AUTOIMMUNE PAED GUT SYNDROME</v>
          </cell>
        </row>
        <row r="1283">
          <cell r="A1283" t="str">
            <v>116957      CHWAWI AUTOLOGOUS INTESTINAL RECONSTR AD</v>
          </cell>
        </row>
        <row r="1284">
          <cell r="A1284" t="str">
            <v>116958      CHWAWI BARDET-BIEDL SYNDROME A &amp; C</v>
          </cell>
        </row>
        <row r="1285">
          <cell r="A1285" t="str">
            <v>116959      CHWAWI BARTH SYNDROME SERVICE MALE A &amp; C</v>
          </cell>
        </row>
        <row r="1286">
          <cell r="A1286" t="str">
            <v>116960      CHWAWI BECKWITH-WIEDEMANN SYNDROME CHILD</v>
          </cell>
        </row>
        <row r="1287">
          <cell r="A1287" t="str">
            <v>116961      CHWAWI BEHÇET’S SYNDROME ADULTS &amp; ADOLES</v>
          </cell>
        </row>
        <row r="1288">
          <cell r="A1288" t="str">
            <v>116962      CHWAWI BLADDER EXSTROPHY CHILDREN</v>
          </cell>
        </row>
        <row r="1289">
          <cell r="A1289" t="str">
            <v>116963      CHWAWI BLOOD AND MARROW TRANSPLANTATION</v>
          </cell>
        </row>
        <row r="1290">
          <cell r="A1290" t="str">
            <v>116964      CHWAWI BONE ANCHORED HEARING AID SERVICE</v>
          </cell>
        </row>
        <row r="1291">
          <cell r="A1291" t="str">
            <v>116965      CHWAWI BREAST RADIOTHERAPY INJURY REHABI</v>
          </cell>
        </row>
        <row r="1292">
          <cell r="A1292" t="str">
            <v>116966      CHWAWI TIER 4 CHILD &amp; ADOLESCENT MH</v>
          </cell>
        </row>
        <row r="1293">
          <cell r="A1293" t="str">
            <v>116967      CHWAWI CHORIOCARCINOMA ADULTS &amp; ADOLESCE</v>
          </cell>
        </row>
        <row r="1294">
          <cell r="A1294" t="str">
            <v>116968      CHWAWI CHRONIC PULMONARY ASPERGILLOSIS A</v>
          </cell>
        </row>
        <row r="1295">
          <cell r="A1295" t="str">
            <v>116969      CHWAWI CLEFT LIP &amp; PALATE ALL AGES</v>
          </cell>
        </row>
        <row r="1296">
          <cell r="A1296" t="str">
            <v>116970      CHWAWI COCHLEAR IMPLANTATION ALL AGES</v>
          </cell>
        </row>
        <row r="1297">
          <cell r="A1297" t="str">
            <v>116971      CHWAWI COMPLEX CHILD OSTEOGENESIS IMPERF</v>
          </cell>
        </row>
        <row r="1298">
          <cell r="A1298" t="str">
            <v>116972      CHWAWI COMPLEX EHLERS DANLOS SYNDROM A&amp;C</v>
          </cell>
        </row>
        <row r="1299">
          <cell r="A1299" t="str">
            <v>116973      CHWAWI COMPLEX NEUROFIBROMATOSIS TYPE 1</v>
          </cell>
        </row>
        <row r="1300">
          <cell r="A1300" t="str">
            <v>116974      CHWAWI COMPLEX SPINAL SURGERY ALL AGES</v>
          </cell>
        </row>
        <row r="1301">
          <cell r="A1301" t="str">
            <v>116975      CHWAWI COMPLEX TRACHEAL DISEASE CHILDREN</v>
          </cell>
        </row>
        <row r="1302">
          <cell r="A1302" t="str">
            <v>116976      CHWAWI CONGENITAL HYPERINSULINISM CHILDR</v>
          </cell>
        </row>
        <row r="1303">
          <cell r="A1303" t="str">
            <v>116977      CHWAWI CRANIOFACIAL ADULTS &amp; CHILDREN</v>
          </cell>
        </row>
        <row r="1304">
          <cell r="A1304" t="str">
            <v>116978      CHWAWI CRYOPYRIN ASSOCIATED PERIODIC ADU</v>
          </cell>
        </row>
        <row r="1305">
          <cell r="A1305" t="str">
            <v>116979      CHWAWI CYSTIC FIBROSIS SERVICES ALL AGES</v>
          </cell>
        </row>
        <row r="1306">
          <cell r="A1306" t="str">
            <v>116980      CHWAWI DIAGNOSTIC FOR AMYLOIDOSIS ADULTS</v>
          </cell>
        </row>
        <row r="1307">
          <cell r="A1307" t="str">
            <v>116981      CHWAWI DIAGNOSTIC PRIMARY CILIARY DYSKIN</v>
          </cell>
        </row>
        <row r="1308">
          <cell r="A1308" t="str">
            <v>116982      CHWAWI DIAGNOSTIC RARE NEUROMUSCULAR DIS</v>
          </cell>
        </row>
        <row r="1309">
          <cell r="A1309" t="str">
            <v>116983      CHWAWI ENCAPSULATING PERITONEAL SCLEROSI</v>
          </cell>
        </row>
        <row r="1310">
          <cell r="A1310" t="str">
            <v>116984      CHWAWI EPIDERMOLYSIS BULLOSA A&amp;C</v>
          </cell>
        </row>
        <row r="1311">
          <cell r="A1311" t="str">
            <v>116985      CHWAWI EXTRA CORPOREAL MEMBRANE OXYGENAT</v>
          </cell>
        </row>
        <row r="1312">
          <cell r="A1312" t="str">
            <v>116986      CHWAWI E CORPOR MEMB OXYGENAT NE, IN &amp; C</v>
          </cell>
        </row>
        <row r="1313">
          <cell r="A1313" t="str">
            <v>116987      CHWAWI EX-VIVO PARTIAL NEPHRECTOMY ADULT</v>
          </cell>
        </row>
        <row r="1314">
          <cell r="A1314" t="str">
            <v>116988      CHWAWI FETAL MEDICINE SERVICES A&amp;A</v>
          </cell>
        </row>
        <row r="1315">
          <cell r="A1315" t="str">
            <v>116989      CHWAWI GENDER IDENTITY DEVELOPMENT C &amp; A</v>
          </cell>
        </row>
        <row r="1316">
          <cell r="A1316" t="str">
            <v>116990      CHWAWI GENDER IDENTITY DISORDER SERVICES</v>
          </cell>
        </row>
        <row r="1317">
          <cell r="A1317" t="str">
            <v>116991      CHWAWI HEART &amp; LUNG TRANSPLANTATION A&amp;C</v>
          </cell>
        </row>
        <row r="1318">
          <cell r="A1318" t="str">
            <v>116992      CHWAWI HIGHLY SPECIALIST ALLERGY ALL AGE</v>
          </cell>
        </row>
        <row r="1319">
          <cell r="A1319" t="str">
            <v>116993      CHWAWI H SPEC ADULT URINARY &amp; GYNAE SURG</v>
          </cell>
        </row>
        <row r="1320">
          <cell r="A1320" t="str">
            <v>116994      CHWAWI H SPEC COLORECTAL SURGERY ALL AGE</v>
          </cell>
        </row>
        <row r="1321">
          <cell r="A1321" t="str">
            <v>116995      CHWAWI H SPECIALIST DERMATOLOGY ALL AGE</v>
          </cell>
        </row>
        <row r="1322">
          <cell r="A1322" t="str">
            <v>116996      CHWAWI H SPEC METABOLIC DISORDER ALL AGE</v>
          </cell>
        </row>
        <row r="1323">
          <cell r="A1323" t="str">
            <v>116997      CHWAWI H SPEC PAIN MGMT CHILDREN &amp; YP</v>
          </cell>
        </row>
        <row r="1324">
          <cell r="A1324" t="str">
            <v>116998      CHWAWI H SPEC PALLIATIVE CARE CHILD &amp; YP</v>
          </cell>
        </row>
        <row r="1325">
          <cell r="A1325" t="str">
            <v>116999      CHWAWI H SPEC FOR ADULT INFECTIOUS DISEA</v>
          </cell>
        </row>
        <row r="1326">
          <cell r="A1326" t="str">
            <v>117000      CHWAWI HYPERBARIC OXYGEN TREATMENT ALL</v>
          </cell>
        </row>
        <row r="1327">
          <cell r="A1327" t="str">
            <v>117001      CHWAWI INSULIN-RESISTANT DIABETES A&amp;C</v>
          </cell>
        </row>
        <row r="1328">
          <cell r="A1328" t="str">
            <v>117002      CHWAWI ISLET TRANSPLANTATION ADULTS</v>
          </cell>
        </row>
        <row r="1329">
          <cell r="A1329" t="str">
            <v>117003      CHWAWI LIVER TRANSPLANTATION A&amp;C</v>
          </cell>
        </row>
        <row r="1330">
          <cell r="A1330" t="str">
            <v>117004      CHWAWI LYMPHANGIOLEIOMYOMATOSIS ADULT</v>
          </cell>
        </row>
        <row r="1331">
          <cell r="A1331" t="str">
            <v>117005      CHWAWI LYSOSOMAL STORAGE DISORDER A&amp;C</v>
          </cell>
        </row>
        <row r="1332">
          <cell r="A1332" t="str">
            <v>117006      CHWAWI MAJOR TRAUMA SERVICES ALL AGES</v>
          </cell>
        </row>
        <row r="1333">
          <cell r="A1333" t="str">
            <v>117007      CHWAWI MCARDLE'S DISEASE SERVICE ADULTS</v>
          </cell>
        </row>
        <row r="1334">
          <cell r="A1334" t="str">
            <v>117008      CHWAWI MENTAL HEALTH SERV FOR DEAF C&amp;A</v>
          </cell>
        </row>
        <row r="1335">
          <cell r="A1335" t="str">
            <v>117009      CHWAWI MIDDLE EAR IMPLANTABLE HEARINGAID</v>
          </cell>
        </row>
        <row r="1336">
          <cell r="A1336" t="str">
            <v>117010      CHWAWI NEUROFIBROMATOSIS TYPE 2 A&amp;C</v>
          </cell>
        </row>
        <row r="1337">
          <cell r="A1337" t="str">
            <v>117011      CHWAWI NEUROMYELITIS OPTICA SERVICE A&amp;A</v>
          </cell>
        </row>
        <row r="1338">
          <cell r="A1338" t="str">
            <v>117012      CHWAWI NEUROPSYCHIATRY SERVICES ALL AGES</v>
          </cell>
        </row>
        <row r="1339">
          <cell r="A1339" t="str">
            <v>117013      CHWAWI OCULAR ONCOLOGY SERVICE (ADULTS)</v>
          </cell>
        </row>
        <row r="1340">
          <cell r="A1340" t="str">
            <v>117014      CHWAWI OPHTHALMIC PATHOLOGY A&amp;C</v>
          </cell>
        </row>
        <row r="1341">
          <cell r="A1341" t="str">
            <v>117015      CHWAWI OSTEO-ODONTO-KERATOPROSTHESIS CB</v>
          </cell>
        </row>
        <row r="1342">
          <cell r="A1342" t="str">
            <v>117016      CHWAWI PANCREAS TRANSPLANTATION ADULTS</v>
          </cell>
        </row>
        <row r="1343">
          <cell r="A1343" t="str">
            <v>117017      CHWAWI PAROXYSMAL NOCTURNAL HAEMOGLOBINU</v>
          </cell>
        </row>
        <row r="1344">
          <cell r="A1344" t="str">
            <v>117018      CHWAWI PAEDIATRIC &amp; PERINATAL POST MORTE</v>
          </cell>
        </row>
        <row r="1345">
          <cell r="A1345" t="str">
            <v>117019      CHWAWI PAEDIATRIC CARDIAC SERVICES</v>
          </cell>
        </row>
        <row r="1346">
          <cell r="A1346" t="str">
            <v>117020      CHWAWI PAED INTESTINAL PSEUDOOBSTRUCTIVE</v>
          </cell>
        </row>
        <row r="1347">
          <cell r="A1347" t="str">
            <v>117021      CHWAWI POSITRON EMISSION TOMOGRAPHY COMP</v>
          </cell>
        </row>
        <row r="1348">
          <cell r="A1348" t="str">
            <v>117022      CHWAWI PRIMARY CILIARY DYSKINESIA MGMT C</v>
          </cell>
        </row>
        <row r="1349">
          <cell r="A1349" t="str">
            <v>117023      CHWAWI PRIMARY MALIGNANT BONE TUMOUR A&amp;A</v>
          </cell>
        </row>
        <row r="1350">
          <cell r="A1350" t="str">
            <v>117024      CHWAWI PROTON BEAM THERAPY A&amp;C</v>
          </cell>
        </row>
        <row r="1351">
          <cell r="A1351" t="str">
            <v>117025      CHWAWI PSEUDOMYXOMA PERITONEI ADULTS</v>
          </cell>
        </row>
        <row r="1352">
          <cell r="A1352" t="str">
            <v>117026      CHWAWI PULMONARY HYPERTENSION CHILD</v>
          </cell>
        </row>
        <row r="1353">
          <cell r="A1353" t="str">
            <v xml:space="preserve">117027      CHWAWI PULMONARY THROMBOENDARTERECTOMY </v>
          </cell>
        </row>
        <row r="1354">
          <cell r="A1354" t="str">
            <v>117028      CHWAWI RADIOTHERAPY SERVICE (ALL AGES)</v>
          </cell>
        </row>
        <row r="1355">
          <cell r="A1355" t="str">
            <v>117029      CHWAWI RARE MITOCHONDRIAL DISORDERS A&amp;C</v>
          </cell>
        </row>
        <row r="1356">
          <cell r="A1356" t="str">
            <v>117030      CHWAWI RECONSTRUCTIVE SURGERY COMAFEGETR</v>
          </cell>
        </row>
        <row r="1357">
          <cell r="A1357" t="str">
            <v>117031      CHWAWI RETINOBLASTOMA SERVICE (CHILDREN)</v>
          </cell>
        </row>
        <row r="1358">
          <cell r="A1358" t="str">
            <v>117032      CHWAWI SECURE FORENSIC MH YOUNG PEOPLE</v>
          </cell>
        </row>
        <row r="1359">
          <cell r="A1359" t="str">
            <v>117033      CHWAWI SEVERE ACUTE PORPHYRIA A&amp;C</v>
          </cell>
        </row>
        <row r="1360">
          <cell r="A1360" t="str">
            <v>117034      CHWAWI SEVERE COMBINED IMMUNODEFICIENCY</v>
          </cell>
        </row>
        <row r="1361">
          <cell r="A1361" t="str">
            <v>117035      CHWAWI SEVERE INTESTINAL FAILURE ADULTS</v>
          </cell>
        </row>
        <row r="1362">
          <cell r="A1362" t="str">
            <v>117036      CHWAWI SEVERE OBSESSIVE COMPULSIVE BO DY</v>
          </cell>
        </row>
        <row r="1363">
          <cell r="A1363" t="str">
            <v>117037      CHWAWI SMALL BOWEL TRANSPLANTATION</v>
          </cell>
        </row>
        <row r="1364">
          <cell r="A1364" t="str">
            <v>117038      CHWAWI SPECIALIST BURN CARE ALL AGES</v>
          </cell>
        </row>
        <row r="1365">
          <cell r="A1365" t="str">
            <v>117039      CHWAWI SPECIALIST CANCER ADULTS</v>
          </cell>
        </row>
        <row r="1366">
          <cell r="A1366" t="str">
            <v>117040      CHWAWI SPECIALIST CANCER CHILD &amp; YP</v>
          </cell>
        </row>
        <row r="1367">
          <cell r="A1367" t="str">
            <v>117041      CHWAWI SPECIALIST DENTISTRY CHILD &amp; YP</v>
          </cell>
        </row>
        <row r="1368">
          <cell r="A1368" t="str">
            <v>117042      CHWAWI SPECIALIST ENT CHILD &amp; YP</v>
          </cell>
        </row>
        <row r="1369">
          <cell r="A1369" t="str">
            <v>117043      CHWAWI SPEC ENDOCRINOLOGY DIABETES C&amp;YP</v>
          </cell>
        </row>
        <row r="1370">
          <cell r="A1370" t="str">
            <v>117044      CHWAWI SPECIALIST GHNS CHILD &amp; YP</v>
          </cell>
        </row>
        <row r="1371">
          <cell r="A1371" t="str">
            <v>117045      CHWAWI SPECIALIST GENETIC ALL AGES</v>
          </cell>
        </row>
        <row r="1372">
          <cell r="A1372" t="str">
            <v>117046      CHWAWI SPECIALIST GYNAECOLOGY CHILD &amp; YP</v>
          </cell>
        </row>
        <row r="1373">
          <cell r="A1373" t="str">
            <v>117047      CHWAWI SPECIALIST HAEMATOLOGY CHILD &amp; YP</v>
          </cell>
        </row>
        <row r="1374">
          <cell r="A1374" t="str">
            <v>117048      CHWAWI SPEC HAEMOGLOBINOPATHY ALL AGES</v>
          </cell>
        </row>
        <row r="1375">
          <cell r="A1375" t="str">
            <v>117049      CHWAWI SPEC IMMUNOLOGY DEFICIENT IMMUNE</v>
          </cell>
        </row>
        <row r="1376">
          <cell r="A1376" t="str">
            <v>117050      CHWAWI SPECIALIST  MH DEAF ADULTS</v>
          </cell>
        </row>
        <row r="1377">
          <cell r="A1377" t="str">
            <v>117051      CHWAWI SPECIALIST MORBID OBESITY ALL AGE</v>
          </cell>
        </row>
        <row r="1378">
          <cell r="A1378" t="str">
            <v>117052      CHWAWI SPECIALIST NEONATAL CARE SERVICES</v>
          </cell>
        </row>
        <row r="1379">
          <cell r="A1379" t="str">
            <v>117053      CHWAWI SPECIALIST NEUROSCIENCE CHILD &amp;YP</v>
          </cell>
        </row>
        <row r="1380">
          <cell r="A1380" t="str">
            <v>117054      CHWAWI SPECIALIST OPHTHALMOLOGY CHILD&amp;YP</v>
          </cell>
        </row>
        <row r="1381">
          <cell r="A1381" t="str">
            <v>117055      CHWAWI SPEC ORTHOPAEDIC SURGERY CHILD&amp;YP</v>
          </cell>
        </row>
        <row r="1382">
          <cell r="A1382" t="str">
            <v>117056      CHWAWI SPEC PAEDIATRIC INTENSIVE CARE</v>
          </cell>
        </row>
        <row r="1383">
          <cell r="A1383" t="str">
            <v>117057      CHWAWI SPEC PAEDIATRIC LIVER DISEASE</v>
          </cell>
        </row>
        <row r="1384">
          <cell r="A1384" t="str">
            <v>117058      CHWAWI SPECIALIST PERINATAL MH</v>
          </cell>
        </row>
        <row r="1385">
          <cell r="A1385" t="str">
            <v>117059      CHWAWI SPEC PLASTIC SURGERY CHILD &amp; YP</v>
          </cell>
        </row>
        <row r="1386">
          <cell r="A1386" t="str">
            <v>117060      CHWAWI SPECIALIST RENAL CHILD &amp; YP</v>
          </cell>
        </row>
        <row r="1387">
          <cell r="A1387" t="str">
            <v>117061      CHWAWI SPECIALIST REHABILITATION ALL AGE</v>
          </cell>
        </row>
        <row r="1388">
          <cell r="A1388" t="str">
            <v>117062      CHWAWI SPECIALIST RESPIRATORY CHILD &amp; YP</v>
          </cell>
        </row>
        <row r="1389">
          <cell r="A1389" t="str">
            <v>117063      CHWAWI SPECIALIST RHEUMATOLOGY CHILD &amp;YP</v>
          </cell>
        </row>
        <row r="1390">
          <cell r="A1390" t="str">
            <v>117064      CHWAWI SPEC CHILD &amp; YP INFECTIOUS DISEAS</v>
          </cell>
        </row>
        <row r="1391">
          <cell r="A1391" t="str">
            <v>117065      CHWAWI SPEC COMP LIVER,BILIARY&amp;PANCREA A</v>
          </cell>
        </row>
        <row r="1392">
          <cell r="A1392" t="str">
            <v>117066      CHWAWI SPEC HAEMOPHILIA &amp; RELATED BLEED</v>
          </cell>
        </row>
        <row r="1393">
          <cell r="A1393" t="str">
            <v>117067      CHWAWI SPEC SEVERE PERSONALITY DIS ADULT</v>
          </cell>
        </row>
        <row r="1394">
          <cell r="A1394" t="str">
            <v>117068      CHWAWI SPEC SUPP W COMPLEX PHYSICAL DISA</v>
          </cell>
        </row>
        <row r="1395">
          <cell r="A1395" t="str">
            <v>117069      CHWAWI SPECIALIST SURGERY FOR CHILD &amp; YP</v>
          </cell>
        </row>
        <row r="1396">
          <cell r="A1396" t="str">
            <v>117070      CHWAWI SPECIALIST UROLOGY CHILD &amp; YP</v>
          </cell>
        </row>
        <row r="1397">
          <cell r="A1397" t="str">
            <v>117071      CHWAWI SPINAL CORD INJURY ALL AGES</v>
          </cell>
        </row>
        <row r="1398">
          <cell r="A1398" t="str">
            <v>117072      CHWAWI STEM CELL TRANSPLANTATION JUVENIL</v>
          </cell>
        </row>
        <row r="1399">
          <cell r="A1399" t="str">
            <v>117073      CHWAWI STICKLER SYNDROME DIAGNOSTIC A&amp;C</v>
          </cell>
        </row>
        <row r="1400">
          <cell r="A1400" t="str">
            <v>117074      CHWAWI VEIN OF GALEN MALFORMATION A&amp;C</v>
          </cell>
        </row>
        <row r="1401">
          <cell r="A1401" t="str">
            <v>117075      CHWAWI VETERANS’ POST-TRAUMATIC STRESS</v>
          </cell>
        </row>
        <row r="1402">
          <cell r="A1402" t="str">
            <v>117076      CHWAWI WOLFRAM SYNDROME A&amp;C</v>
          </cell>
        </row>
        <row r="1403">
          <cell r="A1403" t="str">
            <v>117077      CHWAWI XERODERMA PIGMENTOSUM A&amp;C</v>
          </cell>
        </row>
        <row r="1404">
          <cell r="A1404" t="str">
            <v>117078      CHWAWI SPECIALISED COMMISSIONING SERVICES</v>
          </cell>
        </row>
        <row r="1405">
          <cell r="A1405" t="str">
            <v>117083      CHWAWI SOC CARE SPEND TO LOC AUTH</v>
          </cell>
        </row>
        <row r="1406">
          <cell r="A1406" t="str">
            <v>117150      GRMA NON HQ PROPERTY SERVICES COSTS</v>
          </cell>
        </row>
        <row r="1407">
          <cell r="A1407" t="str">
            <v>117154      GRMA DENTAL PUBLIC HEALTH LEADERSHIP</v>
          </cell>
        </row>
        <row r="1408">
          <cell r="A1408" t="str">
            <v>117155      GRMA CONTROL OF INFECTION</v>
          </cell>
        </row>
        <row r="1409">
          <cell r="A1409" t="str">
            <v>117159      GRMA DIABETIC RETINOPATHY</v>
          </cell>
        </row>
        <row r="1410">
          <cell r="A1410" t="str">
            <v>117160      GRMA NEWBORN HEARING</v>
          </cell>
        </row>
        <row r="1411">
          <cell r="A1411" t="str">
            <v>117161      GRMA NEWBORN BLOOD SCREENING</v>
          </cell>
        </row>
        <row r="1412">
          <cell r="A1412" t="str">
            <v>117162      GRMA FETAL ANOMALY</v>
          </cell>
        </row>
        <row r="1413">
          <cell r="A1413" t="str">
            <v>117163      GRMA NEWBORN &amp; INFANT PHYSICAL EXAM</v>
          </cell>
        </row>
        <row r="1414">
          <cell r="A1414" t="str">
            <v>117164      GRMA ANTENATAL &amp; NEWBORN SCREENING</v>
          </cell>
        </row>
        <row r="1415">
          <cell r="A1415" t="str">
            <v>117165      GRMA INFECTIOUS DISEASE IN PREGNANCY</v>
          </cell>
        </row>
        <row r="1416">
          <cell r="A1416" t="str">
            <v>117169      GRMA PROMOTION OF SCREENING</v>
          </cell>
        </row>
        <row r="1417">
          <cell r="A1417" t="str">
            <v>117170      GRMA BREAST SCREENING</v>
          </cell>
        </row>
        <row r="1418">
          <cell r="A1418" t="str">
            <v>117171      GRMA CERVICAL SCREENING</v>
          </cell>
        </row>
        <row r="1419">
          <cell r="A1419" t="str">
            <v>117172      GRMA BOWEL SCREENING</v>
          </cell>
        </row>
        <row r="1420">
          <cell r="A1420" t="str">
            <v>117179      GRMA HEALTH VISITING</v>
          </cell>
        </row>
        <row r="1421">
          <cell r="A1421" t="str">
            <v>117180      GRMA BREASTFEEDING SUPPORT</v>
          </cell>
        </row>
        <row r="1422">
          <cell r="A1422" t="str">
            <v>117181      GRMA HEALTHY CHILD PROGRAMME</v>
          </cell>
        </row>
        <row r="1423">
          <cell r="A1423" t="str">
            <v>117182      GRMA CHILD HEALTH SURVEILLANCE</v>
          </cell>
        </row>
        <row r="1424">
          <cell r="A1424" t="str">
            <v>117183      GRMA FAMILY NURSE PARTNERSHIP</v>
          </cell>
        </row>
        <row r="1425">
          <cell r="A1425" t="str">
            <v>117184      GRMA PARENTING SUPPORT</v>
          </cell>
        </row>
        <row r="1426">
          <cell r="A1426" t="str">
            <v>117185      GRMA INFANT MORTALITY PREVENTION</v>
          </cell>
        </row>
        <row r="1427">
          <cell r="A1427" t="str">
            <v>117189      GRMA CHILD HEALTH INFORMATION SYSTEM</v>
          </cell>
        </row>
        <row r="1428">
          <cell r="A1428" t="str">
            <v>117193      GRMA CHILDHOOD IMMS DES</v>
          </cell>
        </row>
        <row r="1429">
          <cell r="A1429" t="str">
            <v>117194      GRMA CHILDHOOD IMMS PROGRAMMES</v>
          </cell>
        </row>
        <row r="1430">
          <cell r="A1430" t="str">
            <v>117195      GRMA NEONATAL IMMS PROGRAMMES</v>
          </cell>
        </row>
        <row r="1431">
          <cell r="A1431" t="str">
            <v>117196      GRMA FLU VACCINATION</v>
          </cell>
        </row>
        <row r="1432">
          <cell r="A1432" t="str">
            <v>117197      GRMA PNEUMOCOCCAL VACCINATION</v>
          </cell>
        </row>
        <row r="1433">
          <cell r="A1433" t="str">
            <v>117198      GRMA HPV &amp; IMMS PROGRAMMES</v>
          </cell>
        </row>
        <row r="1434">
          <cell r="A1434" t="str">
            <v>117203      GRMA CONTRACEPTION</v>
          </cell>
        </row>
        <row r="1435">
          <cell r="A1435" t="str">
            <v>117206      GRMA HEALTH PROMOTION</v>
          </cell>
        </row>
        <row r="1436">
          <cell r="A1436" t="str">
            <v>117209      GRMA GENERAL PRACTICE</v>
          </cell>
        </row>
        <row r="1437">
          <cell r="A1437" t="str">
            <v>117210      GRMA DENTAL PRACTICE</v>
          </cell>
        </row>
        <row r="1438">
          <cell r="A1438" t="str">
            <v>117211      GRMA OPHTHALMIC CONTRACTS</v>
          </cell>
        </row>
        <row r="1439">
          <cell r="A1439" t="str">
            <v>117212      GRMA PHARMACY CONTRACTS</v>
          </cell>
        </row>
        <row r="1440">
          <cell r="A1440" t="str">
            <v>117219      GRMA COMMUNITY DENTAL</v>
          </cell>
        </row>
        <row r="1441">
          <cell r="A1441" t="str">
            <v>117220      GRMA SECONDARY CARE DENTAL</v>
          </cell>
        </row>
        <row r="1442">
          <cell r="A1442" t="str">
            <v>117225      GRMA SOCIAL CARE SPEND TO LOC AUTH</v>
          </cell>
        </row>
        <row r="1443">
          <cell r="A1443" t="str">
            <v>117500      SHST NON HQ PROPERTY SERVICES COSTS</v>
          </cell>
        </row>
        <row r="1444">
          <cell r="A1444" t="str">
            <v>117504      SHST DENTAL PUBLIC HEALTH LEADERSHIP</v>
          </cell>
        </row>
        <row r="1445">
          <cell r="A1445" t="str">
            <v>117505      SHST CONTROL OF INFECTION</v>
          </cell>
        </row>
        <row r="1446">
          <cell r="A1446" t="str">
            <v>117509      SHST CANCER PROGRAMME</v>
          </cell>
        </row>
        <row r="1447">
          <cell r="A1447" t="str">
            <v>117510      SHST CVD PROGRAMME</v>
          </cell>
        </row>
        <row r="1448">
          <cell r="A1448" t="str">
            <v>117511      SHST MATERNITY &amp; CHILDRENS PROGRAMME</v>
          </cell>
        </row>
        <row r="1449">
          <cell r="A1449" t="str">
            <v>117512      SHST MENTAL HEALTH PROGRAMME</v>
          </cell>
        </row>
        <row r="1450">
          <cell r="A1450" t="str">
            <v>117519      SHST DIABETIC RETINOPATHY</v>
          </cell>
        </row>
        <row r="1451">
          <cell r="A1451" t="str">
            <v>117520      SHST NEWBORN HEARING</v>
          </cell>
        </row>
        <row r="1452">
          <cell r="A1452" t="str">
            <v>117521      SHST NEWBORN BLOOD SCREENING</v>
          </cell>
        </row>
        <row r="1453">
          <cell r="A1453" t="str">
            <v>117522      SHST FETAL ANOMALY</v>
          </cell>
        </row>
        <row r="1454">
          <cell r="A1454" t="str">
            <v>117523      SHST NEWBORN &amp; INFANT PHYSICAL EXAMINATION</v>
          </cell>
        </row>
        <row r="1455">
          <cell r="A1455" t="str">
            <v xml:space="preserve">117524      SHST ANTENATAL AND NEWBORN SCREENING </v>
          </cell>
        </row>
        <row r="1456">
          <cell r="A1456" t="str">
            <v>117525      SHST INFECTIOUS DISEASES IN PREGNANCY</v>
          </cell>
        </row>
        <row r="1457">
          <cell r="A1457" t="str">
            <v>117529      SHST PROMOTION OF SCREENING</v>
          </cell>
        </row>
        <row r="1458">
          <cell r="A1458" t="str">
            <v>117530      SHST BREAST SCREENING</v>
          </cell>
        </row>
        <row r="1459">
          <cell r="A1459" t="str">
            <v>117531      SHST CERVICAL SCREENING</v>
          </cell>
        </row>
        <row r="1460">
          <cell r="A1460" t="str">
            <v>117532      SHST BOWEL SCREENING</v>
          </cell>
        </row>
        <row r="1461">
          <cell r="A1461" t="str">
            <v>117539      SHST HEALTH VISITING</v>
          </cell>
        </row>
        <row r="1462">
          <cell r="A1462" t="str">
            <v>117540      SHST BREASTFEEDING SUPPORT</v>
          </cell>
        </row>
        <row r="1463">
          <cell r="A1463" t="str">
            <v>117541      SHST HEALTHY CHILD PROGRAMME</v>
          </cell>
        </row>
        <row r="1464">
          <cell r="A1464" t="str">
            <v>117542      SHST CHILD HEALTH SURVEILLANCE</v>
          </cell>
        </row>
        <row r="1465">
          <cell r="A1465" t="str">
            <v>117543      SHST FAMILY NURSE PARTNERSHIP</v>
          </cell>
        </row>
        <row r="1466">
          <cell r="A1466" t="str">
            <v>117544      SHST PARENTING SUPPORT</v>
          </cell>
        </row>
        <row r="1467">
          <cell r="A1467" t="str">
            <v>117545      SHST INFANT MORTALITY PREVENTION</v>
          </cell>
        </row>
        <row r="1468">
          <cell r="A1468" t="str">
            <v>117549      SHST CHILD HEALTH INFORMATION SYSTEMS</v>
          </cell>
        </row>
        <row r="1469">
          <cell r="A1469" t="str">
            <v>117553      SHST CHILDHOOD IMMUNISATION DES</v>
          </cell>
        </row>
        <row r="1470">
          <cell r="A1470" t="str">
            <v>117554      SHST CHILDHOOD IMMUNISATION PROGRAMMES</v>
          </cell>
        </row>
        <row r="1471">
          <cell r="A1471" t="str">
            <v>117555      SHST NEONATAL IMMS PROGRAMMES</v>
          </cell>
        </row>
        <row r="1472">
          <cell r="A1472" t="str">
            <v>117556      SHST FLU VACCINATIONS</v>
          </cell>
        </row>
        <row r="1473">
          <cell r="A1473" t="str">
            <v>117557      SHST PNEUMOCOCCAL VACCINATIONS</v>
          </cell>
        </row>
        <row r="1474">
          <cell r="A1474" t="str">
            <v>117558      SHST HPV AND IMMUNISATION PROGRAMMES</v>
          </cell>
        </row>
        <row r="1475">
          <cell r="A1475" t="str">
            <v>117563      SHST CONTRACEPTION SERVICES</v>
          </cell>
        </row>
        <row r="1476">
          <cell r="A1476" t="str">
            <v>117566      SHST HEALTH PROMOTION</v>
          </cell>
        </row>
        <row r="1477">
          <cell r="A1477" t="str">
            <v xml:space="preserve">117569      SHST GENERAL PRACTICE CONTRACTS </v>
          </cell>
        </row>
        <row r="1478">
          <cell r="A1478" t="str">
            <v xml:space="preserve">117570      SHST DENTAL SERVICE CONTRACTS </v>
          </cell>
        </row>
        <row r="1479">
          <cell r="A1479" t="str">
            <v>117571      SHST OPHTHALMIC CONTRACTS</v>
          </cell>
        </row>
        <row r="1480">
          <cell r="A1480" t="str">
            <v>117572      SHST PHARMACY CONTRACTS</v>
          </cell>
        </row>
        <row r="1481">
          <cell r="A1481" t="str">
            <v xml:space="preserve">117579      SHST COMMUNITY DENTAL </v>
          </cell>
        </row>
        <row r="1482">
          <cell r="A1482" t="str">
            <v>117580      SHST SECONDARY CARE DENTAL</v>
          </cell>
        </row>
        <row r="1483">
          <cell r="A1483" t="str">
            <v>117585      SHST YOI BRINSFORD</v>
          </cell>
        </row>
        <row r="1484">
          <cell r="A1484" t="str">
            <v>117586      SHST HMP DRAKE HALL</v>
          </cell>
        </row>
        <row r="1485">
          <cell r="A1485" t="str">
            <v>117587      SHST HMP DOVEGATE</v>
          </cell>
        </row>
        <row r="1486">
          <cell r="A1486" t="str">
            <v>117588      STST HMP FEATHERSTONE</v>
          </cell>
        </row>
        <row r="1487">
          <cell r="A1487" t="str">
            <v>117589      SHST HMP OAKWOOD</v>
          </cell>
        </row>
        <row r="1488">
          <cell r="A1488" t="str">
            <v>117590      SHST HMP STAFFORD</v>
          </cell>
        </row>
        <row r="1489">
          <cell r="A1489" t="str">
            <v>117591      SHST HMP SWINFEN HALL</v>
          </cell>
        </row>
        <row r="1490">
          <cell r="A1490" t="str">
            <v>117592      SHST YOI WERRINGTON</v>
          </cell>
        </row>
        <row r="1491">
          <cell r="A1491" t="str">
            <v>117593      SHST HMP BIRMINGHAM</v>
          </cell>
        </row>
        <row r="1492">
          <cell r="A1492" t="str">
            <v>117594      SHST HMP LONG LARTIN</v>
          </cell>
        </row>
        <row r="1493">
          <cell r="A1493" t="str">
            <v>117595      SHST HMP HEWELL</v>
          </cell>
        </row>
        <row r="1494">
          <cell r="A1494" t="str">
            <v>117596      SHST HMP SHREWSBURY</v>
          </cell>
        </row>
        <row r="1495">
          <cell r="A1495" t="str">
            <v>117597      SHST YOI STOKE HEATH</v>
          </cell>
        </row>
        <row r="1496">
          <cell r="A1496" t="str">
            <v xml:space="preserve">117598      SHST HMPS CLUSTER WIDE </v>
          </cell>
        </row>
        <row r="1497">
          <cell r="A1497" t="str">
            <v>117605      SHST POLICE EARLY ADOPTERS STAFFS &amp; W MIDS</v>
          </cell>
        </row>
        <row r="1498">
          <cell r="A1498" t="str">
            <v>117606      SHST POLICE EAS WARWICKSHIRE &amp; WEST MERCIA</v>
          </cell>
        </row>
        <row r="1499">
          <cell r="A1499" t="str">
            <v>117612      SHST SARCS STAFFORDSHIRE</v>
          </cell>
        </row>
        <row r="1500">
          <cell r="A1500" t="str">
            <v>117613      SHST SARCS WEST MIDLANDS</v>
          </cell>
        </row>
        <row r="1501">
          <cell r="A1501" t="str">
            <v>117614      SHST SARCS WARWICKSHIRE</v>
          </cell>
        </row>
        <row r="1502">
          <cell r="A1502" t="str">
            <v>117615      SHST SARCS WEST MERCIA</v>
          </cell>
        </row>
        <row r="1503">
          <cell r="A1503" t="str">
            <v>117622      SHST LIAISON AND DIVERSION</v>
          </cell>
        </row>
        <row r="1504">
          <cell r="A1504" t="str">
            <v>117626      SHST LOCAL AUTHORITY COMMISSIONING</v>
          </cell>
        </row>
        <row r="1505">
          <cell r="A1505" t="str">
            <v>117627      SHST OTHER COMMISSIONING SUPPORT</v>
          </cell>
        </row>
        <row r="1506">
          <cell r="A1506" t="str">
            <v>117632      SHST SOCIAL CARE SPEND TO LOC AUTH</v>
          </cell>
        </row>
        <row r="1507">
          <cell r="A1507" t="str">
            <v>117750      ARHEWO NON HQ PROPERTY SERVICES COSTS</v>
          </cell>
        </row>
        <row r="1508">
          <cell r="A1508" t="str">
            <v>117754      ARHEWO DENTAL PUBLIC HEALTH LEADERSHIP</v>
          </cell>
        </row>
        <row r="1509">
          <cell r="A1509" t="str">
            <v>117755      ARHEWO CONTROL OF INFECTION</v>
          </cell>
        </row>
        <row r="1510">
          <cell r="A1510" t="str">
            <v>117759      ARHEWO DIABETIC RETINOPATHY</v>
          </cell>
        </row>
        <row r="1511">
          <cell r="A1511" t="str">
            <v>117760      ARHEWO NEWBORN HEARING</v>
          </cell>
        </row>
        <row r="1512">
          <cell r="A1512" t="str">
            <v>117761      ARHEWO NEWBORN BLOOD SCREENING</v>
          </cell>
        </row>
        <row r="1513">
          <cell r="A1513" t="str">
            <v>117762      ARHEWO FETAL ANOMALY</v>
          </cell>
        </row>
        <row r="1514">
          <cell r="A1514" t="str">
            <v>117763      ARHEWO NEWBORN &amp; INFANT PHYSICAL EXAMINATI</v>
          </cell>
        </row>
        <row r="1515">
          <cell r="A1515" t="str">
            <v xml:space="preserve">117764      ARHEWO ANTENATAL AND NEWBORN SCREENING </v>
          </cell>
        </row>
        <row r="1516">
          <cell r="A1516" t="str">
            <v>117765      ARHEWO INFECTIOUS DISEASES IN PREGNANCY</v>
          </cell>
        </row>
        <row r="1517">
          <cell r="A1517" t="str">
            <v>117770      ARHEWO PROMOTION OF SCREENING</v>
          </cell>
        </row>
        <row r="1518">
          <cell r="A1518" t="str">
            <v>117771      ARHEWO BREAST SCREENING</v>
          </cell>
        </row>
        <row r="1519">
          <cell r="A1519" t="str">
            <v>117772      ARHEWO CERVICAL SCREENING</v>
          </cell>
        </row>
        <row r="1520">
          <cell r="A1520" t="str">
            <v>117773      ARHEWO BOWEL SCREENING</v>
          </cell>
        </row>
        <row r="1521">
          <cell r="A1521" t="str">
            <v>117780      ARHEWO HEALTH VISITING</v>
          </cell>
        </row>
        <row r="1522">
          <cell r="A1522" t="str">
            <v>117781      ARHEWO BREASTFEEDING SUPPORT</v>
          </cell>
        </row>
        <row r="1523">
          <cell r="A1523" t="str">
            <v>117782      ARHEWO HEALTHY CHILD PROGRAMME</v>
          </cell>
        </row>
        <row r="1524">
          <cell r="A1524" t="str">
            <v>117783      ARHEWO CHILD HEALTH SURVEILLANCE</v>
          </cell>
        </row>
        <row r="1525">
          <cell r="A1525" t="str">
            <v>117784      ARHEWO FAMILY NURSE PARTNERSHIP</v>
          </cell>
        </row>
        <row r="1526">
          <cell r="A1526" t="str">
            <v>117785      ARHEWO PARENTING SUPPORT</v>
          </cell>
        </row>
        <row r="1527">
          <cell r="A1527" t="str">
            <v>117786      ARHEWO INFANT MORTALITY PREVENTION</v>
          </cell>
        </row>
        <row r="1528">
          <cell r="A1528" t="str">
            <v>117790      ARHEWO CHILD HEALTH INFORMATION SYSTEMS</v>
          </cell>
        </row>
        <row r="1529">
          <cell r="A1529" t="str">
            <v>117794      ARHEWO CHILDHOOD IMMUNISATION DES</v>
          </cell>
        </row>
        <row r="1530">
          <cell r="A1530" t="str">
            <v>117795      ARHEWO CHILDHOOD IMMUNISATION PROGRAMMES</v>
          </cell>
        </row>
        <row r="1531">
          <cell r="A1531" t="str">
            <v>117796      ARHEWO NEONATAL IMMS PROGRAMMES</v>
          </cell>
        </row>
        <row r="1532">
          <cell r="A1532" t="str">
            <v>117797      ARHEWO FLU VACCINATIONS</v>
          </cell>
        </row>
        <row r="1533">
          <cell r="A1533" t="str">
            <v>117798      ARHEWO PNEUMOCOCCAL VACCINATIONS</v>
          </cell>
        </row>
        <row r="1534">
          <cell r="A1534" t="str">
            <v>117799      ARHEWO HPV AND IMMUNISATION PROGRAMMES</v>
          </cell>
        </row>
        <row r="1535">
          <cell r="A1535" t="str">
            <v>117804      ARHEWO CONTRACEPTION SERVICES</v>
          </cell>
        </row>
        <row r="1536">
          <cell r="A1536" t="str">
            <v>117807      ARHEWO HEALTH PROMOTION</v>
          </cell>
        </row>
        <row r="1537">
          <cell r="A1537" t="str">
            <v xml:space="preserve">117810      ARHEWO GENERAL PRACTICE CONTRACTS </v>
          </cell>
        </row>
        <row r="1538">
          <cell r="A1538" t="str">
            <v xml:space="preserve">117811      ARHEWO DENTAL SERVICE CONTRACTS </v>
          </cell>
        </row>
        <row r="1539">
          <cell r="A1539" t="str">
            <v>117812      ARHEWOOPHTHALMIC CONTRACTS</v>
          </cell>
        </row>
        <row r="1540">
          <cell r="A1540" t="str">
            <v>117813      ARHEWO PHARMACY CONTRACTS</v>
          </cell>
        </row>
        <row r="1541">
          <cell r="A1541" t="str">
            <v xml:space="preserve">117820      ARHEWO COMMUNITY DENTAL </v>
          </cell>
        </row>
        <row r="1542">
          <cell r="A1542" t="str">
            <v>117821      ARHEWO SECONDARY CARE DENTAL</v>
          </cell>
        </row>
        <row r="1543">
          <cell r="A1543" t="str">
            <v>117826      ARHEWO SOC CARE SPEND TO LOC AUTH</v>
          </cell>
        </row>
        <row r="1544">
          <cell r="A1544" t="str">
            <v>118000      BITBLCO NON HQ PROPERTY SERVICES COSTS</v>
          </cell>
        </row>
        <row r="1545">
          <cell r="A1545" t="str">
            <v>118004      BITBLCO DENTAL PUBLIC HEALTH LEADERSHIP</v>
          </cell>
        </row>
        <row r="1546">
          <cell r="A1546" t="str">
            <v>118005      BITBLCO CONTROL OF INFECTION</v>
          </cell>
        </row>
        <row r="1547">
          <cell r="A1547" t="str">
            <v>118009      BITBLCO CANCER PROGRAMME</v>
          </cell>
        </row>
        <row r="1548">
          <cell r="A1548" t="str">
            <v>118010      BITBLCO CANCER DRUG FUND</v>
          </cell>
        </row>
        <row r="1549">
          <cell r="A1549" t="str">
            <v>118019      BITBLCO CVD PROGRAMME</v>
          </cell>
        </row>
        <row r="1550">
          <cell r="A1550" t="str">
            <v>118020      BITBLCO MATERNITY &amp; CHILDRENS PROGRAMME</v>
          </cell>
        </row>
        <row r="1551">
          <cell r="A1551" t="str">
            <v>118021      BITBLCO MENTAL HEALTH PROGRAMME</v>
          </cell>
        </row>
        <row r="1552">
          <cell r="A1552" t="str">
            <v>118029      BITBLCO DIABETIC RETINOPATHY</v>
          </cell>
        </row>
        <row r="1553">
          <cell r="A1553" t="str">
            <v>118030      BITBLCO NEWBORN HEARING</v>
          </cell>
        </row>
        <row r="1554">
          <cell r="A1554" t="str">
            <v>118031      BITBLCO NEWBORN BLOOD SCREENING</v>
          </cell>
        </row>
        <row r="1555">
          <cell r="A1555" t="str">
            <v>118032      BITBLCO FETAL ANOMALY</v>
          </cell>
        </row>
        <row r="1556">
          <cell r="A1556" t="str">
            <v>118033      BITBLCO NEWBORN &amp; INFANT PHYSICAL EXAMINAT</v>
          </cell>
        </row>
        <row r="1557">
          <cell r="A1557" t="str">
            <v xml:space="preserve">118034      BITBLCO ANTENATAL AND NEWBORN SCREENING </v>
          </cell>
        </row>
        <row r="1558">
          <cell r="A1558" t="str">
            <v>118035      BITBLCO INFECTIOUS DISEASES IN PREGNANCY</v>
          </cell>
        </row>
        <row r="1559">
          <cell r="A1559" t="str">
            <v>118041      BITBLCO PROMOTION OF SCREENING</v>
          </cell>
        </row>
        <row r="1560">
          <cell r="A1560" t="str">
            <v>118042      BITBLCO BREAST SCREENING</v>
          </cell>
        </row>
        <row r="1561">
          <cell r="A1561" t="str">
            <v>118043      BITBLCO CERVICAL SCREENING</v>
          </cell>
        </row>
        <row r="1562">
          <cell r="A1562" t="str">
            <v>118044      BITBLCO BOWEL SCREENING</v>
          </cell>
        </row>
        <row r="1563">
          <cell r="A1563" t="str">
            <v>118051      BITBLCO HEALTH VISITING</v>
          </cell>
        </row>
        <row r="1564">
          <cell r="A1564" t="str">
            <v>118052      BITBLCO BREASTFEEDING SUPPORT</v>
          </cell>
        </row>
        <row r="1565">
          <cell r="A1565" t="str">
            <v>118053      BITBLCO HEALTHY CHILD PROGRAMME</v>
          </cell>
        </row>
        <row r="1566">
          <cell r="A1566" t="str">
            <v>118054      BITBLCO CHILD HEALTH SURVEILLANCE</v>
          </cell>
        </row>
        <row r="1567">
          <cell r="A1567" t="str">
            <v>118055      BITBLCO FAMILY NURSE PARTNERSHIP</v>
          </cell>
        </row>
        <row r="1568">
          <cell r="A1568" t="str">
            <v>118056      BITBLCO PARENTING SUPPORT</v>
          </cell>
        </row>
        <row r="1569">
          <cell r="A1569" t="str">
            <v>118057      BITBLCO INFANT MORTALITY PREVENTION</v>
          </cell>
        </row>
        <row r="1570">
          <cell r="A1570" t="str">
            <v>118061      BITBLCO CHILD HEALTH INFORMATION SYSTEMS</v>
          </cell>
        </row>
        <row r="1571">
          <cell r="A1571" t="str">
            <v>118065      BITBLCO CHILDHOOD IMMUNISATION DES</v>
          </cell>
        </row>
        <row r="1572">
          <cell r="A1572" t="str">
            <v>118066      BITBLCO CHILDHOOD IMMUNISATION PROGRAMMES</v>
          </cell>
        </row>
        <row r="1573">
          <cell r="A1573" t="str">
            <v>118067      BITBLCO NEONATAL IMMS PROGRAMMES</v>
          </cell>
        </row>
        <row r="1574">
          <cell r="A1574" t="str">
            <v>118068      BITBLCO FLU VACCINATIONS</v>
          </cell>
        </row>
        <row r="1575">
          <cell r="A1575" t="str">
            <v>118069      BITBLCO PNEUMOCOCCAL VACCINATIONS</v>
          </cell>
        </row>
        <row r="1576">
          <cell r="A1576" t="str">
            <v>118070      BITBLCO HPV AND IMMUNISATION PROGRAMMES</v>
          </cell>
        </row>
        <row r="1577">
          <cell r="A1577" t="str">
            <v>118075      BITBLCO CONTRACEPTION SERVICES</v>
          </cell>
        </row>
        <row r="1578">
          <cell r="A1578" t="str">
            <v>118078      BITBLCO HEALTH PROMOTION</v>
          </cell>
        </row>
        <row r="1579">
          <cell r="A1579" t="str">
            <v xml:space="preserve">118081      BITBLCO GENERAL PRACTICE CONTRACTS </v>
          </cell>
        </row>
        <row r="1580">
          <cell r="A1580" t="str">
            <v xml:space="preserve">118082      BITBLCO DENTAL SERVICE CONTRACTS </v>
          </cell>
        </row>
        <row r="1581">
          <cell r="A1581" t="str">
            <v>118083      BITBLCO  OPHTHALMIC CONTRACTS</v>
          </cell>
        </row>
        <row r="1582">
          <cell r="A1582" t="str">
            <v>118084      BITBLCO PHARMACY CONTRACTS</v>
          </cell>
        </row>
        <row r="1583">
          <cell r="A1583" t="str">
            <v xml:space="preserve">118091      BITBLCO COMMUNITY DENTAL </v>
          </cell>
        </row>
        <row r="1584">
          <cell r="A1584" t="str">
            <v>118092      BITBLCO SECONDARY CARE DENTAL</v>
          </cell>
        </row>
        <row r="1585">
          <cell r="A1585" t="str">
            <v>118096      BITBLCO ADULT ATAXIA TELANGIECTASIA</v>
          </cell>
        </row>
        <row r="1586">
          <cell r="A1586" t="str">
            <v>118097      BITBLCO ADULT CONGENITAL HEART DISEASE</v>
          </cell>
        </row>
        <row r="1587">
          <cell r="A1587" t="str">
            <v>118098      BITBLCO ADULT HIGHLY SPECIALIST RESPIRATO</v>
          </cell>
        </row>
        <row r="1588">
          <cell r="A1588" t="str">
            <v>118099      BITBLCO ADULT HIGHLY SPECIALIST PAIN MGMT</v>
          </cell>
        </row>
        <row r="1589">
          <cell r="A1589" t="str">
            <v>118100      BITBLCO ADULT HIGHLY SPECIALIST RHEUMATOL</v>
          </cell>
        </row>
        <row r="1590">
          <cell r="A1590" t="str">
            <v>118101      BITBLCO ADULT SPECIALIST VASCULAR</v>
          </cell>
        </row>
        <row r="1591">
          <cell r="A1591" t="str">
            <v>118102      BITBLCO ADULT SECURE MENTAL HEALTH</v>
          </cell>
        </row>
        <row r="1592">
          <cell r="A1592" t="str">
            <v>118103      BITBLCO ADULT SPECIALIST CARDIAC SERVICES</v>
          </cell>
        </row>
        <row r="1593">
          <cell r="A1593" t="str">
            <v>118104      BITBLCO ADULT SPECIALIST EATING DISORDER</v>
          </cell>
        </row>
        <row r="1594">
          <cell r="A1594" t="str">
            <v>118105      BITBLCO ADULT SPECIALIST ENDOCRINOLOGY</v>
          </cell>
        </row>
        <row r="1595">
          <cell r="A1595" t="str">
            <v>118106      BITBLCO ADULT SPECIALIST INTESTINAL FAILU</v>
          </cell>
        </row>
        <row r="1596">
          <cell r="A1596" t="str">
            <v>118107      BITBLCO ADULT SPECIALIST NEUROSCIENCES</v>
          </cell>
        </row>
        <row r="1597">
          <cell r="A1597" t="str">
            <v>118108      BITBLCO ADULT SPECIALIST OPHTHALMOLOGY</v>
          </cell>
        </row>
        <row r="1598">
          <cell r="A1598" t="str">
            <v>118109      BITBLCO ADULT SPECIALIST ORTHOPAEDIC</v>
          </cell>
        </row>
        <row r="1599">
          <cell r="A1599" t="str">
            <v>118110      BITBLCO ADULT SPEC PULMONARY HYPERTENSION</v>
          </cell>
        </row>
        <row r="1600">
          <cell r="A1600" t="str">
            <v>118111      BITBLCO ADULT SPECIALIST RENAL SERVICES</v>
          </cell>
        </row>
        <row r="1601">
          <cell r="A1601" t="str">
            <v>118112      BITBLCO ADULT SPEC PATIENT INFECTED W HIV</v>
          </cell>
        </row>
        <row r="1602">
          <cell r="A1602" t="str">
            <v>118113      BITBLCO ADULT THORACIC SURGERY SERVICES</v>
          </cell>
        </row>
        <row r="1603">
          <cell r="A1603" t="str">
            <v>118114      BITBLCO ALKAPTONURIA SERVICE (ADULTS)</v>
          </cell>
        </row>
        <row r="1604">
          <cell r="A1604" t="str">
            <v>118115      BITBLCO ALSTRÖM SYNDROME ADULT &amp; CHILDREN</v>
          </cell>
        </row>
        <row r="1605">
          <cell r="A1605" t="str">
            <v>118116      BITBLCO ATAXIA TELANGIECTASIA CHILDREN</v>
          </cell>
        </row>
        <row r="1606">
          <cell r="A1606" t="str">
            <v>118117      BITBLCO AUTOIMMUNE PAED GUT SYNDROME</v>
          </cell>
        </row>
        <row r="1607">
          <cell r="A1607" t="str">
            <v>118118      BITBLCO AUTOLOGOUS INTESTINAL RECONSTR AD</v>
          </cell>
        </row>
        <row r="1608">
          <cell r="A1608" t="str">
            <v>118119      BITBLCO BARDET-BIEDL SYNDROME A &amp; C</v>
          </cell>
        </row>
        <row r="1609">
          <cell r="A1609" t="str">
            <v>118120      BITBLCO BARTH SYNDROME SERVICE MALE A &amp; C</v>
          </cell>
        </row>
        <row r="1610">
          <cell r="A1610" t="str">
            <v>118121      BITBLCO BECKWITH-WIEDEMANN SYNDROME CHILD</v>
          </cell>
        </row>
        <row r="1611">
          <cell r="A1611" t="str">
            <v>118122      BITBLCO BEHÇET’S SYNDROME ADULTS &amp; ADOLES</v>
          </cell>
        </row>
        <row r="1612">
          <cell r="A1612" t="str">
            <v>118123      BITBLCO BLADDER EXSTROPHY CHILDREN</v>
          </cell>
        </row>
        <row r="1613">
          <cell r="A1613" t="str">
            <v>118124      BITBLCO BLOOD AND MARROW TRANSPLANTATION</v>
          </cell>
        </row>
        <row r="1614">
          <cell r="A1614" t="str">
            <v>118125      BITBLCO BONE ANCHORED HEARING AID SERVICE</v>
          </cell>
        </row>
        <row r="1615">
          <cell r="A1615" t="str">
            <v>118126      BITBLCO BREAST RADIOTHERAPY INJURY REHABI</v>
          </cell>
        </row>
        <row r="1616">
          <cell r="A1616" t="str">
            <v>118127      BITBLCO TIER 4 CHILD &amp; ADOLESCENT MH</v>
          </cell>
        </row>
        <row r="1617">
          <cell r="A1617" t="str">
            <v>118128      BITBLCO CHORIOCARCINOMA ADULTS &amp; ADOLESCE</v>
          </cell>
        </row>
        <row r="1618">
          <cell r="A1618" t="str">
            <v>118129      BITBLCO CHRONIC PULMONARY ASPERGILLOSIS A</v>
          </cell>
        </row>
        <row r="1619">
          <cell r="A1619" t="str">
            <v>118130      BITBLCO CLEFT LIP &amp; PALATE ALL AGES</v>
          </cell>
        </row>
        <row r="1620">
          <cell r="A1620" t="str">
            <v>118131      BITBLCO COCHLEAR IMPLANTATION ALL AGES</v>
          </cell>
        </row>
        <row r="1621">
          <cell r="A1621" t="str">
            <v>118132      BITBLCO COMPLEX CHILD OSTEOGENESIS IMPERF</v>
          </cell>
        </row>
        <row r="1622">
          <cell r="A1622" t="str">
            <v>118133      BITBLCO COMPLEX EHLERS DANLOS SYNDROM A&amp;C</v>
          </cell>
        </row>
        <row r="1623">
          <cell r="A1623" t="str">
            <v>118134      BITBLCO COMPLEX NEUROFIBROMATOSIS TYPE 1</v>
          </cell>
        </row>
        <row r="1624">
          <cell r="A1624" t="str">
            <v>118135      BITBLCO COMPLEX SPINAL SURGERY ALL AGES</v>
          </cell>
        </row>
        <row r="1625">
          <cell r="A1625" t="str">
            <v>118136      BITBLCO COMPLEX TRACHEAL DISEASE CHILDREN</v>
          </cell>
        </row>
        <row r="1626">
          <cell r="A1626" t="str">
            <v>118137      BITBLCO CONGENITAL HYPERINSULINISM CHILDR</v>
          </cell>
        </row>
        <row r="1627">
          <cell r="A1627" t="str">
            <v>118138      BITBLCO CRANIOFACIAL ADULTS &amp; CHILDREN</v>
          </cell>
        </row>
        <row r="1628">
          <cell r="A1628" t="str">
            <v>118139      BITBLCO CRYOPYRIN ASSOCIATED PERIODIC ADU</v>
          </cell>
        </row>
        <row r="1629">
          <cell r="A1629" t="str">
            <v>118140      BITBLCO CYSTIC FIBROSIS SERVICES ALL AGES</v>
          </cell>
        </row>
        <row r="1630">
          <cell r="A1630" t="str">
            <v>118141      BITBLCO DIAGNOSTIC FOR AMYLOIDOSIS ADULTS</v>
          </cell>
        </row>
        <row r="1631">
          <cell r="A1631" t="str">
            <v>118142      BITBLCO DIAGNOSTIC PRIMARY CILIARY DYSKIN</v>
          </cell>
        </row>
        <row r="1632">
          <cell r="A1632" t="str">
            <v>118143      BITBLCO DIAGNOSTIC RARE NEUROMUSCULAR DIS</v>
          </cell>
        </row>
        <row r="1633">
          <cell r="A1633" t="str">
            <v>118144      BITBLCO ENCAPSULATING PERITONEAL SCLEROSI</v>
          </cell>
        </row>
        <row r="1634">
          <cell r="A1634" t="str">
            <v>118145      BITBLCO EPIDERMOLYSIS BULLOSA A&amp;C</v>
          </cell>
        </row>
        <row r="1635">
          <cell r="A1635" t="str">
            <v>118146      BITBLCO EXTRA CORPOREAL MEMBRANE OXYGENAT</v>
          </cell>
        </row>
        <row r="1636">
          <cell r="A1636" t="str">
            <v>118147      BITBLCO E CORPOR MEMB OXYGENAT NE, IN &amp; C</v>
          </cell>
        </row>
        <row r="1637">
          <cell r="A1637" t="str">
            <v>118148      BITBLCO EX-VIVO PARTIAL NEPHRECTOMY ADULT</v>
          </cell>
        </row>
        <row r="1638">
          <cell r="A1638" t="str">
            <v>118149      BITBLCO FETAL MEDICINE SERVICES A&amp;A</v>
          </cell>
        </row>
        <row r="1639">
          <cell r="A1639" t="str">
            <v>118150      BITBLCO GENDER IDENTITY DEVELOPMENT C &amp; A</v>
          </cell>
        </row>
        <row r="1640">
          <cell r="A1640" t="str">
            <v>118151      BITBLCO GENDER IDENTITY DISORDER SERVICES</v>
          </cell>
        </row>
        <row r="1641">
          <cell r="A1641" t="str">
            <v>118152      BITBLCO HEART &amp; LUNG TRANSPLANTATION A&amp;C</v>
          </cell>
        </row>
        <row r="1642">
          <cell r="A1642" t="str">
            <v>118153      BITBLCO HIGHLY SPECIALIST ALLERGY ALL AGE</v>
          </cell>
        </row>
        <row r="1643">
          <cell r="A1643" t="str">
            <v>118154      BITBLCO H SPEC ADULT URINARY &amp; GYNAE SURG</v>
          </cell>
        </row>
        <row r="1644">
          <cell r="A1644" t="str">
            <v>118155      BITBLCO H SPEC COLORECTAL SURGERY ALL AGE</v>
          </cell>
        </row>
        <row r="1645">
          <cell r="A1645" t="str">
            <v>118156      BITBLCO H SPECIALIST DERMATOLOGY ALL AGE</v>
          </cell>
        </row>
        <row r="1646">
          <cell r="A1646" t="str">
            <v>118157      BITBLCO H SPEC METABOLIC DISORDER ALL AGE</v>
          </cell>
        </row>
        <row r="1647">
          <cell r="A1647" t="str">
            <v>118158      BITBLCO H SPEC PAIN MGMT CHILDREN &amp; YP</v>
          </cell>
        </row>
        <row r="1648">
          <cell r="A1648" t="str">
            <v>118159      BITBLCO H SPEC PALLIATIVE CARE CHILD &amp; YP</v>
          </cell>
        </row>
        <row r="1649">
          <cell r="A1649" t="str">
            <v>118160      BITBLCO H SPEC FOR ADULT INFECTIOUS DISEA</v>
          </cell>
        </row>
        <row r="1650">
          <cell r="A1650" t="str">
            <v>118161      BITBLCO HYPERBARIC OXYGEN TREATMENT ALL</v>
          </cell>
        </row>
        <row r="1651">
          <cell r="A1651" t="str">
            <v>118162      BITBLCO INSULIN-RESISTANT DIABETES A&amp;C</v>
          </cell>
        </row>
        <row r="1652">
          <cell r="A1652" t="str">
            <v>118163      BITBLCO ISLET TRANSPLANTATION ADULTS</v>
          </cell>
        </row>
        <row r="1653">
          <cell r="A1653" t="str">
            <v>118164      BITBLCO LIVER TRANSPLANTATION A&amp;C</v>
          </cell>
        </row>
        <row r="1654">
          <cell r="A1654" t="str">
            <v>118165      BITBLCO LYMPHANGIOLEIOMYOMATOSIS ADULT</v>
          </cell>
        </row>
        <row r="1655">
          <cell r="A1655" t="str">
            <v>118166      BITBLCO LYSOSOMAL STORAGE DISORDER A&amp;C</v>
          </cell>
        </row>
        <row r="1656">
          <cell r="A1656" t="str">
            <v>118167      BITBLCO MAJOR TRAUMA SERVICES ALL AGES</v>
          </cell>
        </row>
        <row r="1657">
          <cell r="A1657" t="str">
            <v>118168      BITBLCO MCARDLE'S DISEASE SERVICE ADULTS</v>
          </cell>
        </row>
        <row r="1658">
          <cell r="A1658" t="str">
            <v>118169      BITBLCO MENTAL HEALTH SERV FOR DEAF C&amp;A</v>
          </cell>
        </row>
        <row r="1659">
          <cell r="A1659" t="str">
            <v>118170      BITBLCO MIDDLE EAR IMPLANTABLE HEARINGAID</v>
          </cell>
        </row>
        <row r="1660">
          <cell r="A1660" t="str">
            <v>118171      BITBLCO NEUROFIBROMATOSIS TYPE 2 A&amp;C</v>
          </cell>
        </row>
        <row r="1661">
          <cell r="A1661" t="str">
            <v>118172      BITBLCO NEUROMYELITIS OPTICA SERVICE A&amp;A</v>
          </cell>
        </row>
        <row r="1662">
          <cell r="A1662" t="str">
            <v>118173      BITBLCO NEUROPSYCHIATRY SERVICES ALL AGES</v>
          </cell>
        </row>
        <row r="1663">
          <cell r="A1663" t="str">
            <v>118174      BITBLCO OCULAR ONCOLOGY SERVICE (ADULTS)</v>
          </cell>
        </row>
        <row r="1664">
          <cell r="A1664" t="str">
            <v>118175      BITBLCO OPHTHALMIC PATHOLOGY A&amp;C</v>
          </cell>
        </row>
        <row r="1665">
          <cell r="A1665" t="str">
            <v>118176      BITBLCO OSTEO-ODONTO-KERATOPROSTHESIS CB</v>
          </cell>
        </row>
        <row r="1666">
          <cell r="A1666" t="str">
            <v>118177      BITBLCO PANCREAS TRANSPLANTATION ADULTS</v>
          </cell>
        </row>
        <row r="1667">
          <cell r="A1667" t="str">
            <v>118178      BITBLCO PAROXYSMAL NOCTURNAL HAEMOGLOBINU</v>
          </cell>
        </row>
        <row r="1668">
          <cell r="A1668" t="str">
            <v>118179      BITBLCO PAEDIATRIC &amp; PERINATAL POST MORTE</v>
          </cell>
        </row>
        <row r="1669">
          <cell r="A1669" t="str">
            <v>118180      BITBLCO PAEDIATRIC CARDIAC SERVICES</v>
          </cell>
        </row>
        <row r="1670">
          <cell r="A1670" t="str">
            <v>118181      BITBLCO PAED INTESTINAL PSEUDOOBSTRUCTIVE</v>
          </cell>
        </row>
        <row r="1671">
          <cell r="A1671" t="str">
            <v>118182      BITBLCO POSITRON EMISSION TOMOGRAPHY COMP</v>
          </cell>
        </row>
        <row r="1672">
          <cell r="A1672" t="str">
            <v>118183      BITBLCO PRIMARY CILIARY DYSKINESIA MGMT C</v>
          </cell>
        </row>
        <row r="1673">
          <cell r="A1673" t="str">
            <v>118184      BITBLCO PRIMARY MALIGNANT BONE TUMOUR A&amp;A</v>
          </cell>
        </row>
        <row r="1674">
          <cell r="A1674" t="str">
            <v>118185      BITBLCO PROTON BEAM THERAPY A&amp;C</v>
          </cell>
        </row>
        <row r="1675">
          <cell r="A1675" t="str">
            <v>118186      BITBLCO PSEUDOMYXOMA PERITONEI ADULTS</v>
          </cell>
        </row>
        <row r="1676">
          <cell r="A1676" t="str">
            <v>118187      BITBLCO PULMONARY HYPERTENSION CHILD</v>
          </cell>
        </row>
        <row r="1677">
          <cell r="A1677" t="str">
            <v xml:space="preserve">118188      BITBLCO PULMONARY THROMBOENDARTERECTOMY </v>
          </cell>
        </row>
        <row r="1678">
          <cell r="A1678" t="str">
            <v>118189      BITBLCO RADIOTHERAPY SERVICE (ALL AGES)</v>
          </cell>
        </row>
        <row r="1679">
          <cell r="A1679" t="str">
            <v>118190      BITBLCO RARE MITOCHONDRIAL DISORDERS A&amp;C</v>
          </cell>
        </row>
        <row r="1680">
          <cell r="A1680" t="str">
            <v>118191      BITBLCO RECONSTRUCTIVE SURGERY COMAFEGETR</v>
          </cell>
        </row>
        <row r="1681">
          <cell r="A1681" t="str">
            <v>118192      BITBLCO RETINOBLASTOMA SERVICE (CHILDREN)</v>
          </cell>
        </row>
        <row r="1682">
          <cell r="A1682" t="str">
            <v>118193      BITBLCO SECURE FORENSIC MH YOUNG PEOPLE</v>
          </cell>
        </row>
        <row r="1683">
          <cell r="A1683" t="str">
            <v>118194      BITBLCO SEVERE ACUTE PORPHYRIA A&amp;C</v>
          </cell>
        </row>
        <row r="1684">
          <cell r="A1684" t="str">
            <v>118195      BITBLCO SEVERE COMBINED IMMUNODEFICIENCY</v>
          </cell>
        </row>
        <row r="1685">
          <cell r="A1685" t="str">
            <v>118196      BITBLCO SEVERE INTESTINAL FAILURE ADULTS</v>
          </cell>
        </row>
        <row r="1686">
          <cell r="A1686" t="str">
            <v>118197      BITBLCO SEVERE OBSESSIVE COMPULSIVE BO DY</v>
          </cell>
        </row>
        <row r="1687">
          <cell r="A1687" t="str">
            <v>118198      BITBLCO SMALL BOWEL TRANSPLANTATION</v>
          </cell>
        </row>
        <row r="1688">
          <cell r="A1688" t="str">
            <v>118199      BITBLCO SPECIALIST BURN CARE ALL AGES</v>
          </cell>
        </row>
        <row r="1689">
          <cell r="A1689" t="str">
            <v>118200      BITBLCO SPECIALIST CANCER ADULTS</v>
          </cell>
        </row>
        <row r="1690">
          <cell r="A1690" t="str">
            <v>118201      BITBLCO SPECIALIST CANCER CHILD &amp; YP</v>
          </cell>
        </row>
        <row r="1691">
          <cell r="A1691" t="str">
            <v>118202      BITBLCO SPECIALIST DENTISTRY CHILD &amp; YP</v>
          </cell>
        </row>
        <row r="1692">
          <cell r="A1692" t="str">
            <v>118203      BITBLCO SPECIALIST ENT CHILD &amp; YP</v>
          </cell>
        </row>
        <row r="1693">
          <cell r="A1693" t="str">
            <v>118204      BITBLCO SPEC ENDOCRINOLOGY DIABETES C&amp;YP</v>
          </cell>
        </row>
        <row r="1694">
          <cell r="A1694" t="str">
            <v>118205      BITBLCO SPECIALIST GHNS CHILD &amp; YP</v>
          </cell>
        </row>
        <row r="1695">
          <cell r="A1695" t="str">
            <v>118206      BITBLCO SPECIALIST GENETIC ALL AGES</v>
          </cell>
        </row>
        <row r="1696">
          <cell r="A1696" t="str">
            <v>118207      BITBLCO SPECIALIST GYNAECOLOGY CHILD &amp; YP</v>
          </cell>
        </row>
        <row r="1697">
          <cell r="A1697" t="str">
            <v>118208      BITBLCO SPECIALIST HAEMATOLOGY CHILD &amp; YP</v>
          </cell>
        </row>
        <row r="1698">
          <cell r="A1698" t="str">
            <v>118209      BITBLCO SPEC HAEMOGLOBINOPATHY ALL AGES</v>
          </cell>
        </row>
        <row r="1699">
          <cell r="A1699" t="str">
            <v>118210      BITBLCO SPEC IMMUNOLOGY DEFICIENT IMMUNE</v>
          </cell>
        </row>
        <row r="1700">
          <cell r="A1700" t="str">
            <v>118211      BITBLCO SPECIALIST  MH DEAF ADULTS</v>
          </cell>
        </row>
        <row r="1701">
          <cell r="A1701" t="str">
            <v>118212      BITBLCO SPECIALIST MORBID OBESITY ALL AGE</v>
          </cell>
        </row>
        <row r="1702">
          <cell r="A1702" t="str">
            <v>118213      BITBLCO SPECIALIST NEONATAL CARE SERVICES</v>
          </cell>
        </row>
        <row r="1703">
          <cell r="A1703" t="str">
            <v>118214      BITBLCO SPECIALIST NEUROSCIENCE CHILD &amp;YP</v>
          </cell>
        </row>
        <row r="1704">
          <cell r="A1704" t="str">
            <v>118215      BITBLCO SPECIALIST OPHTHALMOLOGY CHILD&amp;YP</v>
          </cell>
        </row>
        <row r="1705">
          <cell r="A1705" t="str">
            <v>118216      BITBLCO SPEC ORTHOPAEDIC SURGERY CHILD&amp;YP</v>
          </cell>
        </row>
        <row r="1706">
          <cell r="A1706" t="str">
            <v>118217      BITBLCO SPEC PAEDIATRIC INTENSIVE CARE</v>
          </cell>
        </row>
        <row r="1707">
          <cell r="A1707" t="str">
            <v>118218      BITBLCO SPEC PAEDIATRIC LIVER DISEASE</v>
          </cell>
        </row>
        <row r="1708">
          <cell r="A1708" t="str">
            <v>118219      BITBLCO SPECIALIST PERINATAL MH</v>
          </cell>
        </row>
        <row r="1709">
          <cell r="A1709" t="str">
            <v>118220      BITBLCO SPEC PLASTIC SURGERY CHILD &amp; YP</v>
          </cell>
        </row>
        <row r="1710">
          <cell r="A1710" t="str">
            <v>118221      BITBLCO SPECIALIST RENAL CHILD &amp; YP</v>
          </cell>
        </row>
        <row r="1711">
          <cell r="A1711" t="str">
            <v>118222      BITBLCO SPECIALIST REHABILITATION ALL AGE</v>
          </cell>
        </row>
        <row r="1712">
          <cell r="A1712" t="str">
            <v>118223      BITBLCO SPECIALIST RESPIRATORY CHILD &amp; YP</v>
          </cell>
        </row>
        <row r="1713">
          <cell r="A1713" t="str">
            <v>118224      BITBLCO SPECIALIST RHEUMATOLOGY CHILD &amp;YP</v>
          </cell>
        </row>
        <row r="1714">
          <cell r="A1714" t="str">
            <v>118225      BITBLCO SPEC CHILD &amp; YP INFECTIOUS DISEAS</v>
          </cell>
        </row>
        <row r="1715">
          <cell r="A1715" t="str">
            <v>118226      BITBLCO SPEC COMP LIVER,BILIARY&amp;PANCREA A</v>
          </cell>
        </row>
        <row r="1716">
          <cell r="A1716" t="str">
            <v>118227      BITBLCO SPEC HAEMOPHILIA &amp; RELATED BLEED</v>
          </cell>
        </row>
        <row r="1717">
          <cell r="A1717" t="str">
            <v>118228      BITBLCO SPEC SEVERE PERSONALITY DIS ADULT</v>
          </cell>
        </row>
        <row r="1718">
          <cell r="A1718" t="str">
            <v>118229      BITBLCO SPEC SUPP W COMPLEX PHYSICAL DISA</v>
          </cell>
        </row>
        <row r="1719">
          <cell r="A1719" t="str">
            <v>118230      BITBLCO SPECIALIST SURGERY FOR CHILD &amp; YP</v>
          </cell>
        </row>
        <row r="1720">
          <cell r="A1720" t="str">
            <v>118231      BITBLCO SPECIALIST UROLOGY CHILD &amp; YP</v>
          </cell>
        </row>
        <row r="1721">
          <cell r="A1721" t="str">
            <v>118232      BITBLCO SPINAL CORD INJURY ALL AGES</v>
          </cell>
        </row>
        <row r="1722">
          <cell r="A1722" t="str">
            <v>118233      BITBLCO STEM CELL TRANSPLANTATION JUVENIL</v>
          </cell>
        </row>
        <row r="1723">
          <cell r="A1723" t="str">
            <v>118234      BITBLCO STICKLER SYNDROME DIAGNOSTIC A&amp;C</v>
          </cell>
        </row>
        <row r="1724">
          <cell r="A1724" t="str">
            <v>118235      BITBLCO VEIN OF GALEN MALFORMATION A&amp;C</v>
          </cell>
        </row>
        <row r="1725">
          <cell r="A1725" t="str">
            <v>118236      BITBLCO VETERANS’ POST-TRAUMATIC STRESS</v>
          </cell>
        </row>
        <row r="1726">
          <cell r="A1726" t="str">
            <v>118237      BITBLCO WOLFRAM SYNDROME A&amp;C</v>
          </cell>
        </row>
        <row r="1727">
          <cell r="A1727" t="str">
            <v>118238      BITBLCO XERODERMA PIGMENTOSUM A&amp;C</v>
          </cell>
        </row>
        <row r="1728">
          <cell r="A1728" t="str">
            <v>118239      BITBLCO SPECIALISED COMMISSIONING SERVICES</v>
          </cell>
        </row>
        <row r="1729">
          <cell r="A1729" t="str">
            <v>118245      BITBLCO SOC CARE SPEND TO LOC AUTH</v>
          </cell>
        </row>
        <row r="1730">
          <cell r="A1730" t="str">
            <v>118300      DENO NON HQ PROPERTY SERVICES COSTS</v>
          </cell>
        </row>
        <row r="1731">
          <cell r="A1731" t="str">
            <v>118304      DENO DENTAL PUBLIC HEALTH LEADERSHIP</v>
          </cell>
        </row>
        <row r="1732">
          <cell r="A1732" t="str">
            <v>118305      DENO CONTROL OF INFECTION</v>
          </cell>
        </row>
        <row r="1733">
          <cell r="A1733" t="str">
            <v>118309      DENO DIABETIC RETINOPATHY</v>
          </cell>
        </row>
        <row r="1734">
          <cell r="A1734" t="str">
            <v>118310      DENO NEWBORN HEARING</v>
          </cell>
        </row>
        <row r="1735">
          <cell r="A1735" t="str">
            <v>118311      DENO NEWBORN BLOOD SCREENING</v>
          </cell>
        </row>
        <row r="1736">
          <cell r="A1736" t="str">
            <v>118312      DENO FETAL ANOMALY</v>
          </cell>
        </row>
        <row r="1737">
          <cell r="A1737" t="str">
            <v>118313      DENO NEWBORN &amp; INFANT PHYSICAL EXAMINATION</v>
          </cell>
        </row>
        <row r="1738">
          <cell r="A1738" t="str">
            <v xml:space="preserve">118314      DENO ANTENATAL AND NEWBORN SCREENING </v>
          </cell>
        </row>
        <row r="1739">
          <cell r="A1739" t="str">
            <v>118315      DENO INFECTIOUS DISEASES IN PREGNANCY</v>
          </cell>
        </row>
        <row r="1740">
          <cell r="A1740" t="str">
            <v>118321      DENO PROMOTION OF SCREENING</v>
          </cell>
        </row>
        <row r="1741">
          <cell r="A1741" t="str">
            <v>118322      DENO BREAST SCREENING</v>
          </cell>
        </row>
        <row r="1742">
          <cell r="A1742" t="str">
            <v>118323      DENO CERVICAL SCREENING</v>
          </cell>
        </row>
        <row r="1743">
          <cell r="A1743" t="str">
            <v>118324      DENO BOWEL SCREENING</v>
          </cell>
        </row>
        <row r="1744">
          <cell r="A1744" t="str">
            <v>118331      DENO HEALTH VISITING</v>
          </cell>
        </row>
        <row r="1745">
          <cell r="A1745" t="str">
            <v>118332      DENO BREASTFEEDING SUPPORT</v>
          </cell>
        </row>
        <row r="1746">
          <cell r="A1746" t="str">
            <v>118333      DENO HEALTHY CHILD PROGRAMME</v>
          </cell>
        </row>
        <row r="1747">
          <cell r="A1747" t="str">
            <v>118334      DENO CHILD HEALTH SURVEILLANCE</v>
          </cell>
        </row>
        <row r="1748">
          <cell r="A1748" t="str">
            <v>118335      DENO FAMILY NURSE PARTNERSHIP</v>
          </cell>
        </row>
        <row r="1749">
          <cell r="A1749" t="str">
            <v>118336      DENO PARENTING SUPPORT</v>
          </cell>
        </row>
        <row r="1750">
          <cell r="A1750" t="str">
            <v>118337      DENO INFANT MORTALITY PREVENTION</v>
          </cell>
        </row>
        <row r="1751">
          <cell r="A1751" t="str">
            <v>118341      DENO CHILD HEALTH INFORMATION SYSTEMS</v>
          </cell>
        </row>
        <row r="1752">
          <cell r="A1752" t="str">
            <v>118345      DENO CHILDHOOD IMMUNISATION DES</v>
          </cell>
        </row>
        <row r="1753">
          <cell r="A1753" t="str">
            <v>118346      DENO CHILDHOOD IMMUNISATION PROGRAMMES</v>
          </cell>
        </row>
        <row r="1754">
          <cell r="A1754" t="str">
            <v>118347      DENO NEONATAL IMMS PROGRAMMES</v>
          </cell>
        </row>
        <row r="1755">
          <cell r="A1755" t="str">
            <v>118348      DENO FLU VACCINATIONS</v>
          </cell>
        </row>
        <row r="1756">
          <cell r="A1756" t="str">
            <v>118349      DENO PNEUMOCOCCAL VACCINATIONS</v>
          </cell>
        </row>
        <row r="1757">
          <cell r="A1757" t="str">
            <v>118350      DENO HPV AND IMMUNISATION PROGRAMMES</v>
          </cell>
        </row>
        <row r="1758">
          <cell r="A1758" t="str">
            <v>118355      DENO CONTRACEPTION SERVICES</v>
          </cell>
        </row>
        <row r="1759">
          <cell r="A1759" t="str">
            <v>118358      DENO HEALTH PROMOTION</v>
          </cell>
        </row>
        <row r="1760">
          <cell r="A1760" t="str">
            <v xml:space="preserve">118361      DENO GENERAL PRACTICE CONTRACTS </v>
          </cell>
        </row>
        <row r="1761">
          <cell r="A1761" t="str">
            <v xml:space="preserve">118362      DENO DENTAL SERVICE CONTRACTS </v>
          </cell>
        </row>
        <row r="1762">
          <cell r="A1762" t="str">
            <v>118363      DENO OPHTHALMIC CONTRACTS</v>
          </cell>
        </row>
        <row r="1763">
          <cell r="A1763" t="str">
            <v>118364      DENO PHARMACY CONTRACTS</v>
          </cell>
        </row>
        <row r="1764">
          <cell r="A1764" t="str">
            <v xml:space="preserve">118371      DENO COMMUNITY DENTAL </v>
          </cell>
        </row>
        <row r="1765">
          <cell r="A1765" t="str">
            <v>118372      DENO SECONDARY CARE DENTAL</v>
          </cell>
        </row>
        <row r="1766">
          <cell r="A1766" t="str">
            <v>118375      DENO SECONDARY CARE</v>
          </cell>
        </row>
        <row r="1767">
          <cell r="A1767" t="str">
            <v>118378      DENO COMMUNITY - MENTAL HEALTH</v>
          </cell>
        </row>
        <row r="1768">
          <cell r="A1768" t="str">
            <v>118381      DENO PROSTHETICS</v>
          </cell>
        </row>
        <row r="1769">
          <cell r="A1769" t="str">
            <v>118384      DENO DMC MEDICAL - SERVING</v>
          </cell>
        </row>
        <row r="1770">
          <cell r="A1770" t="str">
            <v>118385      DENO DMC MEDICAL - FAMILY OF SERVING</v>
          </cell>
        </row>
        <row r="1771">
          <cell r="A1771" t="str">
            <v>118386      DENO DMC MEDICAL - OVERSEAS</v>
          </cell>
        </row>
        <row r="1772">
          <cell r="A1772" t="str">
            <v>118387      DENO DMC MEDICAL - RESERVIST</v>
          </cell>
        </row>
        <row r="1773">
          <cell r="A1773" t="str">
            <v>118391      DENO GP REFERRAL - SERVING</v>
          </cell>
        </row>
        <row r="1774">
          <cell r="A1774" t="str">
            <v>118392      DENO GP REFERRAL - FAMILY OF SERVING</v>
          </cell>
        </row>
        <row r="1775">
          <cell r="A1775" t="str">
            <v>118393      DENO GP REFERRAL - VETERAN</v>
          </cell>
        </row>
        <row r="1776">
          <cell r="A1776" t="str">
            <v>118394      DENO GP REFERRAL - RESERVIST</v>
          </cell>
        </row>
        <row r="1777">
          <cell r="A1777" t="str">
            <v>118395      DENO GP REFERRAL - OVERSEAS</v>
          </cell>
        </row>
        <row r="1778">
          <cell r="A1778" t="str">
            <v>118399      DENO DENTAL REFERRAL - SERVING</v>
          </cell>
        </row>
        <row r="1779">
          <cell r="A1779" t="str">
            <v>118400      DENO DENTAL - FAMILY OF SERVING</v>
          </cell>
        </row>
        <row r="1780">
          <cell r="A1780" t="str">
            <v>118401      DENO DENTAL REFERRAL- VETERAN</v>
          </cell>
        </row>
        <row r="1781">
          <cell r="A1781" t="str">
            <v>118402      DENO DENTAL REFERRAL - RESERVIST</v>
          </cell>
        </row>
        <row r="1782">
          <cell r="A1782" t="str">
            <v>118403      DENO DENTAL REFERRAL - OVERSEAS</v>
          </cell>
        </row>
        <row r="1783">
          <cell r="A1783" t="str">
            <v>118407      DENO HMP FOSTON  DERBYSHIRE</v>
          </cell>
        </row>
        <row r="1784">
          <cell r="A1784" t="str">
            <v>118408      DENO HMP FOSTON - SUDBURY  DERBYSHIRE</v>
          </cell>
        </row>
        <row r="1785">
          <cell r="A1785" t="str">
            <v>118409      DENO HMP GARTREE  LEICESTERSHIRE COUNTY</v>
          </cell>
        </row>
        <row r="1786">
          <cell r="A1786" t="str">
            <v>118410      DENO HMP LEICESTER  LEICESTER CITY</v>
          </cell>
        </row>
        <row r="1787">
          <cell r="A1787" t="str">
            <v>118411      DENO HMP LINCOLN   LINCOLN CITY</v>
          </cell>
        </row>
        <row r="1788">
          <cell r="A1788" t="str">
            <v>118412      DENO HMP LINCOLN &amp; N SEA CAMP LINCOLNSHIRE</v>
          </cell>
        </row>
        <row r="1789">
          <cell r="A1789" t="str">
            <v>118413      DENO HMP LOWDHAM GRANGE  NOTTINGHAMSHIRE</v>
          </cell>
        </row>
        <row r="1790">
          <cell r="A1790" t="str">
            <v>118414      DENO HMP NORTH SEA CAMP  LINCOLNSHIRE</v>
          </cell>
        </row>
        <row r="1791">
          <cell r="A1791" t="str">
            <v>118415      DENO HMP NOTTINGHAM  NOTTINGHAM CITY</v>
          </cell>
        </row>
        <row r="1792">
          <cell r="A1792" t="str">
            <v xml:space="preserve">118416      DENO HMP ONLEY  NORTHANTS </v>
          </cell>
        </row>
        <row r="1793">
          <cell r="A1793" t="str">
            <v>118417      DENO HMP ONLEY AND RYE HILL  NORTHANTS</v>
          </cell>
        </row>
        <row r="1794">
          <cell r="A1794" t="str">
            <v>118418      DENO HMP RANBY  NOTTINGHAMSHIRE COUNTY</v>
          </cell>
        </row>
        <row r="1795">
          <cell r="A1795" t="str">
            <v>118419      DENO HMP RYE HILL  NORTHANTS</v>
          </cell>
        </row>
        <row r="1796">
          <cell r="A1796" t="str">
            <v>118420      DENO HMP STOCKEN  LEICESTERSHIRE COUNTY</v>
          </cell>
        </row>
        <row r="1797">
          <cell r="A1797" t="str">
            <v>118421      DENO HMP SUDBURY  DERBYSHIRE</v>
          </cell>
        </row>
        <row r="1798">
          <cell r="A1798" t="str">
            <v>118422      DENO HMP WHATTON  NOTTINGHAMSHIRE COUNTY</v>
          </cell>
        </row>
        <row r="1799">
          <cell r="A1799" t="str">
            <v>118423      DENO HMP WOODHILL  MILTON KEYNES</v>
          </cell>
        </row>
        <row r="1800">
          <cell r="A1800" t="str">
            <v>118424      DENO HMYOI GLEN PARVA  LEICESTERSHIRE</v>
          </cell>
        </row>
        <row r="1801">
          <cell r="A1801" t="str">
            <v>118430      DENO SCH CLAYFIELD HOUSE  NOTTINGHAMSHIRE</v>
          </cell>
        </row>
        <row r="1802">
          <cell r="A1802" t="str">
            <v>118431      DENO SCH KESTEVEN HOUSE  LINCOLNSHIRE</v>
          </cell>
        </row>
        <row r="1803">
          <cell r="A1803" t="str">
            <v>118440      DENO POLICE CUSTODY SUITE EA THAMES VALLEY</v>
          </cell>
        </row>
        <row r="1804">
          <cell r="A1804" t="str">
            <v>118441      DENO POLICE CUSTODY SUITE EA DERBYS</v>
          </cell>
        </row>
        <row r="1805">
          <cell r="A1805" t="str">
            <v>118442      DENO POLICE CUSTODY SUITE EA LEICS</v>
          </cell>
        </row>
        <row r="1806">
          <cell r="A1806" t="str">
            <v>118443      DENO POLICE CUSTODY SUITE EA LINCS</v>
          </cell>
        </row>
        <row r="1807">
          <cell r="A1807" t="str">
            <v>118444      DENO POLICE CUSTODY SUITE EA NORTHANTS</v>
          </cell>
        </row>
        <row r="1808">
          <cell r="A1808" t="str">
            <v>118445      DENO POLICE CUSTODY SUITE EA NOTTS</v>
          </cell>
        </row>
        <row r="1809">
          <cell r="A1809" t="str">
            <v>118446      DENO POLICE CUSTUDY SUITE - REGIONAL PROGS</v>
          </cell>
        </row>
        <row r="1810">
          <cell r="A1810" t="str">
            <v>118452      DENO SARCS  DERBYS</v>
          </cell>
        </row>
        <row r="1811">
          <cell r="A1811" t="str">
            <v>118453      DENO SARCS  LEICS</v>
          </cell>
        </row>
        <row r="1812">
          <cell r="A1812" t="str">
            <v>118454      DENO SARCS  LINCS</v>
          </cell>
        </row>
        <row r="1813">
          <cell r="A1813" t="str">
            <v>118455      DENO SARCS  NORTHANTS AND MILTON KEYNES</v>
          </cell>
        </row>
        <row r="1814">
          <cell r="A1814" t="str">
            <v>118456      DENO SARCS  NOTTS</v>
          </cell>
        </row>
        <row r="1815">
          <cell r="A1815" t="str">
            <v>118462      DENO LIAISON &amp; DIVERSION SERVICES  DERBYS</v>
          </cell>
        </row>
        <row r="1816">
          <cell r="A1816" t="str">
            <v>118463      DENO LIAISON &amp; DIVERSION SERVICES  LEICS</v>
          </cell>
        </row>
        <row r="1817">
          <cell r="A1817" t="str">
            <v>118464      DENO LIAISON &amp; DIVERSION SERVICES  LINCS</v>
          </cell>
        </row>
        <row r="1818">
          <cell r="A1818" t="str">
            <v>118465      DENO LD&amp;S  NORTHANTS &amp; MILTON KEYNES</v>
          </cell>
        </row>
        <row r="1819">
          <cell r="A1819" t="str">
            <v>118466      DENO LIAISON &amp; DIVERSION SERVICES  NOTTS</v>
          </cell>
        </row>
        <row r="1820">
          <cell r="A1820" t="str">
            <v>118472      DENO SUBSTANCE MISUSE  MILTON KEYNES</v>
          </cell>
        </row>
        <row r="1821">
          <cell r="A1821" t="str">
            <v>118473      DENO SUBSTANCE MISUSE  DERBYSHIRE</v>
          </cell>
        </row>
        <row r="1822">
          <cell r="A1822" t="str">
            <v>118474      DENO SUBSTANCE MISUSE  LEICESTERSHIRE</v>
          </cell>
        </row>
        <row r="1823">
          <cell r="A1823" t="str">
            <v>118475      DENO SUBSTANCE MISUSE  LINCOLNSHIRE</v>
          </cell>
        </row>
        <row r="1824">
          <cell r="A1824" t="str">
            <v>118476      DENO SUBSTANCE MISUSE  NORTHAMPTONSHIRE</v>
          </cell>
        </row>
        <row r="1825">
          <cell r="A1825" t="str">
            <v>118477      DENO SUBSTANCE MISUSE  NOTTS CITY</v>
          </cell>
        </row>
        <row r="1826">
          <cell r="A1826" t="str">
            <v>118478      DENO SUBSTANCE MISUSE  NOTTS COUNTY</v>
          </cell>
        </row>
        <row r="1827">
          <cell r="A1827" t="str">
            <v>118482      DENO OAKHILL STC  MILTON KEYNES</v>
          </cell>
        </row>
        <row r="1828">
          <cell r="A1828" t="str">
            <v>118483      DENO RAINSBROOK STC</v>
          </cell>
        </row>
        <row r="1829">
          <cell r="A1829" t="str">
            <v>118492      DENO IRC MORTON HALL LINCOLNSHIRE</v>
          </cell>
        </row>
        <row r="1830">
          <cell r="A1830" t="str">
            <v>118493      DENO MULTI LCR EST LEICESTERSHIRE COUNTY</v>
          </cell>
        </row>
        <row r="1831">
          <cell r="A1831" t="str">
            <v>118498      DENO SOCIAL CARE SPEND TO LOC AUTH</v>
          </cell>
        </row>
        <row r="1832">
          <cell r="A1832" t="str">
            <v>118550      EAAN NON HQ PROPERTY SERVICES COSTS</v>
          </cell>
        </row>
        <row r="1833">
          <cell r="A1833" t="str">
            <v>118554      EAAN DENTAL PUBLIC HEALTH LEADERSHIP</v>
          </cell>
        </row>
        <row r="1834">
          <cell r="A1834" t="str">
            <v>118555      EAAN CONTROL OF INFECTION</v>
          </cell>
        </row>
        <row r="1835">
          <cell r="A1835" t="str">
            <v>118559      EAAN CANCER PROGRAMME</v>
          </cell>
        </row>
        <row r="1836">
          <cell r="A1836" t="str">
            <v>118560      EAAN CANCER DRUG FUND</v>
          </cell>
        </row>
        <row r="1837">
          <cell r="A1837" t="str">
            <v>118569      EAAN CVD PROGRAMME</v>
          </cell>
        </row>
        <row r="1838">
          <cell r="A1838" t="str">
            <v>118570      EAAN MATERNITY &amp; CHILDRENS PROGRAMME</v>
          </cell>
        </row>
        <row r="1839">
          <cell r="A1839" t="str">
            <v>118571      EAAN MENTAL HEALTH PROGRAMME</v>
          </cell>
        </row>
        <row r="1840">
          <cell r="A1840" t="str">
            <v>118581      EAAN DIABETIC RETINOPATHY</v>
          </cell>
        </row>
        <row r="1841">
          <cell r="A1841" t="str">
            <v>118582      EAAN NEWBORN HEARING</v>
          </cell>
        </row>
        <row r="1842">
          <cell r="A1842" t="str">
            <v>118583      EAAN NEWBORN BLOOD SCREENING</v>
          </cell>
        </row>
        <row r="1843">
          <cell r="A1843" t="str">
            <v>118584      EAAN FETAL ANOMALY</v>
          </cell>
        </row>
        <row r="1844">
          <cell r="A1844" t="str">
            <v>118585      EAAN NEWBORN &amp; INFANT PHYSICAL EXAMINATION</v>
          </cell>
        </row>
        <row r="1845">
          <cell r="A1845" t="str">
            <v>118586      EAAN ANTENATAL AND NEWBORN SCREENING</v>
          </cell>
        </row>
        <row r="1846">
          <cell r="A1846" t="str">
            <v>118587      EAAN INFECTIOUS DISEASES IN PREGNANCY</v>
          </cell>
        </row>
        <row r="1847">
          <cell r="A1847" t="str">
            <v>118591      EAAN PROMOTION OF SCREENING</v>
          </cell>
        </row>
        <row r="1848">
          <cell r="A1848" t="str">
            <v>118592      EAAN BREAST SCREENING</v>
          </cell>
        </row>
        <row r="1849">
          <cell r="A1849" t="str">
            <v>118593      EAAN CERVICAL SCREENING</v>
          </cell>
        </row>
        <row r="1850">
          <cell r="A1850" t="str">
            <v>118594      EAAN BOWEL SCREENING</v>
          </cell>
        </row>
        <row r="1851">
          <cell r="A1851" t="str">
            <v>118601      EAAN HEALTH VISITING</v>
          </cell>
        </row>
        <row r="1852">
          <cell r="A1852" t="str">
            <v>118602      EAAN BREASTFEEDING SUPPORT</v>
          </cell>
        </row>
        <row r="1853">
          <cell r="A1853" t="str">
            <v>118603      EAAN HEALTHY CHILD PROGRAMME</v>
          </cell>
        </row>
        <row r="1854">
          <cell r="A1854" t="str">
            <v>118604      EAAN CHILD HEALTH SURVEILLANCE</v>
          </cell>
        </row>
        <row r="1855">
          <cell r="A1855" t="str">
            <v>118605      EAAN FAMILY NURSE PARTNERSHIP</v>
          </cell>
        </row>
        <row r="1856">
          <cell r="A1856" t="str">
            <v>118606      EAAN PARENTING SUPPORT</v>
          </cell>
        </row>
        <row r="1857">
          <cell r="A1857" t="str">
            <v>118607      EAAN INFANT MORTALITY PREVENTION</v>
          </cell>
        </row>
        <row r="1858">
          <cell r="A1858" t="str">
            <v>118613      EAAN CHILD HEALTH INFORMATION SYSTEMS</v>
          </cell>
        </row>
        <row r="1859">
          <cell r="A1859" t="str">
            <v>118618      EAAN CHILDHOOD IMMUNISATION DES</v>
          </cell>
        </row>
        <row r="1860">
          <cell r="A1860" t="str">
            <v>118619      ACHILDHOOD IMMUNISATION PROGRAMMES</v>
          </cell>
        </row>
        <row r="1861">
          <cell r="A1861" t="str">
            <v>118620      EAAN NEONATAL IMMS PROGRAMMES</v>
          </cell>
        </row>
        <row r="1862">
          <cell r="A1862" t="str">
            <v>118621      EAAN FLU VACCINATIONS</v>
          </cell>
        </row>
        <row r="1863">
          <cell r="A1863" t="str">
            <v>118622      EAAN PNEUMOCOCCAL VACCINATIONS</v>
          </cell>
        </row>
        <row r="1864">
          <cell r="A1864" t="str">
            <v>118623      EAAN HPV AND IMMUNISATION PROGRAMMES</v>
          </cell>
        </row>
        <row r="1865">
          <cell r="A1865" t="str">
            <v>118631      EAAN CONTRACEPTION SERVICES</v>
          </cell>
        </row>
        <row r="1866">
          <cell r="A1866" t="str">
            <v>118635      EAAN HEALTH PROMOTION</v>
          </cell>
        </row>
        <row r="1867">
          <cell r="A1867" t="str">
            <v>118639      EAAN GENERAL PRACTICE CONTRACTS</v>
          </cell>
        </row>
        <row r="1868">
          <cell r="A1868" t="str">
            <v>118640      EAAN DENTAL SERVICE CONTRACTS</v>
          </cell>
        </row>
        <row r="1869">
          <cell r="A1869" t="str">
            <v>118641      EAAN OPHTHALMIC CONTRACTS</v>
          </cell>
        </row>
        <row r="1870">
          <cell r="A1870" t="str">
            <v>118642      EAAN PHARMACY CONTRACTS</v>
          </cell>
        </row>
        <row r="1871">
          <cell r="A1871" t="str">
            <v>118649      EAAN COMMUNITY DENTAL</v>
          </cell>
        </row>
        <row r="1872">
          <cell r="A1872" t="str">
            <v>118650      EAAN SECONDARY CARE DENTAL</v>
          </cell>
        </row>
        <row r="1873">
          <cell r="A1873" t="str">
            <v>118655      EAAN HMP NORWICH</v>
          </cell>
        </row>
        <row r="1874">
          <cell r="A1874" t="str">
            <v>118656      EAAN HMP WAYLAND</v>
          </cell>
        </row>
        <row r="1875">
          <cell r="A1875" t="str">
            <v>118657      EAAN HMP BURE</v>
          </cell>
        </row>
        <row r="1876">
          <cell r="A1876" t="str">
            <v>118658      EAAN HMP BLUNDESTON</v>
          </cell>
        </row>
        <row r="1877">
          <cell r="A1877" t="str">
            <v>118659      EAAN HMP HIGHPOINT NORTH</v>
          </cell>
        </row>
        <row r="1878">
          <cell r="A1878" t="str">
            <v>118660      EAAN HMP HIGHPOINT SOUTH</v>
          </cell>
        </row>
        <row r="1879">
          <cell r="A1879" t="str">
            <v>118661      EAAN HMP HOLLESLEY BAY</v>
          </cell>
        </row>
        <row r="1880">
          <cell r="A1880" t="str">
            <v>118662      EAAN YOI WARREN HILL</v>
          </cell>
        </row>
        <row r="1881">
          <cell r="A1881" t="str">
            <v>118663      EAAN HMP WHITEMOOR</v>
          </cell>
        </row>
        <row r="1882">
          <cell r="A1882" t="str">
            <v>118664      EAAN HMP LITTLEHEY</v>
          </cell>
        </row>
        <row r="1883">
          <cell r="A1883" t="str">
            <v>118665      EAAN HMP PETERBOROUGH</v>
          </cell>
        </row>
        <row r="1884">
          <cell r="A1884" t="str">
            <v>118666      EAAN HMP BEDFORD</v>
          </cell>
        </row>
        <row r="1885">
          <cell r="A1885" t="str">
            <v>118667      EAAN HMP THE MOUNT</v>
          </cell>
        </row>
        <row r="1886">
          <cell r="A1886" t="str">
            <v>118668      EAAN HMP CHELMSFORD</v>
          </cell>
        </row>
        <row r="1887">
          <cell r="A1887" t="str">
            <v>118669      EAAN HMP BULLWOOD HALL</v>
          </cell>
        </row>
        <row r="1888">
          <cell r="A1888" t="str">
            <v>118670      EAAN HMPS CLUSTER WIDE</v>
          </cell>
        </row>
        <row r="1889">
          <cell r="A1889" t="str">
            <v>118680      EAAN CLARE LODGE</v>
          </cell>
        </row>
        <row r="1890">
          <cell r="A1890" t="str">
            <v>118681      EAAN LEVERTON HALL</v>
          </cell>
        </row>
        <row r="1891">
          <cell r="A1891" t="str">
            <v>118690      EAAN SARC NORFOLK</v>
          </cell>
        </row>
        <row r="1892">
          <cell r="A1892" t="str">
            <v>118691      EAAN SARC SUFFOLK</v>
          </cell>
        </row>
        <row r="1893">
          <cell r="A1893" t="str">
            <v>118692      EAAN SARC BEDFORDSHIRE</v>
          </cell>
        </row>
        <row r="1894">
          <cell r="A1894" t="str">
            <v>118693      EAAN SARC ESSEX</v>
          </cell>
        </row>
        <row r="1895">
          <cell r="A1895" t="str">
            <v>118694      EAAN SARC HERTFORDHSIRE</v>
          </cell>
        </row>
        <row r="1896">
          <cell r="A1896" t="str">
            <v>118695      EAAN SARC CAMBRIDGE &amp; PETERBOROUGH</v>
          </cell>
        </row>
        <row r="1897">
          <cell r="A1897" t="str">
            <v>118700      EAAN LIAISON &amp; DIVERSION</v>
          </cell>
        </row>
        <row r="1898">
          <cell r="A1898" t="str">
            <v>118705      EAAN LOCAL AUTHORITY COMMISSIONING</v>
          </cell>
        </row>
        <row r="1899">
          <cell r="A1899" t="str">
            <v>118706      EAAN COMMISSIONING SUPPORT</v>
          </cell>
        </row>
        <row r="1900">
          <cell r="A1900" t="str">
            <v>118707      EAAN YARLSWOOD IMMIGRATION REMOVAL CTR IRC</v>
          </cell>
        </row>
        <row r="1901">
          <cell r="A1901" t="str">
            <v>118715      EAAN ADULT ATAXIA TELANGIECTASIA</v>
          </cell>
        </row>
        <row r="1902">
          <cell r="A1902" t="str">
            <v>118716      EAAN ADULT CONGENITAL HEART DISEASE</v>
          </cell>
        </row>
        <row r="1903">
          <cell r="A1903" t="str">
            <v>118717      EAAN ADULT HIGHLY SPECIALIST RESPIRATO</v>
          </cell>
        </row>
        <row r="1904">
          <cell r="A1904" t="str">
            <v>118718      EAAN ADULT HIGHLY SPECIALIST PAIN MGMT</v>
          </cell>
        </row>
        <row r="1905">
          <cell r="A1905" t="str">
            <v>118719      EAAN ADULT HIGHLY SPECIALIST RHEUMATOL</v>
          </cell>
        </row>
        <row r="1906">
          <cell r="A1906" t="str">
            <v>118720      EAAN ADULT SPECIALIST VASCULAR</v>
          </cell>
        </row>
        <row r="1907">
          <cell r="A1907" t="str">
            <v>118721      EAAN ADULT SECURE MENTAL HEALTH</v>
          </cell>
        </row>
        <row r="1908">
          <cell r="A1908" t="str">
            <v>118722      EAAN ADULT SPECIALIST CARDIAC SERVICES</v>
          </cell>
        </row>
        <row r="1909">
          <cell r="A1909" t="str">
            <v>118723      EAAN ADULT SPECIALIST EATING DISORDER</v>
          </cell>
        </row>
        <row r="1910">
          <cell r="A1910" t="str">
            <v>118724      EAAN ADULT SPECIALIST ENDOCRINOLOGY</v>
          </cell>
        </row>
        <row r="1911">
          <cell r="A1911" t="str">
            <v>118725      EAAN ADULT SPECIALIST INTESTINAL FAILU</v>
          </cell>
        </row>
        <row r="1912">
          <cell r="A1912" t="str">
            <v>118726      EAAN ADULT SPECIALIST NEUROSCIENCES</v>
          </cell>
        </row>
        <row r="1913">
          <cell r="A1913" t="str">
            <v>118727      EAAN ADULT SPECIALIST OPHTHALMOLOGY</v>
          </cell>
        </row>
        <row r="1914">
          <cell r="A1914" t="str">
            <v>118728      EAAN ADULT SPECIALIST ORTHOPAEDIC</v>
          </cell>
        </row>
        <row r="1915">
          <cell r="A1915" t="str">
            <v>118729      EAAN ADULT SPEC PULMONARY HYPERTENSION</v>
          </cell>
        </row>
        <row r="1916">
          <cell r="A1916" t="str">
            <v>118730      EAAN ADULT SPECIALIST RENAL SERVICES</v>
          </cell>
        </row>
        <row r="1917">
          <cell r="A1917" t="str">
            <v>118731      EAAN ADULT SPEC PATIENT INFECTED W HIV</v>
          </cell>
        </row>
        <row r="1918">
          <cell r="A1918" t="str">
            <v>118732      EAAN ADULT THORACIC SURGERY SERVICES</v>
          </cell>
        </row>
        <row r="1919">
          <cell r="A1919" t="str">
            <v>118733      EAAN ALKAPTONURIA SERVICE (ADULTS)</v>
          </cell>
        </row>
        <row r="1920">
          <cell r="A1920" t="str">
            <v>118734      EAAN ALSTRÖM SYNDROME ADULT &amp; CHILDREN</v>
          </cell>
        </row>
        <row r="1921">
          <cell r="A1921" t="str">
            <v>118735      EAAN ATAXIA TELANGIECTASIA CHILDREN</v>
          </cell>
        </row>
        <row r="1922">
          <cell r="A1922" t="str">
            <v>118736      EAAN AUTOIMMUNE PAED GUT SYNDROME</v>
          </cell>
        </row>
        <row r="1923">
          <cell r="A1923" t="str">
            <v>118737      EAAN AUTOLOGOUS INTESTINAL RECONSTR AD</v>
          </cell>
        </row>
        <row r="1924">
          <cell r="A1924" t="str">
            <v>118738      EAAN BARDET-BIEDL SYNDROME A &amp; C</v>
          </cell>
        </row>
        <row r="1925">
          <cell r="A1925" t="str">
            <v>118739      EAAN BARTH SYNDROME SERVICE MALE A &amp; C</v>
          </cell>
        </row>
        <row r="1926">
          <cell r="A1926" t="str">
            <v>118740      EAAN BECKWITH-WIEDEMANN SYNDROME CHILD</v>
          </cell>
        </row>
        <row r="1927">
          <cell r="A1927" t="str">
            <v>118741      EAAN BEHÇET’S SYNDROME ADULTS &amp; ADOLES</v>
          </cell>
        </row>
        <row r="1928">
          <cell r="A1928" t="str">
            <v>118742      EAAN BLADDER EXSTROPHY CHILDREN</v>
          </cell>
        </row>
        <row r="1929">
          <cell r="A1929" t="str">
            <v>118743      EAAN BLOOD AND MARROW TRANSPLANTATION</v>
          </cell>
        </row>
        <row r="1930">
          <cell r="A1930" t="str">
            <v>118744      EAAN BONE ANCHORED HEARING AID SERVICE</v>
          </cell>
        </row>
        <row r="1931">
          <cell r="A1931" t="str">
            <v>118745      EAAN BREAST RADIOTHERAPY INJURY REHABI</v>
          </cell>
        </row>
        <row r="1932">
          <cell r="A1932" t="str">
            <v>118746      EAAN TIER 4 CHILD &amp; ADOLESCENT MH</v>
          </cell>
        </row>
        <row r="1933">
          <cell r="A1933" t="str">
            <v>118747      EAAN CHORIOCARCINOMA ADULTS &amp; ADOLESCE</v>
          </cell>
        </row>
        <row r="1934">
          <cell r="A1934" t="str">
            <v>118748      EAAN CHRONIC PULMONARY ASPERGILLOSIS A</v>
          </cell>
        </row>
        <row r="1935">
          <cell r="A1935" t="str">
            <v>118749      EAAN CLEFT LIP &amp; PALATE ALL AGES</v>
          </cell>
        </row>
        <row r="1936">
          <cell r="A1936" t="str">
            <v>118750      EAAN COCHLEAR IMPLANTATION ALL AGES</v>
          </cell>
        </row>
        <row r="1937">
          <cell r="A1937" t="str">
            <v>118751      EAAN COMPLEX CHILD OSTEOGENESIS IMPERF</v>
          </cell>
        </row>
        <row r="1938">
          <cell r="A1938" t="str">
            <v>118752      EAAN COMPLEX EHLERS DANLOS SYNDROM A&amp;C</v>
          </cell>
        </row>
        <row r="1939">
          <cell r="A1939" t="str">
            <v>118753      EAAN COMPLEX NEUROFIBROMATOSIS TYPE 1</v>
          </cell>
        </row>
        <row r="1940">
          <cell r="A1940" t="str">
            <v>118754      EAAN COMPLEX SPINAL SURGERY ALL AGES</v>
          </cell>
        </row>
        <row r="1941">
          <cell r="A1941" t="str">
            <v>118755      EAAN COMPLEX TRACHEAL DISEASE CHILDREN</v>
          </cell>
        </row>
        <row r="1942">
          <cell r="A1942" t="str">
            <v>118756      EAAN CONGENITAL HYPERINSULINISM CHILDR</v>
          </cell>
        </row>
        <row r="1943">
          <cell r="A1943" t="str">
            <v>118757      EAAN CRANIOFACIAL ADULTS &amp; CHILDREN</v>
          </cell>
        </row>
        <row r="1944">
          <cell r="A1944" t="str">
            <v>118758      EAAN CRYOPYRIN ASSOCIATED PERIODIC ADU</v>
          </cell>
        </row>
        <row r="1945">
          <cell r="A1945" t="str">
            <v>118759      EAAN CYSTIC FIBROSIS SERVICES ALL AGES</v>
          </cell>
        </row>
        <row r="1946">
          <cell r="A1946" t="str">
            <v>118760      EAAN DIAGNOSTIC FOR AMYLOIDOSIS ADULTS</v>
          </cell>
        </row>
        <row r="1947">
          <cell r="A1947" t="str">
            <v>118761      EAAN DIAGNOSTIC PRIMARY CILIARY DYSKIN</v>
          </cell>
        </row>
        <row r="1948">
          <cell r="A1948" t="str">
            <v>118762      EAAN DIAGNOSTIC RARE NEUROMUSCULAR DIS</v>
          </cell>
        </row>
        <row r="1949">
          <cell r="A1949" t="str">
            <v>118763      EAAN ENCAPSULATING PERITONEAL SCLEROSI</v>
          </cell>
        </row>
        <row r="1950">
          <cell r="A1950" t="str">
            <v>118764      EAAN EPIDERMOLYSIS BULLOSA A&amp;C</v>
          </cell>
        </row>
        <row r="1951">
          <cell r="A1951" t="str">
            <v>118765      EAAN EXTRA CORPOREAL MEMBRANE OXYGENAT</v>
          </cell>
        </row>
        <row r="1952">
          <cell r="A1952" t="str">
            <v>118766      EAAN E CORPOR MEMB OXYGENAT NE, IN &amp; C</v>
          </cell>
        </row>
        <row r="1953">
          <cell r="A1953" t="str">
            <v>118767      EAAN EX-VIVO PARTIAL NEPHRECTOMY ADULT</v>
          </cell>
        </row>
        <row r="1954">
          <cell r="A1954" t="str">
            <v>118768      EAAN FETAL MEDICINE SERVICES A&amp;A</v>
          </cell>
        </row>
        <row r="1955">
          <cell r="A1955" t="str">
            <v>118769      EAAN GENDER IDENTITY DEVELOPMENT C &amp; A</v>
          </cell>
        </row>
        <row r="1956">
          <cell r="A1956" t="str">
            <v>118770      EAAN GENDER IDENTITY DISORDER SERVICES</v>
          </cell>
        </row>
        <row r="1957">
          <cell r="A1957" t="str">
            <v>118771      EAAN HEART &amp; LUNG TRANSPLANTATION A&amp;C</v>
          </cell>
        </row>
        <row r="1958">
          <cell r="A1958" t="str">
            <v>118772      EAAN HIGHLY SPECIALIST ALLERGY ALL AGE</v>
          </cell>
        </row>
        <row r="1959">
          <cell r="A1959" t="str">
            <v>118773      EAAN H SPEC ADULT URINARY &amp; GYNAE SURG</v>
          </cell>
        </row>
        <row r="1960">
          <cell r="A1960" t="str">
            <v>118774      EAAN H SPEC COLORECTAL SURGERY ALL AGE</v>
          </cell>
        </row>
        <row r="1961">
          <cell r="A1961" t="str">
            <v>118775      EAAN H SPECIALIST DERMATOLOGY ALL AGE</v>
          </cell>
        </row>
        <row r="1962">
          <cell r="A1962" t="str">
            <v>118776      EAAN H SPEC METABOLIC DISORDER ALL AGE</v>
          </cell>
        </row>
        <row r="1963">
          <cell r="A1963" t="str">
            <v>118777      EAAN H SPEC PAIN MGMT CHILDREN &amp; YP</v>
          </cell>
        </row>
        <row r="1964">
          <cell r="A1964" t="str">
            <v>118778      EAAN H SPEC PALLIATIVE CARE CHILD &amp; YP</v>
          </cell>
        </row>
        <row r="1965">
          <cell r="A1965" t="str">
            <v>118779      EAAN H SPEC FOR ADULT INFECTIOUS DISEA</v>
          </cell>
        </row>
        <row r="1966">
          <cell r="A1966" t="str">
            <v>118780      EAAN HYPERBARIC OXYGEN TREATMENT ALL</v>
          </cell>
        </row>
        <row r="1967">
          <cell r="A1967" t="str">
            <v>118781      EAAN INSULIN-RESISTANT DIABETES A&amp;C</v>
          </cell>
        </row>
        <row r="1968">
          <cell r="A1968" t="str">
            <v>118782      EAAN ISLET TRANSPLANTATION ADULTS</v>
          </cell>
        </row>
        <row r="1969">
          <cell r="A1969" t="str">
            <v>118783      EAAN LIVER TRANSPLANTATION A&amp;C</v>
          </cell>
        </row>
        <row r="1970">
          <cell r="A1970" t="str">
            <v>118784      EAAN LYMPHANGIOLEIOMYOMATOSIS ADULT</v>
          </cell>
        </row>
        <row r="1971">
          <cell r="A1971" t="str">
            <v>118785      EAAN LYSOSOMAL STORAGE DISORDER A&amp;C</v>
          </cell>
        </row>
        <row r="1972">
          <cell r="A1972" t="str">
            <v>118786      EAAN MAJOR TRAUMA SERVICES ALL AGES</v>
          </cell>
        </row>
        <row r="1973">
          <cell r="A1973" t="str">
            <v>118787      EAAN MCARDLE'S DISEASE SERVICE ADULTS</v>
          </cell>
        </row>
        <row r="1974">
          <cell r="A1974" t="str">
            <v>118788      EAAN MENTAL HEALTH SERV FOR DEAF C&amp;A</v>
          </cell>
        </row>
        <row r="1975">
          <cell r="A1975" t="str">
            <v>118789      EAAN MIDDLE EAR IMPLANTABLE HEARINGAID</v>
          </cell>
        </row>
        <row r="1976">
          <cell r="A1976" t="str">
            <v>118790      EAAN NEUROFIBROMATOSIS TYPE 2 A&amp;C</v>
          </cell>
        </row>
        <row r="1977">
          <cell r="A1977" t="str">
            <v>118791      EAAN NEUROMYELITIS OPTICA SERVICE A&amp;A</v>
          </cell>
        </row>
        <row r="1978">
          <cell r="A1978" t="str">
            <v>118792      EAAN NEUROPSYCHIATRY SERVICES ALL AGES</v>
          </cell>
        </row>
        <row r="1979">
          <cell r="A1979" t="str">
            <v>118793      EAAN OCULAR ONCOLOGY SERVICE (ADULTS)</v>
          </cell>
        </row>
        <row r="1980">
          <cell r="A1980" t="str">
            <v>118794      EAAN OPHTHALMIC PATHOLOGY A&amp;C</v>
          </cell>
        </row>
        <row r="1981">
          <cell r="A1981" t="str">
            <v>118795      EAAN OSTEO-ODONTO-KERATOPROSTHESIS CB</v>
          </cell>
        </row>
        <row r="1982">
          <cell r="A1982" t="str">
            <v>118796      EAAN PANCREAS TRANSPLANTATION ADULTS</v>
          </cell>
        </row>
        <row r="1983">
          <cell r="A1983" t="str">
            <v>118797      EAAN PAROXYSMAL NOCTURNAL HAEMOGLOBINU</v>
          </cell>
        </row>
        <row r="1984">
          <cell r="A1984" t="str">
            <v>118798      EAAN PAEDIATRIC &amp; PERINATAL POST MORTE</v>
          </cell>
        </row>
        <row r="1985">
          <cell r="A1985" t="str">
            <v>118799      EAAN PAEDIATRIC CARDIAC SERVICES</v>
          </cell>
        </row>
        <row r="1986">
          <cell r="A1986" t="str">
            <v>118800      EAAN PAED INTESTINAL PSEUDOOBSTRUCTIVE</v>
          </cell>
        </row>
        <row r="1987">
          <cell r="A1987" t="str">
            <v>118801      EAAN POSITRON EMISSION TOMOGRAPHY COMP</v>
          </cell>
        </row>
        <row r="1988">
          <cell r="A1988" t="str">
            <v>118802      EAAN PRIMARY CILIARY DYSKINESIA MGMT C</v>
          </cell>
        </row>
        <row r="1989">
          <cell r="A1989" t="str">
            <v>118803      EAAN PRIMARY MALIGNANT BONE TUMOUR A&amp;A</v>
          </cell>
        </row>
        <row r="1990">
          <cell r="A1990" t="str">
            <v>118804      EAAN PROTON BEAM THERAPY A&amp;C</v>
          </cell>
        </row>
        <row r="1991">
          <cell r="A1991" t="str">
            <v>118805      EAAN PSEUDOMYXOMA PERITONEI ADULTS</v>
          </cell>
        </row>
        <row r="1992">
          <cell r="A1992" t="str">
            <v>118806      EAAN PULMONARY HYPERTENSION CHILD</v>
          </cell>
        </row>
        <row r="1993">
          <cell r="A1993" t="str">
            <v xml:space="preserve">118807      EAAN PULMONARY THROMBOENDARTERECTOMY </v>
          </cell>
        </row>
        <row r="1994">
          <cell r="A1994" t="str">
            <v>118808      EAAN RADIOTHERAPY SERVICE (ALL AGES)</v>
          </cell>
        </row>
        <row r="1995">
          <cell r="A1995" t="str">
            <v>118809      EAAN RARE MITOCHONDRIAL DISORDERS A&amp;C</v>
          </cell>
        </row>
        <row r="1996">
          <cell r="A1996" t="str">
            <v>118810      EAAN RECONSTRUCTIVE SURGERY COMAFEGETR</v>
          </cell>
        </row>
        <row r="1997">
          <cell r="A1997" t="str">
            <v>118811      EAAN RETINOBLASTOMA SERVICE (CHILDREN)</v>
          </cell>
        </row>
        <row r="1998">
          <cell r="A1998" t="str">
            <v>118812      EAAN SECURE FORENSIC MH YOUNG PEOPLE</v>
          </cell>
        </row>
        <row r="1999">
          <cell r="A1999" t="str">
            <v>118813      EAAN SEVERE ACUTE PORPHYRIA A&amp;C</v>
          </cell>
        </row>
        <row r="2000">
          <cell r="A2000" t="str">
            <v>118814      EAAN SEVERE COMBINED IMMUNODEFICIENCY</v>
          </cell>
        </row>
        <row r="2001">
          <cell r="A2001" t="str">
            <v>118815      EAAN SEVERE INTESTINAL FAILURE ADULTS</v>
          </cell>
        </row>
        <row r="2002">
          <cell r="A2002" t="str">
            <v>118816      EAAN SEVERE OBSESSIVE COMPULSIVE BO DY</v>
          </cell>
        </row>
        <row r="2003">
          <cell r="A2003" t="str">
            <v>118817      EAAN SMALL BOWEL TRANSPLANTATION</v>
          </cell>
        </row>
        <row r="2004">
          <cell r="A2004" t="str">
            <v>118818      EAAN SPECIALIST BURN CARE ALL AGES</v>
          </cell>
        </row>
        <row r="2005">
          <cell r="A2005" t="str">
            <v>118819      EAAN SPECIALIST CANCER ADULTS</v>
          </cell>
        </row>
        <row r="2006">
          <cell r="A2006" t="str">
            <v>118820      EAAN SPECIALIST CANCER CHILD &amp; YP</v>
          </cell>
        </row>
        <row r="2007">
          <cell r="A2007" t="str">
            <v>118821      EAAN SPECIALIST DENTISTRY CHILD &amp; YP</v>
          </cell>
        </row>
        <row r="2008">
          <cell r="A2008" t="str">
            <v>118822      EAAN SPECIALIST ENT CHILD &amp; YP</v>
          </cell>
        </row>
        <row r="2009">
          <cell r="A2009" t="str">
            <v>118823      EAAN SPEC ENDOCRINOLOGY DIABETES C&amp;YP</v>
          </cell>
        </row>
        <row r="2010">
          <cell r="A2010" t="str">
            <v>118824      EAAN SPECIALIST GHNS CHILD &amp; YP</v>
          </cell>
        </row>
        <row r="2011">
          <cell r="A2011" t="str">
            <v>118825      EAAN SPECIALIST GENETIC ALL AGES</v>
          </cell>
        </row>
        <row r="2012">
          <cell r="A2012" t="str">
            <v>118826      EAAN SPECIALIST GYNAECOLOGY CHILD &amp; YP</v>
          </cell>
        </row>
        <row r="2013">
          <cell r="A2013" t="str">
            <v>118827      EAAN SPECIALIST HAEMATOLOGY CHILD &amp; YP</v>
          </cell>
        </row>
        <row r="2014">
          <cell r="A2014" t="str">
            <v>118828      EAAN SPEC HAEMOGLOBINOPATHY ALL AGES</v>
          </cell>
        </row>
        <row r="2015">
          <cell r="A2015" t="str">
            <v>118829      EAAN SPEC IMMUNOLOGY DEFICIENT IMMUNE</v>
          </cell>
        </row>
        <row r="2016">
          <cell r="A2016" t="str">
            <v>118830      EAAN SPECIALIST  MH DEAF ADULTS</v>
          </cell>
        </row>
        <row r="2017">
          <cell r="A2017" t="str">
            <v>118831      EAAN SPECIALIST MORBID OBESITY ALL AGE</v>
          </cell>
        </row>
        <row r="2018">
          <cell r="A2018" t="str">
            <v>118832      EAAN SPECIALIST NEONATAL CARE SERVICES</v>
          </cell>
        </row>
        <row r="2019">
          <cell r="A2019" t="str">
            <v>118833      EAAN SPECIALIST NEUROSCIENCE CHILD &amp;YP</v>
          </cell>
        </row>
        <row r="2020">
          <cell r="A2020" t="str">
            <v>118834      EAAN SPECIALIST OPHTHALMOLOGY CHILD&amp;YP</v>
          </cell>
        </row>
        <row r="2021">
          <cell r="A2021" t="str">
            <v>118835      EAAN SPEC ORTHOPAEDIC SURGERY CHILD&amp;YP</v>
          </cell>
        </row>
        <row r="2022">
          <cell r="A2022" t="str">
            <v>118836      EAAN SPEC PAEDIATRIC INTENSIVE CARE</v>
          </cell>
        </row>
        <row r="2023">
          <cell r="A2023" t="str">
            <v>118837      EAAN SPEC PAEDIATRIC LIVER DISEASE</v>
          </cell>
        </row>
        <row r="2024">
          <cell r="A2024" t="str">
            <v>118838      EAAN SPECIALIST PERINATAL MH</v>
          </cell>
        </row>
        <row r="2025">
          <cell r="A2025" t="str">
            <v>118839      EAAN SPEC PLASTIC SURGERY CHILD &amp; YP</v>
          </cell>
        </row>
        <row r="2026">
          <cell r="A2026" t="str">
            <v>118840      EAAN SPECIALIST RENAL CHILD &amp; YP</v>
          </cell>
        </row>
        <row r="2027">
          <cell r="A2027" t="str">
            <v>118841      EAAN SPECIALIST REHABILITATION ALL AGE</v>
          </cell>
        </row>
        <row r="2028">
          <cell r="A2028" t="str">
            <v>118842      EAAN SPECIALIST RESPIRATORY CHILD &amp; YP</v>
          </cell>
        </row>
        <row r="2029">
          <cell r="A2029" t="str">
            <v>118843      EAAN SPECIALIST RHEUMATOLOGY CHILD &amp;YP</v>
          </cell>
        </row>
        <row r="2030">
          <cell r="A2030" t="str">
            <v>118844      EAAN SPEC CHILD &amp; YP INFECTIOUS DISEAS</v>
          </cell>
        </row>
        <row r="2031">
          <cell r="A2031" t="str">
            <v>118845      EAAN SPEC COMP LIVER,BILIARY&amp;PANCREA A</v>
          </cell>
        </row>
        <row r="2032">
          <cell r="A2032" t="str">
            <v>118846      EAAN SPEC HAEMOPHILIA &amp; RELATED BLEED</v>
          </cell>
        </row>
        <row r="2033">
          <cell r="A2033" t="str">
            <v>118847      EAAN SPEC SEVERE PERSONALITY DIS ADULT</v>
          </cell>
        </row>
        <row r="2034">
          <cell r="A2034" t="str">
            <v>118848      EAAN SPEC SUPP W COMPLEX PHYSICAL DISA</v>
          </cell>
        </row>
        <row r="2035">
          <cell r="A2035" t="str">
            <v>118849      EAAN SPECIALIST SURGERY FOR CHILD &amp; YP</v>
          </cell>
        </row>
        <row r="2036">
          <cell r="A2036" t="str">
            <v>118850      EAAN SPECIALIST UROLOGY CHILD &amp; YP</v>
          </cell>
        </row>
        <row r="2037">
          <cell r="A2037" t="str">
            <v>118851      EAAN SPINAL CORD INJURY ALL AGES</v>
          </cell>
        </row>
        <row r="2038">
          <cell r="A2038" t="str">
            <v>118852      EAAN STEM CELL TRANSPLANTATION JUVENIL</v>
          </cell>
        </row>
        <row r="2039">
          <cell r="A2039" t="str">
            <v>118853      EAAN STICKLER SYNDROME DIAGNOSTIC A&amp;C</v>
          </cell>
        </row>
        <row r="2040">
          <cell r="A2040" t="str">
            <v>118854      EAAN VEIN OF GALEN MALFORMATION A&amp;C</v>
          </cell>
        </row>
        <row r="2041">
          <cell r="A2041" t="str">
            <v>118855      EAAN VETERANS’ POST-TRAUMATIC STRESS</v>
          </cell>
        </row>
        <row r="2042">
          <cell r="A2042" t="str">
            <v>118856      EAAN WOLFRAM SYNDROME A&amp;C</v>
          </cell>
        </row>
        <row r="2043">
          <cell r="A2043" t="str">
            <v>118857      EAAN XERODERMA PIGMENTOSUM A&amp;C</v>
          </cell>
        </row>
        <row r="2044">
          <cell r="A2044" t="str">
            <v>118858      EAAN SPECIALISED COMMISSIONING SERVICES</v>
          </cell>
        </row>
        <row r="2045">
          <cell r="A2045" t="str">
            <v>118863      EAAN SOCIAL CARE SPEND TO LOC AUTH</v>
          </cell>
        </row>
        <row r="2046">
          <cell r="A2046" t="str">
            <v>118900      ES NON HQ PROPERTY SERVICES COSTS</v>
          </cell>
        </row>
        <row r="2047">
          <cell r="A2047" t="str">
            <v>118904      ES DENTAL PUBLIC HEALTH LEADERSHIP</v>
          </cell>
        </row>
        <row r="2048">
          <cell r="A2048" t="str">
            <v>118905      ES CONTROL OF INFECTION</v>
          </cell>
        </row>
        <row r="2049">
          <cell r="A2049" t="str">
            <v>118909      ES DIABETIC RETINOPATHY</v>
          </cell>
        </row>
        <row r="2050">
          <cell r="A2050" t="str">
            <v>118910      ES NEWBORN HEARING</v>
          </cell>
        </row>
        <row r="2051">
          <cell r="A2051" t="str">
            <v>118911      ES NEWBORN BLOOD SCREENING</v>
          </cell>
        </row>
        <row r="2052">
          <cell r="A2052" t="str">
            <v>118912      ES FETAL ANOMALY</v>
          </cell>
        </row>
        <row r="2053">
          <cell r="A2053" t="str">
            <v>118913      ES NEWBORN AND INFANT PHYSICAL EXAMINATION</v>
          </cell>
        </row>
        <row r="2054">
          <cell r="A2054" t="str">
            <v xml:space="preserve">118914      ES ANTENATAL AND NEWBORN SCREENING </v>
          </cell>
        </row>
        <row r="2055">
          <cell r="A2055" t="str">
            <v>118915      ES INFECTIOUS DISEASES IN PREGNANCY</v>
          </cell>
        </row>
        <row r="2056">
          <cell r="A2056" t="str">
            <v>118921      ES PROMOTION OF SCREENING</v>
          </cell>
        </row>
        <row r="2057">
          <cell r="A2057" t="str">
            <v>118922      ES BREAST SCREENING</v>
          </cell>
        </row>
        <row r="2058">
          <cell r="A2058" t="str">
            <v>118923      ES CERVICAL SCREENING</v>
          </cell>
        </row>
        <row r="2059">
          <cell r="A2059" t="str">
            <v>118924      ES BOWEL SCREENING</v>
          </cell>
        </row>
        <row r="2060">
          <cell r="A2060" t="str">
            <v>118930      ES HEALTH VISITING</v>
          </cell>
        </row>
        <row r="2061">
          <cell r="A2061" t="str">
            <v>118931      ES BREASTFEEDING SUPPORT</v>
          </cell>
        </row>
        <row r="2062">
          <cell r="A2062" t="str">
            <v>118932      ES HEALTHY CHILD PROGRAMME</v>
          </cell>
        </row>
        <row r="2063">
          <cell r="A2063" t="str">
            <v>118933      ES CHILD HEALTH SURVEILLANCE</v>
          </cell>
        </row>
        <row r="2064">
          <cell r="A2064" t="str">
            <v>118934      ES FAMILY NURSE PARTNERSHIP</v>
          </cell>
        </row>
        <row r="2065">
          <cell r="A2065" t="str">
            <v>118935      ES PARENTING SUPPORT</v>
          </cell>
        </row>
        <row r="2066">
          <cell r="A2066" t="str">
            <v>118936      ES INFANT MORTALITY PREVENTION</v>
          </cell>
        </row>
        <row r="2067">
          <cell r="A2067" t="str">
            <v>118942      ES CHILD HEALTH INFORMATION SYSTEMS</v>
          </cell>
        </row>
        <row r="2068">
          <cell r="A2068" t="str">
            <v>118947      ES CHILDHOOD IMMUNISATION DES</v>
          </cell>
        </row>
        <row r="2069">
          <cell r="A2069" t="str">
            <v>118948      ES CHILDHOOD IMMUNISATION PROGRAMMES</v>
          </cell>
        </row>
        <row r="2070">
          <cell r="A2070" t="str">
            <v>118949      ES NEONATAL IMMS PROGRAMMES</v>
          </cell>
        </row>
        <row r="2071">
          <cell r="A2071" t="str">
            <v>118950      ES FLU VACCINATIONS</v>
          </cell>
        </row>
        <row r="2072">
          <cell r="A2072" t="str">
            <v>118951      ES PNEUMOCOCCAL VACCINATIONS</v>
          </cell>
        </row>
        <row r="2073">
          <cell r="A2073" t="str">
            <v>118952      ES HPV AND IMMUNISATION PROGRAMMES</v>
          </cell>
        </row>
        <row r="2074">
          <cell r="A2074" t="str">
            <v>118957      ES CONTRACEPTION SERVICES</v>
          </cell>
        </row>
        <row r="2075">
          <cell r="A2075" t="str">
            <v>118960      ES HEALTH PROMOTION</v>
          </cell>
        </row>
        <row r="2076">
          <cell r="A2076" t="str">
            <v xml:space="preserve">118963      ES GENERAL PRACTICE CONTRACTS </v>
          </cell>
        </row>
        <row r="2077">
          <cell r="A2077" t="str">
            <v xml:space="preserve">118964      ES DENTAL SERVICE CONTRACTS </v>
          </cell>
        </row>
        <row r="2078">
          <cell r="A2078" t="str">
            <v>118965      ES OPHTHALMIC CONTRACTS</v>
          </cell>
        </row>
        <row r="2079">
          <cell r="A2079" t="str">
            <v>118966      ES PHARMACY CONTRACTS</v>
          </cell>
        </row>
        <row r="2080">
          <cell r="A2080" t="str">
            <v xml:space="preserve">118974      ES COMMUNITY DENTAL </v>
          </cell>
        </row>
        <row r="2081">
          <cell r="A2081" t="str">
            <v>118975      ES SECONDARY CARE DENTAL</v>
          </cell>
        </row>
        <row r="2082">
          <cell r="A2082" t="str">
            <v>118980      ES SOCIAL CARE SPEND TO LCOAL AUTH</v>
          </cell>
        </row>
        <row r="2083">
          <cell r="A2083" t="str">
            <v>119150      HETSOMI NON HQ PROPERTY SERVICES COSTS</v>
          </cell>
        </row>
        <row r="2084">
          <cell r="A2084" t="str">
            <v>119154      HETSOMI DENTAL PUBLIC HEALTH LEADERSHIP</v>
          </cell>
        </row>
        <row r="2085">
          <cell r="A2085" t="str">
            <v>119155      HETSOMI CONTROL OF INFECTION</v>
          </cell>
        </row>
        <row r="2086">
          <cell r="A2086" t="str">
            <v>119159      HETSOMI DIABETIC RETINOPATHY</v>
          </cell>
        </row>
        <row r="2087">
          <cell r="A2087" t="str">
            <v>119160      HETSOMI NEWBORN HEARING</v>
          </cell>
        </row>
        <row r="2088">
          <cell r="A2088" t="str">
            <v>119161      HETSOMI NEWBORN BLOOD SCREENING</v>
          </cell>
        </row>
        <row r="2089">
          <cell r="A2089" t="str">
            <v>119162      HETSOMI FETAL ANOMALY</v>
          </cell>
        </row>
        <row r="2090">
          <cell r="A2090" t="str">
            <v>119163      HETSOMI NEWBORN &amp; INFANT PHYSICAL EXAMINAT</v>
          </cell>
        </row>
        <row r="2091">
          <cell r="A2091" t="str">
            <v xml:space="preserve">119164      HETSOMI ANTENATAL AND NEWBORN SCREENING </v>
          </cell>
        </row>
        <row r="2092">
          <cell r="A2092" t="str">
            <v>119165      HETSOMI INFECTIOUS DISEASES IN PREGNANCY</v>
          </cell>
        </row>
        <row r="2093">
          <cell r="A2093" t="str">
            <v>119171      HETSOMI PROMOTION OF SCREENING</v>
          </cell>
        </row>
        <row r="2094">
          <cell r="A2094" t="str">
            <v>119172      HETSOMI BREAST SCREENING</v>
          </cell>
        </row>
        <row r="2095">
          <cell r="A2095" t="str">
            <v>119173      HETSOMI CERVICAL SCREENING</v>
          </cell>
        </row>
        <row r="2096">
          <cell r="A2096" t="str">
            <v>119174      HETSOMI BOWEL SCREENING</v>
          </cell>
        </row>
        <row r="2097">
          <cell r="A2097" t="str">
            <v>119181      HETSOMI HEALTH VISITING</v>
          </cell>
        </row>
        <row r="2098">
          <cell r="A2098" t="str">
            <v>119182      HETSOMI BREASTFEEDING SUPPORT</v>
          </cell>
        </row>
        <row r="2099">
          <cell r="A2099" t="str">
            <v>119183      HETSOMI HEALTHY CHILD PROGRAMME</v>
          </cell>
        </row>
        <row r="2100">
          <cell r="A2100" t="str">
            <v>119184      HETSOMI CHILD HEALTH SURVEILLANCE</v>
          </cell>
        </row>
        <row r="2101">
          <cell r="A2101" t="str">
            <v>119185      HETSOMI FAMILY NURSE PARTNERSHIP</v>
          </cell>
        </row>
        <row r="2102">
          <cell r="A2102" t="str">
            <v>119186      HETSOMI PARENTING SUPPORT</v>
          </cell>
        </row>
        <row r="2103">
          <cell r="A2103" t="str">
            <v>119187      HETSOMI INFANT MORTALITY PREVENTION</v>
          </cell>
        </row>
        <row r="2104">
          <cell r="A2104" t="str">
            <v>119194      HETSOMI CHILD HEALTH INFORMATION SYSTEMS</v>
          </cell>
        </row>
        <row r="2105">
          <cell r="A2105" t="str">
            <v>119197      HETSOMI CHILDHOOD IMMUNISATION DES</v>
          </cell>
        </row>
        <row r="2106">
          <cell r="A2106" t="str">
            <v>119198      HETSOMI CHILDHOOD IMMUNISATION PROGRAMMES</v>
          </cell>
        </row>
        <row r="2107">
          <cell r="A2107" t="str">
            <v>119199      HETSOMI NEONATAL IMMS PROGRAMMES</v>
          </cell>
        </row>
        <row r="2108">
          <cell r="A2108" t="str">
            <v>119200      HETSOMI FLU VACCINATIONS</v>
          </cell>
        </row>
        <row r="2109">
          <cell r="A2109" t="str">
            <v>119201      HETSOMI PNEUMOCOCCAL VACCINATIONS</v>
          </cell>
        </row>
        <row r="2110">
          <cell r="A2110" t="str">
            <v>119202      HETSOMI HPV AND IMMUNISATION PROGRAMMES</v>
          </cell>
        </row>
        <row r="2111">
          <cell r="A2111" t="str">
            <v>119208      HETSOMI CONTRACEPTION SERVICES</v>
          </cell>
        </row>
        <row r="2112">
          <cell r="A2112" t="str">
            <v>119211      HETSOMI HEALTH PROMOTION</v>
          </cell>
        </row>
        <row r="2113">
          <cell r="A2113" t="str">
            <v xml:space="preserve">119214      HETSOMI GENERAL PRACTICE CONTRACTS </v>
          </cell>
        </row>
        <row r="2114">
          <cell r="A2114" t="str">
            <v xml:space="preserve">119215      HETSOMI DENTAL SERVICE CONTRACTS </v>
          </cell>
        </row>
        <row r="2115">
          <cell r="A2115" t="str">
            <v>119216      HETSOMI OPHTHALMIC CONTRACTS</v>
          </cell>
        </row>
        <row r="2116">
          <cell r="A2116" t="str">
            <v>119217      HETSOMI PHARMACY CONTRACTS</v>
          </cell>
        </row>
        <row r="2117">
          <cell r="A2117" t="str">
            <v xml:space="preserve">119225      HETSOMI COMMUNITY DENTAL </v>
          </cell>
        </row>
        <row r="2118">
          <cell r="A2118" t="str">
            <v>119226      HETSOMI SECONDARY CARE DENTAL</v>
          </cell>
        </row>
        <row r="2119">
          <cell r="A2119" t="str">
            <v>119231      HETSOMI SOC CARE SPEND TO LOC AUTH</v>
          </cell>
        </row>
        <row r="2120">
          <cell r="A2120" t="str">
            <v>119400      LELI NON HQ PROPERTY SERVICES COSTS</v>
          </cell>
        </row>
        <row r="2121">
          <cell r="A2121" t="str">
            <v>119404      LELI DENTAL PUBLIC HEALTH LEADERSHIP</v>
          </cell>
        </row>
        <row r="2122">
          <cell r="A2122" t="str">
            <v>119405      LELI CONTROL OF INFECTION</v>
          </cell>
        </row>
        <row r="2123">
          <cell r="A2123" t="str">
            <v>119409      LELI CANCER PROGRAMME</v>
          </cell>
        </row>
        <row r="2124">
          <cell r="A2124" t="str">
            <v>119410      LELI CANCER DRUG FUND</v>
          </cell>
        </row>
        <row r="2125">
          <cell r="A2125" t="str">
            <v>119420      LELI CVD PROGRAMME</v>
          </cell>
        </row>
        <row r="2126">
          <cell r="A2126" t="str">
            <v>119421      LELI MATERNITY &amp; CHILDRENS PROGRAMME</v>
          </cell>
        </row>
        <row r="2127">
          <cell r="A2127" t="str">
            <v>119422      LELI MENTAL HEALTH PROGRAMME</v>
          </cell>
        </row>
        <row r="2128">
          <cell r="A2128" t="str">
            <v>119430      LELI DIABETIC RETINOPATHY</v>
          </cell>
        </row>
        <row r="2129">
          <cell r="A2129" t="str">
            <v>119431      LELI NEWBORN HEARING</v>
          </cell>
        </row>
        <row r="2130">
          <cell r="A2130" t="str">
            <v>119432      LELI NEWBORN BLOOD SCREENING</v>
          </cell>
        </row>
        <row r="2131">
          <cell r="A2131" t="str">
            <v>119433      LELI FETAL ANOMALY</v>
          </cell>
        </row>
        <row r="2132">
          <cell r="A2132" t="str">
            <v>119434      LELI NEWBORN &amp; INFANT PHYSICAL EXAMINATION</v>
          </cell>
        </row>
        <row r="2133">
          <cell r="A2133" t="str">
            <v xml:space="preserve">119435      LELI ANTENATAL AND NEWBORN SCREENING </v>
          </cell>
        </row>
        <row r="2134">
          <cell r="A2134" t="str">
            <v>119436      LELI INFECTIOUS DISEASES IN PREGNANCY</v>
          </cell>
        </row>
        <row r="2135">
          <cell r="A2135" t="str">
            <v>119443      LELI PROMOTION OF SCREENING</v>
          </cell>
        </row>
        <row r="2136">
          <cell r="A2136" t="str">
            <v>119444      LELI BREAST SCREENING</v>
          </cell>
        </row>
        <row r="2137">
          <cell r="A2137" t="str">
            <v>119445      LELI CERVICAL SCREENING</v>
          </cell>
        </row>
        <row r="2138">
          <cell r="A2138" t="str">
            <v>119446      LELI BOWEL SCREENING</v>
          </cell>
        </row>
        <row r="2139">
          <cell r="A2139" t="str">
            <v>119453      LELI HEALTH VISITING</v>
          </cell>
        </row>
        <row r="2140">
          <cell r="A2140" t="str">
            <v>119454      LELI BREASTFEEDING SUPPORT</v>
          </cell>
        </row>
        <row r="2141">
          <cell r="A2141" t="str">
            <v>119455      LELI HEALTHY CHILD PROGRAMME</v>
          </cell>
        </row>
        <row r="2142">
          <cell r="A2142" t="str">
            <v>119456      LELI CHILD HEALTH SURVEILLANCE</v>
          </cell>
        </row>
        <row r="2143">
          <cell r="A2143" t="str">
            <v>119457      LELI FAMILY NURSE PARTNERSHIP</v>
          </cell>
        </row>
        <row r="2144">
          <cell r="A2144" t="str">
            <v>119458      LELI PARENTING SUPPORT</v>
          </cell>
        </row>
        <row r="2145">
          <cell r="A2145" t="str">
            <v>119459      LELI INFANT MORTALITY PREVENTION</v>
          </cell>
        </row>
        <row r="2146">
          <cell r="A2146" t="str">
            <v>119464      LELI CHILD HEALTH INFORMATION SYSTEMS</v>
          </cell>
        </row>
        <row r="2147">
          <cell r="A2147" t="str">
            <v>119470      LELI CHILDHOOD IMMUNISATION DES</v>
          </cell>
        </row>
        <row r="2148">
          <cell r="A2148" t="str">
            <v>119471      LELI CHILDHOOD IMMUNISATION PROGRAMMES</v>
          </cell>
        </row>
        <row r="2149">
          <cell r="A2149" t="str">
            <v>119472      LELI NEONATAL IMMS PROGRAMMES</v>
          </cell>
        </row>
        <row r="2150">
          <cell r="A2150" t="str">
            <v>119473      LELI FLU VACCINATIONS</v>
          </cell>
        </row>
        <row r="2151">
          <cell r="A2151" t="str">
            <v>119474      LELI PNEUMOCOCCAL VACCINATIONS</v>
          </cell>
        </row>
        <row r="2152">
          <cell r="A2152" t="str">
            <v>119475      LELI HPV AND IMMUNISATION PROGRAMMES</v>
          </cell>
        </row>
        <row r="2153">
          <cell r="A2153" t="str">
            <v>119481      LELI CONTRACEPTION SERVICES</v>
          </cell>
        </row>
        <row r="2154">
          <cell r="A2154" t="str">
            <v>119484      LELI HEALTH PROMOTION</v>
          </cell>
        </row>
        <row r="2155">
          <cell r="A2155" t="str">
            <v xml:space="preserve">119487      LELI GENERAL PRACTICE CONTRACTS </v>
          </cell>
        </row>
        <row r="2156">
          <cell r="A2156" t="str">
            <v xml:space="preserve">119488      LELI DENTAL SERVICE CONTRACTS </v>
          </cell>
        </row>
        <row r="2157">
          <cell r="A2157" t="str">
            <v>119489      LELI OPHTHALMIC CONTRACTS</v>
          </cell>
        </row>
        <row r="2158">
          <cell r="A2158" t="str">
            <v>119490      LELI PHARMACY CONTRACTS</v>
          </cell>
        </row>
        <row r="2159">
          <cell r="A2159" t="str">
            <v xml:space="preserve">119498      LELI COMMUNITY DENTAL </v>
          </cell>
        </row>
        <row r="2160">
          <cell r="A2160" t="str">
            <v>119499      LELI SECONDARY CARE DENTAL</v>
          </cell>
        </row>
        <row r="2161">
          <cell r="A2161" t="str">
            <v>119504      LELI ADULT ATAXIA TELANGIECTASIA</v>
          </cell>
        </row>
        <row r="2162">
          <cell r="A2162" t="str">
            <v>119505      LELI ADULT CONGENITAL HEART DISEASE</v>
          </cell>
        </row>
        <row r="2163">
          <cell r="A2163" t="str">
            <v>119506      LELI ADULT HIGHLY SPECIALIST RESPIRATO</v>
          </cell>
        </row>
        <row r="2164">
          <cell r="A2164" t="str">
            <v>119507      LELI ADULT HIGHLY SPECIALIST PAIN MGMT</v>
          </cell>
        </row>
        <row r="2165">
          <cell r="A2165" t="str">
            <v>119508      LELI ADULT HIGHLY SPECIALIST RHEUMATOL</v>
          </cell>
        </row>
        <row r="2166">
          <cell r="A2166" t="str">
            <v>119509      LELI ADULT SPECIALIST VASCULAR</v>
          </cell>
        </row>
        <row r="2167">
          <cell r="A2167" t="str">
            <v>119510      LELI ADULT SECURE MENTAL HEALTH</v>
          </cell>
        </row>
        <row r="2168">
          <cell r="A2168" t="str">
            <v>119511      LELI ADULT SPECIALIST CARDIAC SERVICES</v>
          </cell>
        </row>
        <row r="2169">
          <cell r="A2169" t="str">
            <v>119512      LELI ADULT SPECIALIST EATING DISORDER</v>
          </cell>
        </row>
        <row r="2170">
          <cell r="A2170" t="str">
            <v>119513      LELI ADULT SPECIALIST ENDOCRINOLOGY</v>
          </cell>
        </row>
        <row r="2171">
          <cell r="A2171" t="str">
            <v>119514      LELI ADULT SPECIALIST INTESTINAL FAILU</v>
          </cell>
        </row>
        <row r="2172">
          <cell r="A2172" t="str">
            <v>119515      LELI ADULT SPECIALIST NEUROSCIENCES</v>
          </cell>
        </row>
        <row r="2173">
          <cell r="A2173" t="str">
            <v>119516      LELI ADULT SPECIALIST OPHTHALMOLOGY</v>
          </cell>
        </row>
        <row r="2174">
          <cell r="A2174" t="str">
            <v>119517      LELI ADULT SPECIALIST ORTHOPAEDIC</v>
          </cell>
        </row>
        <row r="2175">
          <cell r="A2175" t="str">
            <v>119518      LELI ADULT SPEC PULMONARY HYPERTENSION</v>
          </cell>
        </row>
        <row r="2176">
          <cell r="A2176" t="str">
            <v>119519      LELI ADULT SPECIALIST RENAL SERVICES</v>
          </cell>
        </row>
        <row r="2177">
          <cell r="A2177" t="str">
            <v>119520      LELI ADULT SPEC PATIENT INFECTED W HIV</v>
          </cell>
        </row>
        <row r="2178">
          <cell r="A2178" t="str">
            <v>119521      LELI ADULT THORACIC SURGERY SERVICES</v>
          </cell>
        </row>
        <row r="2179">
          <cell r="A2179" t="str">
            <v>119522      LELI ALKAPTONURIA SERVICE (ADULTS)</v>
          </cell>
        </row>
        <row r="2180">
          <cell r="A2180" t="str">
            <v>119523      LELI ALSTRÖM SYNDROME ADULT &amp; CHILDREN</v>
          </cell>
        </row>
        <row r="2181">
          <cell r="A2181" t="str">
            <v>119524      LELI ATAXIA TELANGIECTASIA CHILDREN</v>
          </cell>
        </row>
        <row r="2182">
          <cell r="A2182" t="str">
            <v>119525      LELI AUTOIMMUNE PAED GUT SYNDROME</v>
          </cell>
        </row>
        <row r="2183">
          <cell r="A2183" t="str">
            <v>119526      LELI AUTOLOGOUS INTESTINAL RECONSTR AD</v>
          </cell>
        </row>
        <row r="2184">
          <cell r="A2184" t="str">
            <v>119527      LELI BARDET-BIEDL SYNDROME A &amp; C</v>
          </cell>
        </row>
        <row r="2185">
          <cell r="A2185" t="str">
            <v>119528      LELI BARTH SYNDROME SERVICE MALE A &amp; C</v>
          </cell>
        </row>
        <row r="2186">
          <cell r="A2186" t="str">
            <v>119529      LELI BECKWITH-WIEDEMANN SYNDROME CHILD</v>
          </cell>
        </row>
        <row r="2187">
          <cell r="A2187" t="str">
            <v>119530      LELI BEHÇET’S SYNDROME ADULTS &amp; ADOLES</v>
          </cell>
        </row>
        <row r="2188">
          <cell r="A2188" t="str">
            <v>119531      LELI BLADDER EXSTROPHY CHILDREN</v>
          </cell>
        </row>
        <row r="2189">
          <cell r="A2189" t="str">
            <v>119532      LELI BLOOD AND MARROW TRANSPLANTATION</v>
          </cell>
        </row>
        <row r="2190">
          <cell r="A2190" t="str">
            <v>119533      LELI BONE ANCHORED HEARING AID SERVICE</v>
          </cell>
        </row>
        <row r="2191">
          <cell r="A2191" t="str">
            <v>119534      LELI BREAST RADIOTHERAPY INJURY REHABI</v>
          </cell>
        </row>
        <row r="2192">
          <cell r="A2192" t="str">
            <v>119535      LELI TIER 4 CHILD &amp; ADOLESCENT MH</v>
          </cell>
        </row>
        <row r="2193">
          <cell r="A2193" t="str">
            <v>119536      LELI CHORIOCARCINOMA ADULTS &amp; ADOLESCE</v>
          </cell>
        </row>
        <row r="2194">
          <cell r="A2194" t="str">
            <v>119537      LELI CHRONIC PULMONARY ASPERGILLOSIS A</v>
          </cell>
        </row>
        <row r="2195">
          <cell r="A2195" t="str">
            <v>119538      LELI CLEFT LIP &amp; PALATE ALL AGES</v>
          </cell>
        </row>
        <row r="2196">
          <cell r="A2196" t="str">
            <v>119539      LELI COCHLEAR IMPLANTATION ALL AGES</v>
          </cell>
        </row>
        <row r="2197">
          <cell r="A2197" t="str">
            <v>119540      LELI COMPLEX CHILD OSTEOGENESIS IMPERF</v>
          </cell>
        </row>
        <row r="2198">
          <cell r="A2198" t="str">
            <v>119541      LELI COMPLEX EHLERS DANLOS SYNDROM A&amp;C</v>
          </cell>
        </row>
        <row r="2199">
          <cell r="A2199" t="str">
            <v>119542      LELI COMPLEX NEUROFIBROMATOSIS TYPE 1</v>
          </cell>
        </row>
        <row r="2200">
          <cell r="A2200" t="str">
            <v>119543      LELI COMPLEX SPINAL SURGERY ALL AGES</v>
          </cell>
        </row>
        <row r="2201">
          <cell r="A2201" t="str">
            <v>119544      LELI COMPLEX TRACHEAL DISEASE CHILDREN</v>
          </cell>
        </row>
        <row r="2202">
          <cell r="A2202" t="str">
            <v>119545      LELI CONGENITAL HYPERINSULINISM CHILDR</v>
          </cell>
        </row>
        <row r="2203">
          <cell r="A2203" t="str">
            <v>119546      LELI CRANIOFACIAL ADULTS &amp; CHILDREN</v>
          </cell>
        </row>
        <row r="2204">
          <cell r="A2204" t="str">
            <v>119547      LELI CRYOPYRIN ASSOCIATED PERIODIC ADU</v>
          </cell>
        </row>
        <row r="2205">
          <cell r="A2205" t="str">
            <v>119548      LELI CYSTIC FIBROSIS SERVICES ALL AGES</v>
          </cell>
        </row>
        <row r="2206">
          <cell r="A2206" t="str">
            <v>119549      LELI DIAGNOSTIC FOR AMYLOIDOSIS ADULTS</v>
          </cell>
        </row>
        <row r="2207">
          <cell r="A2207" t="str">
            <v>119550      LELI DIAGNOSTIC PRIMARY CILIARY DYSKIN</v>
          </cell>
        </row>
        <row r="2208">
          <cell r="A2208" t="str">
            <v>119551      LELI DIAGNOSTIC RARE NEUROMUSCULAR DIS</v>
          </cell>
        </row>
        <row r="2209">
          <cell r="A2209" t="str">
            <v>119552      LELI ENCAPSULATING PERITONEAL SCLEROSI</v>
          </cell>
        </row>
        <row r="2210">
          <cell r="A2210" t="str">
            <v>119553      LELI EPIDERMOLYSIS BULLOSA A&amp;C</v>
          </cell>
        </row>
        <row r="2211">
          <cell r="A2211" t="str">
            <v>119554      LELI EXTRA CORPOREAL MEMBRANE OXYGENAT</v>
          </cell>
        </row>
        <row r="2212">
          <cell r="A2212" t="str">
            <v>119555      LELI E CORPOR MEMB OXYGENAT NE, IN &amp; C</v>
          </cell>
        </row>
        <row r="2213">
          <cell r="A2213" t="str">
            <v>119556      LELI EX-VIVO PARTIAL NEPHRECTOMY ADULT</v>
          </cell>
        </row>
        <row r="2214">
          <cell r="A2214" t="str">
            <v>119557      LELI FETAL MEDICINE SERVICES A&amp;A</v>
          </cell>
        </row>
        <row r="2215">
          <cell r="A2215" t="str">
            <v>119558      LELI GENDER IDENTITY DEVELOPMENT C &amp; A</v>
          </cell>
        </row>
        <row r="2216">
          <cell r="A2216" t="str">
            <v>119559      LELI GENDER IDENTITY DISORDER SERVICES</v>
          </cell>
        </row>
        <row r="2217">
          <cell r="A2217" t="str">
            <v>119560      LELI HEART &amp; LUNG TRANSPLANTATION A&amp;C</v>
          </cell>
        </row>
        <row r="2218">
          <cell r="A2218" t="str">
            <v>119561      LELI HIGHLY SPECIALIST ALLERGY ALL AGE</v>
          </cell>
        </row>
        <row r="2219">
          <cell r="A2219" t="str">
            <v>119562      LELI H SPEC ADULT URINARY &amp; GYNAE SURG</v>
          </cell>
        </row>
        <row r="2220">
          <cell r="A2220" t="str">
            <v>119563      LELI H SPEC COLORECTAL SURGERY ALL AGE</v>
          </cell>
        </row>
        <row r="2221">
          <cell r="A2221" t="str">
            <v>119564      LELI H SPECIALIST DERMATOLOGY ALL AGE</v>
          </cell>
        </row>
        <row r="2222">
          <cell r="A2222" t="str">
            <v>119565      LELI H SPEC METABOLIC DISORDER ALL AGE</v>
          </cell>
        </row>
        <row r="2223">
          <cell r="A2223" t="str">
            <v>119566      LELI H SPEC PAIN MGMT CHILDREN &amp; YP</v>
          </cell>
        </row>
        <row r="2224">
          <cell r="A2224" t="str">
            <v>119567      LELI H SPEC PALLIATIVE CARE CHILD &amp; YP</v>
          </cell>
        </row>
        <row r="2225">
          <cell r="A2225" t="str">
            <v>119568      LELI H SPEC FOR ADULT INFECTIOUS DISEA</v>
          </cell>
        </row>
        <row r="2226">
          <cell r="A2226" t="str">
            <v>119569      LELI HYPERBARIC OXYGEN TREATMENT ALL</v>
          </cell>
        </row>
        <row r="2227">
          <cell r="A2227" t="str">
            <v>119570      LELI INSULIN-RESISTANT DIABETES A&amp;C</v>
          </cell>
        </row>
        <row r="2228">
          <cell r="A2228" t="str">
            <v>119571      LELI ISLET TRANSPLANTATION ADULTS</v>
          </cell>
        </row>
        <row r="2229">
          <cell r="A2229" t="str">
            <v>119572      LELI LIVER TRANSPLANTATION A&amp;C</v>
          </cell>
        </row>
        <row r="2230">
          <cell r="A2230" t="str">
            <v>119573      LELI LYMPHANGIOLEIOMYOMATOSIS ADULT</v>
          </cell>
        </row>
        <row r="2231">
          <cell r="A2231" t="str">
            <v>119574      LELI LYSOSOMAL STORAGE DISORDER A&amp;C</v>
          </cell>
        </row>
        <row r="2232">
          <cell r="A2232" t="str">
            <v>119575      LELI MAJOR TRAUMA SERVICES ALL AGES</v>
          </cell>
        </row>
        <row r="2233">
          <cell r="A2233" t="str">
            <v>119576      LELI MCARDLE'S DISEASE SERVICE ADULTS</v>
          </cell>
        </row>
        <row r="2234">
          <cell r="A2234" t="str">
            <v>119577      LELI MENTAL HEALTH SERV FOR DEAF C&amp;A</v>
          </cell>
        </row>
        <row r="2235">
          <cell r="A2235" t="str">
            <v>119578      LELI MIDDLE EAR IMPLANTABLE HEARINGAID</v>
          </cell>
        </row>
        <row r="2236">
          <cell r="A2236" t="str">
            <v>119579      LELI NEUROFIBROMATOSIS TYPE 2 A&amp;C</v>
          </cell>
        </row>
        <row r="2237">
          <cell r="A2237" t="str">
            <v>119580      LELI NEUROMYELITIS OPTICA SERVICE A&amp;A</v>
          </cell>
        </row>
        <row r="2238">
          <cell r="A2238" t="str">
            <v>119581      LELI NEUROPSYCHIATRY SERVICES ALL AGES</v>
          </cell>
        </row>
        <row r="2239">
          <cell r="A2239" t="str">
            <v>119582      LELI OCULAR ONCOLOGY SERVICE (ADULTS)</v>
          </cell>
        </row>
        <row r="2240">
          <cell r="A2240" t="str">
            <v>119583      LELI OPHTHALMIC PATHOLOGY A&amp;C</v>
          </cell>
        </row>
        <row r="2241">
          <cell r="A2241" t="str">
            <v>119584      LELI OSTEO-ODONTO-KERATOPROSTHESIS CB</v>
          </cell>
        </row>
        <row r="2242">
          <cell r="A2242" t="str">
            <v>119585      LELI PANCREAS TRANSPLANTATION ADULTS</v>
          </cell>
        </row>
        <row r="2243">
          <cell r="A2243" t="str">
            <v>119586      LELI PAROXYSMAL NOCTURNAL HAEMOGLOBINU</v>
          </cell>
        </row>
        <row r="2244">
          <cell r="A2244" t="str">
            <v>119587      LELI PAEDIATRIC &amp; PERINATAL POST MORTE</v>
          </cell>
        </row>
        <row r="2245">
          <cell r="A2245" t="str">
            <v>119588      LELI PAEDIATRIC CARDIAC SERVICES</v>
          </cell>
        </row>
        <row r="2246">
          <cell r="A2246" t="str">
            <v>119589      LELI PAED INTESTINAL PSEUDOOBSTRUCTIVE</v>
          </cell>
        </row>
        <row r="2247">
          <cell r="A2247" t="str">
            <v>119590      LELI POSITRON EMISSION TOMOGRAPHY COMP</v>
          </cell>
        </row>
        <row r="2248">
          <cell r="A2248" t="str">
            <v>119591      LELI PRIMARY CILIARY DYSKINESIA MGMT C</v>
          </cell>
        </row>
        <row r="2249">
          <cell r="A2249" t="str">
            <v>119592      LELI PRIMARY MALIGNANT BONE TUMOUR A&amp;A</v>
          </cell>
        </row>
        <row r="2250">
          <cell r="A2250" t="str">
            <v>119593      LELI PROTON BEAM THERAPY A&amp;C</v>
          </cell>
        </row>
        <row r="2251">
          <cell r="A2251" t="str">
            <v>119594      LELI PSEUDOMYXOMA PERITONEI ADULTS</v>
          </cell>
        </row>
        <row r="2252">
          <cell r="A2252" t="str">
            <v>119595      LELI PULMONARY HYPERTENSION CHILD</v>
          </cell>
        </row>
        <row r="2253">
          <cell r="A2253" t="str">
            <v xml:space="preserve">119596      LELI PULMONARY THROMBOENDARTERECTOMY </v>
          </cell>
        </row>
        <row r="2254">
          <cell r="A2254" t="str">
            <v>119597      LELI RADIOTHERAPY SERVICE (ALL AGES)</v>
          </cell>
        </row>
        <row r="2255">
          <cell r="A2255" t="str">
            <v>119598      LELI RARE MITOCHONDRIAL DISORDERS A&amp;C</v>
          </cell>
        </row>
        <row r="2256">
          <cell r="A2256" t="str">
            <v>119599      LELI RECONSTRUCTIVE SURGERY COMAFEGETR</v>
          </cell>
        </row>
        <row r="2257">
          <cell r="A2257" t="str">
            <v>119600      LELI RETINOBLASTOMA SERVICE (CHILDREN)</v>
          </cell>
        </row>
        <row r="2258">
          <cell r="A2258" t="str">
            <v>119601      LELI SECURE FORENSIC MH YOUNG PEOPLE</v>
          </cell>
        </row>
        <row r="2259">
          <cell r="A2259" t="str">
            <v>119602      LELI SEVERE ACUTE PORPHYRIA A&amp;C</v>
          </cell>
        </row>
        <row r="2260">
          <cell r="A2260" t="str">
            <v>119603      LELI SEVERE COMBINED IMMUNODEFICIENCY</v>
          </cell>
        </row>
        <row r="2261">
          <cell r="A2261" t="str">
            <v>119604      LELI SEVERE INTESTINAL FAILURE ADULTS</v>
          </cell>
        </row>
        <row r="2262">
          <cell r="A2262" t="str">
            <v>119605      LELI SEVERE OBSESSIVE COMPULSIVE BO DY</v>
          </cell>
        </row>
        <row r="2263">
          <cell r="A2263" t="str">
            <v>119606      LELI SMALL BOWEL TRANSPLANTATION</v>
          </cell>
        </row>
        <row r="2264">
          <cell r="A2264" t="str">
            <v>119607      LELI SPECIALIST BURN CARE ALL AGES</v>
          </cell>
        </row>
        <row r="2265">
          <cell r="A2265" t="str">
            <v>119608      LELI SPECIALIST CANCER ADULTS</v>
          </cell>
        </row>
        <row r="2266">
          <cell r="A2266" t="str">
            <v>119609      LELI SPECIALIST CANCER CHILD &amp; YP</v>
          </cell>
        </row>
        <row r="2267">
          <cell r="A2267" t="str">
            <v>119610      LELI SPECIALIST DENTISTRY CHILD &amp; YP</v>
          </cell>
        </row>
        <row r="2268">
          <cell r="A2268" t="str">
            <v>119611      LELI SPECIALIST ENT CHILD &amp; YP</v>
          </cell>
        </row>
        <row r="2269">
          <cell r="A2269" t="str">
            <v>119612      LELI SPEC ENDOCRINOLOGY DIABETES C&amp;YP</v>
          </cell>
        </row>
        <row r="2270">
          <cell r="A2270" t="str">
            <v>119613      LELI SPECIALIST GHNS CHILD &amp; YP</v>
          </cell>
        </row>
        <row r="2271">
          <cell r="A2271" t="str">
            <v>119614      LELI SPECIALIST GENETIC ALL AGES</v>
          </cell>
        </row>
        <row r="2272">
          <cell r="A2272" t="str">
            <v>119615      LELI SPECIALIST GYNAECOLOGY CHILD &amp; YP</v>
          </cell>
        </row>
        <row r="2273">
          <cell r="A2273" t="str">
            <v>119616      LELI SPECIALIST HAEMATOLOGY CHILD &amp; YP</v>
          </cell>
        </row>
        <row r="2274">
          <cell r="A2274" t="str">
            <v>119617      LELI SPEC HAEMOGLOBINOPATHY ALL AGES</v>
          </cell>
        </row>
        <row r="2275">
          <cell r="A2275" t="str">
            <v>119618      LELI SPEC IMMUNOLOGY DEFICIENT IMMUNE</v>
          </cell>
        </row>
        <row r="2276">
          <cell r="A2276" t="str">
            <v>119619      LELI SPECIALIST  MH DEAF ADULTS</v>
          </cell>
        </row>
        <row r="2277">
          <cell r="A2277" t="str">
            <v>119620      LELI SPECIALIST MORBID OBESITY ALL AGE</v>
          </cell>
        </row>
        <row r="2278">
          <cell r="A2278" t="str">
            <v>119621      LELI SPECIALIST NEONATAL CARE SERVICES</v>
          </cell>
        </row>
        <row r="2279">
          <cell r="A2279" t="str">
            <v>119622      LELI SPECIALIST NEUROSCIENCE CHILD &amp;YP</v>
          </cell>
        </row>
        <row r="2280">
          <cell r="A2280" t="str">
            <v>119623      LELI SPECIALIST OPHTHALMOLOGY CHILD&amp;YP</v>
          </cell>
        </row>
        <row r="2281">
          <cell r="A2281" t="str">
            <v>119624      LELI SPEC ORTHOPAEDIC SURGERY CHILD&amp;YP</v>
          </cell>
        </row>
        <row r="2282">
          <cell r="A2282" t="str">
            <v>119625      LELI SPEC PAEDIATRIC INTENSIVE CARE</v>
          </cell>
        </row>
        <row r="2283">
          <cell r="A2283" t="str">
            <v>119626      LELI SPEC PAEDIATRIC LIVER DISEASE</v>
          </cell>
        </row>
        <row r="2284">
          <cell r="A2284" t="str">
            <v>119627      LELI SPECIALIST PERINATAL MH</v>
          </cell>
        </row>
        <row r="2285">
          <cell r="A2285" t="str">
            <v>119628      LELI SPEC PLASTIC SURGERY CHILD &amp; YP</v>
          </cell>
        </row>
        <row r="2286">
          <cell r="A2286" t="str">
            <v>119629      LELI SPECIALIST RENAL CHILD &amp; YP</v>
          </cell>
        </row>
        <row r="2287">
          <cell r="A2287" t="str">
            <v>119630      LELI SPECIALIST REHABILITATION ALL AGE</v>
          </cell>
        </row>
        <row r="2288">
          <cell r="A2288" t="str">
            <v>119631      LELI SPECIALIST RESPIRATORY CHILD &amp; YP</v>
          </cell>
        </row>
        <row r="2289">
          <cell r="A2289" t="str">
            <v>119632      LELI SPECIALIST RHEUMATOLOGY CHILD &amp;YP</v>
          </cell>
        </row>
        <row r="2290">
          <cell r="A2290" t="str">
            <v>119633      LELI SPEC CHILD &amp; YP INFECTIOUS DISEAS</v>
          </cell>
        </row>
        <row r="2291">
          <cell r="A2291" t="str">
            <v>119634      LELI SPEC COMP LIVER,BILIARY&amp;PANCREA A</v>
          </cell>
        </row>
        <row r="2292">
          <cell r="A2292" t="str">
            <v>119635      LELI SPEC HAEMOPHILIA &amp; RELATED BLEED</v>
          </cell>
        </row>
        <row r="2293">
          <cell r="A2293" t="str">
            <v>119636      LELI SPEC SEVERE PERSONALITY DIS ADULT</v>
          </cell>
        </row>
        <row r="2294">
          <cell r="A2294" t="str">
            <v>119637      LELI SPEC SUPP W COMPLEX PHYSICAL DISA</v>
          </cell>
        </row>
        <row r="2295">
          <cell r="A2295" t="str">
            <v>119638      LELI SPECIALIST SURGERY FOR CHILD &amp; YP</v>
          </cell>
        </row>
        <row r="2296">
          <cell r="A2296" t="str">
            <v>119639      LELI SPECIALIST UROLOGY CHILD &amp; YP</v>
          </cell>
        </row>
        <row r="2297">
          <cell r="A2297" t="str">
            <v>119640      LELI SPINAL CORD INJURY ALL AGES</v>
          </cell>
        </row>
        <row r="2298">
          <cell r="A2298" t="str">
            <v>119641      LELI STEM CELL TRANSPLANTATION JUVENIL</v>
          </cell>
        </row>
        <row r="2299">
          <cell r="A2299" t="str">
            <v>119642      LELI STICKLER SYNDROME DIAGNOSTIC A&amp;C</v>
          </cell>
        </row>
        <row r="2300">
          <cell r="A2300" t="str">
            <v>119643      LELI VEIN OF GALEN MALFORMATION A&amp;C</v>
          </cell>
        </row>
        <row r="2301">
          <cell r="A2301" t="str">
            <v>119644      LELI VETERANS’ POST-TRAUMATIC STRESS</v>
          </cell>
        </row>
        <row r="2302">
          <cell r="A2302" t="str">
            <v>119645      LELI WOLFRAM SYNDROME A&amp;C</v>
          </cell>
        </row>
        <row r="2303">
          <cell r="A2303" t="str">
            <v>119646      LELI XERODERMA PIGMENTOSUM A&amp;C</v>
          </cell>
        </row>
        <row r="2304">
          <cell r="A2304" t="str">
            <v>119647      LELI SPECIALISED COMMISSIONING SERVICES</v>
          </cell>
        </row>
        <row r="2305">
          <cell r="A2305" t="str">
            <v>119652      LELI SOCIAL CARE SPEND TO LOC AUTH</v>
          </cell>
        </row>
        <row r="2306">
          <cell r="A2306" t="str">
            <v>120000      KEME NON HQ PROPERTY SERVICES COSTS</v>
          </cell>
        </row>
        <row r="2307">
          <cell r="A2307" t="str">
            <v>120004      KEME DENTAL PUBLIC HEALTH LEADERSHIP</v>
          </cell>
        </row>
        <row r="2308">
          <cell r="A2308" t="str">
            <v>120005      KEME CONTROL OF INFECTION</v>
          </cell>
        </row>
        <row r="2309">
          <cell r="A2309" t="str">
            <v>120009      KEME DIABETIC RETINOPATHY</v>
          </cell>
        </row>
        <row r="2310">
          <cell r="A2310" t="str">
            <v>120010      KEME NEWBORN HEARING</v>
          </cell>
        </row>
        <row r="2311">
          <cell r="A2311" t="str">
            <v>120011      KEME NEWBORN BLOOD SCREENING</v>
          </cell>
        </row>
        <row r="2312">
          <cell r="A2312" t="str">
            <v>120012      KEME FETAL ANOMALY</v>
          </cell>
        </row>
        <row r="2313">
          <cell r="A2313" t="str">
            <v>120013      KEME NEWBORN &amp; INFANT PHYSICAL EXAMINATION</v>
          </cell>
        </row>
        <row r="2314">
          <cell r="A2314" t="str">
            <v xml:space="preserve">120014      KEME ANTENATAL AND NEWBORN SCREENING </v>
          </cell>
        </row>
        <row r="2315">
          <cell r="A2315" t="str">
            <v>120015      KEME INFECTIOUS DISEASES IN PREGNANCY</v>
          </cell>
        </row>
        <row r="2316">
          <cell r="A2316" t="str">
            <v>120021      KEME PROMOTION OF SCREENING</v>
          </cell>
        </row>
        <row r="2317">
          <cell r="A2317" t="str">
            <v>120022      KEME BREAST SCREENING</v>
          </cell>
        </row>
        <row r="2318">
          <cell r="A2318" t="str">
            <v>120023      KEME CERVICAL SCREENING</v>
          </cell>
        </row>
        <row r="2319">
          <cell r="A2319" t="str">
            <v>120024      KEME BOWEL SCREENING</v>
          </cell>
        </row>
        <row r="2320">
          <cell r="A2320" t="str">
            <v>120032      KEME HEALTH VISITING</v>
          </cell>
        </row>
        <row r="2321">
          <cell r="A2321" t="str">
            <v>120033      KEME BREASTFEEDING SUPPORT</v>
          </cell>
        </row>
        <row r="2322">
          <cell r="A2322" t="str">
            <v>120034      KEME HEALTHY CHILD PROGRAMME</v>
          </cell>
        </row>
        <row r="2323">
          <cell r="A2323" t="str">
            <v>120035      KEME CHILD HEALTH SURVEILLANCE</v>
          </cell>
        </row>
        <row r="2324">
          <cell r="A2324" t="str">
            <v>120036      KEME FAMILY NURSE PARTNERSHIP</v>
          </cell>
        </row>
        <row r="2325">
          <cell r="A2325" t="str">
            <v>120037      KEME PARENTING SUPPORT</v>
          </cell>
        </row>
        <row r="2326">
          <cell r="A2326" t="str">
            <v>120038      KEME INFANT MORTALITY PREVENTION</v>
          </cell>
        </row>
        <row r="2327">
          <cell r="A2327" t="str">
            <v>120045      KEME CHILD HEALTH INFORMATION SYSTEMS</v>
          </cell>
        </row>
        <row r="2328">
          <cell r="A2328" t="str">
            <v>120049      KEME CHILDHOOD IMMUNISATION DES</v>
          </cell>
        </row>
        <row r="2329">
          <cell r="A2329" t="str">
            <v>120050      KEME CHILDHOOD IMMUNISATION PROGRAMMES</v>
          </cell>
        </row>
        <row r="2330">
          <cell r="A2330" t="str">
            <v>120051      KEME NEONATAL IMMS PROGRAMMES</v>
          </cell>
        </row>
        <row r="2331">
          <cell r="A2331" t="str">
            <v>120052      KEME FLU VACCINATIONS</v>
          </cell>
        </row>
        <row r="2332">
          <cell r="A2332" t="str">
            <v>120053      KEME PNEUMOCOCCAL VACCINATIONS</v>
          </cell>
        </row>
        <row r="2333">
          <cell r="A2333" t="str">
            <v>120054      KEME HPV AND IMMUNISATION PROGRAMMES</v>
          </cell>
        </row>
        <row r="2334">
          <cell r="A2334" t="str">
            <v>120061      KEME CONTRACEPTION SERVICES</v>
          </cell>
        </row>
        <row r="2335">
          <cell r="A2335" t="str">
            <v>120065      KEME HEALTH PROMOTION</v>
          </cell>
        </row>
        <row r="2336">
          <cell r="A2336" t="str">
            <v xml:space="preserve">120069      KEME GENERAL PRACTICE CONTRACTS </v>
          </cell>
        </row>
        <row r="2337">
          <cell r="A2337" t="str">
            <v xml:space="preserve">120070      KEME DENTAL SERVICE CONTRACTS </v>
          </cell>
        </row>
        <row r="2338">
          <cell r="A2338" t="str">
            <v>120071      KEME OPHTHALMIC CONTRACTS</v>
          </cell>
        </row>
        <row r="2339">
          <cell r="A2339" t="str">
            <v>120072      KEME PHARMACY CONTRACTS</v>
          </cell>
        </row>
        <row r="2340">
          <cell r="A2340" t="str">
            <v xml:space="preserve">120081      KEME COMMUNITY DENTAL </v>
          </cell>
        </row>
        <row r="2341">
          <cell r="A2341" t="str">
            <v>120082      KEME SECONDARY CARE DENTAL</v>
          </cell>
        </row>
        <row r="2342">
          <cell r="A2342" t="str">
            <v>120087      KEME HMP CANTERBURY</v>
          </cell>
        </row>
        <row r="2343">
          <cell r="A2343" t="str">
            <v>120088      KEME HMP STANFORD HILL</v>
          </cell>
        </row>
        <row r="2344">
          <cell r="A2344" t="str">
            <v>120089      KEME HMP SWALESIDE</v>
          </cell>
        </row>
        <row r="2345">
          <cell r="A2345" t="str">
            <v>120090      KEME HMP ELMLEY</v>
          </cell>
        </row>
        <row r="2346">
          <cell r="A2346" t="str">
            <v>120091      KEME HMP MAIDSTONE</v>
          </cell>
        </row>
        <row r="2347">
          <cell r="A2347" t="str">
            <v>120092      KEME HMP EAST SUTTON PARK</v>
          </cell>
        </row>
        <row r="2348">
          <cell r="A2348" t="str">
            <v>120093      KEME HMP BLANTYRE HOUSE</v>
          </cell>
        </row>
        <row r="2349">
          <cell r="A2349" t="str">
            <v>120094      KEME HMPYOI ROCHESTER</v>
          </cell>
        </row>
        <row r="2350">
          <cell r="A2350" t="str">
            <v>120095      KEME HMP COOKHAM WOOD</v>
          </cell>
        </row>
        <row r="2351">
          <cell r="A2351" t="str">
            <v>120096      KEME HMP HIGH DOWN</v>
          </cell>
        </row>
        <row r="2352">
          <cell r="A2352" t="str">
            <v>120097      KEME HMP DOWN VIEW</v>
          </cell>
        </row>
        <row r="2353">
          <cell r="A2353" t="str">
            <v>120098      KEME HMP SEND</v>
          </cell>
        </row>
        <row r="2354">
          <cell r="A2354" t="str">
            <v>120099      KEME HMP BRONZEFIELD</v>
          </cell>
        </row>
        <row r="2355">
          <cell r="A2355" t="str">
            <v>120100      KEME HMP COLDINGLEY</v>
          </cell>
        </row>
        <row r="2356">
          <cell r="A2356" t="str">
            <v>120101      KEME HMPYOI JOSEPHINE BUTLER UNIT</v>
          </cell>
        </row>
        <row r="2357">
          <cell r="A2357" t="str">
            <v>120102      KEME HMP LEWES</v>
          </cell>
        </row>
        <row r="2358">
          <cell r="A2358" t="str">
            <v>120103      KEME HMP FORD</v>
          </cell>
        </row>
        <row r="2359">
          <cell r="A2359" t="str">
            <v>120115      KEME IRC BROOKE HOUSE</v>
          </cell>
        </row>
        <row r="2360">
          <cell r="A2360" t="str">
            <v>120116      KEME IRC TINSLEY HOUSE</v>
          </cell>
        </row>
        <row r="2361">
          <cell r="A2361" t="str">
            <v>120125      KEME PCS MARGATE</v>
          </cell>
        </row>
        <row r="2362">
          <cell r="A2362" t="str">
            <v>120126      KEME PCS FOLKESTONE</v>
          </cell>
        </row>
        <row r="2363">
          <cell r="A2363" t="str">
            <v>120127      KEME PCS EBSFLEET</v>
          </cell>
        </row>
        <row r="2364">
          <cell r="A2364" t="str">
            <v>120128      KEME PCS CANTERBURY</v>
          </cell>
        </row>
        <row r="2365">
          <cell r="A2365" t="str">
            <v>120129      KEME PCS TONBRIDGE</v>
          </cell>
        </row>
        <row r="2366">
          <cell r="A2366" t="str">
            <v>120130      KEME PCS MAIDSTONE</v>
          </cell>
        </row>
        <row r="2367">
          <cell r="A2367" t="str">
            <v>120131      KEME PCS CHATHAM</v>
          </cell>
        </row>
        <row r="2368">
          <cell r="A2368" t="str">
            <v>120132      KEME PCS STAINES</v>
          </cell>
        </row>
        <row r="2369">
          <cell r="A2369" t="str">
            <v>120133      KEME PCS GUILDFORD</v>
          </cell>
        </row>
        <row r="2370">
          <cell r="A2370" t="str">
            <v>120134      KEME PCS WOKING</v>
          </cell>
        </row>
        <row r="2371">
          <cell r="A2371" t="str">
            <v>120135      KEME PCS REDHILL</v>
          </cell>
        </row>
        <row r="2372">
          <cell r="A2372" t="str">
            <v>120136      KEME PCS BRIGHTON</v>
          </cell>
        </row>
        <row r="2373">
          <cell r="A2373" t="str">
            <v>120137      KEME PCS CHICHESTER</v>
          </cell>
        </row>
        <row r="2374">
          <cell r="A2374" t="str">
            <v>120138      KEME PCS CRAWLEY</v>
          </cell>
        </row>
        <row r="2375">
          <cell r="A2375" t="str">
            <v>120139      KEME PCS EASTBOURNE</v>
          </cell>
        </row>
        <row r="2376">
          <cell r="A2376" t="str">
            <v>120140      KEME PCS HASTINGS</v>
          </cell>
        </row>
        <row r="2377">
          <cell r="A2377" t="str">
            <v>120141      KEME PCS WORTHING</v>
          </cell>
        </row>
        <row r="2378">
          <cell r="A2378" t="str">
            <v>120150      KEME SARC DARENTH VALLEY HOSPITAL</v>
          </cell>
        </row>
        <row r="2379">
          <cell r="A2379" t="str">
            <v>120151      KEME SARC COBHAM HOSPITAL</v>
          </cell>
        </row>
        <row r="2380">
          <cell r="A2380" t="str">
            <v>120152      KEME SARC CRAWLEY HOSPITAL</v>
          </cell>
        </row>
        <row r="2381">
          <cell r="A2381" t="str">
            <v>120158      KEME CSTC MEDWAY</v>
          </cell>
        </row>
        <row r="2382">
          <cell r="A2382" t="str">
            <v>120164      KEME SCH LANDSDOWNE</v>
          </cell>
        </row>
        <row r="2383">
          <cell r="A2383" t="str">
            <v>120165      KEME SCH BEECHFIELD</v>
          </cell>
        </row>
        <row r="2384">
          <cell r="A2384" t="str">
            <v>120170      KEME CROWN COURT MAIDSTONE</v>
          </cell>
        </row>
        <row r="2385">
          <cell r="A2385" t="str">
            <v>120171      KEME CROWN COURT CANTERBURY</v>
          </cell>
        </row>
        <row r="2386">
          <cell r="A2386" t="str">
            <v>120172      KEME CROWN COURT GUILDFORD</v>
          </cell>
        </row>
        <row r="2387">
          <cell r="A2387" t="str">
            <v>120173      KEME CROWN COURT KINGSTON</v>
          </cell>
        </row>
        <row r="2388">
          <cell r="A2388" t="str">
            <v>120174      KEME CROWN COURT LEWES</v>
          </cell>
        </row>
        <row r="2389">
          <cell r="A2389" t="str">
            <v>120175      KEME CROWN COURT CHICHESTER</v>
          </cell>
        </row>
        <row r="2390">
          <cell r="A2390" t="str">
            <v>120182      KEME MAGISTRATES COURTS</v>
          </cell>
        </row>
        <row r="2391">
          <cell r="A2391" t="str">
            <v>120183      KEME MAG COURT CANTERBURY</v>
          </cell>
        </row>
        <row r="2392">
          <cell r="A2392" t="str">
            <v>120184      KEME MAG COURT DARTFORD</v>
          </cell>
        </row>
        <row r="2393">
          <cell r="A2393" t="str">
            <v>120185      KEME MAG COURT SEVENOAKS</v>
          </cell>
        </row>
        <row r="2394">
          <cell r="A2394" t="str">
            <v>120186      KEME MAG COURT DOVER</v>
          </cell>
        </row>
        <row r="2395">
          <cell r="A2395" t="str">
            <v>120187      KEME MAG COURT CHATHAM</v>
          </cell>
        </row>
        <row r="2396">
          <cell r="A2396" t="str">
            <v>120188      KEME MAG COURT MARGATE</v>
          </cell>
        </row>
        <row r="2397">
          <cell r="A2397" t="str">
            <v>120189      KEME MAG COURT FOLKESTONE</v>
          </cell>
        </row>
        <row r="2398">
          <cell r="A2398" t="str">
            <v>120190      KEME MAG COURT REDHILL</v>
          </cell>
        </row>
        <row r="2399">
          <cell r="A2399" t="str">
            <v>120191      KEME MAG COURT GUILDFORD</v>
          </cell>
        </row>
        <row r="2400">
          <cell r="A2400" t="str">
            <v>120192      KEME MAG COURT STAINES</v>
          </cell>
        </row>
        <row r="2401">
          <cell r="A2401" t="str">
            <v>120193      KEME MAG COURT WOKING</v>
          </cell>
        </row>
        <row r="2402">
          <cell r="A2402" t="str">
            <v>120194      KEME MAG COURT MID SUSSEX &amp; BRIGHTON</v>
          </cell>
        </row>
        <row r="2403">
          <cell r="A2403" t="str">
            <v>120195      KEME MAG COURT LEWES</v>
          </cell>
        </row>
        <row r="2404">
          <cell r="A2404" t="str">
            <v>120196      KEME MAG COURT EASTBOURNE</v>
          </cell>
        </row>
        <row r="2405">
          <cell r="A2405" t="str">
            <v>120197      KEME MAG COURT HASTINGS</v>
          </cell>
        </row>
        <row r="2406">
          <cell r="A2406" t="str">
            <v>120198      KEME MAG COURT CRAWLEY</v>
          </cell>
        </row>
        <row r="2407">
          <cell r="A2407" t="str">
            <v>120199      KEME MAG COURT HORSHAM</v>
          </cell>
        </row>
        <row r="2408">
          <cell r="A2408" t="str">
            <v>120200      KEME MAG COURT WORTHING</v>
          </cell>
        </row>
        <row r="2409">
          <cell r="A2409" t="str">
            <v>120205      KEME SOCIAL CARE SPEND TO LOC AUTH</v>
          </cell>
        </row>
        <row r="2410">
          <cell r="A2410" t="str">
            <v>120300      SUSU NON HQ PROPERTY SERVICES COSTS</v>
          </cell>
        </row>
        <row r="2411">
          <cell r="A2411" t="str">
            <v>120304      SUSU DENTAL PUBLIC HEALTH LEADERSHIP</v>
          </cell>
        </row>
        <row r="2412">
          <cell r="A2412" t="str">
            <v>120305      SUSU CONTROL OF INFECTION</v>
          </cell>
        </row>
        <row r="2413">
          <cell r="A2413" t="str">
            <v>120309      SUSU CANCER PROGRAMME</v>
          </cell>
        </row>
        <row r="2414">
          <cell r="A2414" t="str">
            <v>120310      SUSU CANCER DRUG FUND</v>
          </cell>
        </row>
        <row r="2415">
          <cell r="A2415" t="str">
            <v>120319      SUSU CVD PROGRAMME</v>
          </cell>
        </row>
        <row r="2416">
          <cell r="A2416" t="str">
            <v>120320      SUSU MATERNITY &amp; CHILDRENS PROGRAMME</v>
          </cell>
        </row>
        <row r="2417">
          <cell r="A2417" t="str">
            <v>120321      SUSU MENTAL HEALTH PROGRAMME</v>
          </cell>
        </row>
        <row r="2418">
          <cell r="A2418" t="str">
            <v>120329      SUSU DIABETIC RETINOPATHY</v>
          </cell>
        </row>
        <row r="2419">
          <cell r="A2419" t="str">
            <v>120330      SUSU NEWBORN HEARING</v>
          </cell>
        </row>
        <row r="2420">
          <cell r="A2420" t="str">
            <v>120331      SUSU NEWBORN BLOOD SCREENING</v>
          </cell>
        </row>
        <row r="2421">
          <cell r="A2421" t="str">
            <v>120332      SUSU FETAL ANOMALY</v>
          </cell>
        </row>
        <row r="2422">
          <cell r="A2422" t="str">
            <v>120333      SUSU NEWBORN &amp; INFANT PHYSICAL EXAMINATION</v>
          </cell>
        </row>
        <row r="2423">
          <cell r="A2423" t="str">
            <v xml:space="preserve">120334      SUSU ANTENATAL AND NEWBORN SCREENING </v>
          </cell>
        </row>
        <row r="2424">
          <cell r="A2424" t="str">
            <v>120335      SUSU INFECTIOUS DISEASES IN PREGNANCY</v>
          </cell>
        </row>
        <row r="2425">
          <cell r="A2425" t="str">
            <v>120342      SUSU PROMOTION OF SCREENING</v>
          </cell>
        </row>
        <row r="2426">
          <cell r="A2426" t="str">
            <v>120343      SUSU BREAST SCREENING</v>
          </cell>
        </row>
        <row r="2427">
          <cell r="A2427" t="str">
            <v>120344      SUSU CERVICAL SCREENING</v>
          </cell>
        </row>
        <row r="2428">
          <cell r="A2428" t="str">
            <v>120345      SUSU BOWEL SCREENING</v>
          </cell>
        </row>
        <row r="2429">
          <cell r="A2429" t="str">
            <v>120352      SUSU HEALTH VISITING</v>
          </cell>
        </row>
        <row r="2430">
          <cell r="A2430" t="str">
            <v>120353      SUSU BREASTFEEDING SUPPORT</v>
          </cell>
        </row>
        <row r="2431">
          <cell r="A2431" t="str">
            <v>120354      SUSU HEALTHY CHILD PROGRAMME</v>
          </cell>
        </row>
        <row r="2432">
          <cell r="A2432" t="str">
            <v>120355      SUSU CHILD HEALTH SURVEILLANCE</v>
          </cell>
        </row>
        <row r="2433">
          <cell r="A2433" t="str">
            <v>120356      SUSU FAMILY NURSE PARTNERSHIP</v>
          </cell>
        </row>
        <row r="2434">
          <cell r="A2434" t="str">
            <v>120357      SUSU PARENTING SUPPORT</v>
          </cell>
        </row>
        <row r="2435">
          <cell r="A2435" t="str">
            <v>120358      SUSU INFANT MORTALITY PREVENTION</v>
          </cell>
        </row>
        <row r="2436">
          <cell r="A2436" t="str">
            <v>120364      SUSU CHILD HEALTH INFORMATION SYSTEMS</v>
          </cell>
        </row>
        <row r="2437">
          <cell r="A2437" t="str">
            <v>120370      SUSU CHILDHOOD IMMUNISATION DES</v>
          </cell>
        </row>
        <row r="2438">
          <cell r="A2438" t="str">
            <v>120371      SUSU CHILDHOOD IMMUNISATION PROGRAMMES</v>
          </cell>
        </row>
        <row r="2439">
          <cell r="A2439" t="str">
            <v>120372      SUSU NEONATAL IMMS PROGRAMMES</v>
          </cell>
        </row>
        <row r="2440">
          <cell r="A2440" t="str">
            <v>120373      SUSU FLU VACCINATIONS</v>
          </cell>
        </row>
        <row r="2441">
          <cell r="A2441" t="str">
            <v>120374      SUSU PNEUMOCOCCAL VACCINATIONS</v>
          </cell>
        </row>
        <row r="2442">
          <cell r="A2442" t="str">
            <v>120375      SUSU HPV AND IMMUNISATION PROGRAMMES</v>
          </cell>
        </row>
        <row r="2443">
          <cell r="A2443" t="str">
            <v>120381      SUSU CONTRACEPTION SERVICES</v>
          </cell>
        </row>
        <row r="2444">
          <cell r="A2444" t="str">
            <v>120385      SUSU HEALTH PROMOTION</v>
          </cell>
        </row>
        <row r="2445">
          <cell r="A2445" t="str">
            <v xml:space="preserve">120389      SUSU GENERAL PRACTICE CONTRACTS </v>
          </cell>
        </row>
        <row r="2446">
          <cell r="A2446" t="str">
            <v xml:space="preserve">120390      SUSU DENTAL SERVICE CONTRACTS </v>
          </cell>
        </row>
        <row r="2447">
          <cell r="A2447" t="str">
            <v>120391      SUSU OPHTHALMIC CONTRACTS</v>
          </cell>
        </row>
        <row r="2448">
          <cell r="A2448" t="str">
            <v>120392      SUSU PHARMACY CONTRACTS</v>
          </cell>
        </row>
        <row r="2449">
          <cell r="A2449" t="str">
            <v xml:space="preserve">120401      SUSU COMMUNITY DENTAL </v>
          </cell>
        </row>
        <row r="2450">
          <cell r="A2450" t="str">
            <v>120402      SUSU SECONDARY CARE DENTAL</v>
          </cell>
        </row>
        <row r="2451">
          <cell r="A2451" t="str">
            <v>120407      SUSU ADULT ATAXIA TELANGIECTASIA</v>
          </cell>
        </row>
        <row r="2452">
          <cell r="A2452" t="str">
            <v>120408      SUSU ADULT CONGENITAL HEART DISEASE</v>
          </cell>
        </row>
        <row r="2453">
          <cell r="A2453" t="str">
            <v>120409      SUSU ADULT HIGHLY SPECIALIST RESPIRATO</v>
          </cell>
        </row>
        <row r="2454">
          <cell r="A2454" t="str">
            <v>120410      SUSU ADULT HIGHLY SPECIALIST PAIN MGMT</v>
          </cell>
        </row>
        <row r="2455">
          <cell r="A2455" t="str">
            <v>120411      SUSU ADULT HIGHLY SPECIALIST RHEUMATOL</v>
          </cell>
        </row>
        <row r="2456">
          <cell r="A2456" t="str">
            <v>120412      SUSU ADULT SPECIALIST VASCULAR</v>
          </cell>
        </row>
        <row r="2457">
          <cell r="A2457" t="str">
            <v>120413      SUSU ADULT SECURE MENTAL HEALTH</v>
          </cell>
        </row>
        <row r="2458">
          <cell r="A2458" t="str">
            <v>120414      SUSU ADULT SPECIALIST CARDIAC SERVICES</v>
          </cell>
        </row>
        <row r="2459">
          <cell r="A2459" t="str">
            <v>120415      SUSU ADULT SPECIALIST EATING DISORDER</v>
          </cell>
        </row>
        <row r="2460">
          <cell r="A2460" t="str">
            <v>120416      SUSU ADULT SPECIALIST ENDOCRINOLOGY</v>
          </cell>
        </row>
        <row r="2461">
          <cell r="A2461" t="str">
            <v>120417      SUSU ADULT SPECIALIST INTESTINAL FAILU</v>
          </cell>
        </row>
        <row r="2462">
          <cell r="A2462" t="str">
            <v>120418      SUSU ADULT SPECIALIST NEUROSCIENCES</v>
          </cell>
        </row>
        <row r="2463">
          <cell r="A2463" t="str">
            <v>120419      SUSU ADULT SPECIALIST OPHTHALMOLOGY</v>
          </cell>
        </row>
        <row r="2464">
          <cell r="A2464" t="str">
            <v>120420      SUSU ADULT SPECIALIST ORTHOPAEDIC</v>
          </cell>
        </row>
        <row r="2465">
          <cell r="A2465" t="str">
            <v>120421      SUSU ADULT SPEC PULMONARY HYPERTENSION</v>
          </cell>
        </row>
        <row r="2466">
          <cell r="A2466" t="str">
            <v>120422      SUSU ADULT SPECIALIST RENAL SERVICES</v>
          </cell>
        </row>
        <row r="2467">
          <cell r="A2467" t="str">
            <v>120423      SUSU ADULT SPEC PATIENT INFECTED W HIV</v>
          </cell>
        </row>
        <row r="2468">
          <cell r="A2468" t="str">
            <v>120424      SUSU ADULT THORACIC SURGERY SERVICES</v>
          </cell>
        </row>
        <row r="2469">
          <cell r="A2469" t="str">
            <v>120425      SUSU ALKAPTONURIA SERVICE (ADULTS)</v>
          </cell>
        </row>
        <row r="2470">
          <cell r="A2470" t="str">
            <v>120426      SUSU ALSTRÖM SYNDROME ADULT &amp; CHILDREN</v>
          </cell>
        </row>
        <row r="2471">
          <cell r="A2471" t="str">
            <v>120427      SUSU ATAXIA TELANGIECTASIA CHILDREN</v>
          </cell>
        </row>
        <row r="2472">
          <cell r="A2472" t="str">
            <v>120428      SUSU AUTOIMMUNE PAED GUT SYNDROME</v>
          </cell>
        </row>
        <row r="2473">
          <cell r="A2473" t="str">
            <v>120429      SUSU AUTOLOGOUS INTESTINAL RECONSTR AD</v>
          </cell>
        </row>
        <row r="2474">
          <cell r="A2474" t="str">
            <v>120430      SUSU BARDET-BIEDL SYNDROME A &amp; C</v>
          </cell>
        </row>
        <row r="2475">
          <cell r="A2475" t="str">
            <v>120431      SUSU BARTH SYNDROME SERVICE MALE A &amp; C</v>
          </cell>
        </row>
        <row r="2476">
          <cell r="A2476" t="str">
            <v>120432      SUSU BECKWITH-WIEDEMANN SYNDROME CHILD</v>
          </cell>
        </row>
        <row r="2477">
          <cell r="A2477" t="str">
            <v>120433      SUSU BEHÇET’S SYNDROME ADULTS &amp; ADOLES</v>
          </cell>
        </row>
        <row r="2478">
          <cell r="A2478" t="str">
            <v>120434      SUSU BLADDER EXSTROPHY CHILDREN</v>
          </cell>
        </row>
        <row r="2479">
          <cell r="A2479" t="str">
            <v>120435      SUSU BLOOD AND MARROW TRANSPLANTATION</v>
          </cell>
        </row>
        <row r="2480">
          <cell r="A2480" t="str">
            <v>120436      SUSU BONE ANCHORED HEARING AID SERVICE</v>
          </cell>
        </row>
        <row r="2481">
          <cell r="A2481" t="str">
            <v>120437      SUSU BREAST RADIOTHERAPY INJURY REHABI</v>
          </cell>
        </row>
        <row r="2482">
          <cell r="A2482" t="str">
            <v>120438      SUSU TIER 4 CHILD &amp; ADOLESCENT MH</v>
          </cell>
        </row>
        <row r="2483">
          <cell r="A2483" t="str">
            <v>120439      SUSU CHORIOCARCINOMA ADULTS &amp; ADOLESCE</v>
          </cell>
        </row>
        <row r="2484">
          <cell r="A2484" t="str">
            <v>120440      SUSU CHRONIC PULMONARY ASPERGILLOSIS A</v>
          </cell>
        </row>
        <row r="2485">
          <cell r="A2485" t="str">
            <v>120441      SUSU CLEFT LIP &amp; PALATE ALL AGES</v>
          </cell>
        </row>
        <row r="2486">
          <cell r="A2486" t="str">
            <v>120442      SUSU COCHLEAR IMPLANTATION ALL AGES</v>
          </cell>
        </row>
        <row r="2487">
          <cell r="A2487" t="str">
            <v>120443      SUSU COMPLEX CHILD OSTEOGENESIS IMPERF</v>
          </cell>
        </row>
        <row r="2488">
          <cell r="A2488" t="str">
            <v>120444      SUSU COMPLEX EHLERS DANLOS SYNDROM A&amp;C</v>
          </cell>
        </row>
        <row r="2489">
          <cell r="A2489" t="str">
            <v>120445      SUSU COMPLEX NEUROFIBROMATOSIS TYPE 1</v>
          </cell>
        </row>
        <row r="2490">
          <cell r="A2490" t="str">
            <v>120446      SUSU COMPLEX SPINAL SURGERY ALL AGES</v>
          </cell>
        </row>
        <row r="2491">
          <cell r="A2491" t="str">
            <v>120447      SUSU COMPLEX TRACHEAL DISEASE CHILDREN</v>
          </cell>
        </row>
        <row r="2492">
          <cell r="A2492" t="str">
            <v>120448      SUSU CONGENITAL HYPERINSULINISM CHILDR</v>
          </cell>
        </row>
        <row r="2493">
          <cell r="A2493" t="str">
            <v>120449      SUSU CRANIOFACIAL ADULTS &amp; CHILDREN</v>
          </cell>
        </row>
        <row r="2494">
          <cell r="A2494" t="str">
            <v>120450      SUSU CRYOPYRIN ASSOCIATED PERIODIC ADU</v>
          </cell>
        </row>
        <row r="2495">
          <cell r="A2495" t="str">
            <v>120451      SUSU CYSTIC FIBROSIS SERVICES ALL AGES</v>
          </cell>
        </row>
        <row r="2496">
          <cell r="A2496" t="str">
            <v>120452      SUSU DIAGNOSTIC FOR AMYLOIDOSIS ADULTS</v>
          </cell>
        </row>
        <row r="2497">
          <cell r="A2497" t="str">
            <v>120453      SUSU DIAGNOSTIC PRIMARY CILIARY DYSKIN</v>
          </cell>
        </row>
        <row r="2498">
          <cell r="A2498" t="str">
            <v>120454      SUSU DIAGNOSTIC RARE NEUROMUSCULAR DIS</v>
          </cell>
        </row>
        <row r="2499">
          <cell r="A2499" t="str">
            <v>120455      SUSU ENCAPSULATING PERITONEAL SCLEROSI</v>
          </cell>
        </row>
        <row r="2500">
          <cell r="A2500" t="str">
            <v>120456      SUSU EPIDERMOLYSIS BULLOSA A&amp;C</v>
          </cell>
        </row>
        <row r="2501">
          <cell r="A2501" t="str">
            <v>120457      SUSU EXTRA CORPOREAL MEMBRANE OXYGENAT</v>
          </cell>
        </row>
        <row r="2502">
          <cell r="A2502" t="str">
            <v>120458      SUSU E CORPOR MEMB OXYGENAT NE, IN &amp; C</v>
          </cell>
        </row>
        <row r="2503">
          <cell r="A2503" t="str">
            <v>120459      SUSU EX-VIVO PARTIAL NEPHRECTOMY ADULT</v>
          </cell>
        </row>
        <row r="2504">
          <cell r="A2504" t="str">
            <v>120460      SUSU FETAL MEDICINE SERVICES A&amp;A</v>
          </cell>
        </row>
        <row r="2505">
          <cell r="A2505" t="str">
            <v>120461      SUSU GENDER IDENTITY DEVELOPMENT C &amp; A</v>
          </cell>
        </row>
        <row r="2506">
          <cell r="A2506" t="str">
            <v>120462      SUSU GENDER IDENTITY DISORDER SERVICES</v>
          </cell>
        </row>
        <row r="2507">
          <cell r="A2507" t="str">
            <v>120463      SUSU HEART &amp; LUNG TRANSPLANTATION A&amp;C</v>
          </cell>
        </row>
        <row r="2508">
          <cell r="A2508" t="str">
            <v>120464      SUSU HIGHLY SPECIALIST ALLERGY ALL AGE</v>
          </cell>
        </row>
        <row r="2509">
          <cell r="A2509" t="str">
            <v>120465      SUSU H SPEC ADULT URINARY &amp; GYNAE SURG</v>
          </cell>
        </row>
        <row r="2510">
          <cell r="A2510" t="str">
            <v>120466      SUSU H SPEC COLORECTAL SURGERY ALL AGE</v>
          </cell>
        </row>
        <row r="2511">
          <cell r="A2511" t="str">
            <v>120467      SUSU H SPECIALIST DERMATOLOGY ALL AGE</v>
          </cell>
        </row>
        <row r="2512">
          <cell r="A2512" t="str">
            <v>120468      SUSU H SPEC METABOLIC DISORDER ALL AGE</v>
          </cell>
        </row>
        <row r="2513">
          <cell r="A2513" t="str">
            <v>120469      SUSU H SPEC PAIN MGMT CHILDREN &amp; YP</v>
          </cell>
        </row>
        <row r="2514">
          <cell r="A2514" t="str">
            <v>120470      SUSU H SPEC PALLIATIVE CARE CHILD &amp; YP</v>
          </cell>
        </row>
        <row r="2515">
          <cell r="A2515" t="str">
            <v>120471      SUSU H SPEC FOR ADULT INFECTIOUS DISEA</v>
          </cell>
        </row>
        <row r="2516">
          <cell r="A2516" t="str">
            <v>120472      SUSU HYPERBARIC OXYGEN TREATMENT ALL</v>
          </cell>
        </row>
        <row r="2517">
          <cell r="A2517" t="str">
            <v>120473      SUSU INSULIN-RESISTANT DIABETES A&amp;C</v>
          </cell>
        </row>
        <row r="2518">
          <cell r="A2518" t="str">
            <v>120474      SUSU ISLET TRANSPLANTATION ADULTS</v>
          </cell>
        </row>
        <row r="2519">
          <cell r="A2519" t="str">
            <v>120475      SUSU LIVER TRANSPLANTATION A&amp;C</v>
          </cell>
        </row>
        <row r="2520">
          <cell r="A2520" t="str">
            <v>120476      SUSU LYMPHANGIOLEIOMYOMATOSIS ADULT</v>
          </cell>
        </row>
        <row r="2521">
          <cell r="A2521" t="str">
            <v>120477      SUSU LYSOSOMAL STORAGE DISORDER A&amp;C</v>
          </cell>
        </row>
        <row r="2522">
          <cell r="A2522" t="str">
            <v>120478      SUSU MAJOR TRAUMA SERVICES ALL AGES</v>
          </cell>
        </row>
        <row r="2523">
          <cell r="A2523" t="str">
            <v>120479      SUSU MCARDLE'S DISEASE SERVICE ADULTS</v>
          </cell>
        </row>
        <row r="2524">
          <cell r="A2524" t="str">
            <v>120480      SUSU MENTAL HEALTH SERV FOR DEAF C&amp;A</v>
          </cell>
        </row>
        <row r="2525">
          <cell r="A2525" t="str">
            <v>120481      SUSU MIDDLE EAR IMPLANTABLE HEARINGAID</v>
          </cell>
        </row>
        <row r="2526">
          <cell r="A2526" t="str">
            <v>120482      SUSU NEUROFIBROMATOSIS TYPE 2 A&amp;C</v>
          </cell>
        </row>
        <row r="2527">
          <cell r="A2527" t="str">
            <v>120483      SUSU NEUROMYELITIS OPTICA SERVICE A&amp;A</v>
          </cell>
        </row>
        <row r="2528">
          <cell r="A2528" t="str">
            <v>120484      SUSU NEUROPSYCHIATRY SERVICES ALL AGES</v>
          </cell>
        </row>
        <row r="2529">
          <cell r="A2529" t="str">
            <v>120485      SUSU OCULAR ONCOLOGY SERVICE (ADULTS)</v>
          </cell>
        </row>
        <row r="2530">
          <cell r="A2530" t="str">
            <v>120486      SUSU OPHTHALMIC PATHOLOGY A&amp;C</v>
          </cell>
        </row>
        <row r="2531">
          <cell r="A2531" t="str">
            <v>120487      SUSU OSTEO-ODONTO-KERATOPROSTHESIS CB</v>
          </cell>
        </row>
        <row r="2532">
          <cell r="A2532" t="str">
            <v>120488      SUSU PANCREAS TRANSPLANTATION ADULTS</v>
          </cell>
        </row>
        <row r="2533">
          <cell r="A2533" t="str">
            <v>120489      SUSU PAROXYSMAL NOCTURNAL HAEMOGLOBINU</v>
          </cell>
        </row>
        <row r="2534">
          <cell r="A2534" t="str">
            <v>120490      SUSU PAEDIATRIC &amp; PERINATAL POST MORTE</v>
          </cell>
        </row>
        <row r="2535">
          <cell r="A2535" t="str">
            <v>120491      SUSU PAEDIATRIC CARDIAC SERVICES</v>
          </cell>
        </row>
        <row r="2536">
          <cell r="A2536" t="str">
            <v>120492      SUSU PAED INTESTINAL PSEUDOOBSTRUCTIVE</v>
          </cell>
        </row>
        <row r="2537">
          <cell r="A2537" t="str">
            <v>120493      SUSU POSITRON EMISSION TOMOGRAPHY COMP</v>
          </cell>
        </row>
        <row r="2538">
          <cell r="A2538" t="str">
            <v>120494      SUSU PRIMARY CILIARY DYSKINESIA MGMT C</v>
          </cell>
        </row>
        <row r="2539">
          <cell r="A2539" t="str">
            <v>120495      SUSU PRIMARY MALIGNANT BONE TUMOUR A&amp;A</v>
          </cell>
        </row>
        <row r="2540">
          <cell r="A2540" t="str">
            <v>120496      SUSU PROTON BEAM THERAPY A&amp;C</v>
          </cell>
        </row>
        <row r="2541">
          <cell r="A2541" t="str">
            <v>120497      SUSU PSEUDOMYXOMA PERITONEI ADULTS</v>
          </cell>
        </row>
        <row r="2542">
          <cell r="A2542" t="str">
            <v>120498      SUSU PULMONARY HYPERTENSION CHILD</v>
          </cell>
        </row>
        <row r="2543">
          <cell r="A2543" t="str">
            <v xml:space="preserve">120499      SUSU PULMONARY THROMBOENDARTERECTOMY </v>
          </cell>
        </row>
        <row r="2544">
          <cell r="A2544" t="str">
            <v>120500      SUSU RADIOTHERAPY SERVICE (ALL AGES)</v>
          </cell>
        </row>
        <row r="2545">
          <cell r="A2545" t="str">
            <v>120501      SUSU RARE MITOCHONDRIAL DISORDERS A&amp;C</v>
          </cell>
        </row>
        <row r="2546">
          <cell r="A2546" t="str">
            <v>120502      SUSU RECONSTRUCTIVE SURGERY COMAFEGETR</v>
          </cell>
        </row>
        <row r="2547">
          <cell r="A2547" t="str">
            <v>120503      SUSU RETINOBLASTOMA SERVICE (CHILDREN)</v>
          </cell>
        </row>
        <row r="2548">
          <cell r="A2548" t="str">
            <v>120504      SUSU SECURE FORENSIC MH YOUNG PEOPLE</v>
          </cell>
        </row>
        <row r="2549">
          <cell r="A2549" t="str">
            <v>120505      SUSU SEVERE ACUTE PORPHYRIA A&amp;C</v>
          </cell>
        </row>
        <row r="2550">
          <cell r="A2550" t="str">
            <v>120506      SUSU SEVERE COMBINED IMMUNODEFICIENCY</v>
          </cell>
        </row>
        <row r="2551">
          <cell r="A2551" t="str">
            <v>120507      SUSU SEVERE INTESTINAL FAILURE ADULTS</v>
          </cell>
        </row>
        <row r="2552">
          <cell r="A2552" t="str">
            <v>120508      SUSU SEVERE OBSESSIVE COMPULSIVE BO DY</v>
          </cell>
        </row>
        <row r="2553">
          <cell r="A2553" t="str">
            <v>120509      SUSU SMALL BOWEL TRANSPLANTATION</v>
          </cell>
        </row>
        <row r="2554">
          <cell r="A2554" t="str">
            <v>120510      SUSU SPECIALIST BURN CARE ALL AGES</v>
          </cell>
        </row>
        <row r="2555">
          <cell r="A2555" t="str">
            <v>120511      SUSU SPECIALIST CANCER ADULTS</v>
          </cell>
        </row>
        <row r="2556">
          <cell r="A2556" t="str">
            <v>120512      SUSU SPECIALIST CANCER CHILD &amp; YP</v>
          </cell>
        </row>
        <row r="2557">
          <cell r="A2557" t="str">
            <v>120513      SUSU SPECIALIST DENTISTRY CHILD &amp; YP</v>
          </cell>
        </row>
        <row r="2558">
          <cell r="A2558" t="str">
            <v>120514      SUSU SPECIALIST ENT CHILD &amp; YP</v>
          </cell>
        </row>
        <row r="2559">
          <cell r="A2559" t="str">
            <v>120515      SUSU SPEC ENDOCRINOLOGY DIABETES C&amp;YP</v>
          </cell>
        </row>
        <row r="2560">
          <cell r="A2560" t="str">
            <v>120516      SUSU SPECIALIST GHNS CHILD &amp; YP</v>
          </cell>
        </row>
        <row r="2561">
          <cell r="A2561" t="str">
            <v>120517      SUSU SPECIALIST GENETIC ALL AGES</v>
          </cell>
        </row>
        <row r="2562">
          <cell r="A2562" t="str">
            <v>120518      SUSU SPECIALIST GYNAECOLOGY CHILD &amp; YP</v>
          </cell>
        </row>
        <row r="2563">
          <cell r="A2563" t="str">
            <v>120519      SUSU SPECIALIST HAEMATOLOGY CHILD &amp; YP</v>
          </cell>
        </row>
        <row r="2564">
          <cell r="A2564" t="str">
            <v>120520      SUSU SPEC HAEMOGLOBINOPATHY ALL AGES</v>
          </cell>
        </row>
        <row r="2565">
          <cell r="A2565" t="str">
            <v>120521      SUSU SPEC IMMUNOLOGY DEFICIENT IMMUNE</v>
          </cell>
        </row>
        <row r="2566">
          <cell r="A2566" t="str">
            <v>120522      SUSU SPECIALIST  MH DEAF ADULTS</v>
          </cell>
        </row>
        <row r="2567">
          <cell r="A2567" t="str">
            <v>120523      SUSU SPECIALIST MORBID OBESITY ALL AGE</v>
          </cell>
        </row>
        <row r="2568">
          <cell r="A2568" t="str">
            <v>120524      SUSU SPECIALIST NEONATAL CARE SERVICES</v>
          </cell>
        </row>
        <row r="2569">
          <cell r="A2569" t="str">
            <v>120525      SUSU SPECIALIST NEUROSCIENCE CHILD &amp;YP</v>
          </cell>
        </row>
        <row r="2570">
          <cell r="A2570" t="str">
            <v>120526      SUSU SPECIALIST OPHTHALMOLOGY CHILD&amp;YP</v>
          </cell>
        </row>
        <row r="2571">
          <cell r="A2571" t="str">
            <v>120527      SUSU SPEC ORTHOPAEDIC SURGERY CHILD&amp;YP</v>
          </cell>
        </row>
        <row r="2572">
          <cell r="A2572" t="str">
            <v>120528      SUSU SPEC PAEDIATRIC INTENSIVE CARE</v>
          </cell>
        </row>
        <row r="2573">
          <cell r="A2573" t="str">
            <v>120529      SUSU SPEC PAEDIATRIC LIVER DISEASE</v>
          </cell>
        </row>
        <row r="2574">
          <cell r="A2574" t="str">
            <v>120530      SUSU SPECIALIST PERINATAL MH</v>
          </cell>
        </row>
        <row r="2575">
          <cell r="A2575" t="str">
            <v>120531      SUSU SPEC PLASTIC SURGERY CHILD &amp; YP</v>
          </cell>
        </row>
        <row r="2576">
          <cell r="A2576" t="str">
            <v>120532      SUSU SPECIALIST RENAL CHILD &amp; YP</v>
          </cell>
        </row>
        <row r="2577">
          <cell r="A2577" t="str">
            <v>120533      SUSU SPECIALIST REHABILITATION ALL AGE</v>
          </cell>
        </row>
        <row r="2578">
          <cell r="A2578" t="str">
            <v>120534      SUSU SPECIALIST RESPIRATORY CHILD &amp; YP</v>
          </cell>
        </row>
        <row r="2579">
          <cell r="A2579" t="str">
            <v>120535      SUSU SPECIALIST RHEUMATOLOGY CHILD &amp;YP</v>
          </cell>
        </row>
        <row r="2580">
          <cell r="A2580" t="str">
            <v>120536      SUSU SPEC CHILD &amp; YP INFECTIOUS DISEAS</v>
          </cell>
        </row>
        <row r="2581">
          <cell r="A2581" t="str">
            <v>120537      SUSU SPEC COMP LIVER,BILIARY&amp;PANCREA A</v>
          </cell>
        </row>
        <row r="2582">
          <cell r="A2582" t="str">
            <v>120538      SUSU SPEC HAEMOPHILIA &amp; RELATED BLEED</v>
          </cell>
        </row>
        <row r="2583">
          <cell r="A2583" t="str">
            <v>120539      SUSU SPEC SEVERE PERSONALITY DIS ADULT</v>
          </cell>
        </row>
        <row r="2584">
          <cell r="A2584" t="str">
            <v>120540      SUSU SPEC SUPP W COMPLEX PHYSICAL DISA</v>
          </cell>
        </row>
        <row r="2585">
          <cell r="A2585" t="str">
            <v>120541      SUSU SPECIALIST SURGERY FOR CHILD &amp; YP</v>
          </cell>
        </row>
        <row r="2586">
          <cell r="A2586" t="str">
            <v>120542      SUSU SPECIALIST UROLOGY CHILD &amp; YP</v>
          </cell>
        </row>
        <row r="2587">
          <cell r="A2587" t="str">
            <v>120543      SUSU SPINAL CORD INJURY ALL AGES</v>
          </cell>
        </row>
        <row r="2588">
          <cell r="A2588" t="str">
            <v>120544      SUSU STEM CELL TRANSPLANTATION JUVENIL</v>
          </cell>
        </row>
        <row r="2589">
          <cell r="A2589" t="str">
            <v>120545      SUSU STICKLER SYNDROME DIAGNOSTIC A&amp;C</v>
          </cell>
        </row>
        <row r="2590">
          <cell r="A2590" t="str">
            <v>120546      SUSU VEIN OF GALEN MALFORMATION A&amp;C</v>
          </cell>
        </row>
        <row r="2591">
          <cell r="A2591" t="str">
            <v>120547      SUSU VETERANS’ POST-TRAUMATIC STRESS</v>
          </cell>
        </row>
        <row r="2592">
          <cell r="A2592" t="str">
            <v>120548      SUSU WOLFRAM SYNDROME A&amp;C</v>
          </cell>
        </row>
        <row r="2593">
          <cell r="A2593" t="str">
            <v>120549      SUSU XERODERMA PIGMENTOSUM A&amp;C</v>
          </cell>
        </row>
        <row r="2594">
          <cell r="A2594" t="str">
            <v>120550      SUSU SPECIALISED COMMISSIONING SERVICES</v>
          </cell>
        </row>
        <row r="2595">
          <cell r="A2595" t="str">
            <v>120555      SUSU SOCIAL CARE SPEND TO LOC AUTH</v>
          </cell>
        </row>
        <row r="2596">
          <cell r="A2596" t="str">
            <v>120600      THVA NON HQ PROPERTY SERVICES COSTS</v>
          </cell>
        </row>
        <row r="2597">
          <cell r="A2597" t="str">
            <v>120604      THVA DENTAL PUBLIC HEALTH LEADERSHIP</v>
          </cell>
        </row>
        <row r="2598">
          <cell r="A2598" t="str">
            <v>120605      THVA CONTROL OF INFECTION</v>
          </cell>
        </row>
        <row r="2599">
          <cell r="A2599" t="str">
            <v>120609      THVA DIABETIC RETINOPATHY</v>
          </cell>
        </row>
        <row r="2600">
          <cell r="A2600" t="str">
            <v>120610      THVA NEWBORN HEARING</v>
          </cell>
        </row>
        <row r="2601">
          <cell r="A2601" t="str">
            <v>120611      THVA NEWBORN BLOOD SCREENING</v>
          </cell>
        </row>
        <row r="2602">
          <cell r="A2602" t="str">
            <v>120612      THVA FETAL ANOMALY</v>
          </cell>
        </row>
        <row r="2603">
          <cell r="A2603" t="str">
            <v>120613      THVA NEWBORN &amp; INFANT PHYSICAL EXAMINATION</v>
          </cell>
        </row>
        <row r="2604">
          <cell r="A2604" t="str">
            <v xml:space="preserve">120614      THVA ANTENATAL AND NEWBORN SCREENING </v>
          </cell>
        </row>
        <row r="2605">
          <cell r="A2605" t="str">
            <v>120615      THVA INFECTIOUS DISEASES IN PREGNANCY</v>
          </cell>
        </row>
        <row r="2606">
          <cell r="A2606" t="str">
            <v>120622      THVA PROMOTION OF SCREENING</v>
          </cell>
        </row>
        <row r="2607">
          <cell r="A2607" t="str">
            <v>120623      THVA BREAST SCREENING</v>
          </cell>
        </row>
        <row r="2608">
          <cell r="A2608" t="str">
            <v>120624      THVA CERVICAL SCREENING</v>
          </cell>
        </row>
        <row r="2609">
          <cell r="A2609" t="str">
            <v>120625      THVA BOWEL SCREENING</v>
          </cell>
        </row>
        <row r="2610">
          <cell r="A2610" t="str">
            <v>120632      THVA HEALTH VISITING</v>
          </cell>
        </row>
        <row r="2611">
          <cell r="A2611" t="str">
            <v>120633      THVA BREASTFEEDING SUPPORT</v>
          </cell>
        </row>
        <row r="2612">
          <cell r="A2612" t="str">
            <v>120634      THVA HEALTHY CHILD PROGRAMME</v>
          </cell>
        </row>
        <row r="2613">
          <cell r="A2613" t="str">
            <v>120635      THVA CHILD HEALTH SURVEILLANCE</v>
          </cell>
        </row>
        <row r="2614">
          <cell r="A2614" t="str">
            <v>120636      THVA FAMILY NURSE PARTNERSHIP</v>
          </cell>
        </row>
        <row r="2615">
          <cell r="A2615" t="str">
            <v>120637      THVA PARENTING SUPPORT</v>
          </cell>
        </row>
        <row r="2616">
          <cell r="A2616" t="str">
            <v>120638      THVA INFANT MORTALITY PREVENTION</v>
          </cell>
        </row>
        <row r="2617">
          <cell r="A2617" t="str">
            <v>120644      THVA CHILD HEALTH INFORMATION SYSTEMS</v>
          </cell>
        </row>
        <row r="2618">
          <cell r="A2618" t="str">
            <v>120649      THVA CHILDHOOD IMMUNISATION DES</v>
          </cell>
        </row>
        <row r="2619">
          <cell r="A2619" t="str">
            <v>120650      THVA  CHILDHOOD IMMUNISATION PROGRAMMES</v>
          </cell>
        </row>
        <row r="2620">
          <cell r="A2620" t="str">
            <v>120651      THVA NEONATAL IMMS PROGRAMMES</v>
          </cell>
        </row>
        <row r="2621">
          <cell r="A2621" t="str">
            <v>120652      THVA FLU VACCINATIONS</v>
          </cell>
        </row>
        <row r="2622">
          <cell r="A2622" t="str">
            <v>120653      THVA PNEUMOCOCCAL VACCINATIONS</v>
          </cell>
        </row>
        <row r="2623">
          <cell r="A2623" t="str">
            <v>120654      THVA HPV AND IMMUNISATION PROGRAMMES</v>
          </cell>
        </row>
        <row r="2624">
          <cell r="A2624" t="str">
            <v>120661      THVA CONTRACEPTION SERVICES</v>
          </cell>
        </row>
        <row r="2625">
          <cell r="A2625" t="str">
            <v>120665      THVA HEALTH PROMOTION</v>
          </cell>
        </row>
        <row r="2626">
          <cell r="A2626" t="str">
            <v xml:space="preserve">120669      THVA GENERAL PRACTICE CONTRACTS </v>
          </cell>
        </row>
        <row r="2627">
          <cell r="A2627" t="str">
            <v xml:space="preserve">120670      THVA DENTAL SERVICE CONTRACTS </v>
          </cell>
        </row>
        <row r="2628">
          <cell r="A2628" t="str">
            <v>120671      THVA OPHTHALMIC CONTRACTS</v>
          </cell>
        </row>
        <row r="2629">
          <cell r="A2629" t="str">
            <v>120672      THVA PHARMACY CONTRACTS</v>
          </cell>
        </row>
        <row r="2630">
          <cell r="A2630" t="str">
            <v xml:space="preserve">120681      THVA COMMUNITY DENTAL </v>
          </cell>
        </row>
        <row r="2631">
          <cell r="A2631" t="str">
            <v>120682      THVA SECONDARY CARE DENTAL</v>
          </cell>
        </row>
        <row r="2632">
          <cell r="A2632" t="str">
            <v>120685      THVA CLINICAL SENATES PROG COSTS</v>
          </cell>
        </row>
        <row r="2633">
          <cell r="A2633" t="str">
            <v>120687      THVA AYLESBURY</v>
          </cell>
        </row>
        <row r="2634">
          <cell r="A2634" t="str">
            <v>120688      THVA BULLINGDON</v>
          </cell>
        </row>
        <row r="2635">
          <cell r="A2635" t="str">
            <v>120689      THVA GRENDON</v>
          </cell>
        </row>
        <row r="2636">
          <cell r="A2636" t="str">
            <v>120690      THVA HUNTERCOMBE</v>
          </cell>
        </row>
        <row r="2637">
          <cell r="A2637" t="str">
            <v>120691      THVA SPRINGHILL</v>
          </cell>
        </row>
        <row r="2638">
          <cell r="A2638" t="str">
            <v>120692      THVA WINCHESTER</v>
          </cell>
        </row>
        <row r="2639">
          <cell r="A2639" t="str">
            <v>120693      THVA KINGSTON (PORTSMOUTH)</v>
          </cell>
        </row>
        <row r="2640">
          <cell r="A2640" t="str">
            <v>120694      THVA IOW - PARKHURST</v>
          </cell>
        </row>
        <row r="2641">
          <cell r="A2641" t="str">
            <v>120695      THVA IOW - ALBANY</v>
          </cell>
        </row>
        <row r="2642">
          <cell r="A2642" t="str">
            <v>120696      THVA IOW - CAMPHILL</v>
          </cell>
        </row>
        <row r="2643">
          <cell r="A2643" t="str">
            <v xml:space="preserve">120697      THVA READING </v>
          </cell>
        </row>
        <row r="2644">
          <cell r="A2644" t="str">
            <v>120698      THVA DORCHESTER</v>
          </cell>
        </row>
        <row r="2645">
          <cell r="A2645" t="str">
            <v>120699      THVA GUYS MARSH</v>
          </cell>
        </row>
        <row r="2646">
          <cell r="A2646" t="str">
            <v>120700      THVA PORTLAND</v>
          </cell>
        </row>
        <row r="2647">
          <cell r="A2647" t="str">
            <v>120701      THVA THE VERNE</v>
          </cell>
        </row>
        <row r="2648">
          <cell r="A2648" t="str">
            <v>120710      THVA PORTSMOUTH</v>
          </cell>
        </row>
        <row r="2649">
          <cell r="A2649" t="str">
            <v>120711      THVA SLOUGH</v>
          </cell>
        </row>
        <row r="2650">
          <cell r="A2650" t="str">
            <v>120712      THVA BLETCHLEY</v>
          </cell>
        </row>
        <row r="2651">
          <cell r="A2651" t="str">
            <v>120713      THVA BOURNEMOUTH</v>
          </cell>
        </row>
        <row r="2652">
          <cell r="A2652" t="str">
            <v>120720      THVA CAMPSFIELD</v>
          </cell>
        </row>
        <row r="2653">
          <cell r="A2653" t="str">
            <v>120721      THVA HASLAR</v>
          </cell>
        </row>
        <row r="2654">
          <cell r="A2654" t="str">
            <v>120726      THVA SWANWICK LODGE</v>
          </cell>
        </row>
        <row r="2655">
          <cell r="A2655" t="str">
            <v>120731      THVA SOCIAL CARE SPEND TO LOC AUTH</v>
          </cell>
        </row>
        <row r="2656">
          <cell r="A2656" t="str">
            <v>120900      WE NON HQ PROPERTY SERVICES COSTS</v>
          </cell>
        </row>
        <row r="2657">
          <cell r="A2657" t="str">
            <v>120904      WE DENTAL PUBLIC HEALTH LEADERSHIP</v>
          </cell>
        </row>
        <row r="2658">
          <cell r="A2658" t="str">
            <v>120905      WE CONTROL OF INFECTION</v>
          </cell>
        </row>
        <row r="2659">
          <cell r="A2659" t="str">
            <v>120909      WE CANCER PROGRAMME</v>
          </cell>
        </row>
        <row r="2660">
          <cell r="A2660" t="str">
            <v>120910      WE CANCER DRUG FUND</v>
          </cell>
        </row>
        <row r="2661">
          <cell r="A2661" t="str">
            <v>120919      WE CVD PROGRAMME</v>
          </cell>
        </row>
        <row r="2662">
          <cell r="A2662" t="str">
            <v>120920      WE MATERNITY &amp; CHILDRENS PROGRAMME</v>
          </cell>
        </row>
        <row r="2663">
          <cell r="A2663" t="str">
            <v>120921      WE MENTAL HEALTH PROGRAMME</v>
          </cell>
        </row>
        <row r="2664">
          <cell r="A2664" t="str">
            <v>120929      WE DIABETIC RETINOPATHY</v>
          </cell>
        </row>
        <row r="2665">
          <cell r="A2665" t="str">
            <v>120930      WE NEWBORN HEARING</v>
          </cell>
        </row>
        <row r="2666">
          <cell r="A2666" t="str">
            <v>120931      WE NEWBORN BLOOD SCREENING</v>
          </cell>
        </row>
        <row r="2667">
          <cell r="A2667" t="str">
            <v>120932      WE FETAL ANOMALY</v>
          </cell>
        </row>
        <row r="2668">
          <cell r="A2668" t="str">
            <v>120933      WE NEWBORN AND INFANT PHYSICAL EXAMINATION</v>
          </cell>
        </row>
        <row r="2669">
          <cell r="A2669" t="str">
            <v>120934      WE ANTENATAL AND NEWBORN SCREENING</v>
          </cell>
        </row>
        <row r="2670">
          <cell r="A2670" t="str">
            <v>120935      WE INFECTIOUS DISEASES IN PREGNANCY</v>
          </cell>
        </row>
        <row r="2671">
          <cell r="A2671" t="str">
            <v>120941      WE PROMOTION OF SCREENING</v>
          </cell>
        </row>
        <row r="2672">
          <cell r="A2672" t="str">
            <v>120942      WE BREAST SCREENING</v>
          </cell>
        </row>
        <row r="2673">
          <cell r="A2673" t="str">
            <v>120943      WE CERVICAL SCREENING</v>
          </cell>
        </row>
        <row r="2674">
          <cell r="A2674" t="str">
            <v>120944      WE BOWEL SCREENING</v>
          </cell>
        </row>
        <row r="2675">
          <cell r="A2675" t="str">
            <v>120952      WE HEALTH VISITING</v>
          </cell>
        </row>
        <row r="2676">
          <cell r="A2676" t="str">
            <v>120953      WE BREASTFEEDING SUPPORT</v>
          </cell>
        </row>
        <row r="2677">
          <cell r="A2677" t="str">
            <v>120954      WE HEALTHY CHILD PROGRAMME</v>
          </cell>
        </row>
        <row r="2678">
          <cell r="A2678" t="str">
            <v>120955      WE CHILD HEALTH SURVEILLANCE</v>
          </cell>
        </row>
        <row r="2679">
          <cell r="A2679" t="str">
            <v>120956      WE FAMILY NURSE PARTNERSHIP</v>
          </cell>
        </row>
        <row r="2680">
          <cell r="A2680" t="str">
            <v>120957      WE PARENTING SUPPORT</v>
          </cell>
        </row>
        <row r="2681">
          <cell r="A2681" t="str">
            <v>120958      WE INFANT MORTALITY PREVENTION</v>
          </cell>
        </row>
        <row r="2682">
          <cell r="A2682" t="str">
            <v>120965      WE CHILD HEALTH INFORMATION SYSTEMS</v>
          </cell>
        </row>
        <row r="2683">
          <cell r="A2683" t="str">
            <v>120969      WE CHILDHOOD IMMUNISATION DES</v>
          </cell>
        </row>
        <row r="2684">
          <cell r="A2684" t="str">
            <v>120970      WE CHILDHOOD IMMUNISATION PROGRAMMES</v>
          </cell>
        </row>
        <row r="2685">
          <cell r="A2685" t="str">
            <v>120971      WE NEONATAL IMMS PROGRAMMES</v>
          </cell>
        </row>
        <row r="2686">
          <cell r="A2686" t="str">
            <v>120972      WE FLU VACCINATIONS</v>
          </cell>
        </row>
        <row r="2687">
          <cell r="A2687" t="str">
            <v>120973      WE PNEUMOCOCCAL VACCINATIONS</v>
          </cell>
        </row>
        <row r="2688">
          <cell r="A2688" t="str">
            <v>120974      WE HPV AND IMMUNISATION PROGRAMMES</v>
          </cell>
        </row>
        <row r="2689">
          <cell r="A2689" t="str">
            <v>120981      WE CONTRACEPTION SERVICES</v>
          </cell>
        </row>
        <row r="2690">
          <cell r="A2690" t="str">
            <v>120985      WE HEALTH PROMOTION</v>
          </cell>
        </row>
        <row r="2691">
          <cell r="A2691" t="str">
            <v>120989      WE GENERAL PRACTICE CONTRACTS</v>
          </cell>
        </row>
        <row r="2692">
          <cell r="A2692" t="str">
            <v>120990      WE DENTAL SERVICE CONTRACTS</v>
          </cell>
        </row>
        <row r="2693">
          <cell r="A2693" t="str">
            <v>120991      WE OPHTHALMIC CONTRACTS</v>
          </cell>
        </row>
        <row r="2694">
          <cell r="A2694" t="str">
            <v>120992      WE PHARMACY CONTRACTS</v>
          </cell>
        </row>
        <row r="2695">
          <cell r="A2695" t="str">
            <v>121001      WE COMMUNITY DENTAL</v>
          </cell>
        </row>
        <row r="2696">
          <cell r="A2696" t="str">
            <v>121005      WE SECONDARY CARE DENTAL</v>
          </cell>
        </row>
        <row r="2697">
          <cell r="A2697" t="str">
            <v>121009      WE ADULT ATAXIA TELANGIECTASIA</v>
          </cell>
        </row>
        <row r="2698">
          <cell r="A2698" t="str">
            <v>121010      WE ADULT CONGENITAL HEART DISEASE</v>
          </cell>
        </row>
        <row r="2699">
          <cell r="A2699" t="str">
            <v>121011      WE ADULT HIGHLY SPECIALIST RESPIRATO</v>
          </cell>
        </row>
        <row r="2700">
          <cell r="A2700" t="str">
            <v>121012      WE ADULT HIGHLY SPECIALIST PAIN MGMT</v>
          </cell>
        </row>
        <row r="2701">
          <cell r="A2701" t="str">
            <v>121013      WE ADULT HIGHLY SPECIALIST RHEUMATOL</v>
          </cell>
        </row>
        <row r="2702">
          <cell r="A2702" t="str">
            <v>121014      WE ADULT SPECIALIST VASCULAR</v>
          </cell>
        </row>
        <row r="2703">
          <cell r="A2703" t="str">
            <v>121015      WE ADULT SECURE MENTAL HEALTH</v>
          </cell>
        </row>
        <row r="2704">
          <cell r="A2704" t="str">
            <v>121016      WE ADULT SPECIALIST CARDIAC SERVICES</v>
          </cell>
        </row>
        <row r="2705">
          <cell r="A2705" t="str">
            <v>121017      WE ADULT SPECIALIST EATING DISORDER</v>
          </cell>
        </row>
        <row r="2706">
          <cell r="A2706" t="str">
            <v>121018      WE ADULT SPECIALIST ENDOCRINOLOGY</v>
          </cell>
        </row>
        <row r="2707">
          <cell r="A2707" t="str">
            <v>121019      WE ADULT SPECIALIST INTESTINAL FAILU</v>
          </cell>
        </row>
        <row r="2708">
          <cell r="A2708" t="str">
            <v>121020      WE ADULT SPECIALIST NEUROSCIENCES</v>
          </cell>
        </row>
        <row r="2709">
          <cell r="A2709" t="str">
            <v>121021      WE ADULT SPECIALIST OPHTHALMOLOGY</v>
          </cell>
        </row>
        <row r="2710">
          <cell r="A2710" t="str">
            <v>121022      WE ADULT SPECIALIST ORTHOPAEDIC</v>
          </cell>
        </row>
        <row r="2711">
          <cell r="A2711" t="str">
            <v>121023      WE ADULT SPEC PULMONARY HYPERTENSION</v>
          </cell>
        </row>
        <row r="2712">
          <cell r="A2712" t="str">
            <v>121024      WE ADULT SPECIALIST RENAL SERVICES</v>
          </cell>
        </row>
        <row r="2713">
          <cell r="A2713" t="str">
            <v>121025      WE ADULT SPEC PATIENT INFECTED W HIV</v>
          </cell>
        </row>
        <row r="2714">
          <cell r="A2714" t="str">
            <v>121026      WE ADULT THORACIC SURGERY SERVICES</v>
          </cell>
        </row>
        <row r="2715">
          <cell r="A2715" t="str">
            <v>121027      WE ALKAPTONURIA SERVICE (ADULTS)</v>
          </cell>
        </row>
        <row r="2716">
          <cell r="A2716" t="str">
            <v>121028      WE ALSTRÖM SYNDROME ADULT &amp; CHILDREN</v>
          </cell>
        </row>
        <row r="2717">
          <cell r="A2717" t="str">
            <v>121029      WE ATAXIA TELANGIECTASIA CHILDREN</v>
          </cell>
        </row>
        <row r="2718">
          <cell r="A2718" t="str">
            <v>121030      WE AUTOIMMUNE PAED GUT SYNDROME</v>
          </cell>
        </row>
        <row r="2719">
          <cell r="A2719" t="str">
            <v>121031      WE AUTOLOGOUS INTESTINAL RECONSTR AD</v>
          </cell>
        </row>
        <row r="2720">
          <cell r="A2720" t="str">
            <v>121032      WE BARDET-BIEDL SYNDROME A &amp; C</v>
          </cell>
        </row>
        <row r="2721">
          <cell r="A2721" t="str">
            <v>121033      WE BARTH SYNDROME SERVICE MALE A &amp; C</v>
          </cell>
        </row>
        <row r="2722">
          <cell r="A2722" t="str">
            <v>121034      WE BECKWITH-WIEDEMANN SYNDROME CHILD</v>
          </cell>
        </row>
        <row r="2723">
          <cell r="A2723" t="str">
            <v>121035      WE BEHÇET’S SYNDROME ADULTS &amp; ADOLES</v>
          </cell>
        </row>
        <row r="2724">
          <cell r="A2724" t="str">
            <v>121036      WE BLADDER EXSTROPHY CHILDREN</v>
          </cell>
        </row>
        <row r="2725">
          <cell r="A2725" t="str">
            <v>121037      WE BLOOD AND MARROW TRANSPLANTATION</v>
          </cell>
        </row>
        <row r="2726">
          <cell r="A2726" t="str">
            <v>121038      WE BONE ANCHORED HEARING AID SERVICE</v>
          </cell>
        </row>
        <row r="2727">
          <cell r="A2727" t="str">
            <v>121039      WE BREAST RADIOTHERAPY INJURY REHABI</v>
          </cell>
        </row>
        <row r="2728">
          <cell r="A2728" t="str">
            <v>121040      WE TIER 4 CHILD &amp; ADOLESCENT MH</v>
          </cell>
        </row>
        <row r="2729">
          <cell r="A2729" t="str">
            <v>121041      WE CHORIOCARCINOMA ADULTS &amp; ADOLESCE</v>
          </cell>
        </row>
        <row r="2730">
          <cell r="A2730" t="str">
            <v>121042      WE CHRONIC PULMONARY ASPERGILLOSIS A</v>
          </cell>
        </row>
        <row r="2731">
          <cell r="A2731" t="str">
            <v>121043      WE CLEFT LIP &amp; PALATE ALL AGES</v>
          </cell>
        </row>
        <row r="2732">
          <cell r="A2732" t="str">
            <v>121044      WE COCHLEAR IMPLANTATION ALL AGES</v>
          </cell>
        </row>
        <row r="2733">
          <cell r="A2733" t="str">
            <v>121045      WE COMPLEX CHILD OSTEOGENESIS IMPERF</v>
          </cell>
        </row>
        <row r="2734">
          <cell r="A2734" t="str">
            <v>121046      WE COMPLEX EHLERS DANLOS SYNDROM A&amp;C</v>
          </cell>
        </row>
        <row r="2735">
          <cell r="A2735" t="str">
            <v>121047      WE COMPLEX NEUROFIBROMATOSIS TYPE 1</v>
          </cell>
        </row>
        <row r="2736">
          <cell r="A2736" t="str">
            <v>121048      WE COMPLEX SPINAL SURGERY ALL AGES</v>
          </cell>
        </row>
        <row r="2737">
          <cell r="A2737" t="str">
            <v>121049      WE COMPLEX TRACHEAL DISEASE CHILDREN</v>
          </cell>
        </row>
        <row r="2738">
          <cell r="A2738" t="str">
            <v>121050      WE CONGENITAL HYPERINSULINISM CHILDR</v>
          </cell>
        </row>
        <row r="2739">
          <cell r="A2739" t="str">
            <v>121051      WE CRANIOFACIAL ADULTS &amp; CHILDREN</v>
          </cell>
        </row>
        <row r="2740">
          <cell r="A2740" t="str">
            <v>121052      WE CRYOPYRIN ASSOCIATED PERIODIC ADU</v>
          </cell>
        </row>
        <row r="2741">
          <cell r="A2741" t="str">
            <v>121053      WE CYSTIC FIBROSIS SERVICES ALL AGES</v>
          </cell>
        </row>
        <row r="2742">
          <cell r="A2742" t="str">
            <v>121054      WE DIAGNOSTIC FOR AMYLOIDOSIS ADULTS</v>
          </cell>
        </row>
        <row r="2743">
          <cell r="A2743" t="str">
            <v>121055      WE DIAGNOSTIC PRIMARY CILIARY DYSKIN</v>
          </cell>
        </row>
        <row r="2744">
          <cell r="A2744" t="str">
            <v>121056      WE DIAGNOSTIC RARE NEUROMUSCULAR DIS</v>
          </cell>
        </row>
        <row r="2745">
          <cell r="A2745" t="str">
            <v>121057      WE ENCAPSULATING PERITONEAL SCLEROSI</v>
          </cell>
        </row>
        <row r="2746">
          <cell r="A2746" t="str">
            <v>121058      WE EPIDERMOLYSIS BULLOSA A&amp;C</v>
          </cell>
        </row>
        <row r="2747">
          <cell r="A2747" t="str">
            <v>121059      WE EXTRA CORPOREAL MEMBRANE OXYGENAT</v>
          </cell>
        </row>
        <row r="2748">
          <cell r="A2748" t="str">
            <v>121060      WE E CORPOR MEMB OXYGENAT NE, IN &amp; C</v>
          </cell>
        </row>
        <row r="2749">
          <cell r="A2749" t="str">
            <v>121061      WE EX-VIVO PARTIAL NEPHRECTOMY ADULT</v>
          </cell>
        </row>
        <row r="2750">
          <cell r="A2750" t="str">
            <v>121062      WE FETAL MEDICINE SERVICES A&amp;A</v>
          </cell>
        </row>
        <row r="2751">
          <cell r="A2751" t="str">
            <v>121063      WE GENDER IDENTITY DEVELOPMENT C &amp; A</v>
          </cell>
        </row>
        <row r="2752">
          <cell r="A2752" t="str">
            <v>121064      WE GENDER IDENTITY DISORDER SERVICES</v>
          </cell>
        </row>
        <row r="2753">
          <cell r="A2753" t="str">
            <v>121065      WE HEART &amp; LUNG TRANSPLANTATION A&amp;C</v>
          </cell>
        </row>
        <row r="2754">
          <cell r="A2754" t="str">
            <v>121066      WE HIGHLY SPECIALIST ALLERGY ALL AGE</v>
          </cell>
        </row>
        <row r="2755">
          <cell r="A2755" t="str">
            <v>121067      WE H SPEC ADULT URINARY &amp; GYNAE SURG</v>
          </cell>
        </row>
        <row r="2756">
          <cell r="A2756" t="str">
            <v>121068      WE H SPEC COLORECTAL SURGERY ALL AGE</v>
          </cell>
        </row>
        <row r="2757">
          <cell r="A2757" t="str">
            <v>121069      WE H SPECIALIST DERMATOLOGY ALL AGE</v>
          </cell>
        </row>
        <row r="2758">
          <cell r="A2758" t="str">
            <v>121070      WE H SPEC METABOLIC DISORDER ALL AGE</v>
          </cell>
        </row>
        <row r="2759">
          <cell r="A2759" t="str">
            <v>121071      WE H SPEC PAIN MGMT CHILDREN &amp; YP</v>
          </cell>
        </row>
        <row r="2760">
          <cell r="A2760" t="str">
            <v>121072      WE H SPEC PALLIATIVE CARE CHILD &amp; YP</v>
          </cell>
        </row>
        <row r="2761">
          <cell r="A2761" t="str">
            <v>121073      WE H SPEC FOR ADULT INFECTIOUS DISEA</v>
          </cell>
        </row>
        <row r="2762">
          <cell r="A2762" t="str">
            <v>121074      WE HYPERBARIC OXYGEN TREATMENT ALL</v>
          </cell>
        </row>
        <row r="2763">
          <cell r="A2763" t="str">
            <v>121075      WE INSULIN-RESISTANT DIABETES A&amp;C</v>
          </cell>
        </row>
        <row r="2764">
          <cell r="A2764" t="str">
            <v>121076      WE ISLET TRANSPLANTATION ADULTS</v>
          </cell>
        </row>
        <row r="2765">
          <cell r="A2765" t="str">
            <v>121077      WE LIVER TRANSPLANTATION A&amp;C</v>
          </cell>
        </row>
        <row r="2766">
          <cell r="A2766" t="str">
            <v>121078      WE LYMPHANGIOLEIOMYOMATOSIS ADULT</v>
          </cell>
        </row>
        <row r="2767">
          <cell r="A2767" t="str">
            <v>121079      WE LYSOSOMAL STORAGE DISORDER A&amp;C</v>
          </cell>
        </row>
        <row r="2768">
          <cell r="A2768" t="str">
            <v>121080      WE MAJOR TRAUMA SERVICES ALL AGES</v>
          </cell>
        </row>
        <row r="2769">
          <cell r="A2769" t="str">
            <v>121081      WE MCARDLE'S DISEASE SERVICE ADULTS</v>
          </cell>
        </row>
        <row r="2770">
          <cell r="A2770" t="str">
            <v>121082      WE MENTAL HEALTH SERV FOR DEAF C&amp;A</v>
          </cell>
        </row>
        <row r="2771">
          <cell r="A2771" t="str">
            <v>121083      WE MIDDLE EAR IMPLANTABLE HEARINGAID</v>
          </cell>
        </row>
        <row r="2772">
          <cell r="A2772" t="str">
            <v>121084      WE NEUROFIBROMATOSIS TYPE 2 A&amp;C</v>
          </cell>
        </row>
        <row r="2773">
          <cell r="A2773" t="str">
            <v>121085      WE NEUROMYELITIS OPTICA SERVICE A&amp;A</v>
          </cell>
        </row>
        <row r="2774">
          <cell r="A2774" t="str">
            <v>121086      WE NEUROPSYCHIATRY SERVICES ALL AGES</v>
          </cell>
        </row>
        <row r="2775">
          <cell r="A2775" t="str">
            <v>121087      WE OCULAR ONCOLOGY SERVICE (ADULTS)</v>
          </cell>
        </row>
        <row r="2776">
          <cell r="A2776" t="str">
            <v>121088      WE OPHTHALMIC PATHOLOGY A&amp;C</v>
          </cell>
        </row>
        <row r="2777">
          <cell r="A2777" t="str">
            <v>121089      WE OSTEO-ODONTO-KERATOPROSTHESIS CB</v>
          </cell>
        </row>
        <row r="2778">
          <cell r="A2778" t="str">
            <v>121090      WE PANCREAS TRANSPLANTATION ADULTS</v>
          </cell>
        </row>
        <row r="2779">
          <cell r="A2779" t="str">
            <v>121091      WE PAROXYSMAL NOCTURNAL HAEMOGLOBINU</v>
          </cell>
        </row>
        <row r="2780">
          <cell r="A2780" t="str">
            <v>121092      WE PAEDIATRIC &amp; PERINATAL POST MORTE</v>
          </cell>
        </row>
        <row r="2781">
          <cell r="A2781" t="str">
            <v>121093      WE PAEDIATRIC CARDIAC SERVICES</v>
          </cell>
        </row>
        <row r="2782">
          <cell r="A2782" t="str">
            <v>121094      WE PAED INTESTINAL PSEUDOOBSTRUCTIVE</v>
          </cell>
        </row>
        <row r="2783">
          <cell r="A2783" t="str">
            <v>121095      WE POSITRON EMISSION TOMOGRAPHY COMP</v>
          </cell>
        </row>
        <row r="2784">
          <cell r="A2784" t="str">
            <v>121096      WE PRIMARY CILIARY DYSKINESIA MGMT C</v>
          </cell>
        </row>
        <row r="2785">
          <cell r="A2785" t="str">
            <v>121097      WE PRIMARY MALIGNANT BONE TUMOUR A&amp;A</v>
          </cell>
        </row>
        <row r="2786">
          <cell r="A2786" t="str">
            <v>121098      WE PROTON BEAM THERAPY A&amp;C</v>
          </cell>
        </row>
        <row r="2787">
          <cell r="A2787" t="str">
            <v>121099      WE PSEUDOMYXOMA PERITONEI ADULTS</v>
          </cell>
        </row>
        <row r="2788">
          <cell r="A2788" t="str">
            <v>121100      WE PULMONARY HYPERTENSION CHILD</v>
          </cell>
        </row>
        <row r="2789">
          <cell r="A2789" t="str">
            <v xml:space="preserve">121101      WE PULMONARY THROMBOENDARTERECTOMY </v>
          </cell>
        </row>
        <row r="2790">
          <cell r="A2790" t="str">
            <v>121102      WE RADIOTHERAPY SERVICE (ALL AGES)</v>
          </cell>
        </row>
        <row r="2791">
          <cell r="A2791" t="str">
            <v>121103      WE RARE MITOCHONDRIAL DISORDERS A&amp;C</v>
          </cell>
        </row>
        <row r="2792">
          <cell r="A2792" t="str">
            <v>121104      WE RECONSTRUCTIVE SURGERY COMAFEGETR</v>
          </cell>
        </row>
        <row r="2793">
          <cell r="A2793" t="str">
            <v>121105      WE RETINOBLASTOMA SERVICE (CHILDREN)</v>
          </cell>
        </row>
        <row r="2794">
          <cell r="A2794" t="str">
            <v>121106      WE SECURE FORENSIC MH YOUNG PEOPLE</v>
          </cell>
        </row>
        <row r="2795">
          <cell r="A2795" t="str">
            <v>121107      WE SEVERE ACUTE PORPHYRIA A&amp;C</v>
          </cell>
        </row>
        <row r="2796">
          <cell r="A2796" t="str">
            <v>121108      WE SEVERE COMBINED IMMUNODEFICIENCY</v>
          </cell>
        </row>
        <row r="2797">
          <cell r="A2797" t="str">
            <v>121109      WE SEVERE INTESTINAL FAILURE ADULTS</v>
          </cell>
        </row>
        <row r="2798">
          <cell r="A2798" t="str">
            <v>121110      WE SEVERE OBSESSIVE COMPULSIVE BO DY</v>
          </cell>
        </row>
        <row r="2799">
          <cell r="A2799" t="str">
            <v>121111      WE SMALL BOWEL TRANSPLANTATION</v>
          </cell>
        </row>
        <row r="2800">
          <cell r="A2800" t="str">
            <v>121112      WE SPECIALIST BURN CARE ALL AGES</v>
          </cell>
        </row>
        <row r="2801">
          <cell r="A2801" t="str">
            <v>121113      WE SPECIALIST CANCER ADULTS</v>
          </cell>
        </row>
        <row r="2802">
          <cell r="A2802" t="str">
            <v>121114      WE SPECIALIST CANCER CHILD &amp; YP</v>
          </cell>
        </row>
        <row r="2803">
          <cell r="A2803" t="str">
            <v>121115      WE SPECIALIST DENTISTRY CHILD &amp; YP</v>
          </cell>
        </row>
        <row r="2804">
          <cell r="A2804" t="str">
            <v>121116      WE SPECIALIST ENT CHILD &amp; YP</v>
          </cell>
        </row>
        <row r="2805">
          <cell r="A2805" t="str">
            <v>121117      WE SPEC ENDOCRINOLOGY DIABETES C&amp;YP</v>
          </cell>
        </row>
        <row r="2806">
          <cell r="A2806" t="str">
            <v>121118      WE SPECIALIST GHNS CHILD &amp; YP</v>
          </cell>
        </row>
        <row r="2807">
          <cell r="A2807" t="str">
            <v>121119      WE SPECIALIST GENETIC ALL AGES</v>
          </cell>
        </row>
        <row r="2808">
          <cell r="A2808" t="str">
            <v>121120      WE SPECIALIST GYNAECOLOGY CHILD &amp; YP</v>
          </cell>
        </row>
        <row r="2809">
          <cell r="A2809" t="str">
            <v>121121      WE SPECIALIST HAEMATOLOGY CHILD &amp; YP</v>
          </cell>
        </row>
        <row r="2810">
          <cell r="A2810" t="str">
            <v>121122      WE SPEC HAEMOGLOBINOPATHY ALL AGES</v>
          </cell>
        </row>
        <row r="2811">
          <cell r="A2811" t="str">
            <v>121123      WE SPEC IMMUNOLOGY DEFICIENT IMMUNE</v>
          </cell>
        </row>
        <row r="2812">
          <cell r="A2812" t="str">
            <v>121124      WE SPECIALIST  MH DEAF ADULTS</v>
          </cell>
        </row>
        <row r="2813">
          <cell r="A2813" t="str">
            <v>121125      WE SPECIALIST MORBID OBESITY ALL AGE</v>
          </cell>
        </row>
        <row r="2814">
          <cell r="A2814" t="str">
            <v>121126      WE SPECIALIST NEONATAL CARE SERVICES</v>
          </cell>
        </row>
        <row r="2815">
          <cell r="A2815" t="str">
            <v>121127      WE SPECIALIST NEUROSCIENCE CHILD &amp;YP</v>
          </cell>
        </row>
        <row r="2816">
          <cell r="A2816" t="str">
            <v>121128      WE SPECIALIST OPHTHALMOLOGY CHILD&amp;YP</v>
          </cell>
        </row>
        <row r="2817">
          <cell r="A2817" t="str">
            <v>121129      WE SPEC ORTHOPAEDIC SURGERY CHILD&amp;YP</v>
          </cell>
        </row>
        <row r="2818">
          <cell r="A2818" t="str">
            <v>121130      WE SPEC PAEDIATRIC INTENSIVE CARE</v>
          </cell>
        </row>
        <row r="2819">
          <cell r="A2819" t="str">
            <v>121131      WE SPEC PAEDIATRIC LIVER DISEASE</v>
          </cell>
        </row>
        <row r="2820">
          <cell r="A2820" t="str">
            <v>121132      WE SPECIALIST PERINATAL MH</v>
          </cell>
        </row>
        <row r="2821">
          <cell r="A2821" t="str">
            <v>121133      WE SPEC PLASTIC SURGERY CHILD &amp; YP</v>
          </cell>
        </row>
        <row r="2822">
          <cell r="A2822" t="str">
            <v>121134      WE SPECIALIST RENAL CHILD &amp; YP</v>
          </cell>
        </row>
        <row r="2823">
          <cell r="A2823" t="str">
            <v>121135      WE SPECIALIST REHABILITATION ALL AGE</v>
          </cell>
        </row>
        <row r="2824">
          <cell r="A2824" t="str">
            <v>121136      WE SPECIALIST RESPIRATORY CHILD &amp; YP</v>
          </cell>
        </row>
        <row r="2825">
          <cell r="A2825" t="str">
            <v>121137      WE SPECIALIST RHEUMATOLOGY CHILD &amp;YP</v>
          </cell>
        </row>
        <row r="2826">
          <cell r="A2826" t="str">
            <v>121138      WE SPEC CHILD &amp; YP INFECTIOUS DISEAS</v>
          </cell>
        </row>
        <row r="2827">
          <cell r="A2827" t="str">
            <v>121139      WE SPEC COMP LIVER,BILIARY&amp;PANCREA A</v>
          </cell>
        </row>
        <row r="2828">
          <cell r="A2828" t="str">
            <v>121140      WE SPEC HAEMOPHILIA &amp; RELATED BLEED</v>
          </cell>
        </row>
        <row r="2829">
          <cell r="A2829" t="str">
            <v>121141      WE SPEC SEVERE PERSONALITY DIS ADULT</v>
          </cell>
        </row>
        <row r="2830">
          <cell r="A2830" t="str">
            <v>121142      WE SPEC SUPP W COMPLEX PHYSICAL DISA</v>
          </cell>
        </row>
        <row r="2831">
          <cell r="A2831" t="str">
            <v>121143      WE SPECIALIST SURGERY FOR CHILD &amp; YP</v>
          </cell>
        </row>
        <row r="2832">
          <cell r="A2832" t="str">
            <v>121144      WE SPECIALIST UROLOGY CHILD &amp; YP</v>
          </cell>
        </row>
        <row r="2833">
          <cell r="A2833" t="str">
            <v>121145      WE SPINAL CORD INJURY ALL AGES</v>
          </cell>
        </row>
        <row r="2834">
          <cell r="A2834" t="str">
            <v>121146      WE STEM CELL TRANSPLANTATION JUVENIL</v>
          </cell>
        </row>
        <row r="2835">
          <cell r="A2835" t="str">
            <v>121147      WE STICKLER SYNDROME DIAGNOSTIC A&amp;C</v>
          </cell>
        </row>
        <row r="2836">
          <cell r="A2836" t="str">
            <v>121148      WE VEIN OF GALEN MALFORMATION A&amp;C</v>
          </cell>
        </row>
        <row r="2837">
          <cell r="A2837" t="str">
            <v>121149      WE VETERANS’ POST-TRAUMATIC STRESS</v>
          </cell>
        </row>
        <row r="2838">
          <cell r="A2838" t="str">
            <v>121150      WE WOLFRAM SYNDROME A&amp;C</v>
          </cell>
        </row>
        <row r="2839">
          <cell r="A2839" t="str">
            <v>121151      WE XERODERMA PIGMENTOSUM A&amp;C</v>
          </cell>
        </row>
        <row r="2840">
          <cell r="A2840" t="str">
            <v>121152      WE SPECIALISED COMMISSIONING SERVICES</v>
          </cell>
        </row>
        <row r="2841">
          <cell r="A2841" t="str">
            <v>121157      WE SOCIAL CARE SPEND TO LOC AUTH</v>
          </cell>
        </row>
        <row r="2842">
          <cell r="A2842" t="str">
            <v>121200      BRNSSOSG NON HQ PROPERTY SERVICES COSTS</v>
          </cell>
        </row>
        <row r="2843">
          <cell r="A2843" t="str">
            <v>121204      BRNSSOSG DENTAL PUBLIC HEALTH LEADERSHIP</v>
          </cell>
        </row>
        <row r="2844">
          <cell r="A2844" t="str">
            <v>121205      BRNSSOSG CONTROL OF INFECTION</v>
          </cell>
        </row>
        <row r="2845">
          <cell r="A2845" t="str">
            <v>121209      BRNSSOSG DIABETIC RETINOPATHY</v>
          </cell>
        </row>
        <row r="2846">
          <cell r="A2846" t="str">
            <v>121210      BRNSSOSG NEWBORN HEARING</v>
          </cell>
        </row>
        <row r="2847">
          <cell r="A2847" t="str">
            <v>121211      BRNSSOSG NEWBORN BLOOD SCREENING</v>
          </cell>
        </row>
        <row r="2848">
          <cell r="A2848" t="str">
            <v>121212      BRNSSOSG FETAL ANOMALY</v>
          </cell>
        </row>
        <row r="2849">
          <cell r="A2849" t="str">
            <v>121213      BRNSSOSG NEWBORN &amp; INFANT PHYSICAL EXAMINA</v>
          </cell>
        </row>
        <row r="2850">
          <cell r="A2850" t="str">
            <v xml:space="preserve">121214      BRNSSOSG ANTENATAL AND NEWBORN SCREENING </v>
          </cell>
        </row>
        <row r="2851">
          <cell r="A2851" t="str">
            <v>121215      BRNSSOSG INFECTIOUS DISEASES IN PREGNANCY</v>
          </cell>
        </row>
        <row r="2852">
          <cell r="A2852" t="str">
            <v>121222      BRNSSOSG PROMOTION OF SCREENING</v>
          </cell>
        </row>
        <row r="2853">
          <cell r="A2853" t="str">
            <v>121223      BRNSSOSG BREAST SCREENING</v>
          </cell>
        </row>
        <row r="2854">
          <cell r="A2854" t="str">
            <v>121224      BRNSSOSG CERVICAL SCREENING</v>
          </cell>
        </row>
        <row r="2855">
          <cell r="A2855" t="str">
            <v>121225      BRNSSOSG BOWEL SCREENING</v>
          </cell>
        </row>
        <row r="2856">
          <cell r="A2856" t="str">
            <v>121232      BRNSSOSG HEALTH VISITING</v>
          </cell>
        </row>
        <row r="2857">
          <cell r="A2857" t="str">
            <v>121233      BRNSSOSG BREASTFEEDING SUPPORT</v>
          </cell>
        </row>
        <row r="2858">
          <cell r="A2858" t="str">
            <v>121234      BRNSSOSG HEALTHY CHILD PROGRAMME</v>
          </cell>
        </row>
        <row r="2859">
          <cell r="A2859" t="str">
            <v>121235      BRNSSOSG CHILD HEALTH SURVEILLANCE</v>
          </cell>
        </row>
        <row r="2860">
          <cell r="A2860" t="str">
            <v>121236      BRNSSOSG FAMILY NURSE PARTNERSHIP</v>
          </cell>
        </row>
        <row r="2861">
          <cell r="A2861" t="str">
            <v>121237      BRNSSOSG PARENTING SUPPORT</v>
          </cell>
        </row>
        <row r="2862">
          <cell r="A2862" t="str">
            <v>121238      BRNSSOSG INFANT MORTALITY PREVENTION</v>
          </cell>
        </row>
        <row r="2863">
          <cell r="A2863" t="str">
            <v>121244      BRNSSOSG CHILD HEALTH INFORMATION SYSTEMS</v>
          </cell>
        </row>
        <row r="2864">
          <cell r="A2864" t="str">
            <v>121249      BRNSSOSG CHILDHOOD IMMUNISATION DES</v>
          </cell>
        </row>
        <row r="2865">
          <cell r="A2865" t="str">
            <v>121250      BRNSSOSG CHILDHOOD IMMUNISATION PROGRAMMES</v>
          </cell>
        </row>
        <row r="2866">
          <cell r="A2866" t="str">
            <v>121251      BRNSSOSG NEONATAL IMMS PROGRAMMES</v>
          </cell>
        </row>
        <row r="2867">
          <cell r="A2867" t="str">
            <v>121252      BRNSSOSG FLU VACCINATIONS</v>
          </cell>
        </row>
        <row r="2868">
          <cell r="A2868" t="str">
            <v>121253      BRNSSOSG PNEUMOCOCCAL VACCINATIONS</v>
          </cell>
        </row>
        <row r="2869">
          <cell r="A2869" t="str">
            <v>121254      BRNSSOSG HPV AND IMMUNISATION PROGRAMMES</v>
          </cell>
        </row>
        <row r="2870">
          <cell r="A2870" t="str">
            <v>121261      BRNSSOSG CONTRACEPTION SERVICES</v>
          </cell>
        </row>
        <row r="2871">
          <cell r="A2871" t="str">
            <v>121264      BRNSSOSG HEALTH PROMOTION</v>
          </cell>
        </row>
        <row r="2872">
          <cell r="A2872" t="str">
            <v xml:space="preserve">121267      BRNSSOSG GENERAL PRACTICE CONTRACTS </v>
          </cell>
        </row>
        <row r="2873">
          <cell r="A2873" t="str">
            <v xml:space="preserve">121268      BRNSSOSG DENTAL SERVICE CONTRACTS </v>
          </cell>
        </row>
        <row r="2874">
          <cell r="A2874" t="str">
            <v>121269      BRNSSOSG OPHTHALMIC CONTRACTS</v>
          </cell>
        </row>
        <row r="2875">
          <cell r="A2875" t="str">
            <v>121270      BRNSSOSG PHARMACY CONTRACTS</v>
          </cell>
        </row>
        <row r="2876">
          <cell r="A2876" t="str">
            <v>121278      BRNSSOSG GLOUCESTER PRISON</v>
          </cell>
        </row>
        <row r="2877">
          <cell r="A2877" t="str">
            <v xml:space="preserve">121279      BRNSSOSG ERLSTOKE </v>
          </cell>
        </row>
        <row r="2878">
          <cell r="A2878" t="str">
            <v>121280      BRNSSOSG BRISTOL</v>
          </cell>
        </row>
        <row r="2879">
          <cell r="A2879" t="str">
            <v>121281      BRNSSOSG ASHFIELD</v>
          </cell>
        </row>
        <row r="2880">
          <cell r="A2880" t="str">
            <v>121282      BRNSSOSG EASTWOOD PARK</v>
          </cell>
        </row>
        <row r="2881">
          <cell r="A2881" t="str">
            <v>121283      BRNSSOSG LEYHILL</v>
          </cell>
        </row>
        <row r="2882">
          <cell r="A2882" t="str">
            <v>121284      BRNSSOSG SHEPTON MALLET</v>
          </cell>
        </row>
        <row r="2883">
          <cell r="A2883" t="str">
            <v>121285      BRNSSOSG CHANNINGS WOOD</v>
          </cell>
        </row>
        <row r="2884">
          <cell r="A2884" t="str">
            <v>121286      BRNSSOSG DARTMOOR</v>
          </cell>
        </row>
        <row r="2885">
          <cell r="A2885" t="str">
            <v>121287      BRNSSOSG EXETER</v>
          </cell>
        </row>
        <row r="2886">
          <cell r="A2886" t="str">
            <v>121288      BRNSSOSG WILTSHIRE</v>
          </cell>
        </row>
        <row r="2887">
          <cell r="A2887" t="str">
            <v>121289      BRNSSOSG AVON &amp; SOMERSET</v>
          </cell>
        </row>
        <row r="2888">
          <cell r="A2888" t="str">
            <v>121290      BRNSSOSG DEVON &amp; CORNWALL</v>
          </cell>
        </row>
        <row r="2889">
          <cell r="A2889" t="str">
            <v>121291      BRNSSOSG HOPE HOUSE, GRH</v>
          </cell>
        </row>
        <row r="2890">
          <cell r="A2890" t="str">
            <v>121292      BRNSSOSG NEW SWINDON SANCTUARY</v>
          </cell>
        </row>
        <row r="2891">
          <cell r="A2891" t="str">
            <v>121293      BRNSSOSG THE BRIDGE, BRISTOL</v>
          </cell>
        </row>
        <row r="2892">
          <cell r="A2892" t="str">
            <v>121294      BRNSSOSG THE WILLOW CENTRE TRURO</v>
          </cell>
        </row>
        <row r="2893">
          <cell r="A2893" t="str">
            <v>121295      BRNSSOSG THE OAK CENTRE HAWKINS HSE EXETER</v>
          </cell>
        </row>
        <row r="2894">
          <cell r="A2894" t="str">
            <v>121296      BRNSSOSG METROPOLITAN HOUSE, PLYMOUTH</v>
          </cell>
        </row>
        <row r="2895">
          <cell r="A2895" t="str">
            <v>121297      BRNSSOSG VINNEY GREEN YJB</v>
          </cell>
        </row>
        <row r="2896">
          <cell r="A2896" t="str">
            <v>121298      BRNSSOSG ATKINSON UNIT</v>
          </cell>
        </row>
        <row r="2897">
          <cell r="A2897" t="str">
            <v>121299      BRNSSOSG RYCROFT GLOUCESTER</v>
          </cell>
        </row>
        <row r="2898">
          <cell r="A2898" t="str">
            <v>121300      BRNSSOSG ASHLEY ROAD BRISTOL</v>
          </cell>
        </row>
        <row r="2899">
          <cell r="A2899" t="str">
            <v>121301      BRNSSOSG GLOGAN HOUSE BRIDGEWATER</v>
          </cell>
        </row>
        <row r="2900">
          <cell r="A2900" t="str">
            <v>121302      BRNSSOSG MENEGHY HOUSE CAMBORNE</v>
          </cell>
        </row>
        <row r="2901">
          <cell r="A2901" t="str">
            <v>121303      BRNSSOSG LAWSON HOUSE PLYMOUTH</v>
          </cell>
        </row>
        <row r="2902">
          <cell r="A2902" t="str">
            <v xml:space="preserve">121311      BRNSSOSG COMMUNITY DENTAL </v>
          </cell>
        </row>
        <row r="2903">
          <cell r="A2903" t="str">
            <v>121312      BRNSSOSG SECONDARY CARE DENTAL</v>
          </cell>
        </row>
        <row r="2904">
          <cell r="A2904" t="str">
            <v>121321      BRNSSOSG ADULT ATAXIA TELANGIECTASIA</v>
          </cell>
        </row>
        <row r="2905">
          <cell r="A2905" t="str">
            <v>121322      BRNSSOSG ADULT CONGENITAL HEART DISEASE</v>
          </cell>
        </row>
        <row r="2906">
          <cell r="A2906" t="str">
            <v>121323      BRNSSOSG ADULT HIGHLY SPECIALIST RESPIRATO</v>
          </cell>
        </row>
        <row r="2907">
          <cell r="A2907" t="str">
            <v>121324      BRNSSOSG ADULT HIGHLY SPECIALIST PAIN MGMT</v>
          </cell>
        </row>
        <row r="2908">
          <cell r="A2908" t="str">
            <v>121325      BRNSSOSG ADULT HIGHLY SPECIALIST RHEUMATOL</v>
          </cell>
        </row>
        <row r="2909">
          <cell r="A2909" t="str">
            <v>121326      BRNSSOSG ADULT SPECIALIST VASCULAR</v>
          </cell>
        </row>
        <row r="2910">
          <cell r="A2910" t="str">
            <v>121327      BRNSSOSG ADULT SECURE MENTAL HEALTH</v>
          </cell>
        </row>
        <row r="2911">
          <cell r="A2911" t="str">
            <v>121328      BRNSSOSG ADULT SPECIALIST CARDIAC SERVICES</v>
          </cell>
        </row>
        <row r="2912">
          <cell r="A2912" t="str">
            <v>121329      BRNSSOSG ADULT SPECIALIST EATING DISORDER</v>
          </cell>
        </row>
        <row r="2913">
          <cell r="A2913" t="str">
            <v>121330      BRNSSOSG ADULT SPECIALIST ENDOCRINOLOGY</v>
          </cell>
        </row>
        <row r="2914">
          <cell r="A2914" t="str">
            <v>121331      BRNSSOSG ADULT SPECIALIST INTESTINAL FAILU</v>
          </cell>
        </row>
        <row r="2915">
          <cell r="A2915" t="str">
            <v>121332      BRNSSOSG ADULT SPECIALIST NEUROSCIENCES</v>
          </cell>
        </row>
        <row r="2916">
          <cell r="A2916" t="str">
            <v>121333      BRNSSOSG ADULT SPECIALIST OPHTHALMOLOGY</v>
          </cell>
        </row>
        <row r="2917">
          <cell r="A2917" t="str">
            <v>121334      BRNSSOSG ADULT SPECIALIST ORTHOPAEDIC</v>
          </cell>
        </row>
        <row r="2918">
          <cell r="A2918" t="str">
            <v>121335      BRNSSOSG ADULT SPEC PULMONARY HYPERTENSION</v>
          </cell>
        </row>
        <row r="2919">
          <cell r="A2919" t="str">
            <v>121336      BRNSSOSG ADULT SPECIALIST RENAL SERVICES</v>
          </cell>
        </row>
        <row r="2920">
          <cell r="A2920" t="str">
            <v>121337      BRNSSOSG ADULT SPEC PATIENT INFECTED W HIV</v>
          </cell>
        </row>
        <row r="2921">
          <cell r="A2921" t="str">
            <v>121338      BRNSSOSG ADULT THORACIC SURGERY SERVICES</v>
          </cell>
        </row>
        <row r="2922">
          <cell r="A2922" t="str">
            <v>121339      BRNSSOSG ALKAPTONURIA SERVICE (ADULTS)</v>
          </cell>
        </row>
        <row r="2923">
          <cell r="A2923" t="str">
            <v>121340      BRNSSOSG ALSTRÖM SYNDROME ADULT &amp; CHILDREN</v>
          </cell>
        </row>
        <row r="2924">
          <cell r="A2924" t="str">
            <v>121341      BRNSSOSG ATAXIA TELANGIECTASIA CHILDREN</v>
          </cell>
        </row>
        <row r="2925">
          <cell r="A2925" t="str">
            <v>121342      BRNSSOSG AUTOIMMUNE PAED GUT SYNDROME</v>
          </cell>
        </row>
        <row r="2926">
          <cell r="A2926" t="str">
            <v>121343      BRNSSOSG AUTOLOGOUS INTESTINAL RECONSTR AD</v>
          </cell>
        </row>
        <row r="2927">
          <cell r="A2927" t="str">
            <v>121344      BRNSSOSG BARDET-BIEDL SYNDROME A &amp; C</v>
          </cell>
        </row>
        <row r="2928">
          <cell r="A2928" t="str">
            <v>121345      BRNSSOSG BARTH SYNDROME SERVICE MALE A &amp; C</v>
          </cell>
        </row>
        <row r="2929">
          <cell r="A2929" t="str">
            <v>121346      BRNSSOSG BECKWITH-WIEDEMANN SYNDROME CHILD</v>
          </cell>
        </row>
        <row r="2930">
          <cell r="A2930" t="str">
            <v>121347      BRNSSOSG BEHÇET’S SYNDROME ADULTS &amp; ADOLES</v>
          </cell>
        </row>
        <row r="2931">
          <cell r="A2931" t="str">
            <v>121348      BRNSSOSG BLADDER EXSTROPHY CHILDREN</v>
          </cell>
        </row>
        <row r="2932">
          <cell r="A2932" t="str">
            <v>121349      BRNSSOSG BLOOD AND MARROW TRANSPLANTATION</v>
          </cell>
        </row>
        <row r="2933">
          <cell r="A2933" t="str">
            <v>121350      BRNSSOSG BONE ANCHORED HEARING AID SERVICE</v>
          </cell>
        </row>
        <row r="2934">
          <cell r="A2934" t="str">
            <v>121351      BRNSSOSG BREAST RADIOTHERAPY INJURY REHABI</v>
          </cell>
        </row>
        <row r="2935">
          <cell r="A2935" t="str">
            <v>121352      BRNSSOSG TIER 4 CHILD &amp; ADOLESCENT MH</v>
          </cell>
        </row>
        <row r="2936">
          <cell r="A2936" t="str">
            <v>121353      BRNSSOSG CHORIOCARCINOMA ADULTS &amp; ADOLESCE</v>
          </cell>
        </row>
        <row r="2937">
          <cell r="A2937" t="str">
            <v>121354      BRNSSOSG CHRONIC PULMONARY ASPERGILLOSIS A</v>
          </cell>
        </row>
        <row r="2938">
          <cell r="A2938" t="str">
            <v>121355      BRNSSOSG CLEFT LIP &amp; PALATE ALL AGES</v>
          </cell>
        </row>
        <row r="2939">
          <cell r="A2939" t="str">
            <v>121356      BRNSSOSG COCHLEAR IMPLANTATION ALL AGES</v>
          </cell>
        </row>
        <row r="2940">
          <cell r="A2940" t="str">
            <v>121357      BRNSSOSG COMPLEX CHILD OSTEOGENESIS IMPERF</v>
          </cell>
        </row>
        <row r="2941">
          <cell r="A2941" t="str">
            <v>121358      BRNSSOSG COMPLEX EHLERS DANLOS SYNDROM A&amp;C</v>
          </cell>
        </row>
        <row r="2942">
          <cell r="A2942" t="str">
            <v>121359      BRNSSOSG COMPLEX NEUROFIBROMATOSIS TYPE 1</v>
          </cell>
        </row>
        <row r="2943">
          <cell r="A2943" t="str">
            <v>121360      BRNSSOSG COMPLEX SPINAL SURGERY ALL AGES</v>
          </cell>
        </row>
        <row r="2944">
          <cell r="A2944" t="str">
            <v>121361      BRNSSOSG COMPLEX TRACHEAL DISEASE CHILDREN</v>
          </cell>
        </row>
        <row r="2945">
          <cell r="A2945" t="str">
            <v>121362      BRNSSOSG CONGENITAL HYPERINSULINISM CHILDR</v>
          </cell>
        </row>
        <row r="2946">
          <cell r="A2946" t="str">
            <v>121363      BRNSSOSG CRANIOFACIAL ADULTS &amp; CHILDREN</v>
          </cell>
        </row>
        <row r="2947">
          <cell r="A2947" t="str">
            <v>121364      BRNSSOSG CRYOPYRIN ASSOCIATED PERIODIC ADU</v>
          </cell>
        </row>
        <row r="2948">
          <cell r="A2948" t="str">
            <v>121365      BRNSSOSG CYSTIC FIBROSIS SERVICES ALL AGES</v>
          </cell>
        </row>
        <row r="2949">
          <cell r="A2949" t="str">
            <v>121366      BRNSSOSG DIAGNOSTIC FOR AMYLOIDOSIS ADULTS</v>
          </cell>
        </row>
        <row r="2950">
          <cell r="A2950" t="str">
            <v>121367      BRNSSOSG DIAGNOSTIC PRIMARY CILIARY DYSKIN</v>
          </cell>
        </row>
        <row r="2951">
          <cell r="A2951" t="str">
            <v>121368      BRNSSOSG DIAGNOSTIC RARE NEUROMUSCULAR DIS</v>
          </cell>
        </row>
        <row r="2952">
          <cell r="A2952" t="str">
            <v>121369      BRNSSOSG ENCAPSULATING PERITONEAL SCLEROSI</v>
          </cell>
        </row>
        <row r="2953">
          <cell r="A2953" t="str">
            <v>121370      BRNSSOSG EPIDERMOLYSIS BULLOSA A&amp;C</v>
          </cell>
        </row>
        <row r="2954">
          <cell r="A2954" t="str">
            <v>121371      BRNSSOSG EXTRA CORPOREAL MEMBRANE OXYGENAT</v>
          </cell>
        </row>
        <row r="2955">
          <cell r="A2955" t="str">
            <v>121372      BRNSSOSG E CORPOR MEMB OXYGENAT NE, IN &amp; C</v>
          </cell>
        </row>
        <row r="2956">
          <cell r="A2956" t="str">
            <v>121373      BRNSSOSG EX-VIVO PARTIAL NEPHRECTOMY ADULT</v>
          </cell>
        </row>
        <row r="2957">
          <cell r="A2957" t="str">
            <v>121374      BRNSSOSG FETAL MEDICINE SERVICES A&amp;A</v>
          </cell>
        </row>
        <row r="2958">
          <cell r="A2958" t="str">
            <v>121375      BRNSSOSG GENDER IDENTITY DEVELOPMENT C &amp; A</v>
          </cell>
        </row>
        <row r="2959">
          <cell r="A2959" t="str">
            <v>121376      BRNSSOSG GENDER IDENTITY DISORDER SERVICES</v>
          </cell>
        </row>
        <row r="2960">
          <cell r="A2960" t="str">
            <v>121377      BRNSSOSG HEART &amp; LUNG TRANSPLANTATION A&amp;C</v>
          </cell>
        </row>
        <row r="2961">
          <cell r="A2961" t="str">
            <v>121378      BRNSSOSG HIGHLY SPECIALIST ALLERGY ALL AGE</v>
          </cell>
        </row>
        <row r="2962">
          <cell r="A2962" t="str">
            <v>121379      BRNSSOSG H SPEC ADULT URINARY &amp; GYNAE SURG</v>
          </cell>
        </row>
        <row r="2963">
          <cell r="A2963" t="str">
            <v>121380      BRNSSOSG H SPEC COLORECTAL SURGERY ALL AGE</v>
          </cell>
        </row>
        <row r="2964">
          <cell r="A2964" t="str">
            <v>121381      BRNSSOSG H SPECIALIST DERMATOLOGY ALL AGE</v>
          </cell>
        </row>
        <row r="2965">
          <cell r="A2965" t="str">
            <v>121382      BRNSSOSG H SPEC METABOLIC DISORDER ALL AGE</v>
          </cell>
        </row>
        <row r="2966">
          <cell r="A2966" t="str">
            <v>121383      BRNSSOSG H SPEC PAIN MGMT CHILDREN &amp; YP</v>
          </cell>
        </row>
        <row r="2967">
          <cell r="A2967" t="str">
            <v>121384      BRNSSOSG H SPEC PALLIATIVE CARE CHILD &amp; YP</v>
          </cell>
        </row>
        <row r="2968">
          <cell r="A2968" t="str">
            <v>121385      BRNSSOSG H SPEC FOR ADULT INFECTIOUS DISEA</v>
          </cell>
        </row>
        <row r="2969">
          <cell r="A2969" t="str">
            <v>121386      BRNSSOSG HYPERBARIC OXYGEN TREATMENT ALL</v>
          </cell>
        </row>
        <row r="2970">
          <cell r="A2970" t="str">
            <v>121387      BRNSSOSG INSULIN-RESISTANT DIABETES A&amp;C</v>
          </cell>
        </row>
        <row r="2971">
          <cell r="A2971" t="str">
            <v>121388      BRNSSOSG ISLET TRANSPLANTATION ADULTS</v>
          </cell>
        </row>
        <row r="2972">
          <cell r="A2972" t="str">
            <v>121389      BRNSSOSG LIVER TRANSPLANTATION A&amp;C</v>
          </cell>
        </row>
        <row r="2973">
          <cell r="A2973" t="str">
            <v>121390      BRNSSOSG LYMPHANGIOLEIOMYOMATOSIS ADULT</v>
          </cell>
        </row>
        <row r="2974">
          <cell r="A2974" t="str">
            <v>121391      BRNSSOSG LYSOSOMAL STORAGE DISORDER A&amp;C</v>
          </cell>
        </row>
        <row r="2975">
          <cell r="A2975" t="str">
            <v>121392      BRNSSOSG MAJOR TRAUMA SERVICES ALL AGES</v>
          </cell>
        </row>
        <row r="2976">
          <cell r="A2976" t="str">
            <v>121393      BRNSSOSG MCARDLE'S DISEASE SERVICE ADULTS</v>
          </cell>
        </row>
        <row r="2977">
          <cell r="A2977" t="str">
            <v>121394      BRNSSOSG MENTAL HEALTH SERV FOR DEAF C&amp;A</v>
          </cell>
        </row>
        <row r="2978">
          <cell r="A2978" t="str">
            <v>121395      BRNSSOSG MIDDLE EAR IMPLANTABLE HEARINGAID</v>
          </cell>
        </row>
        <row r="2979">
          <cell r="A2979" t="str">
            <v>121396      BRNSSOSG NEUROFIBROMATOSIS TYPE 2 A&amp;C</v>
          </cell>
        </row>
        <row r="2980">
          <cell r="A2980" t="str">
            <v>121397      BRNSSOSG NEUROMYELITIS OPTICA SERVICE A&amp;A</v>
          </cell>
        </row>
        <row r="2981">
          <cell r="A2981" t="str">
            <v>121398      BRNSSOSG NEUROPSYCHIATRY SERVICES ALL AGES</v>
          </cell>
        </row>
        <row r="2982">
          <cell r="A2982" t="str">
            <v>121399      BRNSSOSG OCULAR ONCOLOGY SERVICE (ADULTS)</v>
          </cell>
        </row>
        <row r="2983">
          <cell r="A2983" t="str">
            <v>121400      BRNSSOSG OPHTHALMIC PATHOLOGY A&amp;C</v>
          </cell>
        </row>
        <row r="2984">
          <cell r="A2984" t="str">
            <v>121401      BRNSSOSG OSTEO-ODONTO-KERATOPROSTHESIS CB</v>
          </cell>
        </row>
        <row r="2985">
          <cell r="A2985" t="str">
            <v>121402      BRNSSOSG PANCREAS TRANSPLANTATION ADULTS</v>
          </cell>
        </row>
        <row r="2986">
          <cell r="A2986" t="str">
            <v>121403      BRNSSOSG PAROXYSMAL NOCTURNAL HAEMOGLOBINU</v>
          </cell>
        </row>
        <row r="2987">
          <cell r="A2987" t="str">
            <v>121404      BRNSSOSG PAEDIATRIC &amp; PERINATAL POST MORTE</v>
          </cell>
        </row>
        <row r="2988">
          <cell r="A2988" t="str">
            <v>121405      BRNSSOSG PAEDIATRIC CARDIAC SERVICES</v>
          </cell>
        </row>
        <row r="2989">
          <cell r="A2989" t="str">
            <v>121406      BRNSSOSG PAED INTESTINAL PSEUDOOBSTRUCTIVE</v>
          </cell>
        </row>
        <row r="2990">
          <cell r="A2990" t="str">
            <v>121407      BRNSSOSG POSITRON EMISSION TOMOGRAPHY COMP</v>
          </cell>
        </row>
        <row r="2991">
          <cell r="A2991" t="str">
            <v>121408      BRNSSOSG PRIMARY CILIARY DYSKINESIA MGMT C</v>
          </cell>
        </row>
        <row r="2992">
          <cell r="A2992" t="str">
            <v>121409      BRNSSOSG PRIMARY MALIGNANT BONE TUMOUR A&amp;A</v>
          </cell>
        </row>
        <row r="2993">
          <cell r="A2993" t="str">
            <v>121410      BRNSSOSG PROTON BEAM THERAPY A&amp;C</v>
          </cell>
        </row>
        <row r="2994">
          <cell r="A2994" t="str">
            <v>121411      BRNSSOSG PSEUDOMYXOMA PERITONEI ADULTS</v>
          </cell>
        </row>
        <row r="2995">
          <cell r="A2995" t="str">
            <v>121412      BRNSSOSG PULMONARY HYPERTENSION CHILD</v>
          </cell>
        </row>
        <row r="2996">
          <cell r="A2996" t="str">
            <v xml:space="preserve">121413      BRNSSOSG PULMONARY THROMBOENDARTERECTOMY </v>
          </cell>
        </row>
        <row r="2997">
          <cell r="A2997" t="str">
            <v>121414      BRNSSOSG RADIOTHERAPY SERVICE (ALL AGES)</v>
          </cell>
        </row>
        <row r="2998">
          <cell r="A2998" t="str">
            <v>121415      BRNSSOSG RARE MITOCHONDRIAL DISORDERS A&amp;C</v>
          </cell>
        </row>
        <row r="2999">
          <cell r="A2999" t="str">
            <v>121416      BRNSSOSG RECONSTRUCTIVE SURGERY COMAFEGETR</v>
          </cell>
        </row>
        <row r="3000">
          <cell r="A3000" t="str">
            <v>121417      BRNSSOSG RETINOBLASTOMA SERVICE (CHILDREN)</v>
          </cell>
        </row>
        <row r="3001">
          <cell r="A3001" t="str">
            <v>121418      BRNSSOSG SECURE FORENSIC MH YOUNG PEOPLE</v>
          </cell>
        </row>
        <row r="3002">
          <cell r="A3002" t="str">
            <v>121419      BRNSSOSG SEVERE ACUTE PORPHYRIA A&amp;C</v>
          </cell>
        </row>
        <row r="3003">
          <cell r="A3003" t="str">
            <v>121420      BRNSSOSG SEVERE COMBINED IMMUNODEFICIENCY</v>
          </cell>
        </row>
        <row r="3004">
          <cell r="A3004" t="str">
            <v>121421      BRNSSOSG SEVERE INTESTINAL FAILURE ADULTS</v>
          </cell>
        </row>
        <row r="3005">
          <cell r="A3005" t="str">
            <v>121422      BRNSSOSG SEVERE OBSESSIVE COMPULSIVE BO DY</v>
          </cell>
        </row>
        <row r="3006">
          <cell r="A3006" t="str">
            <v>121423      BRNSSOSG SMALL BOWEL TRANSPLANTATION</v>
          </cell>
        </row>
        <row r="3007">
          <cell r="A3007" t="str">
            <v>121424      BRNSSOSG SPECIALIST BURN CARE ALL AGES</v>
          </cell>
        </row>
        <row r="3008">
          <cell r="A3008" t="str">
            <v>121425      BRNSSOSG SPECIALIST CANCER ADULTS</v>
          </cell>
        </row>
        <row r="3009">
          <cell r="A3009" t="str">
            <v>121426      BRNSSOSG SPECIALIST CANCER CHILD &amp; YP</v>
          </cell>
        </row>
        <row r="3010">
          <cell r="A3010" t="str">
            <v>121427      BRNSSOSG SPECIALIST DENTISTRY CHILD &amp; YP</v>
          </cell>
        </row>
        <row r="3011">
          <cell r="A3011" t="str">
            <v>121428      BRNSSOSG SPECIALIST ENT CHILD &amp; YP</v>
          </cell>
        </row>
        <row r="3012">
          <cell r="A3012" t="str">
            <v>121429      BRNSSOSG SPEC ENDOCRINOLOGY DIABETES C&amp;YP</v>
          </cell>
        </row>
        <row r="3013">
          <cell r="A3013" t="str">
            <v>121430      BRNSSOSG SPECIALIST GHNS CHILD &amp; YP</v>
          </cell>
        </row>
        <row r="3014">
          <cell r="A3014" t="str">
            <v>121431      BRNSSOSG SPECIALIST GENETIC ALL AGES</v>
          </cell>
        </row>
        <row r="3015">
          <cell r="A3015" t="str">
            <v>121432      BRNSSOSG SPECIALIST GYNAECOLOGY CHILD &amp; YP</v>
          </cell>
        </row>
        <row r="3016">
          <cell r="A3016" t="str">
            <v>121433      BRNSSOSG SPECIALIST HAEMATOLOGY CHILD &amp; YP</v>
          </cell>
        </row>
        <row r="3017">
          <cell r="A3017" t="str">
            <v>121434      BRNSSOSG SPEC HAEMOGLOBINOPATHY ALL AGES</v>
          </cell>
        </row>
        <row r="3018">
          <cell r="A3018" t="str">
            <v>121435      BRNSSOSG SPEC IMMUNOLOGY DEFICIENT IMMUNE</v>
          </cell>
        </row>
        <row r="3019">
          <cell r="A3019" t="str">
            <v>121436      BRNSSOSG SPECIALIST  MH DEAF ADULTS</v>
          </cell>
        </row>
        <row r="3020">
          <cell r="A3020" t="str">
            <v>121437      BRNSSOSG SPECIALIST MORBID OBESITY ALL AGE</v>
          </cell>
        </row>
        <row r="3021">
          <cell r="A3021" t="str">
            <v>121438      BRNSSOSG SPECIALIST NEONATAL CARE SERVICES</v>
          </cell>
        </row>
        <row r="3022">
          <cell r="A3022" t="str">
            <v>121439      BRNSSOSG SPECIALIST NEUROSCIENCE CHILD &amp;YP</v>
          </cell>
        </row>
        <row r="3023">
          <cell r="A3023" t="str">
            <v>121440      BRNSSOSG SPECIALIST OPHTHALMOLOGY CHILD&amp;YP</v>
          </cell>
        </row>
        <row r="3024">
          <cell r="A3024" t="str">
            <v>121441      BRNSSOSG SPEC ORTHOPAEDIC SURGERY CHILD&amp;YP</v>
          </cell>
        </row>
        <row r="3025">
          <cell r="A3025" t="str">
            <v>121442      BRNSSOSG SPEC PAEDIATRIC INTENSIVE CARE</v>
          </cell>
        </row>
        <row r="3026">
          <cell r="A3026" t="str">
            <v>121443      BRNSSOSG SPEC PAEDIATRIC LIVER DISEASE</v>
          </cell>
        </row>
        <row r="3027">
          <cell r="A3027" t="str">
            <v>121444      BRNSSOSG SPECIALIST PERINATAL MH</v>
          </cell>
        </row>
        <row r="3028">
          <cell r="A3028" t="str">
            <v>121445      BRNSSOSG SPEC PLASTIC SURGERY CHILD &amp; YP</v>
          </cell>
        </row>
        <row r="3029">
          <cell r="A3029" t="str">
            <v>121446      BRNSSOSG SPECIALIST RENAL CHILD &amp; YP</v>
          </cell>
        </row>
        <row r="3030">
          <cell r="A3030" t="str">
            <v>121447      BRNSSOSG SPECIALIST REHABILITATION ALL AGE</v>
          </cell>
        </row>
        <row r="3031">
          <cell r="A3031" t="str">
            <v>121448      BRNSSOSG SPECIALIST RESPIRATORY CHILD &amp; YP</v>
          </cell>
        </row>
        <row r="3032">
          <cell r="A3032" t="str">
            <v>121449      BRNSSOSG SPECIALIST RHEUMATOLOGY CHILD &amp;YP</v>
          </cell>
        </row>
        <row r="3033">
          <cell r="A3033" t="str">
            <v>121450      BRNSSOSG SPEC CHILD &amp; YP INFECTIOUS DISEAS</v>
          </cell>
        </row>
        <row r="3034">
          <cell r="A3034" t="str">
            <v>121451      BRNSSOSG SPEC COMP LIVER,BILIARY&amp;PANCREA A</v>
          </cell>
        </row>
        <row r="3035">
          <cell r="A3035" t="str">
            <v>121452      BRNSSOSG SPEC HAEMOPHILIA &amp; RELATED BLEED</v>
          </cell>
        </row>
        <row r="3036">
          <cell r="A3036" t="str">
            <v>121453      BRNSSOSG SPEC SEVERE PERSONALITY DIS ADULT</v>
          </cell>
        </row>
        <row r="3037">
          <cell r="A3037" t="str">
            <v>121454      BRNSSOSG SPEC SUPP W COMPLEX PHYSICAL DISA</v>
          </cell>
        </row>
        <row r="3038">
          <cell r="A3038" t="str">
            <v>121455      BRNSSOSG SPECIALIST SURGERY FOR CHILD &amp; YP</v>
          </cell>
        </row>
        <row r="3039">
          <cell r="A3039" t="str">
            <v>121456      BRNSSOSG SPECIALIST UROLOGY CHILD &amp; YP</v>
          </cell>
        </row>
        <row r="3040">
          <cell r="A3040" t="str">
            <v>121457      BRNSSOSG SPINAL CORD INJURY ALL AGES</v>
          </cell>
        </row>
        <row r="3041">
          <cell r="A3041" t="str">
            <v>121458      BRNSSOSG STEM CELL TRANSPLANTATION JUVENIL</v>
          </cell>
        </row>
        <row r="3042">
          <cell r="A3042" t="str">
            <v>121459      BRNSSOSG STICKLER SYNDROME DIAGNOSTIC A&amp;C</v>
          </cell>
        </row>
        <row r="3043">
          <cell r="A3043" t="str">
            <v>121460      BRNSSOSG VEIN OF GALEN MALFORMATION A&amp;C</v>
          </cell>
        </row>
        <row r="3044">
          <cell r="A3044" t="str">
            <v>121461      BRNSSOSG VETERANS’ POST-TRAUMATIC STRESS</v>
          </cell>
        </row>
        <row r="3045">
          <cell r="A3045" t="str">
            <v>121462      BRNSSOSG WOLFRAM SYNDROME A&amp;C</v>
          </cell>
        </row>
        <row r="3046">
          <cell r="A3046" t="str">
            <v>121463      BRNSSOSG XERODERMA PIGMENTOSUM A&amp;C</v>
          </cell>
        </row>
        <row r="3047">
          <cell r="A3047" t="str">
            <v>121464      BRNSSOSG SPECIALISED COMMISSIONING SERVICE</v>
          </cell>
        </row>
        <row r="3048">
          <cell r="A3048" t="str">
            <v>121469      BRNSSOSG SOC CARE SPEND TO LOC AUTH</v>
          </cell>
        </row>
        <row r="3049">
          <cell r="A3049" t="str">
            <v>121500      BAGLSWWI NON HQ PROPERTY SERVICES COSTS</v>
          </cell>
        </row>
        <row r="3050">
          <cell r="A3050" t="str">
            <v>121504      BAGLSWWI DENTAL PUBLIC HEALTH LEADERSHIP</v>
          </cell>
        </row>
        <row r="3051">
          <cell r="A3051" t="str">
            <v>121505      BAGLSWWI CONTROL OF INFECTION</v>
          </cell>
        </row>
        <row r="3052">
          <cell r="A3052" t="str">
            <v>121509      BAGLSWWI DIABETIC RETINOPATHY</v>
          </cell>
        </row>
        <row r="3053">
          <cell r="A3053" t="str">
            <v>121510      BAGLSWWI NEWBORN HEARING</v>
          </cell>
        </row>
        <row r="3054">
          <cell r="A3054" t="str">
            <v>121511      BAGLSWWI NEWBORN BLOOD SCREENING</v>
          </cell>
        </row>
        <row r="3055">
          <cell r="A3055" t="str">
            <v>121512      BAGLSWWI FETAL ANOMALY</v>
          </cell>
        </row>
        <row r="3056">
          <cell r="A3056" t="str">
            <v>121513      BAGLSWWI NEWBORN &amp; INFANT PHYSICAL EXAMINA</v>
          </cell>
        </row>
        <row r="3057">
          <cell r="A3057" t="str">
            <v xml:space="preserve">121514      BAGLSWWI ANTENATAL AND NEWBORN SCREENING </v>
          </cell>
        </row>
        <row r="3058">
          <cell r="A3058" t="str">
            <v>121515      BAGLSWWI INFECTIOUS DISEASES IN PREGNANCY</v>
          </cell>
        </row>
        <row r="3059">
          <cell r="A3059" t="str">
            <v>121522      BAGLSWWI PROMOTION OF SCREENING</v>
          </cell>
        </row>
        <row r="3060">
          <cell r="A3060" t="str">
            <v>121523      BAGLSWWI BREAST SCREENING</v>
          </cell>
        </row>
        <row r="3061">
          <cell r="A3061" t="str">
            <v>121524      BAGLSWWI CERVICAL SCREENING</v>
          </cell>
        </row>
        <row r="3062">
          <cell r="A3062" t="str">
            <v>121525      BAGLSWWI BOWEL SCREENING</v>
          </cell>
        </row>
        <row r="3063">
          <cell r="A3063" t="str">
            <v>121532      BAGLSWWI HEALTH VISITING</v>
          </cell>
        </row>
        <row r="3064">
          <cell r="A3064" t="str">
            <v>121533      BAGLSWWI BREASTFEEDING SUPPORT</v>
          </cell>
        </row>
        <row r="3065">
          <cell r="A3065" t="str">
            <v>121534      BAGLSWWI HEALTHY CHILD PROGRAMME</v>
          </cell>
        </row>
        <row r="3066">
          <cell r="A3066" t="str">
            <v>121535      BAGLSWWI CHILD HEALTH SURVEILLANCE</v>
          </cell>
        </row>
        <row r="3067">
          <cell r="A3067" t="str">
            <v>121536      BAGLSWWI FAMILY NURSE PARTNERSHIP</v>
          </cell>
        </row>
        <row r="3068">
          <cell r="A3068" t="str">
            <v>121537      BAGLSWWI PARENTING SUPPORT</v>
          </cell>
        </row>
        <row r="3069">
          <cell r="A3069" t="str">
            <v>121538      BAGLSWWI INFANT MORTALITY PREVENTION</v>
          </cell>
        </row>
        <row r="3070">
          <cell r="A3070" t="str">
            <v>121544      BAGLSWWI CHILD HEALTH INFORMATION SYSTEMS</v>
          </cell>
        </row>
        <row r="3071">
          <cell r="A3071" t="str">
            <v>121549      BAGLSWWI CHILDHOOD IMMUNISATION DES</v>
          </cell>
        </row>
        <row r="3072">
          <cell r="A3072" t="str">
            <v>121550      BAGLSWWI CHILDHOOD IMMUNISATION PROGRAMMES</v>
          </cell>
        </row>
        <row r="3073">
          <cell r="A3073" t="str">
            <v>121551      BAGLSWWI NEONATAL IMMS PROGRAMMES</v>
          </cell>
        </row>
        <row r="3074">
          <cell r="A3074" t="str">
            <v>121552      BAGLSWWI FLU VACCINATIONS</v>
          </cell>
        </row>
        <row r="3075">
          <cell r="A3075" t="str">
            <v>121553      BAGLSWWI PNEUMOCOCCAL VACCINATIONS</v>
          </cell>
        </row>
        <row r="3076">
          <cell r="A3076" t="str">
            <v>121554      BAGLSWWI HPV AND IMMUNISATION PROGRAMMES</v>
          </cell>
        </row>
        <row r="3077">
          <cell r="A3077" t="str">
            <v>121561      BAGLSWWI CONTRACEPTION SERVICES</v>
          </cell>
        </row>
        <row r="3078">
          <cell r="A3078" t="str">
            <v>121565      BAGLSWWI HEALTH PROMOTION</v>
          </cell>
        </row>
        <row r="3079">
          <cell r="A3079" t="str">
            <v xml:space="preserve">121569      BAGLSWWI GENERAL PRACTICE CONTRACTS </v>
          </cell>
        </row>
        <row r="3080">
          <cell r="A3080" t="str">
            <v xml:space="preserve">121570      BAGLSWWI DENTAL SERVICE CONTRACTS </v>
          </cell>
        </row>
        <row r="3081">
          <cell r="A3081" t="str">
            <v>121571      BAGLSWWI OPHTHALMIC CONTRACTS</v>
          </cell>
        </row>
        <row r="3082">
          <cell r="A3082" t="str">
            <v>121572      BAGLSWWI PHARMACY CONTRACTS</v>
          </cell>
        </row>
        <row r="3083">
          <cell r="A3083" t="str">
            <v xml:space="preserve">121580      BAGLSWWI COMMUNITY DENTAL </v>
          </cell>
        </row>
        <row r="3084">
          <cell r="A3084" t="str">
            <v>121581      BAGLSWWI SECONDARY CARE DENTAL</v>
          </cell>
        </row>
        <row r="3085">
          <cell r="A3085" t="str">
            <v>121586      BAGLSWWI DMC MEDICAL - SERVING</v>
          </cell>
        </row>
        <row r="3086">
          <cell r="A3086" t="str">
            <v>121587      BAGLSWWI DMC MEDICAL - FAMILY OF SERVING</v>
          </cell>
        </row>
        <row r="3087">
          <cell r="A3087" t="str">
            <v>121588      BAGLSWWI DMC MEDICAL - OVERSEAS</v>
          </cell>
        </row>
        <row r="3088">
          <cell r="A3088" t="str">
            <v>121589      BAGLSWWI DMC MEDICAL - RESERVIST</v>
          </cell>
        </row>
        <row r="3089">
          <cell r="A3089" t="str">
            <v>121596      BAGLSWWI GP REFERRAL - SERVING</v>
          </cell>
        </row>
        <row r="3090">
          <cell r="A3090" t="str">
            <v>121597      BAGLSWWI GP REFERRAL - FAMILY OF SERVING</v>
          </cell>
        </row>
        <row r="3091">
          <cell r="A3091" t="str">
            <v>121598      BAGLSWWI GP REFERRAL - VETERAN</v>
          </cell>
        </row>
        <row r="3092">
          <cell r="A3092" t="str">
            <v>121599      BAGLSWWI GP REFERRAL - RESERVIST</v>
          </cell>
        </row>
        <row r="3093">
          <cell r="A3093" t="str">
            <v>121600      BAGLSWWI GP REFERRAL - OVERSEAS</v>
          </cell>
        </row>
        <row r="3094">
          <cell r="A3094" t="str">
            <v>121606      BAGLSWWI DENTAL REFERRAL - SERVING</v>
          </cell>
        </row>
        <row r="3095">
          <cell r="A3095" t="str">
            <v>121607      BAGLSWWI DENTAL REFER - FAMILY OF SERVING</v>
          </cell>
        </row>
        <row r="3096">
          <cell r="A3096" t="str">
            <v>121608      BAGLSWWI DENTAL REFERRAL- VETERAN</v>
          </cell>
        </row>
        <row r="3097">
          <cell r="A3097" t="str">
            <v>121609      BAGLSWWI DENTAL REFERRAL - RESERVIST</v>
          </cell>
        </row>
        <row r="3098">
          <cell r="A3098" t="str">
            <v>121610      BAGLSWWI DENTAL REFERRAL - OVERSEAS</v>
          </cell>
        </row>
        <row r="3099">
          <cell r="A3099" t="str">
            <v>121615      BAGLSWWI SOC CARE SPEND TO LOC AUTH</v>
          </cell>
        </row>
        <row r="3100">
          <cell r="A3100" t="str">
            <v>121800      DECOIOS DIABETIC RETINOPATHY</v>
          </cell>
        </row>
        <row r="3101">
          <cell r="A3101" t="str">
            <v>121801      DECOIOS NEWBORN HEARING</v>
          </cell>
        </row>
        <row r="3102">
          <cell r="A3102" t="str">
            <v>121802      DECOIOS NEWBORN BLOOD SCREENING</v>
          </cell>
        </row>
        <row r="3103">
          <cell r="A3103" t="str">
            <v>121803      DECOIOS FETAL ANOMALY</v>
          </cell>
        </row>
        <row r="3104">
          <cell r="A3104" t="str">
            <v>121804      DECOIOS NEWBORN &amp; INFANT PHYSICAL EXAMINAT</v>
          </cell>
        </row>
        <row r="3105">
          <cell r="A3105" t="str">
            <v xml:space="preserve">121805      DECOIOS ANTENATAL AND NEWBORN SCREENING </v>
          </cell>
        </row>
        <row r="3106">
          <cell r="A3106" t="str">
            <v>121806      DECOIOS INFECTIOUS DISEASES IN PREGNANCY</v>
          </cell>
        </row>
        <row r="3107">
          <cell r="A3107" t="str">
            <v>121812      DECOIOS PROMOTION OF SCREENING</v>
          </cell>
        </row>
        <row r="3108">
          <cell r="A3108" t="str">
            <v>121813      DECOIOS BREAST SCREENING</v>
          </cell>
        </row>
        <row r="3109">
          <cell r="A3109" t="str">
            <v>121814      DECOIOS CERVICAL SCREENING</v>
          </cell>
        </row>
        <row r="3110">
          <cell r="A3110" t="str">
            <v>121815      DECOIOS BOWEL SCREENING</v>
          </cell>
        </row>
        <row r="3111">
          <cell r="A3111" t="str">
            <v>121823      DECOIOS HEALTH VISITING</v>
          </cell>
        </row>
        <row r="3112">
          <cell r="A3112" t="str">
            <v>121824      DECOIOS BREASTFEEDING SUPPORT</v>
          </cell>
        </row>
        <row r="3113">
          <cell r="A3113" t="str">
            <v>121825      DECOIOS HEALTHY CHILD PROGRAMME</v>
          </cell>
        </row>
        <row r="3114">
          <cell r="A3114" t="str">
            <v>121826      DECOIOS CHILD HEALTH SURVEILLANCE</v>
          </cell>
        </row>
        <row r="3115">
          <cell r="A3115" t="str">
            <v>121827      DECOIOS FAMILY NURSE PARTNERSHIP</v>
          </cell>
        </row>
        <row r="3116">
          <cell r="A3116" t="str">
            <v>121828      DECOIOS PARENTING SUPPORT</v>
          </cell>
        </row>
        <row r="3117">
          <cell r="A3117" t="str">
            <v>121829      DECOIOS INFANT MORTALITY PREVENTION</v>
          </cell>
        </row>
        <row r="3118">
          <cell r="A3118" t="str">
            <v>121836      DECOIOS CHILD HEALTH INFORMATION SYSTEMS</v>
          </cell>
        </row>
        <row r="3119">
          <cell r="A3119" t="str">
            <v>121841      DECOIOS CHILDHOOD IMMUNISATION DES</v>
          </cell>
        </row>
        <row r="3120">
          <cell r="A3120" t="str">
            <v>121842      DECOIOS CHILDHOOD IMMUNISATION PROGRAMMES</v>
          </cell>
        </row>
        <row r="3121">
          <cell r="A3121" t="str">
            <v>121843      DECOIOS NEONATAL IMMS PROGRAMMES</v>
          </cell>
        </row>
        <row r="3122">
          <cell r="A3122" t="str">
            <v>121844      DECOIOS FLU VACCINATIONS</v>
          </cell>
        </row>
        <row r="3123">
          <cell r="A3123" t="str">
            <v>121845      DECOIOS PNEUMOCOCCAL VACCINATIONS</v>
          </cell>
        </row>
        <row r="3124">
          <cell r="A3124" t="str">
            <v>121846      DECOIOS HPV AND IMMUNISATION PROGRAMMES</v>
          </cell>
        </row>
        <row r="3125">
          <cell r="A3125" t="str">
            <v>121852      DECOIOS CONTRACEPTION SERVICES</v>
          </cell>
        </row>
        <row r="3126">
          <cell r="A3126" t="str">
            <v>121855      DECOIOS HEALTH PROMOTION</v>
          </cell>
        </row>
        <row r="3127">
          <cell r="A3127" t="str">
            <v xml:space="preserve">121858      DECOIOS GENERAL PRACTICE CONTRACTS </v>
          </cell>
        </row>
        <row r="3128">
          <cell r="A3128" t="str">
            <v xml:space="preserve">121859      DECOIOS DENTAL SERVICE CONTRACTS </v>
          </cell>
        </row>
        <row r="3129">
          <cell r="A3129" t="str">
            <v>121860      DECOIOS OPHTHALMIC CONTRACTS</v>
          </cell>
        </row>
        <row r="3130">
          <cell r="A3130" t="str">
            <v>121861      DECOIOS PHARMACY CONTRACTS</v>
          </cell>
        </row>
        <row r="3131">
          <cell r="A3131" t="str">
            <v xml:space="preserve">121869      DECOIOS COMMUNITY DENTAL </v>
          </cell>
        </row>
        <row r="3132">
          <cell r="A3132" t="str">
            <v>121873      DECOIOS SECONDARY CARE DENTAL</v>
          </cell>
        </row>
        <row r="3133">
          <cell r="A3133" t="str">
            <v>121878      DECOIOS SOC CARE SPEND TO LOC AUTH</v>
          </cell>
        </row>
        <row r="3134">
          <cell r="A3134" t="str">
            <v>122500      LONDON DENTAL PUBLIC HEALTH LEADERSHIP</v>
          </cell>
        </row>
        <row r="3135">
          <cell r="A3135" t="str">
            <v>122501      LONDON CCG SURVEILLANCE &amp; CTRL INFECTIOUS</v>
          </cell>
        </row>
        <row r="3136">
          <cell r="A3136" t="str">
            <v>122502      LONDON QOF 15% PHE</v>
          </cell>
        </row>
        <row r="3137">
          <cell r="A3137" t="str">
            <v>122503      LONDON PHE OTHER</v>
          </cell>
        </row>
        <row r="3138">
          <cell r="A3138" t="str">
            <v>122504      LONDON PUBLIC HEALTH ENGLAND - CBL CENTRAL</v>
          </cell>
        </row>
        <row r="3139">
          <cell r="A3139" t="str">
            <v>122510      LONDON WHOLE SYSTEM SCREENING PATHWAY</v>
          </cell>
        </row>
        <row r="3140">
          <cell r="A3140" t="str">
            <v>122511      LONDON DIABETIC RETINOPATHY</v>
          </cell>
        </row>
        <row r="3141">
          <cell r="A3141" t="str">
            <v>122512      LONDON NEWBORN HEARING</v>
          </cell>
        </row>
        <row r="3142">
          <cell r="A3142" t="str">
            <v>122513      LONDON NEWBORN BLOOD SPOT SCREENING</v>
          </cell>
        </row>
        <row r="3143">
          <cell r="A3143" t="str">
            <v>122514      LONDON FETAL ANOMALY INCL DOWN'S SYNDROME</v>
          </cell>
        </row>
        <row r="3144">
          <cell r="A3144" t="str">
            <v>122515      LONDON NEWBORN &amp; INFANT PHYSICAL EXAMINATI</v>
          </cell>
        </row>
        <row r="3145">
          <cell r="A3145" t="str">
            <v>122516      LONDON A&amp;N SCREENING SICKLE CELL &amp; THALASS</v>
          </cell>
        </row>
        <row r="3146">
          <cell r="A3146" t="str">
            <v xml:space="preserve">122517      LONDON ABDOMINAL AORTIC ANEURYSM </v>
          </cell>
        </row>
        <row r="3147">
          <cell r="A3147" t="str">
            <v>122518      LONDON INFECTIOUS DISEASE IN PREGNANCY</v>
          </cell>
        </row>
        <row r="3148">
          <cell r="A3148" t="str">
            <v>122525      LONDON BREAST CANCER SCREENING DIAGNOS BNT</v>
          </cell>
        </row>
        <row r="3149">
          <cell r="A3149" t="str">
            <v>122526      LONDON CERVICAL SCREENING DIAGNOSIS BNT</v>
          </cell>
        </row>
        <row r="3150">
          <cell r="A3150" t="str">
            <v>122527      LONDON CERVICAL SCREENING GP CONTRACT ADDL</v>
          </cell>
        </row>
        <row r="3151">
          <cell r="A3151" t="str">
            <v>122528      LONDON BOWEL CANCER UP TO DIAGNOSIS BNT</v>
          </cell>
        </row>
        <row r="3152">
          <cell r="A3152" t="str">
            <v>122535      LONDON HEALTH VISITING TEAM</v>
          </cell>
        </row>
        <row r="3153">
          <cell r="A3153" t="str">
            <v>122536      LONDON CHILD HEALTH SURVEIL GP CONTRA ADDL</v>
          </cell>
        </row>
        <row r="3154">
          <cell r="A3154" t="str">
            <v>122537      LONDON FAMILY NURSE PARTNERSHIP</v>
          </cell>
        </row>
        <row r="3155">
          <cell r="A3155" t="str">
            <v xml:space="preserve">122543      LONDON CHILD HEALTH INFORMATION SYSTEMS </v>
          </cell>
        </row>
        <row r="3156">
          <cell r="A3156" t="str">
            <v>122548      LONDON ADDL CHILD IMMS PART OF GP CONT</v>
          </cell>
        </row>
        <row r="3157">
          <cell r="A3157" t="str">
            <v>122549      LONDON CHILD IMMS DES ITEM SERVICE FEES</v>
          </cell>
        </row>
        <row r="3158">
          <cell r="A3158" t="str">
            <v>122550      LONDON COORDINATION CHILDHOOD IMMS PROGS</v>
          </cell>
        </row>
        <row r="3159">
          <cell r="A3159" t="str">
            <v>122551      LONDON IMMUNISATION A TBA</v>
          </cell>
        </row>
        <row r="3160">
          <cell r="A3160" t="str">
            <v>122552      LONDON IMMUNISATION B TBA</v>
          </cell>
        </row>
        <row r="3161">
          <cell r="A3161" t="str">
            <v>122553      LONDON IMMUNISATION C TBA</v>
          </cell>
        </row>
        <row r="3162">
          <cell r="A3162" t="str">
            <v>122558      LONDON TARGETED NEONATAL IMMS PROGS</v>
          </cell>
        </row>
        <row r="3163">
          <cell r="A3163" t="str">
            <v>122563      LONDON REIMBURSEMENT FOR FLU VACCINE</v>
          </cell>
        </row>
        <row r="3164">
          <cell r="A3164" t="str">
            <v>122564      LONDON SERV PAYMT CLIN AT RISK GRP FLU DES</v>
          </cell>
        </row>
        <row r="3165">
          <cell r="A3165" t="str">
            <v>122565      LONDON ADDL LES PAYMTS COVER GROUP NOT DES</v>
          </cell>
        </row>
        <row r="3166">
          <cell r="A3166" t="str">
            <v>122566      LONDON NON GP PROV FLU VACCS DURING SEASON</v>
          </cell>
        </row>
        <row r="3167">
          <cell r="A3167" t="str">
            <v>122567      LONDON PHARMACIES COMMUNITY NURSE H VISITS</v>
          </cell>
        </row>
        <row r="3168">
          <cell r="A3168" t="str">
            <v>122568      LONDON ADDL VACCS BOUGHT BY PCT SHORTAGES</v>
          </cell>
        </row>
        <row r="3169">
          <cell r="A3169" t="str">
            <v>122573      LONDON TD IPV AND HPV IMMS PROGS</v>
          </cell>
        </row>
        <row r="3170">
          <cell r="A3170" t="str">
            <v>122574      LONDON COORDINATION HPV &amp; TD/IPV IMMS PROG</v>
          </cell>
        </row>
        <row r="3171">
          <cell r="A3171" t="str">
            <v>122575      LONDON IMMUNISATION STAFF DC STAFF</v>
          </cell>
        </row>
        <row r="3172">
          <cell r="A3172" t="str">
            <v>122578      LONDON CONTRACEPTION ADDL SERVICE - GP</v>
          </cell>
        </row>
        <row r="3173">
          <cell r="A3173" t="str">
            <v>122579      LONDON PH PRISONS</v>
          </cell>
        </row>
        <row r="3174">
          <cell r="A3174" t="str">
            <v>122580      LONDON ALCOHOL DES</v>
          </cell>
        </row>
        <row r="3175">
          <cell r="A3175" t="str">
            <v>122584      LONDON PUBLIC HEALTH - CBL CENTRAL</v>
          </cell>
        </row>
        <row r="3176">
          <cell r="A3176" t="str">
            <v>122587      NCEL WALTHAM FOREST</v>
          </cell>
        </row>
        <row r="3177">
          <cell r="A3177" t="str">
            <v>122588      NCEL REDBRIDGE</v>
          </cell>
        </row>
        <row r="3178">
          <cell r="A3178" t="str">
            <v>122589      NCEL HAVERING</v>
          </cell>
        </row>
        <row r="3179">
          <cell r="A3179" t="str">
            <v>122590      NCEL BARKING &amp; DAGENHAM</v>
          </cell>
        </row>
        <row r="3180">
          <cell r="A3180" t="str">
            <v>122591      NCEL NEWHAM</v>
          </cell>
        </row>
        <row r="3181">
          <cell r="A3181" t="str">
            <v>122592      NCEL TOWER HAMLETS</v>
          </cell>
        </row>
        <row r="3182">
          <cell r="A3182" t="str">
            <v>122593      NCEL CITY &amp; HACKNEY</v>
          </cell>
        </row>
        <row r="3183">
          <cell r="A3183" t="str">
            <v>122594      NCEL ISLINGTON</v>
          </cell>
        </row>
        <row r="3184">
          <cell r="A3184" t="str">
            <v>122595      NCEL CAMDEN</v>
          </cell>
        </row>
        <row r="3185">
          <cell r="A3185" t="str">
            <v>122596      NCEL HARINGEY</v>
          </cell>
        </row>
        <row r="3186">
          <cell r="A3186" t="str">
            <v>122597      NCEL ENFIELD</v>
          </cell>
        </row>
        <row r="3187">
          <cell r="A3187" t="str">
            <v>122598      NCEL BARNET</v>
          </cell>
        </row>
        <row r="3188">
          <cell r="A3188" t="str">
            <v>122605      DENTAL-NCEL</v>
          </cell>
        </row>
        <row r="3189">
          <cell r="A3189" t="str">
            <v>122606      OPHTHALMIC-NCEL</v>
          </cell>
        </row>
        <row r="3190">
          <cell r="A3190" t="str">
            <v>122607      PHARMACY-NCEL</v>
          </cell>
        </row>
        <row r="3191">
          <cell r="A3191" t="str">
            <v>122611      NCEL SOCIAL CARE SPEND TO LOC AUTH</v>
          </cell>
        </row>
        <row r="3192">
          <cell r="A3192" t="str">
            <v>122615      SOUTH LONDON WANDSWORTH</v>
          </cell>
        </row>
        <row r="3193">
          <cell r="A3193" t="str">
            <v>122616      SOUTH LNDON RICHMOND</v>
          </cell>
        </row>
        <row r="3194">
          <cell r="A3194" t="str">
            <v>122617      SOUTH LONDON KINGSTON</v>
          </cell>
        </row>
        <row r="3195">
          <cell r="A3195" t="str">
            <v>122618      SOUTH LONDON SUTTON</v>
          </cell>
        </row>
        <row r="3196">
          <cell r="A3196" t="str">
            <v>122619      SOUTH LONDON MERTON</v>
          </cell>
        </row>
        <row r="3197">
          <cell r="A3197" t="str">
            <v>122620      SOUTH LONDON CROYDON</v>
          </cell>
        </row>
        <row r="3198">
          <cell r="A3198" t="str">
            <v>122621      SOUTH LONDON BEXLEY</v>
          </cell>
        </row>
        <row r="3199">
          <cell r="A3199" t="str">
            <v>122622      SOUTH LONDON GREENWICH</v>
          </cell>
        </row>
        <row r="3200">
          <cell r="A3200" t="str">
            <v>122623      SOUTH LONDON BROMLEY</v>
          </cell>
        </row>
        <row r="3201">
          <cell r="A3201" t="str">
            <v>122624      SOUTH LONDON LAMBETH</v>
          </cell>
        </row>
        <row r="3202">
          <cell r="A3202" t="str">
            <v>122625      SOUTH LONDON SOUTHWARK</v>
          </cell>
        </row>
        <row r="3203">
          <cell r="A3203" t="str">
            <v>122626      SOUTH LONDON LEWISHAM</v>
          </cell>
        </row>
        <row r="3204">
          <cell r="A3204" t="str">
            <v>122635      DENTAL-SOUTH LONDON</v>
          </cell>
        </row>
        <row r="3205">
          <cell r="A3205" t="str">
            <v xml:space="preserve">122636      OPHTHALMIC-SOUTH LONDON </v>
          </cell>
        </row>
        <row r="3206">
          <cell r="A3206" t="str">
            <v>122637      PHARMACY-SOUTH LONDON</v>
          </cell>
        </row>
        <row r="3207">
          <cell r="A3207" t="str">
            <v>122641      S LONDON SOC CARE SPEND TO LOC AUTH</v>
          </cell>
        </row>
        <row r="3208">
          <cell r="A3208" t="str">
            <v>122645      NWL WEST LONDON</v>
          </cell>
        </row>
        <row r="3209">
          <cell r="A3209" t="str">
            <v>122646      NWL CLH</v>
          </cell>
        </row>
        <row r="3210">
          <cell r="A3210" t="str">
            <v>122647      NWL HAMMERSMITH &amp; FULHAM</v>
          </cell>
        </row>
        <row r="3211">
          <cell r="A3211" t="str">
            <v>122648      NWL HOUNSLOW</v>
          </cell>
        </row>
        <row r="3212">
          <cell r="A3212" t="str">
            <v>122649      NWL BRENT</v>
          </cell>
        </row>
        <row r="3213">
          <cell r="A3213" t="str">
            <v>122650      NWL EALING</v>
          </cell>
        </row>
        <row r="3214">
          <cell r="A3214" t="str">
            <v>122651      NWL HILLINGDON</v>
          </cell>
        </row>
        <row r="3215">
          <cell r="A3215" t="str">
            <v>122652      NWL HARROW</v>
          </cell>
        </row>
        <row r="3216">
          <cell r="A3216" t="str">
            <v>122658      DENTAL-NWL</v>
          </cell>
        </row>
        <row r="3217">
          <cell r="A3217" t="str">
            <v>122659      OPHTHALMIC-NWL</v>
          </cell>
        </row>
        <row r="3218">
          <cell r="A3218" t="str">
            <v>122660      PHARMACY-NWL</v>
          </cell>
        </row>
        <row r="3219">
          <cell r="A3219" t="str">
            <v>122664      NWL SOCIAL CARE SPEND TO LOC AUTH</v>
          </cell>
        </row>
        <row r="3220">
          <cell r="A3220" t="str">
            <v>122668      LONDON PRIMARY CARE - CBL CENTRAL</v>
          </cell>
        </row>
        <row r="3221">
          <cell r="A3221" t="str">
            <v>122669      LNDN REVALIDATION&amp;ASSRANCE DC STAFF</v>
          </cell>
        </row>
        <row r="3222">
          <cell r="A3222" t="str">
            <v>122672      LONDON COMMUNITY DENTAL</v>
          </cell>
        </row>
        <row r="3223">
          <cell r="A3223" t="str">
            <v>122673      LONDON SECONDARY CARE DENTAL</v>
          </cell>
        </row>
        <row r="3224">
          <cell r="A3224" t="str">
            <v>122677      LONDON OTHER COMMISSIONING - CBL CENTRAL</v>
          </cell>
        </row>
        <row r="3225">
          <cell r="A3225" t="str">
            <v>122680      LONDON BELMARSH</v>
          </cell>
        </row>
        <row r="3226">
          <cell r="A3226" t="str">
            <v>122681      LONDON ISIS</v>
          </cell>
        </row>
        <row r="3227">
          <cell r="A3227" t="str">
            <v>122682      LONDON WORMWOOD SCRUBS</v>
          </cell>
        </row>
        <row r="3228">
          <cell r="A3228" t="str">
            <v>122683      LONDON FELTHAM</v>
          </cell>
        </row>
        <row r="3229">
          <cell r="A3229" t="str">
            <v>122684      LONDON HOLLOWAY</v>
          </cell>
        </row>
        <row r="3230">
          <cell r="A3230" t="str">
            <v>122685      LONDON PENTONVILLE</v>
          </cell>
        </row>
        <row r="3231">
          <cell r="A3231" t="str">
            <v>122686      LONDON BRIXTON</v>
          </cell>
        </row>
        <row r="3232">
          <cell r="A3232" t="str">
            <v>122687      LONDON THAMESIDE</v>
          </cell>
        </row>
        <row r="3233">
          <cell r="A3233" t="str">
            <v>122688      LONDON CRIMINAL JUSTICE LIAISON DIVER CJLD</v>
          </cell>
        </row>
        <row r="3234">
          <cell r="A3234" t="str">
            <v>122689      LONDON WANDSWORTH</v>
          </cell>
        </row>
        <row r="3235">
          <cell r="A3235" t="str">
            <v>122695      LONDON SECONDARY CARE</v>
          </cell>
        </row>
        <row r="3236">
          <cell r="A3236" t="str">
            <v>122698      LONDON NCB  CUSTODY SUITES</v>
          </cell>
        </row>
        <row r="3237">
          <cell r="A3237" t="str">
            <v>122699      LONDON CCG CUSTODY SUITES</v>
          </cell>
        </row>
        <row r="3238">
          <cell r="A3238" t="str">
            <v>122703      LONDON SECURE CHILD HOMES</v>
          </cell>
        </row>
        <row r="3239">
          <cell r="A3239" t="str">
            <v>122713      LONDON SARC</v>
          </cell>
        </row>
        <row r="3240">
          <cell r="A3240" t="str">
            <v>122723      LONDON IMMIGRATION REMOVAL CENTRE</v>
          </cell>
        </row>
        <row r="3241">
          <cell r="A3241" t="str">
            <v>122733      LONDON PRISONS &amp; OFFENDER HEALTH CBL CTRL</v>
          </cell>
        </row>
        <row r="3242">
          <cell r="A3242" t="str">
            <v>122736      LONDON MILITARY</v>
          </cell>
        </row>
        <row r="3243">
          <cell r="A3243" t="str">
            <v>122746      LONDON MILITARY - CBL CENTRAL</v>
          </cell>
        </row>
        <row r="3244">
          <cell r="A3244" t="str">
            <v>122750      LONDON ADULT ATAXIA TELANGIECTASIA</v>
          </cell>
        </row>
        <row r="3245">
          <cell r="A3245" t="str">
            <v>122751      LONDON ADULT CONGENITAL HEART DISEASE</v>
          </cell>
        </row>
        <row r="3246">
          <cell r="A3246" t="str">
            <v>122752      LONDON ADULT HIGHLY SPECIALIST RESPIRATO</v>
          </cell>
        </row>
        <row r="3247">
          <cell r="A3247" t="str">
            <v>122753      LONDON ADULT HIGHLY SPECIALIST PAIN MGMT</v>
          </cell>
        </row>
        <row r="3248">
          <cell r="A3248" t="str">
            <v>122754      LONDON ADULT HIGHLY SPECIALIST RHEUMATOL</v>
          </cell>
        </row>
        <row r="3249">
          <cell r="A3249" t="str">
            <v>122755      LONDON ADULT SPECIALIST VASCULAR</v>
          </cell>
        </row>
        <row r="3250">
          <cell r="A3250" t="str">
            <v>122756      LONDON ADULT SECURE MENTAL HEALTH</v>
          </cell>
        </row>
        <row r="3251">
          <cell r="A3251" t="str">
            <v>122757      LONDON ADULT SPECIALIST CARDIAC SERVICES</v>
          </cell>
        </row>
        <row r="3252">
          <cell r="A3252" t="str">
            <v>122758      LONDON ADULT SPECIALIST EATING DISORDER</v>
          </cell>
        </row>
        <row r="3253">
          <cell r="A3253" t="str">
            <v>122759      LONDON ADULT SPECIALIST ENDOCRINOLOGY</v>
          </cell>
        </row>
        <row r="3254">
          <cell r="A3254" t="str">
            <v>122760      LONDON ADULT SPECIALIST INTESTINAL FAILU</v>
          </cell>
        </row>
        <row r="3255">
          <cell r="A3255" t="str">
            <v>122761      LONDON ADULT SPECIALIST NEUROSCIENCES</v>
          </cell>
        </row>
        <row r="3256">
          <cell r="A3256" t="str">
            <v>122762      LONDON ADULT SPECIALIST OPHTHALMOLOGY</v>
          </cell>
        </row>
        <row r="3257">
          <cell r="A3257" t="str">
            <v>122763      LONDON ADULT SPECIALIST ORTHOPAEDIC</v>
          </cell>
        </row>
        <row r="3258">
          <cell r="A3258" t="str">
            <v>122764      LONDON ADULT SPEC PULMONARY HYPERTENSION</v>
          </cell>
        </row>
        <row r="3259">
          <cell r="A3259" t="str">
            <v>122765      LONDON ADULT SPECIALIST RENAL SERVICES</v>
          </cell>
        </row>
        <row r="3260">
          <cell r="A3260" t="str">
            <v>122766      LONDON ADULT SPEC PATIENT INFECTED W HIV</v>
          </cell>
        </row>
        <row r="3261">
          <cell r="A3261" t="str">
            <v>122767      LONDON ADULT THORACIC SURGERY SERVICES</v>
          </cell>
        </row>
        <row r="3262">
          <cell r="A3262" t="str">
            <v>122768      LONDON ALKAPTONURIA SERVICE (ADULTS)</v>
          </cell>
        </row>
        <row r="3263">
          <cell r="A3263" t="str">
            <v>122769      LONDON ALSTRÖM SYNDROME ADULT &amp; CHILDREN</v>
          </cell>
        </row>
        <row r="3264">
          <cell r="A3264" t="str">
            <v>122770      LONDON ATAXIA TELANGIECTASIA CHILDREN</v>
          </cell>
        </row>
        <row r="3265">
          <cell r="A3265" t="str">
            <v>122771      LONDON AUTOIMMUNE PAED GUT SYNDROME</v>
          </cell>
        </row>
        <row r="3266">
          <cell r="A3266" t="str">
            <v>122772      LONDON AUTOLOGOUS INTESTINAL RECONSTR AD</v>
          </cell>
        </row>
        <row r="3267">
          <cell r="A3267" t="str">
            <v>122773      LONDON BARDET-BIEDL SYNDROME A &amp; C</v>
          </cell>
        </row>
        <row r="3268">
          <cell r="A3268" t="str">
            <v>122774      LONDON BARTH SYNDROME SERVICE MALE A &amp; C</v>
          </cell>
        </row>
        <row r="3269">
          <cell r="A3269" t="str">
            <v>122775      LONDON BECKWITH-WIEDEMANN SYNDROME CHILD</v>
          </cell>
        </row>
        <row r="3270">
          <cell r="A3270" t="str">
            <v>122776      LONDON BEHÇET’S SYNDROME ADULTS &amp; ADOLES</v>
          </cell>
        </row>
        <row r="3271">
          <cell r="A3271" t="str">
            <v>122777      LONDON BLADDER EXSTROPHY CHILDREN</v>
          </cell>
        </row>
        <row r="3272">
          <cell r="A3272" t="str">
            <v>122778      LONDON BLOOD AND MARROW TRANSPLANTATION</v>
          </cell>
        </row>
        <row r="3273">
          <cell r="A3273" t="str">
            <v>122779      LONDON BONE ANCHORED HEARING AID SERVICE</v>
          </cell>
        </row>
        <row r="3274">
          <cell r="A3274" t="str">
            <v>122780      LONDON BREAST RADIOTHERAPY INJURY REHABI</v>
          </cell>
        </row>
        <row r="3275">
          <cell r="A3275" t="str">
            <v>122781      LONDON TIER 4 CHILD &amp; ADOLESCENT MH</v>
          </cell>
        </row>
        <row r="3276">
          <cell r="A3276" t="str">
            <v>122782      LONDON CHORIOCARCINOMA ADULTS &amp; ADOLESCE</v>
          </cell>
        </row>
        <row r="3277">
          <cell r="A3277" t="str">
            <v>122783      LONDON CHRONIC PULMONARY ASPERGILLOSIS A</v>
          </cell>
        </row>
        <row r="3278">
          <cell r="A3278" t="str">
            <v>122784      LONDON CLEFT LIP &amp; PALATE ALL AGES</v>
          </cell>
        </row>
        <row r="3279">
          <cell r="A3279" t="str">
            <v>122785      LONDON COCHLEAR IMPLANTATION ALL AGES</v>
          </cell>
        </row>
        <row r="3280">
          <cell r="A3280" t="str">
            <v>122786      LONDON COMPLEX CHILD OSTEOGENESIS IMPERF</v>
          </cell>
        </row>
        <row r="3281">
          <cell r="A3281" t="str">
            <v>122787      LONDON COMPLEX EHLERS DANLOS SYNDROM A&amp;C</v>
          </cell>
        </row>
        <row r="3282">
          <cell r="A3282" t="str">
            <v>122788      LONDON COMPLEX NEUROFIBROMATOSIS TYPE 1</v>
          </cell>
        </row>
        <row r="3283">
          <cell r="A3283" t="str">
            <v>122789      LONDON COMPLEX SPINAL SURGERY ALL AGES</v>
          </cell>
        </row>
        <row r="3284">
          <cell r="A3284" t="str">
            <v>122790      LONDON COMPLEX TRACHEAL DISEASE CHILDREN</v>
          </cell>
        </row>
        <row r="3285">
          <cell r="A3285" t="str">
            <v>122791      LONDON CONGENITAL HYPERINSULINISM CHILDR</v>
          </cell>
        </row>
        <row r="3286">
          <cell r="A3286" t="str">
            <v>122792      LONDON CRANIOFACIAL ADULTS &amp; CHILDREN</v>
          </cell>
        </row>
        <row r="3287">
          <cell r="A3287" t="str">
            <v>122793      LONDON CRYOPYRIN ASSOCIATED PERIODIC ADU</v>
          </cell>
        </row>
        <row r="3288">
          <cell r="A3288" t="str">
            <v>122794      LONDON CYSTIC FIBROSIS SERVICES ALL AGES</v>
          </cell>
        </row>
        <row r="3289">
          <cell r="A3289" t="str">
            <v>122795      LONDON DIAGNOSTIC FOR AMYLOIDOSIS ADULTS</v>
          </cell>
        </row>
        <row r="3290">
          <cell r="A3290" t="str">
            <v>122796      LONDON DIAGNOSTIC PRIMARY CILIARY DYSKIN</v>
          </cell>
        </row>
        <row r="3291">
          <cell r="A3291" t="str">
            <v>122797      LONDON DIAGNOSTIC RARE NEUROMUSCULAR DIS</v>
          </cell>
        </row>
        <row r="3292">
          <cell r="A3292" t="str">
            <v>122798      LONDON ENCAPSULATING PERITONEAL SCLEROSI</v>
          </cell>
        </row>
        <row r="3293">
          <cell r="A3293" t="str">
            <v>122799      LONDON EPIDERMOLYSIS BULLOSA A&amp;C</v>
          </cell>
        </row>
        <row r="3294">
          <cell r="A3294" t="str">
            <v>122800      LONDON EXTRA CORPOREAL MEMBRANE OXYGENAT</v>
          </cell>
        </row>
        <row r="3295">
          <cell r="A3295" t="str">
            <v>122801      LONDON E CORPOR MEMB OXYGENAT NE, IN &amp; C</v>
          </cell>
        </row>
        <row r="3296">
          <cell r="A3296" t="str">
            <v>122802      LONDON EX-VIVO PARTIAL NEPHRECTOMY ADULT</v>
          </cell>
        </row>
        <row r="3297">
          <cell r="A3297" t="str">
            <v>122803      LONDON FETAL MEDICINE SERVICES A&amp;A</v>
          </cell>
        </row>
        <row r="3298">
          <cell r="A3298" t="str">
            <v>122804      LONDON GENDER IDENTITY DEVELOPMENT C &amp; A</v>
          </cell>
        </row>
        <row r="3299">
          <cell r="A3299" t="str">
            <v>122805      LONDON GENDER IDENTITY DISORDER SERVICES</v>
          </cell>
        </row>
        <row r="3300">
          <cell r="A3300" t="str">
            <v>122806      LONDON HEART &amp; LUNG TRANSPLANTATION A&amp;C</v>
          </cell>
        </row>
        <row r="3301">
          <cell r="A3301" t="str">
            <v>122807      LONDON HIGHLY SPECIALIST ALLERGY ALL AGE</v>
          </cell>
        </row>
        <row r="3302">
          <cell r="A3302" t="str">
            <v>122808      LONDON H SPEC ADULT URINARY &amp; GYNAE SURG</v>
          </cell>
        </row>
        <row r="3303">
          <cell r="A3303" t="str">
            <v>122809      LONDON H SPEC COLORECTAL SURGERY ALL AGE</v>
          </cell>
        </row>
        <row r="3304">
          <cell r="A3304" t="str">
            <v>122810      LONDON H SPECIALIST DERMATOLOGY ALL AGE</v>
          </cell>
        </row>
        <row r="3305">
          <cell r="A3305" t="str">
            <v>122811      LONDON H SPEC METABOLIC DISORDER ALL AGE</v>
          </cell>
        </row>
        <row r="3306">
          <cell r="A3306" t="str">
            <v>122812      LONDON H SPEC PAIN MGMT CHILDREN &amp; YP</v>
          </cell>
        </row>
        <row r="3307">
          <cell r="A3307" t="str">
            <v>122813      LONDON H SPEC PALLIATIVE CARE CHILD &amp; YP</v>
          </cell>
        </row>
        <row r="3308">
          <cell r="A3308" t="str">
            <v>122814      LONDON H SPEC FOR ADULT INFECTIOUS DISEA</v>
          </cell>
        </row>
        <row r="3309">
          <cell r="A3309" t="str">
            <v>122815      LONDON HYPERBARIC OXYGEN TREATMENT ALL</v>
          </cell>
        </row>
        <row r="3310">
          <cell r="A3310" t="str">
            <v>122816      LONDON INSULIN-RESISTANT DIABETES A&amp;C</v>
          </cell>
        </row>
        <row r="3311">
          <cell r="A3311" t="str">
            <v>122817      LONDON ISLET TRANSPLANTATION ADULTS</v>
          </cell>
        </row>
        <row r="3312">
          <cell r="A3312" t="str">
            <v>122818      LONDON LIVER TRANSPLANTATION A&amp;C</v>
          </cell>
        </row>
        <row r="3313">
          <cell r="A3313" t="str">
            <v>122819      LONDON LYMPHANGIOLEIOMYOMATOSIS ADULT</v>
          </cell>
        </row>
        <row r="3314">
          <cell r="A3314" t="str">
            <v>122820      LONDON LYSOSOMAL STORAGE DISORDER A&amp;C</v>
          </cell>
        </row>
        <row r="3315">
          <cell r="A3315" t="str">
            <v>122821      LONDON MAJOR TRAUMA SERVICES ALL AGES</v>
          </cell>
        </row>
        <row r="3316">
          <cell r="A3316" t="str">
            <v>122822      LONDON MCARDLE'S DISEASE SERVICE ADULTS</v>
          </cell>
        </row>
        <row r="3317">
          <cell r="A3317" t="str">
            <v>122823      LONDON MENTAL HEALTH SERV FOR DEAF C&amp;A</v>
          </cell>
        </row>
        <row r="3318">
          <cell r="A3318" t="str">
            <v>122824      LONDON MIDDLE EAR IMPLANTABLE HEARINGAID</v>
          </cell>
        </row>
        <row r="3319">
          <cell r="A3319" t="str">
            <v>122825      LONDON NEUROFIBROMATOSIS TYPE 2 A&amp;C</v>
          </cell>
        </row>
        <row r="3320">
          <cell r="A3320" t="str">
            <v>122826      LONDON NEUROMYELITIS OPTICA SERVICE A&amp;A</v>
          </cell>
        </row>
        <row r="3321">
          <cell r="A3321" t="str">
            <v>122827      LONDON NEUROPSYCHIATRY SERVICES ALL AGES</v>
          </cell>
        </row>
        <row r="3322">
          <cell r="A3322" t="str">
            <v>122828      LONDON OCULAR ONCOLOGY SERVICE (ADULTS)</v>
          </cell>
        </row>
        <row r="3323">
          <cell r="A3323" t="str">
            <v>122829      LONDON OPHTHALMIC PATHOLOGY A&amp;C</v>
          </cell>
        </row>
        <row r="3324">
          <cell r="A3324" t="str">
            <v>122830      LONDON OSTEO-ODONTO-KERATOPROSTHESIS CB</v>
          </cell>
        </row>
        <row r="3325">
          <cell r="A3325" t="str">
            <v>122831      LONDON PANCREAS TRANSPLANTATION ADULTS</v>
          </cell>
        </row>
        <row r="3326">
          <cell r="A3326" t="str">
            <v>122832      LONDON PAROXYSMAL NOCTURNAL HAEMOGLOBINU</v>
          </cell>
        </row>
        <row r="3327">
          <cell r="A3327" t="str">
            <v>122833      LONDON PAEDIATRIC &amp; PERINATAL POST MORTE</v>
          </cell>
        </row>
        <row r="3328">
          <cell r="A3328" t="str">
            <v>122834      LONDON PAEDIATRIC CARDIAC SERVICES</v>
          </cell>
        </row>
        <row r="3329">
          <cell r="A3329" t="str">
            <v>122835      LONDON PAED INTESTINAL PSEUDOOBSTRUCTIVE</v>
          </cell>
        </row>
        <row r="3330">
          <cell r="A3330" t="str">
            <v>122836      LONDON POSITRON EMISSION TOMOGRAPHY COMP</v>
          </cell>
        </row>
        <row r="3331">
          <cell r="A3331" t="str">
            <v>122837      LONDON PRIMARY CILIARY DYSKINESIA MGMT C</v>
          </cell>
        </row>
        <row r="3332">
          <cell r="A3332" t="str">
            <v>122838      LONDON PRIMARY MALIGNANT BONE TUMOUR A&amp;A</v>
          </cell>
        </row>
        <row r="3333">
          <cell r="A3333" t="str">
            <v>122839      LONDON PROTON BEAM THERAPY A&amp;C</v>
          </cell>
        </row>
        <row r="3334">
          <cell r="A3334" t="str">
            <v>122840      LONDON PSEUDOMYXOMA PERITONEI ADULTS</v>
          </cell>
        </row>
        <row r="3335">
          <cell r="A3335" t="str">
            <v>122841      LONDON PULMONARY HYPERTENSION CHILD</v>
          </cell>
        </row>
        <row r="3336">
          <cell r="A3336" t="str">
            <v xml:space="preserve">122842      LONDON PULMONARY THROMBOENDARTERECTOMY </v>
          </cell>
        </row>
        <row r="3337">
          <cell r="A3337" t="str">
            <v>122843      LONDON RADIOTHERAPY SERVICE (ALL AGES)</v>
          </cell>
        </row>
        <row r="3338">
          <cell r="A3338" t="str">
            <v>122844      LONDON RARE MITOCHONDRIAL DISORDERS A&amp;C</v>
          </cell>
        </row>
        <row r="3339">
          <cell r="A3339" t="str">
            <v>122845      LONDON RECONSTRUCTIVE SURGERY COMAFEGETR</v>
          </cell>
        </row>
        <row r="3340">
          <cell r="A3340" t="str">
            <v>122846      LONDON RETINOBLASTOMA SERVICE (CHILDREN)</v>
          </cell>
        </row>
        <row r="3341">
          <cell r="A3341" t="str">
            <v>122847      LONDON SECURE FORENSIC MH YOUNG PEOPLE</v>
          </cell>
        </row>
        <row r="3342">
          <cell r="A3342" t="str">
            <v>122848      LONDON SEVERE ACUTE PORPHYRIA A&amp;C</v>
          </cell>
        </row>
        <row r="3343">
          <cell r="A3343" t="str">
            <v>122849      LONDON SEVERE COMBINED IMMUNODEFICIENCY</v>
          </cell>
        </row>
        <row r="3344">
          <cell r="A3344" t="str">
            <v>122850      LONDON SEVERE INTESTINAL FAILURE ADULTS</v>
          </cell>
        </row>
        <row r="3345">
          <cell r="A3345" t="str">
            <v>122851      LONDON SEVERE OBSESSIVE COMPULSIVE BO DY</v>
          </cell>
        </row>
        <row r="3346">
          <cell r="A3346" t="str">
            <v>122852      LONDON SMALL BOWEL TRANSPLANTATION</v>
          </cell>
        </row>
        <row r="3347">
          <cell r="A3347" t="str">
            <v>122853      LONDON SPECIALIST BURN CARE ALL AGES</v>
          </cell>
        </row>
        <row r="3348">
          <cell r="A3348" t="str">
            <v>122854      LONDON SPECIALIST CANCER ADULTS</v>
          </cell>
        </row>
        <row r="3349">
          <cell r="A3349" t="str">
            <v>122855      LONDON SPECIALIST CANCER CHILD &amp; YP</v>
          </cell>
        </row>
        <row r="3350">
          <cell r="A3350" t="str">
            <v>122856      LONDON SPECIALIST DENTISTRY CHILD &amp; YP</v>
          </cell>
        </row>
        <row r="3351">
          <cell r="A3351" t="str">
            <v>122857      LONDON SPECIALIST ENT CHILD &amp; YP</v>
          </cell>
        </row>
        <row r="3352">
          <cell r="A3352" t="str">
            <v>122858      LONDON SPEC ENDOCRINOLOGY DIABETES C&amp;YP</v>
          </cell>
        </row>
        <row r="3353">
          <cell r="A3353" t="str">
            <v>122859      LONDON SPECIALIST GHNS CHILD &amp; YP</v>
          </cell>
        </row>
        <row r="3354">
          <cell r="A3354" t="str">
            <v>122860      LONDON SPECIALIST GENETIC ALL AGES</v>
          </cell>
        </row>
        <row r="3355">
          <cell r="A3355" t="str">
            <v>122861      LONDON SPECIALIST GYNAECOLOGY CHILD &amp; YP</v>
          </cell>
        </row>
        <row r="3356">
          <cell r="A3356" t="str">
            <v>122862      LONDON SPECIALIST HAEMATOLOGY CHILD &amp; YP</v>
          </cell>
        </row>
        <row r="3357">
          <cell r="A3357" t="str">
            <v>122863      LONDON SPEC HAEMOGLOBINOPATHY ALL AGES</v>
          </cell>
        </row>
        <row r="3358">
          <cell r="A3358" t="str">
            <v>122864      LONDON SPEC IMMUNOLOGY DEFICIENT IMMUNE</v>
          </cell>
        </row>
        <row r="3359">
          <cell r="A3359" t="str">
            <v>122865      LONDON SPECIALIST  MH DEAF ADULTS</v>
          </cell>
        </row>
        <row r="3360">
          <cell r="A3360" t="str">
            <v>122866      LONDON SPECIALIST MORBID OBESITY ALL AGE</v>
          </cell>
        </row>
        <row r="3361">
          <cell r="A3361" t="str">
            <v>122867      LONDON SPECIALIST NEONATAL CARE SERVICES</v>
          </cell>
        </row>
        <row r="3362">
          <cell r="A3362" t="str">
            <v>122868      LONDON SPECIALIST NEUROSCIENCE CHILD &amp;YP</v>
          </cell>
        </row>
        <row r="3363">
          <cell r="A3363" t="str">
            <v>122869      LONDON SPECIALIST OPHTHALMOLOGY CHILD&amp;YP</v>
          </cell>
        </row>
        <row r="3364">
          <cell r="A3364" t="str">
            <v>122870      LONDON SPEC ORTHOPAEDIC SURGERY CHILD&amp;YP</v>
          </cell>
        </row>
        <row r="3365">
          <cell r="A3365" t="str">
            <v>122871      LONDON SPEC PAEDIATRIC INTENSIVE CARE</v>
          </cell>
        </row>
        <row r="3366">
          <cell r="A3366" t="str">
            <v>122872      LONDON SPEC PAEDIATRIC LIVER DISEASE</v>
          </cell>
        </row>
        <row r="3367">
          <cell r="A3367" t="str">
            <v>122873      LONDON SPECIALIST PERINATAL MH</v>
          </cell>
        </row>
        <row r="3368">
          <cell r="A3368" t="str">
            <v>122874      LONDON SPEC PLASTIC SURGERY CHILD &amp; YP</v>
          </cell>
        </row>
        <row r="3369">
          <cell r="A3369" t="str">
            <v>122875      LONDON SPECIALIST RENAL CHILD &amp; YP</v>
          </cell>
        </row>
        <row r="3370">
          <cell r="A3370" t="str">
            <v>122876      LONDON SPECIALIST REHABILITATION ALL AGE</v>
          </cell>
        </row>
        <row r="3371">
          <cell r="A3371" t="str">
            <v>122877      LONDON SPECIALIST RESPIRATORY CHILD &amp; YP</v>
          </cell>
        </row>
        <row r="3372">
          <cell r="A3372" t="str">
            <v>122878      LONDON SPECIALIST RHEUMATOLOGY CHILD &amp;YP</v>
          </cell>
        </row>
        <row r="3373">
          <cell r="A3373" t="str">
            <v>122879      LONDON SPEC CHILD &amp; YP INFECTIOUS DISEAS</v>
          </cell>
        </row>
        <row r="3374">
          <cell r="A3374" t="str">
            <v>122880      LONDON SPEC COMP LIVER,BILIARY&amp;PANCREA A</v>
          </cell>
        </row>
        <row r="3375">
          <cell r="A3375" t="str">
            <v>122881      LONDON SPEC HAEMOPHILIA &amp; RELATED BLEED</v>
          </cell>
        </row>
        <row r="3376">
          <cell r="A3376" t="str">
            <v>122882      LONDON SPEC SEVERE PERSONALITY DIS ADULT</v>
          </cell>
        </row>
        <row r="3377">
          <cell r="A3377" t="str">
            <v>122883      LONDON SPEC SUPP W COMPLEX PHYSICAL DISA</v>
          </cell>
        </row>
        <row r="3378">
          <cell r="A3378" t="str">
            <v>122884      LONDON SPECIALIST SURGERY FOR CHILD &amp; YP</v>
          </cell>
        </row>
        <row r="3379">
          <cell r="A3379" t="str">
            <v>122885      LONDON SPECIALIST UROLOGY CHILD &amp; YP</v>
          </cell>
        </row>
        <row r="3380">
          <cell r="A3380" t="str">
            <v>122886      LONDON SPINAL CORD INJURY ALL AGES</v>
          </cell>
        </row>
        <row r="3381">
          <cell r="A3381" t="str">
            <v>122887      LONDON STEM CELL TRANSPLANTATION JUVENIL</v>
          </cell>
        </row>
        <row r="3382">
          <cell r="A3382" t="str">
            <v>122888      LONDON STICKLER SYNDROME DIAGNOSTIC A&amp;C</v>
          </cell>
        </row>
        <row r="3383">
          <cell r="A3383" t="str">
            <v>122889      LONDON VEIN OF GALEN MALFORMATION A&amp;C</v>
          </cell>
        </row>
        <row r="3384">
          <cell r="A3384" t="str">
            <v>122890      LONDON VETERANS’ POST-TRAUMATIC STRESS</v>
          </cell>
        </row>
        <row r="3385">
          <cell r="A3385" t="str">
            <v>122891      LONDON WOLFRAM SYNDROME A&amp;C</v>
          </cell>
        </row>
        <row r="3386">
          <cell r="A3386" t="str">
            <v>122892      LONDON XERODERMA PIGMENTOSUM A&amp;C</v>
          </cell>
        </row>
        <row r="3387">
          <cell r="A3387" t="str">
            <v>122893      LONDON SPECIALISED COMMISSIONING SERVICES</v>
          </cell>
        </row>
        <row r="3388">
          <cell r="A3388" t="str">
            <v>122894      LONDON SPECIALISED PROGRAMME</v>
          </cell>
        </row>
        <row r="3389">
          <cell r="A3389" t="str">
            <v>122895      LONDON CANCER DRUGS FUND</v>
          </cell>
        </row>
        <row r="3390">
          <cell r="A3390" t="str">
            <v>122896      LNDN HSTD OPERATIONAL DVLP NETWORKS</v>
          </cell>
        </row>
        <row r="3391">
          <cell r="A3391" t="str">
            <v>122897      LNDN IND FUNDING REQUESTS (IFRS)</v>
          </cell>
        </row>
        <row r="3392">
          <cell r="A3392" t="str">
            <v>127630      CLINICAL SENATE - NORTH</v>
          </cell>
        </row>
        <row r="3393">
          <cell r="A3393" t="str">
            <v>127631      CLINICAL SENATE - LONDON</v>
          </cell>
        </row>
        <row r="3394">
          <cell r="A3394" t="str">
            <v>127632      CLINICAL SENATE - SOUTH</v>
          </cell>
        </row>
        <row r="3395">
          <cell r="A3395" t="str">
            <v>127664      BiTBlCo SENATE&amp;NTWRK CANCER DRG FND</v>
          </cell>
        </row>
        <row r="3396">
          <cell r="A3396" t="str">
            <v>127665      BiTBlCo SENATE&amp;NTWRK CVD PROGRAMME</v>
          </cell>
        </row>
        <row r="3397">
          <cell r="A3397" t="str">
            <v>127666      BiTBlCo SENATE &amp;NTWRK MTRNTY&amp;CHILD</v>
          </cell>
        </row>
        <row r="3398">
          <cell r="A3398" t="str">
            <v>127667      BiTBlCo SENATE&amp;NTWRK MENTAL HEALTH</v>
          </cell>
        </row>
        <row r="3399">
          <cell r="A3399" t="str">
            <v>127668      EAST ANGLIA SENATE</v>
          </cell>
        </row>
        <row r="3400">
          <cell r="A3400" t="str">
            <v>127669      LIECESTERSHIRE&amp;LINCOLNSHIRE SENATE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Financial Plan Summary"/>
      <sheetName val="Revenue Resource Limit"/>
      <sheetName val="Financial Plan Detail 1516"/>
      <sheetName val="SPEC_CoCom_FinPlanDetail 1516"/>
      <sheetName val="PC_CoCom_FinPlanDetail 1516"/>
      <sheetName val="Risk"/>
      <sheetName val="Investment"/>
      <sheetName val="QIPP 1516"/>
      <sheetName val="Co-Commissioning"/>
      <sheetName val="LD"/>
      <sheetName val="Mental Health"/>
      <sheetName val="BCF"/>
      <sheetName val="SoFP"/>
      <sheetName val="Cash"/>
      <sheetName val="Capital"/>
      <sheetName val="Contract 1415"/>
      <sheetName val="Contract 1516"/>
      <sheetName val="Contract Analysis"/>
      <sheetName val="50% Marginal Rate"/>
      <sheetName val="Quality Checks"/>
      <sheetName val="Waterfall"/>
      <sheetName val="CCG_Data"/>
      <sheetName val="List"/>
      <sheetName val="HEadings"/>
      <sheetName val="DATA_SQL"/>
      <sheetName val="Names"/>
      <sheetName val="Formulas"/>
      <sheetName val="Subcodes"/>
    </sheetNames>
    <sheetDataSet>
      <sheetData sheetId="0">
        <row r="5">
          <cell r="C5">
            <v>123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4">
          <cell r="A4" t="str">
            <v>NHS Airedale, Wharfedale and Craven CCG</v>
          </cell>
        </row>
      </sheetData>
      <sheetData sheetId="24">
        <row r="1">
          <cell r="A1" t="str">
            <v>Acute contracts -NHS (includes Ambulance services)</v>
          </cell>
          <cell r="D1" t="str">
            <v>Arden Herefordshire &amp; Worcestershire</v>
          </cell>
          <cell r="AG1" t="str">
            <v>&lt;Choose HWB&gt;</v>
          </cell>
        </row>
        <row r="2">
          <cell r="A2" t="str">
            <v>Acute contracts - Other providers (non-nhs, incl. VS)</v>
          </cell>
          <cell r="D2" t="str">
            <v>Bath Glos Swindon &amp; Wiltshire</v>
          </cell>
          <cell r="AG2" t="str">
            <v>Barking and Dagenham Health and Wellbeing Board</v>
          </cell>
        </row>
        <row r="3">
          <cell r="A3" t="str">
            <v>Acute - Other</v>
          </cell>
          <cell r="D3" t="str">
            <v>Birmingham &amp; the Black Country</v>
          </cell>
          <cell r="AG3" t="str">
            <v>Barnet Health and Wellbeing Board</v>
          </cell>
          <cell r="AN3" t="str">
            <v>5 Boroughs Partnership NHS FT</v>
          </cell>
        </row>
        <row r="4">
          <cell r="A4" t="str">
            <v>Acute - Exclusions / cost per case</v>
          </cell>
          <cell r="D4" t="str">
            <v>Bristol N Somerset Somerset &amp; S Glos</v>
          </cell>
          <cell r="AG4" t="str">
            <v>Barnsley Health and Wellbeing Board</v>
          </cell>
          <cell r="AN4" t="str">
            <v>Aintree University Hospital NHS FT</v>
          </cell>
        </row>
        <row r="5">
          <cell r="A5" t="str">
            <v>Acute - NCAs</v>
          </cell>
          <cell r="D5" t="str">
            <v>Cheshire Warrington &amp; Wirral</v>
          </cell>
          <cell r="AG5" t="str">
            <v>Bath and North East Somerset Health and Wellbeing Board</v>
          </cell>
          <cell r="AN5" t="str">
            <v>Airedale NHS FT</v>
          </cell>
        </row>
        <row r="6">
          <cell r="A6" t="str">
            <v>Acute - Pass-through payments</v>
          </cell>
          <cell r="D6" t="str">
            <v>Cumbria Northumberland Tyne &amp; Wear</v>
          </cell>
          <cell r="AG6" t="str">
            <v>Bedford Health and Wellbeing Board</v>
          </cell>
          <cell r="AN6" t="str">
            <v>Alder Hey Children'S NHS FT</v>
          </cell>
        </row>
        <row r="7">
          <cell r="A7" t="str">
            <v>MH contracts - NHS</v>
          </cell>
          <cell r="D7" t="str">
            <v>Derbyshire &amp; Nottinghamshire</v>
          </cell>
          <cell r="AG7" t="str">
            <v>Bexley Health and Wellbeing Board</v>
          </cell>
          <cell r="AN7" t="str">
            <v>Ashford And St. Peter'S Hospitals NHS FT</v>
          </cell>
        </row>
        <row r="8">
          <cell r="A8" t="str">
            <v>MH contracts - Other providers (non-nhs, incl. VS)</v>
          </cell>
          <cell r="D8" t="str">
            <v>Devon Cornwall &amp; Isles of Scilly</v>
          </cell>
          <cell r="AG8" t="str">
            <v>Birmingham Health and Wellbeing Board</v>
          </cell>
          <cell r="AN8" t="str">
            <v>Avon and Wiltshire Mental Health Partnership NHS Trust</v>
          </cell>
        </row>
        <row r="9">
          <cell r="A9" t="str">
            <v>MH - Other</v>
          </cell>
          <cell r="D9" t="str">
            <v>Durham Darlington &amp; Tees</v>
          </cell>
          <cell r="AG9" t="str">
            <v>Blackburn with Darwen Health and Wellbeing Board</v>
          </cell>
          <cell r="AN9" t="str">
            <v>Barking, Havering and Redbridge University Hospitals NHS Trust</v>
          </cell>
        </row>
        <row r="10">
          <cell r="A10" t="str">
            <v>MH - Exclusions / cost per case</v>
          </cell>
          <cell r="D10" t="str">
            <v>East Anglia</v>
          </cell>
          <cell r="AG10" t="str">
            <v>Blackpool Health and Wellbeing Board</v>
          </cell>
          <cell r="AN10" t="str">
            <v>Barnet, Enfield and Haringey Mental Health NHS Trust</v>
          </cell>
        </row>
        <row r="11">
          <cell r="A11" t="str">
            <v>MH - NCAs</v>
          </cell>
          <cell r="D11" t="str">
            <v>Essex</v>
          </cell>
          <cell r="AG11" t="str">
            <v>Bolton Health and Wellbeing Board</v>
          </cell>
          <cell r="AN11" t="str">
            <v>Barnsley Hospital NHS FT</v>
          </cell>
        </row>
        <row r="12">
          <cell r="A12" t="str">
            <v>MH - Pass-through payments</v>
          </cell>
          <cell r="D12" t="str">
            <v>Greater Manchester</v>
          </cell>
          <cell r="AG12" t="str">
            <v>Bournemouth Health and Wellbeing Board</v>
          </cell>
          <cell r="AN12" t="str">
            <v>Barts Health NHS Trust</v>
          </cell>
        </row>
        <row r="13">
          <cell r="A13" t="str">
            <v>CH Contracts - NHS</v>
          </cell>
          <cell r="D13" t="str">
            <v>Hertfordshire and the South Midlands</v>
          </cell>
          <cell r="AG13" t="str">
            <v>Bracknell Forest Health and Wellbeing Board</v>
          </cell>
          <cell r="AN13" t="str">
            <v>Basildon And Thurrock University Hospitals NHS FT</v>
          </cell>
        </row>
        <row r="14">
          <cell r="A14" t="str">
            <v>CH Contracts - Other providers (non-nhs, incl. VS)</v>
          </cell>
          <cell r="D14" t="str">
            <v>Kent &amp; Medway</v>
          </cell>
          <cell r="AG14" t="str">
            <v>Bradford Health and Wellbeing Board</v>
          </cell>
          <cell r="AN14" t="str">
            <v>Bedford Hospital NHS Trust</v>
          </cell>
        </row>
        <row r="15">
          <cell r="A15" t="str">
            <v>CH - Other</v>
          </cell>
          <cell r="D15" t="str">
            <v>Lancashire</v>
          </cell>
          <cell r="AG15" t="str">
            <v>Brent Health and Wellbeing Board</v>
          </cell>
          <cell r="AN15" t="str">
            <v>Berkshire Healthcare NHS FT</v>
          </cell>
        </row>
        <row r="16">
          <cell r="A16" t="str">
            <v>CH - Exclusions / cost per case</v>
          </cell>
          <cell r="D16" t="str">
            <v>Leicestershire &amp; Lincolnshire</v>
          </cell>
          <cell r="AG16" t="str">
            <v>Brighton and Hove Health and Wellbeing Board</v>
          </cell>
          <cell r="AN16" t="str">
            <v>Birmingham And Solihull Mental Health NHS FT</v>
          </cell>
        </row>
        <row r="17">
          <cell r="A17" t="str">
            <v>CH - NCAs</v>
          </cell>
          <cell r="D17" t="str">
            <v>London</v>
          </cell>
          <cell r="AG17" t="str">
            <v>Bristol, City of Health and Wellbeing Board</v>
          </cell>
          <cell r="AN17" t="str">
            <v>Birmingham Children'S Hospital NHS FT</v>
          </cell>
        </row>
        <row r="18">
          <cell r="A18" t="str">
            <v>CH - Pass-through payments</v>
          </cell>
          <cell r="D18" t="str">
            <v>Merseyside</v>
          </cell>
          <cell r="AG18" t="str">
            <v>Bromley Health and Wellbeing Board</v>
          </cell>
          <cell r="AN18" t="str">
            <v>Birmingham Community Healthcare NHS Trust</v>
          </cell>
        </row>
        <row r="19">
          <cell r="A19" t="str">
            <v>Continuing Care Services (All Care Groups)</v>
          </cell>
          <cell r="D19" t="str">
            <v>North Yorkshire &amp; Humber</v>
          </cell>
          <cell r="AG19" t="str">
            <v>Buckinghamshire Health and Wellbeing Board</v>
          </cell>
          <cell r="AN19" t="str">
            <v>Birmingham Women'S NHS FT</v>
          </cell>
        </row>
        <row r="20">
          <cell r="A20" t="str">
            <v>Local Authority / Joint Services</v>
          </cell>
          <cell r="D20" t="str">
            <v>Shropshire &amp; Staffordshire</v>
          </cell>
          <cell r="AG20" t="str">
            <v>Bury Health and Wellbeing Board</v>
          </cell>
          <cell r="AN20" t="str">
            <v>Black Country Partnership NHS FT</v>
          </cell>
        </row>
        <row r="21">
          <cell r="A21" t="str">
            <v>Free Nursing Care</v>
          </cell>
          <cell r="D21" t="str">
            <v>South Yorkshire &amp; Bassetlaw</v>
          </cell>
          <cell r="AG21" t="str">
            <v>Calderdale Health and Wellbeing Board</v>
          </cell>
          <cell r="AN21" t="str">
            <v>Blackpool Teaching Hospitals NHS FT</v>
          </cell>
        </row>
        <row r="22">
          <cell r="A22" t="str">
            <v>Prescribing</v>
          </cell>
          <cell r="D22" t="str">
            <v>Surrey &amp; Sussex</v>
          </cell>
          <cell r="AG22" t="str">
            <v>Cambridgeshire Health and Wellbeing Board</v>
          </cell>
          <cell r="AN22" t="str">
            <v>Bolton NHS FT</v>
          </cell>
        </row>
        <row r="23">
          <cell r="A23" t="str">
            <v>Enhanced services</v>
          </cell>
          <cell r="D23" t="str">
            <v>Thames Valley</v>
          </cell>
          <cell r="AG23" t="str">
            <v>Camden Health and Wellbeing Board</v>
          </cell>
          <cell r="AN23" t="str">
            <v>Bradford District Care Trust</v>
          </cell>
        </row>
        <row r="24">
          <cell r="A24" t="str">
            <v>Out of Hours</v>
          </cell>
          <cell r="D24" t="str">
            <v>Wessex</v>
          </cell>
          <cell r="AG24" t="str">
            <v>Central Bedfordshire Health and Wellbeing Board</v>
          </cell>
          <cell r="AN24" t="str">
            <v>Bradford Teaching Hospitals NHS FT</v>
          </cell>
        </row>
        <row r="25">
          <cell r="A25" t="str">
            <v>PC - Other</v>
          </cell>
          <cell r="D25" t="str">
            <v>West Yorkshire</v>
          </cell>
          <cell r="AG25" t="str">
            <v>Cheshire East Health and Wellbeing Board</v>
          </cell>
          <cell r="AN25" t="str">
            <v>Bridgewater Community Healthcare NHS Foundation Trust</v>
          </cell>
        </row>
        <row r="26">
          <cell r="A26" t="str">
            <v>GP IT Costs</v>
          </cell>
          <cell r="AG26" t="str">
            <v>Cheshire West and Chester Health and Wellbeing Board</v>
          </cell>
          <cell r="AN26" t="str">
            <v>Brighton and Sussex University Hospitals NHS Trust</v>
          </cell>
        </row>
        <row r="27">
          <cell r="A27" t="str">
            <v>NHS Property Services re-charge (excluding running cost)</v>
          </cell>
          <cell r="AG27" t="str">
            <v>City of London Health and Wellbeing Board</v>
          </cell>
          <cell r="AN27" t="str">
            <v>Buckinghamshire Healthcare NHS Trust</v>
          </cell>
        </row>
        <row r="28">
          <cell r="A28" t="str">
            <v>Voluntary Sector Grants / Services</v>
          </cell>
          <cell r="AG28" t="str">
            <v>Cornwall Health and Wellbeing Board</v>
          </cell>
          <cell r="AN28" t="str">
            <v>Burton Hospitals NHS FT</v>
          </cell>
        </row>
        <row r="29">
          <cell r="A29" t="str">
            <v>Other Programme Services</v>
          </cell>
          <cell r="AG29" t="str">
            <v>County Durham Health and Wellbeing Board</v>
          </cell>
          <cell r="AN29" t="str">
            <v>Calderdale And Huddersfield NHS FT</v>
          </cell>
        </row>
        <row r="30">
          <cell r="A30" t="str">
            <v>CCG Pay costs</v>
          </cell>
          <cell r="AG30" t="str">
            <v>Coventry Health and Wellbeing Board</v>
          </cell>
          <cell r="AN30" t="str">
            <v>Calderstones Partnership NHS FT</v>
          </cell>
        </row>
        <row r="31">
          <cell r="A31" t="str">
            <v>CSU Re-charge</v>
          </cell>
          <cell r="AG31" t="str">
            <v>Croydon Health and Wellbeing Board</v>
          </cell>
          <cell r="AN31" t="str">
            <v>Cambridge University Hospitals NHS FT</v>
          </cell>
        </row>
        <row r="32">
          <cell r="A32" t="str">
            <v>NHS Property Services re-charge</v>
          </cell>
          <cell r="AG32" t="str">
            <v>Cumbria Health and Wellbeing Board</v>
          </cell>
          <cell r="AN32" t="str">
            <v>Cambridgeshire And Peterborough NHS FT</v>
          </cell>
        </row>
        <row r="33">
          <cell r="A33" t="str">
            <v>Running Costs - Other Non-pay</v>
          </cell>
          <cell r="AG33" t="str">
            <v>Darlington Health and Wellbeing Board</v>
          </cell>
          <cell r="AN33" t="str">
            <v>Cambridgeshire Community Services NHS Trust</v>
          </cell>
        </row>
        <row r="34">
          <cell r="AG34" t="str">
            <v>Derby Health and Wellbeing Board</v>
          </cell>
          <cell r="AN34" t="str">
            <v>Camden And Islington NHS FT</v>
          </cell>
        </row>
        <row r="35">
          <cell r="AG35" t="str">
            <v>Derbyshire Health and Wellbeing Board</v>
          </cell>
          <cell r="AN35" t="str">
            <v>Central And North West London NHS FT</v>
          </cell>
        </row>
        <row r="36">
          <cell r="AG36" t="str">
            <v>Devon Health and Wellbeing Board</v>
          </cell>
          <cell r="AN36" t="str">
            <v>Central London Community Healthcare NHS Trust</v>
          </cell>
        </row>
        <row r="37">
          <cell r="AG37" t="str">
            <v>Doncaster Health and Wellbeing Board</v>
          </cell>
          <cell r="AN37" t="str">
            <v>Central Manchester University Hospitals NHS FT</v>
          </cell>
        </row>
        <row r="38">
          <cell r="AG38" t="str">
            <v>Dorset Health and Wellbeing Board</v>
          </cell>
          <cell r="AN38" t="str">
            <v>Chelsea And Westminster Hospital NHS FT</v>
          </cell>
        </row>
        <row r="39">
          <cell r="AG39" t="str">
            <v>Dudley Health and Wellbeing Board</v>
          </cell>
          <cell r="AN39" t="str">
            <v>Cheshire And Wirral Partnership NHS FT</v>
          </cell>
        </row>
        <row r="40">
          <cell r="AG40" t="str">
            <v>Ealing Health and Wellbeing Board</v>
          </cell>
          <cell r="AN40" t="str">
            <v>Chesterfield Royal Hospital NHS FT</v>
          </cell>
        </row>
        <row r="41">
          <cell r="AG41" t="str">
            <v>East Riding of Yorkshire Health and Wellbeing Board</v>
          </cell>
          <cell r="AN41" t="str">
            <v>City Hospitals Sunderland NHS FT</v>
          </cell>
        </row>
        <row r="42">
          <cell r="AG42" t="str">
            <v>East Sussex Health and Wellbeing Board</v>
          </cell>
          <cell r="AN42" t="str">
            <v>Colchester Hospital University NHS FT</v>
          </cell>
        </row>
        <row r="43">
          <cell r="AG43" t="str">
            <v>Enfield Health and Wellbeing Board</v>
          </cell>
          <cell r="AN43" t="str">
            <v>Cornwall Partnership NHS FT</v>
          </cell>
        </row>
        <row r="44">
          <cell r="AG44" t="str">
            <v>Essex Health and Wellbeing Board</v>
          </cell>
          <cell r="AN44" t="str">
            <v>Countess Of Chester Hospital NHS FT</v>
          </cell>
        </row>
        <row r="45">
          <cell r="AG45" t="str">
            <v>Gateshead Health and Wellbeing Board</v>
          </cell>
          <cell r="AN45" t="str">
            <v>County Durham And Darlington NHS FT</v>
          </cell>
        </row>
        <row r="46">
          <cell r="AG46" t="str">
            <v>Gloucestershire Health and Wellbeing Board</v>
          </cell>
          <cell r="AN46" t="str">
            <v>Coventry and Warwickshire Partnership NHS Trust</v>
          </cell>
        </row>
        <row r="47">
          <cell r="AG47" t="str">
            <v>Greenwich Health and Wellbeing Board</v>
          </cell>
          <cell r="AN47" t="str">
            <v>Croydon Health Services NHS Trust</v>
          </cell>
        </row>
        <row r="48">
          <cell r="AG48" t="str">
            <v>Hackney Health and Wellbeing Board</v>
          </cell>
          <cell r="AN48" t="str">
            <v>Cumbria Partnership NHS FT</v>
          </cell>
        </row>
        <row r="49">
          <cell r="AG49" t="str">
            <v>Halton Health and Wellbeing Board</v>
          </cell>
          <cell r="AN49" t="str">
            <v>Dartford and Gravesham NHS Trust</v>
          </cell>
        </row>
        <row r="50">
          <cell r="AG50" t="str">
            <v>Hammersmith and Fulham Health and Wellbeing Board</v>
          </cell>
          <cell r="AN50" t="str">
            <v>Derby Hospitals NHS FT</v>
          </cell>
        </row>
        <row r="51">
          <cell r="AG51" t="str">
            <v>Hampshire Health and Wellbeing Board</v>
          </cell>
          <cell r="AN51" t="str">
            <v>Derbyshire Community Health Services NHS Foundation Trust</v>
          </cell>
        </row>
        <row r="52">
          <cell r="AG52" t="str">
            <v>Haringey Health and Wellbeing Board</v>
          </cell>
          <cell r="AN52" t="str">
            <v>Derbyshire Healthcare NHS FT</v>
          </cell>
        </row>
        <row r="53">
          <cell r="AG53" t="str">
            <v>Harrow Health and Wellbeing Board</v>
          </cell>
          <cell r="AN53" t="str">
            <v>Devon Partnership NHS Trust</v>
          </cell>
        </row>
        <row r="54">
          <cell r="AG54" t="str">
            <v>Hartlepool Health and Wellbeing Board</v>
          </cell>
          <cell r="AN54" t="str">
            <v>Doncaster And Bassetlaw Hospitals NHS FT</v>
          </cell>
        </row>
        <row r="55">
          <cell r="AG55" t="str">
            <v>Havering Health and Wellbeing Board</v>
          </cell>
          <cell r="AN55" t="str">
            <v>Dorset County Hospital NHS FT</v>
          </cell>
        </row>
        <row r="56">
          <cell r="AG56" t="str">
            <v>Herefordshire, County of Health and Wellbeing Board</v>
          </cell>
          <cell r="AN56" t="str">
            <v>Dorset Healthcare University NHS FT</v>
          </cell>
        </row>
        <row r="57">
          <cell r="AG57" t="str">
            <v>Hertfordshire Health and Wellbeing Board</v>
          </cell>
          <cell r="AN57" t="str">
            <v>Dudley and Walsall Mental Health Partnership NHS Trust</v>
          </cell>
        </row>
        <row r="58">
          <cell r="AG58" t="str">
            <v>Hillingdon Health and Wellbeing Board</v>
          </cell>
          <cell r="AN58" t="str">
            <v>East and North Hertfordshire NHS Trust</v>
          </cell>
        </row>
        <row r="59">
          <cell r="AG59" t="str">
            <v>Hounslow Health and Wellbeing Board</v>
          </cell>
          <cell r="AN59" t="str">
            <v>East Cheshire NHS Trust</v>
          </cell>
        </row>
        <row r="60">
          <cell r="AG60" t="str">
            <v>Isle of Wight Health and Wellbeing Board</v>
          </cell>
          <cell r="AN60" t="str">
            <v>East Kent Hospitals University NHS FT</v>
          </cell>
        </row>
        <row r="61">
          <cell r="AG61" t="str">
            <v>Isles of Scilly Health and Wellbeing Board</v>
          </cell>
          <cell r="AN61" t="str">
            <v>East Lancashire Hospitals NHS Trust</v>
          </cell>
        </row>
        <row r="62">
          <cell r="AG62" t="str">
            <v>Islington Health and Wellbeing Board</v>
          </cell>
          <cell r="AN62" t="str">
            <v>East London NHS FT</v>
          </cell>
        </row>
        <row r="63">
          <cell r="AG63" t="str">
            <v>Kensington and Chelsea Health and Wellbeing Board</v>
          </cell>
          <cell r="AN63" t="str">
            <v>East Midlands Ambulance Service NHS Trust</v>
          </cell>
        </row>
        <row r="64">
          <cell r="AG64" t="str">
            <v>Kent Health and Wellbeing Board</v>
          </cell>
          <cell r="AN64" t="str">
            <v>East of England Ambulance Service NHS Trust</v>
          </cell>
        </row>
        <row r="65">
          <cell r="AG65" t="str">
            <v>Kingston upon Hull, City of Health and Wellbeing Board</v>
          </cell>
          <cell r="AN65" t="str">
            <v>East Sussex Healthcare NHS Trust</v>
          </cell>
        </row>
        <row r="66">
          <cell r="AG66" t="str">
            <v>Kingston upon Thames Health and Wellbeing Board</v>
          </cell>
          <cell r="AN66" t="str">
            <v>Epsom and St Helier University Hospitals NHS Trust</v>
          </cell>
        </row>
        <row r="67">
          <cell r="AG67" t="str">
            <v>Kirklees Health and Wellbeing Board</v>
          </cell>
          <cell r="AN67" t="str">
            <v>Frimley Health NHS FT</v>
          </cell>
        </row>
        <row r="68">
          <cell r="AG68" t="str">
            <v>Knowsley Health and Wellbeing Board</v>
          </cell>
          <cell r="AN68" t="str">
            <v>Gateshead Health NHS FT</v>
          </cell>
        </row>
        <row r="69">
          <cell r="AG69" t="str">
            <v>Lambeth Health and Wellbeing Board</v>
          </cell>
          <cell r="AN69" t="str">
            <v>George Eliot Hospital NHS Trust</v>
          </cell>
        </row>
        <row r="70">
          <cell r="AG70" t="str">
            <v>Lancashire Health and Wellbeing Board</v>
          </cell>
          <cell r="AN70" t="str">
            <v>Gloucestershire Care Services NHS Trust</v>
          </cell>
        </row>
        <row r="71">
          <cell r="AG71" t="str">
            <v>Leeds Health and Wellbeing Board</v>
          </cell>
          <cell r="AN71" t="str">
            <v>Gloucestershire Hospitals NHS FT</v>
          </cell>
        </row>
        <row r="72">
          <cell r="AG72" t="str">
            <v>Leicester Health and Wellbeing Board</v>
          </cell>
          <cell r="AN72" t="str">
            <v>Great Ormond Street Hospital For Children NHS FT</v>
          </cell>
        </row>
        <row r="73">
          <cell r="AG73" t="str">
            <v>Leicestershire Health and Wellbeing Board</v>
          </cell>
          <cell r="AN73" t="str">
            <v>Great Western Hospitals NHS FT</v>
          </cell>
        </row>
        <row r="74">
          <cell r="AG74" t="str">
            <v>Lewisham Health and Wellbeing Board</v>
          </cell>
          <cell r="AN74" t="str">
            <v>Greater Manchester West Mental Health NHS FT</v>
          </cell>
        </row>
        <row r="75">
          <cell r="AG75" t="str">
            <v>Lincolnshire Health and Wellbeing Board</v>
          </cell>
          <cell r="AN75" t="str">
            <v>Guy'S And St Thomas' NHS FT</v>
          </cell>
        </row>
        <row r="76">
          <cell r="AG76" t="str">
            <v>Liverpool Health and Wellbeing Board</v>
          </cell>
          <cell r="AN76" t="str">
            <v>Hampshire Hospitals NHS FT</v>
          </cell>
        </row>
        <row r="77">
          <cell r="AG77" t="str">
            <v>Luton Health and Wellbeing Board</v>
          </cell>
          <cell r="AN77" t="str">
            <v>Harrogate And District NHS FT</v>
          </cell>
        </row>
        <row r="78">
          <cell r="AG78" t="str">
            <v>Manchester Health and Wellbeing Board</v>
          </cell>
          <cell r="AN78" t="str">
            <v>Heart Of England NHS FT</v>
          </cell>
        </row>
        <row r="79">
          <cell r="AG79" t="str">
            <v>Medway Health and Wellbeing Board</v>
          </cell>
          <cell r="AN79" t="str">
            <v>Hertfordshire Community NHS Trust</v>
          </cell>
        </row>
        <row r="80">
          <cell r="AG80" t="str">
            <v>Merton Health and Wellbeing Board</v>
          </cell>
          <cell r="AN80" t="str">
            <v>Hertfordshire Partnership University NHS FT</v>
          </cell>
        </row>
        <row r="81">
          <cell r="AG81" t="str">
            <v>Middlesbrough Health and Wellbeing Board</v>
          </cell>
          <cell r="AN81" t="str">
            <v>Hinchingbrooke Health Care NHS Trust</v>
          </cell>
        </row>
        <row r="82">
          <cell r="AG82" t="str">
            <v>Milton Keynes Health and Wellbeing Board</v>
          </cell>
          <cell r="AN82" t="str">
            <v>Homerton University Hospital NHS FT</v>
          </cell>
        </row>
        <row r="83">
          <cell r="AG83" t="str">
            <v>Newcastle upon Tyne Health and Wellbeing Board</v>
          </cell>
          <cell r="AN83" t="str">
            <v>Hounslow and Richmond Community Healthcare NHS Trust</v>
          </cell>
        </row>
        <row r="84">
          <cell r="AG84" t="str">
            <v>Newham Health and Wellbeing Board</v>
          </cell>
          <cell r="AN84" t="str">
            <v>Hull and East Yorkshire Hospitals NHS Trust</v>
          </cell>
        </row>
        <row r="85">
          <cell r="AG85" t="str">
            <v>Norfolk Health and Wellbeing Board</v>
          </cell>
          <cell r="AN85" t="str">
            <v>Humber NHS FT</v>
          </cell>
        </row>
        <row r="86">
          <cell r="AG86" t="str">
            <v>North East Lincolnshire Health and Wellbeing Board</v>
          </cell>
          <cell r="AN86" t="str">
            <v>Imperial College Healthcare NHS Trust</v>
          </cell>
        </row>
        <row r="87">
          <cell r="AG87" t="str">
            <v>North Lincolnshire Health and Wellbeing Board</v>
          </cell>
          <cell r="AN87" t="str">
            <v>Ipswich Hospital NHS Trust</v>
          </cell>
        </row>
        <row r="88">
          <cell r="AG88" t="str">
            <v>North Somerset Health and Wellbeing Board</v>
          </cell>
          <cell r="AN88" t="str">
            <v>Isle of Wight NHS Trust</v>
          </cell>
        </row>
        <row r="89">
          <cell r="AG89" t="str">
            <v>North Tyneside Health and Wellbeing Board</v>
          </cell>
          <cell r="AN89" t="str">
            <v>James Paget University Hospitals NHS FT</v>
          </cell>
        </row>
        <row r="90">
          <cell r="AG90" t="str">
            <v>North Yorkshire Health and Wellbeing Board</v>
          </cell>
          <cell r="AN90" t="str">
            <v>Kent and Medway NHS and Social Care Partnership Trust</v>
          </cell>
        </row>
        <row r="91">
          <cell r="AG91" t="str">
            <v>Northamptonshire Health and Wellbeing Board</v>
          </cell>
          <cell r="AN91" t="str">
            <v>Kent Community Health NHS Trust</v>
          </cell>
        </row>
        <row r="92">
          <cell r="AG92" t="str">
            <v>Northumberland Health and Wellbeing Board</v>
          </cell>
          <cell r="AN92" t="str">
            <v>Kettering General Hospital NHS FT</v>
          </cell>
        </row>
        <row r="93">
          <cell r="AG93" t="str">
            <v>Nottingham Health and Wellbeing Board</v>
          </cell>
          <cell r="AN93" t="str">
            <v>King'S College Hospital NHS FT</v>
          </cell>
        </row>
        <row r="94">
          <cell r="AG94" t="str">
            <v>Nottinghamshire Health and Wellbeing Board</v>
          </cell>
          <cell r="AN94" t="str">
            <v>Kingston Hospital NHS FT</v>
          </cell>
        </row>
        <row r="95">
          <cell r="AG95" t="str">
            <v>Oldham Health and Wellbeing Board</v>
          </cell>
          <cell r="AN95" t="str">
            <v>Lancashire Care NHS FT</v>
          </cell>
        </row>
        <row r="96">
          <cell r="AG96" t="str">
            <v>Oxfordshire Health and Wellbeing Board</v>
          </cell>
          <cell r="AN96" t="str">
            <v>Lancashire Teaching Hospitals NHS FT</v>
          </cell>
        </row>
        <row r="97">
          <cell r="AG97" t="str">
            <v>Peterborough Health and Wellbeing Board</v>
          </cell>
          <cell r="AN97" t="str">
            <v>Leeds And York Partnership NHS FT</v>
          </cell>
        </row>
        <row r="98">
          <cell r="AG98" t="str">
            <v>Plymouth Health and Wellbeing Board</v>
          </cell>
          <cell r="AN98" t="str">
            <v>Leeds Community Healthcare NHS Trust</v>
          </cell>
        </row>
        <row r="99">
          <cell r="AG99" t="str">
            <v>Poole Health and Wellbeing Board</v>
          </cell>
          <cell r="AN99" t="str">
            <v>Leeds Teaching Hospitals NHS Trust</v>
          </cell>
        </row>
        <row r="100">
          <cell r="AG100" t="str">
            <v>Portsmouth Health and Wellbeing Board</v>
          </cell>
          <cell r="AN100" t="str">
            <v>Leicestershire Partnership NHS Trust</v>
          </cell>
        </row>
        <row r="101">
          <cell r="AG101" t="str">
            <v>Reading Health and Wellbeing Board</v>
          </cell>
          <cell r="AN101" t="str">
            <v>Lewisham and Greenwich NHS Trust</v>
          </cell>
        </row>
        <row r="102">
          <cell r="AG102" t="str">
            <v>Redbridge Health and Wellbeing Board</v>
          </cell>
          <cell r="AN102" t="str">
            <v>Lincolnshire Community Health Services NHS Trust</v>
          </cell>
        </row>
        <row r="103">
          <cell r="AG103" t="str">
            <v>Redcar and Cleveland Health and Wellbeing Board</v>
          </cell>
          <cell r="AN103" t="str">
            <v>Lincolnshire Partnership NHS FT</v>
          </cell>
        </row>
        <row r="104">
          <cell r="AG104" t="str">
            <v>Richmond upon Thames Health and Wellbeing Board</v>
          </cell>
          <cell r="AN104" t="str">
            <v>Liverpool Community Health NHS Trust</v>
          </cell>
        </row>
        <row r="105">
          <cell r="AG105" t="str">
            <v>Rochdale Health and Wellbeing Board</v>
          </cell>
          <cell r="AN105" t="str">
            <v>Liverpool Heart And Chest Hospital NHS FT</v>
          </cell>
        </row>
        <row r="106">
          <cell r="AG106" t="str">
            <v>Rotherham Health and Wellbeing Board</v>
          </cell>
          <cell r="AN106" t="str">
            <v>Liverpool Women'S NHS FT</v>
          </cell>
        </row>
        <row r="107">
          <cell r="AG107" t="str">
            <v>Rutland Health and Wellbeing Board</v>
          </cell>
          <cell r="AN107" t="str">
            <v>London Ambulance Service NHS Trust</v>
          </cell>
        </row>
        <row r="108">
          <cell r="AG108" t="str">
            <v>Salford Health and Wellbeing Board</v>
          </cell>
          <cell r="AN108" t="str">
            <v>London North West Healthcare NHS Trust</v>
          </cell>
        </row>
        <row r="109">
          <cell r="AG109" t="str">
            <v>Sandwell Health and Wellbeing Board</v>
          </cell>
          <cell r="AN109" t="str">
            <v>Luton And Dunstable University Hospital NHS FT</v>
          </cell>
        </row>
        <row r="110">
          <cell r="AG110" t="str">
            <v>Sefton Health and Wellbeing Board</v>
          </cell>
          <cell r="AN110" t="str">
            <v>Maidstone and Tunbridge Wells NHS Trust</v>
          </cell>
        </row>
        <row r="111">
          <cell r="AG111" t="str">
            <v>Sheffield Health and Wellbeing Board</v>
          </cell>
          <cell r="AN111" t="str">
            <v>Manchester Mental Health and Social Care Trust</v>
          </cell>
        </row>
        <row r="112">
          <cell r="AG112" t="str">
            <v>Shropshire Health and Wellbeing Board</v>
          </cell>
          <cell r="AN112" t="str">
            <v>Medway NHS FT</v>
          </cell>
        </row>
        <row r="113">
          <cell r="AG113" t="str">
            <v>Slough Health and Wellbeing Board</v>
          </cell>
          <cell r="AN113" t="str">
            <v>Mersey Care NHS Trust</v>
          </cell>
        </row>
        <row r="114">
          <cell r="AG114" t="str">
            <v>Solihull Health and Wellbeing Board</v>
          </cell>
          <cell r="AN114" t="str">
            <v>Mid Cheshire Hospitals NHS FT</v>
          </cell>
        </row>
        <row r="115">
          <cell r="AG115" t="str">
            <v>Somerset Health and Wellbeing Board</v>
          </cell>
          <cell r="AN115" t="str">
            <v>Mid Essex Hospital Services NHS Trust</v>
          </cell>
        </row>
        <row r="116">
          <cell r="AG116" t="str">
            <v>South Gloucestershire Health and Wellbeing Board</v>
          </cell>
          <cell r="AN116" t="str">
            <v>Mid Staffordshire NHS FT</v>
          </cell>
        </row>
        <row r="117">
          <cell r="AG117" t="str">
            <v>South Tyneside Health and Wellbeing Board</v>
          </cell>
          <cell r="AN117" t="str">
            <v>Mid Yorkshire Hospitals NHS Trust</v>
          </cell>
        </row>
        <row r="118">
          <cell r="AG118" t="str">
            <v>Southampton Health and Wellbeing Board</v>
          </cell>
          <cell r="AN118" t="str">
            <v>Milton Keynes Hospital NHS FT</v>
          </cell>
        </row>
        <row r="119">
          <cell r="AG119" t="str">
            <v>Southend-on-Sea Health and Wellbeing Board</v>
          </cell>
          <cell r="AN119" t="str">
            <v>Moorfields Eye Hospital NHS FT</v>
          </cell>
        </row>
        <row r="120">
          <cell r="AG120" t="str">
            <v>Southwark Health and Wellbeing Board</v>
          </cell>
          <cell r="AN120" t="str">
            <v>Norfolk And Norwich University Hospitals NHS FT</v>
          </cell>
        </row>
        <row r="121">
          <cell r="AG121" t="str">
            <v>St. Helens Health and Wellbeing Board</v>
          </cell>
          <cell r="AN121" t="str">
            <v>Norfolk And Suffolk NHS FT</v>
          </cell>
        </row>
        <row r="122">
          <cell r="AG122" t="str">
            <v>Staffordshire Health and Wellbeing Board</v>
          </cell>
          <cell r="AN122" t="str">
            <v>Norfolk Community Health and Care NHS Trust</v>
          </cell>
        </row>
        <row r="123">
          <cell r="AG123" t="str">
            <v>Stockport Health and Wellbeing Board</v>
          </cell>
          <cell r="AN123" t="str">
            <v>North Bristol NHS Trust</v>
          </cell>
        </row>
        <row r="124">
          <cell r="AG124" t="str">
            <v>Stockton-on-Tees Health and Wellbeing Board</v>
          </cell>
          <cell r="AN124" t="str">
            <v>North Cumbria University Hospitals NHS Trust</v>
          </cell>
        </row>
        <row r="125">
          <cell r="AG125" t="str">
            <v>Stoke-on-Trent Health and Wellbeing Board</v>
          </cell>
          <cell r="AN125" t="str">
            <v>North East Ambulance Service NHS FT</v>
          </cell>
        </row>
        <row r="126">
          <cell r="AG126" t="str">
            <v>Suffolk Health and Wellbeing Board</v>
          </cell>
          <cell r="AN126" t="str">
            <v>North East London NHS FT</v>
          </cell>
        </row>
        <row r="127">
          <cell r="AG127" t="str">
            <v>Sunderland Health and Wellbeing Board</v>
          </cell>
          <cell r="AN127" t="str">
            <v>North Essex Partnership University NHS FT</v>
          </cell>
        </row>
        <row r="128">
          <cell r="AG128" t="str">
            <v>Surrey Health and Wellbeing Board</v>
          </cell>
          <cell r="AN128" t="str">
            <v>North Middlesex University Hospital NHS Trust</v>
          </cell>
        </row>
        <row r="129">
          <cell r="AG129" t="str">
            <v>Sutton Health and Wellbeing Board</v>
          </cell>
          <cell r="AN129" t="str">
            <v>North Staffordshire Combined Healthcare NHS Trust</v>
          </cell>
        </row>
        <row r="130">
          <cell r="AG130" t="str">
            <v>Swindon Health and Wellbeing Board</v>
          </cell>
          <cell r="AN130" t="str">
            <v>North Tees And Hartlepool NHS FT</v>
          </cell>
        </row>
        <row r="131">
          <cell r="AG131" t="str">
            <v>Tameside Health and Wellbeing Board</v>
          </cell>
          <cell r="AN131" t="str">
            <v>North West Ambulance Service NHS Trust</v>
          </cell>
        </row>
        <row r="132">
          <cell r="AG132" t="str">
            <v>Telford and Wrekin Health and Wellbeing Board</v>
          </cell>
          <cell r="AN132" t="str">
            <v>Northampton General Hospital NHS Trust</v>
          </cell>
        </row>
        <row r="133">
          <cell r="AG133" t="str">
            <v>Thurrock Health and Wellbeing Board</v>
          </cell>
          <cell r="AN133" t="str">
            <v>Northamptonshire Healthcare NHS FT</v>
          </cell>
        </row>
        <row r="134">
          <cell r="AG134" t="str">
            <v>Torbay Health and Wellbeing Board</v>
          </cell>
          <cell r="AN134" t="str">
            <v>Northern Devon Healthcare NHS Trust</v>
          </cell>
        </row>
        <row r="135">
          <cell r="AG135" t="str">
            <v>Tower Hamlets Health and Wellbeing Board</v>
          </cell>
          <cell r="AN135" t="str">
            <v>Northern Lincolnshire And Goole Hospitals NHS FT</v>
          </cell>
        </row>
        <row r="136">
          <cell r="AG136" t="str">
            <v>Trafford Health and Wellbeing Board</v>
          </cell>
          <cell r="AN136" t="str">
            <v>Northumberland, Tyne And Wear NHS FT</v>
          </cell>
        </row>
        <row r="137">
          <cell r="AG137" t="str">
            <v>Wakefield Health and Wellbeing Board</v>
          </cell>
          <cell r="AN137" t="str">
            <v>Northumbria Healthcare NHS FT</v>
          </cell>
        </row>
        <row r="138">
          <cell r="AG138" t="str">
            <v>Walsall Health and Wellbeing Board</v>
          </cell>
          <cell r="AN138" t="str">
            <v>Nottingham University Hospitals NHS Trust</v>
          </cell>
        </row>
        <row r="139">
          <cell r="AG139" t="str">
            <v>Waltham Forest Health and Wellbeing Board</v>
          </cell>
          <cell r="AN139" t="str">
            <v>Nottinghamshire Healthcare NHS Trust</v>
          </cell>
        </row>
        <row r="140">
          <cell r="AG140" t="str">
            <v>Wandsworth Health and Wellbeing Board</v>
          </cell>
          <cell r="AN140" t="str">
            <v>Organisation Name</v>
          </cell>
        </row>
        <row r="141">
          <cell r="AG141" t="str">
            <v>Warrington Health and Wellbeing Board</v>
          </cell>
          <cell r="AN141" t="str">
            <v>Oxford Health NHS FT</v>
          </cell>
        </row>
        <row r="142">
          <cell r="AG142" t="str">
            <v>Warwickshire Health and Wellbeing Board</v>
          </cell>
          <cell r="AN142" t="str">
            <v>Oxford University Hospitals NHS Trust</v>
          </cell>
        </row>
        <row r="143">
          <cell r="AG143" t="str">
            <v>West Berkshire Health and Wellbeing Board</v>
          </cell>
          <cell r="AN143" t="str">
            <v>Oxleas NHS FT</v>
          </cell>
        </row>
        <row r="144">
          <cell r="AG144" t="str">
            <v>West Sussex Health and Wellbeing Board</v>
          </cell>
          <cell r="AN144" t="str">
            <v>Papworth Hospital NHS FT</v>
          </cell>
        </row>
        <row r="145">
          <cell r="AG145" t="str">
            <v>Westminster Health and Wellbeing Board</v>
          </cell>
          <cell r="AN145" t="str">
            <v>Pennine Acute Hospitals NHS Trust</v>
          </cell>
        </row>
        <row r="146">
          <cell r="AG146" t="str">
            <v>Wigan Health and Wellbeing Board</v>
          </cell>
          <cell r="AN146" t="str">
            <v>Pennine Care NHS FT</v>
          </cell>
        </row>
        <row r="147">
          <cell r="AG147" t="str">
            <v>Wiltshire Health and Wellbeing Board</v>
          </cell>
          <cell r="AN147" t="str">
            <v>Peterborough And Stamford Hospitals NHS FT</v>
          </cell>
        </row>
        <row r="148">
          <cell r="AG148" t="str">
            <v>Windsor and Maidenhead Health and Wellbeing Board</v>
          </cell>
          <cell r="AN148" t="str">
            <v>Plymouth Hospitals NHS Trust</v>
          </cell>
        </row>
        <row r="149">
          <cell r="AG149" t="str">
            <v>Wirral Health and Wellbeing Board</v>
          </cell>
          <cell r="AN149" t="str">
            <v>Poole Hospital NHS FT</v>
          </cell>
        </row>
        <row r="150">
          <cell r="AG150" t="str">
            <v>Wokingham Health and Wellbeing Board</v>
          </cell>
          <cell r="AN150" t="str">
            <v>Portsmouth Hospitals NHS Trust</v>
          </cell>
        </row>
        <row r="151">
          <cell r="AG151" t="str">
            <v>Wolverhampton Health and Wellbeing Board</v>
          </cell>
          <cell r="AN151" t="str">
            <v>Queen Victoria Hospital NHS FT</v>
          </cell>
        </row>
        <row r="152">
          <cell r="AG152" t="str">
            <v>Worcestershire Health and Wellbeing Board</v>
          </cell>
          <cell r="AN152" t="str">
            <v>Rotherham Doncaster And South Humber NHS FT</v>
          </cell>
        </row>
        <row r="153">
          <cell r="AG153" t="str">
            <v>York Health and Wellbeing Board</v>
          </cell>
          <cell r="AN153" t="str">
            <v>Royal Berkshire NHS FT</v>
          </cell>
        </row>
        <row r="154">
          <cell r="AN154" t="str">
            <v>Royal Brompton &amp; Harefield NHS FT</v>
          </cell>
        </row>
        <row r="155">
          <cell r="AN155" t="str">
            <v>Royal Cornwall Hospitals NHS Trust</v>
          </cell>
        </row>
        <row r="156">
          <cell r="AN156" t="str">
            <v>Royal Devon And Exeter NHS FT</v>
          </cell>
        </row>
        <row r="157">
          <cell r="AN157" t="str">
            <v>Royal Free London NHS FT</v>
          </cell>
        </row>
        <row r="158">
          <cell r="AN158" t="str">
            <v>Royal Liverpool and Broadgreen University Hospitals NHS Trust</v>
          </cell>
        </row>
        <row r="159">
          <cell r="AN159" t="str">
            <v>Royal National Hospital For Rheumatic Diseases NHS FT</v>
          </cell>
        </row>
        <row r="160">
          <cell r="AN160" t="str">
            <v>Royal National Orthopaedic Hospital NHS Trust</v>
          </cell>
        </row>
        <row r="161">
          <cell r="AN161" t="str">
            <v>Royal Surrey County Hospital NHS FT</v>
          </cell>
        </row>
        <row r="162">
          <cell r="AN162" t="str">
            <v>Royal United Hospitals Bath NHS Foundation Trust</v>
          </cell>
        </row>
        <row r="163">
          <cell r="AN163" t="str">
            <v>Salford Royal NHS FT</v>
          </cell>
        </row>
        <row r="164">
          <cell r="AN164" t="str">
            <v>Salisbury NHS FT</v>
          </cell>
        </row>
        <row r="165">
          <cell r="AN165" t="str">
            <v>Sandwell and West Birmingham Hospitals NHS Trust</v>
          </cell>
        </row>
        <row r="166">
          <cell r="AN166" t="str">
            <v>Sheffield Children'S NHS FT</v>
          </cell>
        </row>
        <row r="167">
          <cell r="AN167" t="str">
            <v>Sheffield Health &amp; Social Care NHS FT</v>
          </cell>
        </row>
        <row r="168">
          <cell r="AN168" t="str">
            <v>Sheffield Teaching Hospitals NHS FT</v>
          </cell>
        </row>
        <row r="169">
          <cell r="AN169" t="str">
            <v>Sherwood Forest Hospitals NHS FT</v>
          </cell>
        </row>
        <row r="170">
          <cell r="AN170" t="str">
            <v>Shrewsbury and Telford Hospital NHS Trust</v>
          </cell>
        </row>
        <row r="171">
          <cell r="AN171" t="str">
            <v>Shropshire Community Health NHS Trust</v>
          </cell>
        </row>
        <row r="172">
          <cell r="AN172" t="str">
            <v>Solent NHS Trust</v>
          </cell>
        </row>
        <row r="173">
          <cell r="AN173" t="str">
            <v>Somerset Partnership NHS FT</v>
          </cell>
        </row>
        <row r="174">
          <cell r="AN174" t="str">
            <v>South Central Ambulance Service NHS FT</v>
          </cell>
        </row>
        <row r="175">
          <cell r="AN175" t="str">
            <v>South Devon Healthcare NHS FT</v>
          </cell>
        </row>
        <row r="176">
          <cell r="AN176" t="str">
            <v>South East Coast Ambulance Service NHS FT</v>
          </cell>
        </row>
        <row r="177">
          <cell r="AN177" t="str">
            <v>South Essex Partnership University NHS FT</v>
          </cell>
        </row>
        <row r="178">
          <cell r="AN178" t="str">
            <v>South London And Maudsley NHS FT</v>
          </cell>
        </row>
        <row r="179">
          <cell r="AN179" t="str">
            <v>South Staffordshire And Shropshire Healthcare NHS FT</v>
          </cell>
        </row>
        <row r="180">
          <cell r="AN180" t="str">
            <v>South Tees Hospitals NHS FT</v>
          </cell>
        </row>
        <row r="181">
          <cell r="AN181" t="str">
            <v>South Tyneside NHS FT</v>
          </cell>
        </row>
        <row r="182">
          <cell r="AN182" t="str">
            <v>South Warwickshire NHS FT</v>
          </cell>
        </row>
        <row r="183">
          <cell r="AN183" t="str">
            <v>South West London and St George's Mental Health NHS Trust</v>
          </cell>
        </row>
        <row r="184">
          <cell r="AN184" t="str">
            <v>South West Yorkshire Partnership NHS FT</v>
          </cell>
        </row>
        <row r="185">
          <cell r="AN185" t="str">
            <v>South Western Ambulance Service NHS FT</v>
          </cell>
        </row>
        <row r="186">
          <cell r="AN186" t="str">
            <v>Southend University Hospital NHS FT</v>
          </cell>
        </row>
        <row r="187">
          <cell r="AN187" t="str">
            <v>Southern Health NHS FT</v>
          </cell>
        </row>
        <row r="188">
          <cell r="AN188" t="str">
            <v>Southport and Ormskirk Hospital NHS Trust</v>
          </cell>
        </row>
        <row r="189">
          <cell r="AN189" t="str">
            <v>St George's Healthcare NHS Trust</v>
          </cell>
        </row>
        <row r="190">
          <cell r="AN190" t="str">
            <v>St Helens and Knowsley Hospitals NHS Trust</v>
          </cell>
        </row>
        <row r="191">
          <cell r="AN191" t="str">
            <v>Staffordshire and Stoke on Trent Partnership NHS Trust</v>
          </cell>
        </row>
        <row r="192">
          <cell r="AN192" t="str">
            <v>Stockport NHS FT</v>
          </cell>
        </row>
        <row r="193">
          <cell r="AN193" t="str">
            <v>Surrey And Borders Partnership NHS FT</v>
          </cell>
        </row>
        <row r="194">
          <cell r="AN194" t="str">
            <v>Surrey and Sussex Healthcare NHS Trust</v>
          </cell>
        </row>
        <row r="195">
          <cell r="AN195" t="str">
            <v>Sussex Community NHS Trust</v>
          </cell>
        </row>
        <row r="196">
          <cell r="AN196" t="str">
            <v>Sussex Partnership NHS FT</v>
          </cell>
        </row>
        <row r="197">
          <cell r="AN197" t="str">
            <v>Tameside Hospital NHS FT</v>
          </cell>
        </row>
        <row r="198">
          <cell r="AN198" t="str">
            <v>Taunton And Somerset NHS FT</v>
          </cell>
        </row>
        <row r="199">
          <cell r="AN199" t="str">
            <v>Tavistock And Portman NHS FT</v>
          </cell>
        </row>
        <row r="200">
          <cell r="AN200" t="str">
            <v>Tees, Esk And Wear Valleys NHS FT</v>
          </cell>
        </row>
        <row r="201">
          <cell r="AN201" t="str">
            <v>The Christie NHS FT</v>
          </cell>
        </row>
        <row r="202">
          <cell r="AN202" t="str">
            <v>The Clatterbridge Cancer Centre NHS FT</v>
          </cell>
        </row>
        <row r="203">
          <cell r="AN203" t="str">
            <v>The Dudley Group NHS FT</v>
          </cell>
        </row>
        <row r="204">
          <cell r="AN204" t="str">
            <v>The Hillingdon Hospitals NHS FT</v>
          </cell>
        </row>
        <row r="205">
          <cell r="AN205" t="str">
            <v>The Newcastle Upon Tyne Hospitals NHS FT</v>
          </cell>
        </row>
        <row r="206">
          <cell r="AN206" t="str">
            <v>The Princess Alexandra Hospital NHS Trust</v>
          </cell>
        </row>
        <row r="207">
          <cell r="AN207" t="str">
            <v>The Queen Elizabeth Hospital, King'S Lynn, NHS FT</v>
          </cell>
        </row>
        <row r="208">
          <cell r="AN208" t="str">
            <v>The Robert Jones And Agnes Hunt Orthopaedic Hospital NHS FT</v>
          </cell>
        </row>
        <row r="209">
          <cell r="AN209" t="str">
            <v>The Rotherham NHS FT</v>
          </cell>
        </row>
        <row r="210">
          <cell r="AN210" t="str">
            <v>The Royal Bournemouth And Christchurch Hospitals NHS FT</v>
          </cell>
        </row>
        <row r="211">
          <cell r="AN211" t="str">
            <v>The Royal Marsden NHS FT</v>
          </cell>
        </row>
        <row r="212">
          <cell r="AN212" t="str">
            <v>The Royal Orthopaedic Hospital NHS FT</v>
          </cell>
        </row>
        <row r="213">
          <cell r="AN213" t="str">
            <v>The Royal Wolverhampton NHS Trust</v>
          </cell>
        </row>
        <row r="214">
          <cell r="AN214" t="str">
            <v>The Walton Centre NHS FT</v>
          </cell>
        </row>
        <row r="215">
          <cell r="AN215" t="str">
            <v>The Whittington Hospital NHS Trust</v>
          </cell>
        </row>
        <row r="216">
          <cell r="AN216" t="str">
            <v>Torbay and Southern Devon Health and Care NHS Trust</v>
          </cell>
        </row>
        <row r="217">
          <cell r="AN217" t="str">
            <v>United Lincolnshire Hospitals NHS Trust</v>
          </cell>
        </row>
        <row r="218">
          <cell r="AN218" t="str">
            <v>University College London Hospitals NHS FT</v>
          </cell>
        </row>
        <row r="219">
          <cell r="AN219" t="str">
            <v>University Hospital of North Midlands NHS Trust</v>
          </cell>
        </row>
        <row r="220">
          <cell r="AN220" t="str">
            <v>University Hospital Of South Manchester NHS FT</v>
          </cell>
        </row>
        <row r="221">
          <cell r="AN221" t="str">
            <v>University Hospital Southampton NHS FT</v>
          </cell>
        </row>
        <row r="222">
          <cell r="AN222" t="str">
            <v>University Hospitals Birmingham NHS FT</v>
          </cell>
        </row>
        <row r="223">
          <cell r="AN223" t="str">
            <v>University Hospitals Bristol NHS FT</v>
          </cell>
        </row>
        <row r="224">
          <cell r="AN224" t="str">
            <v>University Hospitals Coventry and Warwickshire NHS Trust</v>
          </cell>
        </row>
        <row r="225">
          <cell r="AN225" t="str">
            <v>University Hospitals of Leicester NHS Trust</v>
          </cell>
        </row>
        <row r="226">
          <cell r="AN226" t="str">
            <v>University Hospitals Of Morecambe Bay NHS FT</v>
          </cell>
        </row>
        <row r="227">
          <cell r="AN227" t="str">
            <v>Walsall Healthcare NHS Trust</v>
          </cell>
        </row>
        <row r="228">
          <cell r="AN228" t="str">
            <v>Warrington And Halton Hospitals NHS FT</v>
          </cell>
        </row>
        <row r="229">
          <cell r="AN229" t="str">
            <v>West Hertfordshire Hospitals NHS Trust</v>
          </cell>
        </row>
        <row r="230">
          <cell r="AN230" t="str">
            <v>West London Mental Health NHS Trust</v>
          </cell>
        </row>
        <row r="231">
          <cell r="AN231" t="str">
            <v>West Middlesex University Hospital NHS Trust</v>
          </cell>
        </row>
        <row r="232">
          <cell r="AN232" t="str">
            <v>West Midlands Ambulance Service NHS FT</v>
          </cell>
        </row>
        <row r="233">
          <cell r="AN233" t="str">
            <v>West Suffolk NHS FT</v>
          </cell>
        </row>
        <row r="234">
          <cell r="AN234" t="str">
            <v>Western Sussex Hospitals NHS FT</v>
          </cell>
        </row>
        <row r="235">
          <cell r="AN235" t="str">
            <v>Weston Area Health NHS Trust</v>
          </cell>
        </row>
        <row r="236">
          <cell r="AN236" t="str">
            <v>Wirral Community NHS Trust</v>
          </cell>
        </row>
        <row r="237">
          <cell r="AN237" t="str">
            <v>Wirral University Teaching Hospital NHS FT</v>
          </cell>
        </row>
        <row r="238">
          <cell r="AN238" t="str">
            <v>Worcestershire Acute Hospitals NHS Trust</v>
          </cell>
        </row>
        <row r="239">
          <cell r="AN239" t="str">
            <v>Worcestershire Health and Care NHS Trust</v>
          </cell>
        </row>
        <row r="240">
          <cell r="AN240" t="str">
            <v>Wrightington, Wigan And Leigh NHS FT</v>
          </cell>
        </row>
        <row r="241">
          <cell r="AN241" t="str">
            <v>Wye Valley NHS Trust</v>
          </cell>
        </row>
        <row r="242">
          <cell r="AN242" t="str">
            <v>Yeovil District Hospital NHS FT</v>
          </cell>
        </row>
        <row r="243">
          <cell r="AN243" t="str">
            <v>York Teaching Hospital NHS FT</v>
          </cell>
        </row>
        <row r="244">
          <cell r="AN244" t="str">
            <v>Yorkshire Ambulance Service NHS Trust</v>
          </cell>
        </row>
      </sheetData>
      <sheetData sheetId="25"/>
      <sheetData sheetId="26"/>
      <sheetData sheetId="27"/>
      <sheetData sheetId="28"/>
      <sheetData sheetId="2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g detail"/>
      <sheetName val="OA Reconciliation"/>
      <sheetName val="YTD Aug OA Rec"/>
      <sheetName val="Exps"/>
      <sheetName val="Data"/>
      <sheetName val="Aug Pay"/>
      <sheetName val="Summary"/>
      <sheetName val="Employee_Run_Results Aug"/>
      <sheetName val="ERs Pen"/>
      <sheetName val="EEs Pen"/>
      <sheetName val="SMP"/>
      <sheetName val="Unis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5">
          <cell r="P5">
            <v>10866885</v>
          </cell>
          <cell r="Q5">
            <v>5022.47</v>
          </cell>
          <cell r="AA5">
            <v>10866566</v>
          </cell>
          <cell r="AB5">
            <v>150.07</v>
          </cell>
        </row>
        <row r="6">
          <cell r="P6">
            <v>10866984</v>
          </cell>
          <cell r="Q6">
            <v>1854.79</v>
          </cell>
          <cell r="AA6">
            <v>10867357</v>
          </cell>
          <cell r="AB6">
            <v>117.22</v>
          </cell>
        </row>
        <row r="7">
          <cell r="P7">
            <v>10866821</v>
          </cell>
          <cell r="Q7">
            <v>3740.87</v>
          </cell>
          <cell r="AA7">
            <v>10866517</v>
          </cell>
          <cell r="AB7">
            <v>148.47999999999999</v>
          </cell>
        </row>
        <row r="8">
          <cell r="P8">
            <v>10866960</v>
          </cell>
          <cell r="Q8">
            <v>4417.6000000000004</v>
          </cell>
          <cell r="AA8">
            <v>10867092</v>
          </cell>
          <cell r="AB8">
            <v>86.19</v>
          </cell>
        </row>
        <row r="9">
          <cell r="P9">
            <v>10866758</v>
          </cell>
          <cell r="Q9">
            <v>5291.28</v>
          </cell>
          <cell r="AA9">
            <v>10866965</v>
          </cell>
          <cell r="AB9">
            <v>98.48</v>
          </cell>
        </row>
        <row r="10">
          <cell r="P10">
            <v>10867207</v>
          </cell>
          <cell r="Q10">
            <v>1942.96</v>
          </cell>
          <cell r="AA10">
            <v>10867302</v>
          </cell>
          <cell r="AB10">
            <v>100.77</v>
          </cell>
        </row>
        <row r="11">
          <cell r="P11">
            <v>10867018</v>
          </cell>
          <cell r="Q11">
            <v>7411.06</v>
          </cell>
          <cell r="AA11">
            <v>10866939</v>
          </cell>
          <cell r="AB11">
            <v>136.03</v>
          </cell>
        </row>
        <row r="12">
          <cell r="P12">
            <v>10867314</v>
          </cell>
          <cell r="Q12">
            <v>4329.45</v>
          </cell>
          <cell r="AA12">
            <v>10866830</v>
          </cell>
          <cell r="AB12">
            <v>117.18</v>
          </cell>
        </row>
        <row r="13">
          <cell r="P13">
            <v>10866811</v>
          </cell>
          <cell r="Q13">
            <v>3435.14</v>
          </cell>
          <cell r="AA13">
            <v>10867033</v>
          </cell>
          <cell r="AB13">
            <v>55.6</v>
          </cell>
        </row>
        <row r="14">
          <cell r="P14">
            <v>10866566</v>
          </cell>
          <cell r="Q14">
            <v>2083.83</v>
          </cell>
          <cell r="AA14">
            <v>10867144</v>
          </cell>
          <cell r="AB14">
            <v>137.71</v>
          </cell>
        </row>
        <row r="15">
          <cell r="P15">
            <v>10866826</v>
          </cell>
          <cell r="Q15">
            <v>4745.2299999999996</v>
          </cell>
          <cell r="AA15">
            <v>10867264</v>
          </cell>
          <cell r="AB15">
            <v>135.91</v>
          </cell>
        </row>
        <row r="16">
          <cell r="P16">
            <v>21554938</v>
          </cell>
          <cell r="Q16">
            <v>3504.02</v>
          </cell>
          <cell r="AA16">
            <v>10867166</v>
          </cell>
          <cell r="AB16">
            <v>103.5</v>
          </cell>
        </row>
        <row r="17">
          <cell r="P17">
            <v>10867023</v>
          </cell>
          <cell r="Q17">
            <v>9826.7199999999993</v>
          </cell>
          <cell r="AA17">
            <v>10866529</v>
          </cell>
          <cell r="AB17">
            <v>111.39</v>
          </cell>
        </row>
        <row r="18">
          <cell r="P18">
            <v>10867357</v>
          </cell>
          <cell r="Q18">
            <v>2037.49</v>
          </cell>
          <cell r="AA18">
            <v>10866990</v>
          </cell>
          <cell r="AB18">
            <v>76.900000000000006</v>
          </cell>
        </row>
        <row r="19">
          <cell r="P19">
            <v>10867279</v>
          </cell>
          <cell r="Q19">
            <v>4330.05</v>
          </cell>
          <cell r="AA19">
            <v>10866588</v>
          </cell>
          <cell r="AB19">
            <v>134.91999999999999</v>
          </cell>
        </row>
        <row r="20">
          <cell r="P20">
            <v>10866678</v>
          </cell>
          <cell r="Q20">
            <v>7700.16</v>
          </cell>
          <cell r="AA20">
            <v>10866893</v>
          </cell>
          <cell r="AB20">
            <v>107.18</v>
          </cell>
        </row>
        <row r="21">
          <cell r="P21">
            <v>10866697</v>
          </cell>
          <cell r="Q21">
            <v>2578.56</v>
          </cell>
          <cell r="AA21">
            <v>10866670</v>
          </cell>
          <cell r="AB21">
            <v>24.01</v>
          </cell>
        </row>
        <row r="22">
          <cell r="P22">
            <v>10866948</v>
          </cell>
          <cell r="Q22">
            <v>2747.48</v>
          </cell>
          <cell r="AA22">
            <v>10867350</v>
          </cell>
          <cell r="AB22">
            <v>78.13</v>
          </cell>
        </row>
        <row r="23">
          <cell r="P23">
            <v>10867062</v>
          </cell>
          <cell r="Q23">
            <v>2339.2800000000002</v>
          </cell>
          <cell r="AA23">
            <v>10867151</v>
          </cell>
          <cell r="AB23">
            <v>118.61</v>
          </cell>
        </row>
        <row r="24">
          <cell r="P24">
            <v>10867215</v>
          </cell>
          <cell r="Q24">
            <v>2256.83</v>
          </cell>
          <cell r="AA24">
            <v>10866580</v>
          </cell>
          <cell r="AB24">
            <v>25.9</v>
          </cell>
        </row>
        <row r="25">
          <cell r="P25">
            <v>10866625</v>
          </cell>
          <cell r="Q25">
            <v>3258.2</v>
          </cell>
          <cell r="AA25">
            <v>10866741</v>
          </cell>
          <cell r="AB25">
            <v>127.3</v>
          </cell>
        </row>
        <row r="26">
          <cell r="P26">
            <v>10866818</v>
          </cell>
          <cell r="Q26">
            <v>2578.56</v>
          </cell>
        </row>
        <row r="27">
          <cell r="P27">
            <v>10867271</v>
          </cell>
          <cell r="Q27">
            <v>4331.8900000000003</v>
          </cell>
        </row>
        <row r="28">
          <cell r="P28">
            <v>10867101</v>
          </cell>
          <cell r="Q28">
            <v>3775.75</v>
          </cell>
        </row>
        <row r="29">
          <cell r="P29">
            <v>10866952</v>
          </cell>
          <cell r="Q29">
            <v>5258.84</v>
          </cell>
        </row>
        <row r="30">
          <cell r="P30">
            <v>20245628</v>
          </cell>
          <cell r="Q30">
            <v>679.89</v>
          </cell>
        </row>
        <row r="31">
          <cell r="P31">
            <v>10866517</v>
          </cell>
          <cell r="Q31">
            <v>4013.16</v>
          </cell>
        </row>
        <row r="32">
          <cell r="P32">
            <v>10867092</v>
          </cell>
          <cell r="Q32">
            <v>7413.25</v>
          </cell>
        </row>
        <row r="33">
          <cell r="P33">
            <v>10867028</v>
          </cell>
          <cell r="Q33">
            <v>4510.78</v>
          </cell>
        </row>
        <row r="34">
          <cell r="P34">
            <v>10866584</v>
          </cell>
          <cell r="Q34">
            <v>2221.8200000000002</v>
          </cell>
        </row>
        <row r="35">
          <cell r="P35">
            <v>10867443</v>
          </cell>
          <cell r="Q35">
            <v>1134.99</v>
          </cell>
        </row>
        <row r="36">
          <cell r="P36">
            <v>10867108</v>
          </cell>
          <cell r="Q36">
            <v>3612.07</v>
          </cell>
        </row>
        <row r="37">
          <cell r="P37">
            <v>10866965</v>
          </cell>
          <cell r="Q37">
            <v>4010.93</v>
          </cell>
        </row>
        <row r="38">
          <cell r="P38">
            <v>10867049</v>
          </cell>
          <cell r="Q38">
            <v>3384.29</v>
          </cell>
        </row>
        <row r="39">
          <cell r="P39">
            <v>10867251</v>
          </cell>
          <cell r="Q39">
            <v>2578.56</v>
          </cell>
        </row>
        <row r="40">
          <cell r="P40">
            <v>10867302</v>
          </cell>
          <cell r="Q40">
            <v>2104.69</v>
          </cell>
        </row>
        <row r="41">
          <cell r="P41">
            <v>20388201</v>
          </cell>
          <cell r="Q41">
            <v>2475.67</v>
          </cell>
        </row>
        <row r="42">
          <cell r="P42">
            <v>10866790</v>
          </cell>
          <cell r="Q42">
            <v>5791.41</v>
          </cell>
        </row>
        <row r="43">
          <cell r="P43">
            <v>10866881</v>
          </cell>
          <cell r="Q43">
            <v>3626.28</v>
          </cell>
        </row>
        <row r="44">
          <cell r="P44">
            <v>21090155</v>
          </cell>
          <cell r="Q44">
            <v>2179.36</v>
          </cell>
        </row>
        <row r="45">
          <cell r="P45">
            <v>10866939</v>
          </cell>
          <cell r="Q45">
            <v>4108.74</v>
          </cell>
        </row>
        <row r="46">
          <cell r="P46">
            <v>10867122</v>
          </cell>
          <cell r="Q46">
            <v>5791.41</v>
          </cell>
        </row>
        <row r="47">
          <cell r="P47">
            <v>10866830</v>
          </cell>
          <cell r="Q47">
            <v>4011.77</v>
          </cell>
        </row>
        <row r="48">
          <cell r="P48">
            <v>10867033</v>
          </cell>
          <cell r="Q48">
            <v>3677.05</v>
          </cell>
        </row>
        <row r="49">
          <cell r="P49">
            <v>10867130</v>
          </cell>
          <cell r="Q49">
            <v>5291.28</v>
          </cell>
        </row>
        <row r="50">
          <cell r="P50">
            <v>10867183</v>
          </cell>
          <cell r="Q50">
            <v>4321.79</v>
          </cell>
        </row>
        <row r="51">
          <cell r="P51">
            <v>10867115</v>
          </cell>
          <cell r="Q51">
            <v>5791.41</v>
          </cell>
        </row>
        <row r="52">
          <cell r="P52">
            <v>10867144</v>
          </cell>
          <cell r="Q52">
            <v>5795.83</v>
          </cell>
        </row>
        <row r="53">
          <cell r="P53">
            <v>10866568</v>
          </cell>
          <cell r="Q53">
            <v>2089.13</v>
          </cell>
        </row>
        <row r="54">
          <cell r="P54">
            <v>10866775</v>
          </cell>
          <cell r="Q54">
            <v>7324.62</v>
          </cell>
        </row>
        <row r="55">
          <cell r="P55">
            <v>21175955</v>
          </cell>
          <cell r="Q55">
            <v>1173.76</v>
          </cell>
        </row>
        <row r="56">
          <cell r="P56">
            <v>10866779</v>
          </cell>
          <cell r="Q56">
            <v>20634.13</v>
          </cell>
        </row>
        <row r="57">
          <cell r="P57">
            <v>10866650</v>
          </cell>
          <cell r="Q57">
            <v>5612.35</v>
          </cell>
        </row>
        <row r="58">
          <cell r="P58">
            <v>10866638</v>
          </cell>
          <cell r="Q58">
            <v>985.86</v>
          </cell>
        </row>
        <row r="59">
          <cell r="P59">
            <v>10867385</v>
          </cell>
          <cell r="Q59">
            <v>5791.41</v>
          </cell>
        </row>
        <row r="60">
          <cell r="P60">
            <v>10866642</v>
          </cell>
          <cell r="Q60">
            <v>123.95</v>
          </cell>
        </row>
        <row r="61">
          <cell r="P61">
            <v>10867258</v>
          </cell>
          <cell r="Q61">
            <v>2256.83</v>
          </cell>
        </row>
        <row r="62">
          <cell r="P62">
            <v>20472825</v>
          </cell>
          <cell r="Q62">
            <v>4957.16</v>
          </cell>
        </row>
        <row r="63">
          <cell r="P63">
            <v>10866842</v>
          </cell>
          <cell r="Q63">
            <v>5524.91</v>
          </cell>
        </row>
        <row r="64">
          <cell r="P64">
            <v>10866936</v>
          </cell>
          <cell r="Q64">
            <v>3516.44</v>
          </cell>
        </row>
        <row r="65">
          <cell r="P65">
            <v>21090188</v>
          </cell>
          <cell r="Q65">
            <v>1554.3</v>
          </cell>
        </row>
        <row r="66">
          <cell r="P66">
            <v>10867419</v>
          </cell>
          <cell r="Q66">
            <v>2578.56</v>
          </cell>
        </row>
        <row r="67">
          <cell r="P67">
            <v>10867264</v>
          </cell>
          <cell r="Q67">
            <v>4021.98</v>
          </cell>
        </row>
        <row r="68">
          <cell r="P68">
            <v>10866799</v>
          </cell>
          <cell r="Q68">
            <v>1033.8800000000001</v>
          </cell>
        </row>
        <row r="69">
          <cell r="P69">
            <v>10866729</v>
          </cell>
          <cell r="Q69">
            <v>4821.07</v>
          </cell>
        </row>
        <row r="70">
          <cell r="P70">
            <v>10867009</v>
          </cell>
          <cell r="Q70">
            <v>2343.7399999999998</v>
          </cell>
        </row>
        <row r="71">
          <cell r="P71">
            <v>20227138</v>
          </cell>
          <cell r="Q71">
            <v>2200.9</v>
          </cell>
        </row>
        <row r="72">
          <cell r="P72">
            <v>10867056</v>
          </cell>
          <cell r="Q72">
            <v>7411.06</v>
          </cell>
        </row>
        <row r="73">
          <cell r="P73">
            <v>20233834</v>
          </cell>
          <cell r="Q73">
            <v>3396.3</v>
          </cell>
        </row>
        <row r="74">
          <cell r="P74">
            <v>10867166</v>
          </cell>
          <cell r="Q74">
            <v>4011.16</v>
          </cell>
        </row>
        <row r="75">
          <cell r="P75">
            <v>10866838</v>
          </cell>
          <cell r="Q75">
            <v>5598.42</v>
          </cell>
        </row>
        <row r="76">
          <cell r="P76">
            <v>21225406</v>
          </cell>
          <cell r="Q76">
            <v>2578.56</v>
          </cell>
        </row>
        <row r="77">
          <cell r="P77">
            <v>10866857</v>
          </cell>
          <cell r="Q77">
            <v>5524.91</v>
          </cell>
        </row>
        <row r="78">
          <cell r="P78">
            <v>10866597</v>
          </cell>
          <cell r="Q78">
            <v>2613.0300000000002</v>
          </cell>
        </row>
        <row r="79">
          <cell r="P79">
            <v>20501990</v>
          </cell>
          <cell r="Q79">
            <v>2681.23</v>
          </cell>
        </row>
        <row r="80">
          <cell r="P80">
            <v>10866542</v>
          </cell>
          <cell r="Q80">
            <v>4208.58</v>
          </cell>
        </row>
        <row r="81">
          <cell r="P81">
            <v>10867343</v>
          </cell>
          <cell r="Q81">
            <v>5524.91</v>
          </cell>
        </row>
        <row r="82">
          <cell r="P82">
            <v>10867295</v>
          </cell>
          <cell r="Q82">
            <v>5291.28</v>
          </cell>
        </row>
        <row r="83">
          <cell r="P83">
            <v>10866529</v>
          </cell>
          <cell r="Q83">
            <v>4637.01</v>
          </cell>
        </row>
        <row r="84">
          <cell r="P84">
            <v>10867309</v>
          </cell>
          <cell r="Q84">
            <v>2578.56</v>
          </cell>
        </row>
        <row r="85">
          <cell r="P85">
            <v>10867364</v>
          </cell>
          <cell r="Q85">
            <v>6254.74</v>
          </cell>
        </row>
        <row r="86">
          <cell r="P86">
            <v>10867070</v>
          </cell>
          <cell r="Q86">
            <v>5291.28</v>
          </cell>
        </row>
        <row r="87">
          <cell r="P87">
            <v>10867408</v>
          </cell>
          <cell r="Q87">
            <v>2043.79</v>
          </cell>
        </row>
        <row r="88">
          <cell r="P88">
            <v>10866701</v>
          </cell>
          <cell r="Q88">
            <v>4008</v>
          </cell>
        </row>
        <row r="89">
          <cell r="P89">
            <v>10866997</v>
          </cell>
          <cell r="Q89">
            <v>1082.8599999999999</v>
          </cell>
        </row>
        <row r="90">
          <cell r="P90">
            <v>10866783</v>
          </cell>
          <cell r="Q90">
            <v>5291.28</v>
          </cell>
        </row>
        <row r="91">
          <cell r="P91">
            <v>10866666</v>
          </cell>
          <cell r="Q91">
            <v>2034.7</v>
          </cell>
        </row>
        <row r="92">
          <cell r="P92">
            <v>10866930</v>
          </cell>
          <cell r="Q92">
            <v>1885.55</v>
          </cell>
        </row>
        <row r="93">
          <cell r="P93">
            <v>10866990</v>
          </cell>
          <cell r="Q93">
            <v>2036.57</v>
          </cell>
        </row>
        <row r="94">
          <cell r="P94">
            <v>10867013</v>
          </cell>
          <cell r="Q94">
            <v>12991.86</v>
          </cell>
        </row>
        <row r="95">
          <cell r="P95">
            <v>10866600</v>
          </cell>
          <cell r="Q95">
            <v>3189.52</v>
          </cell>
        </row>
        <row r="96">
          <cell r="P96">
            <v>20566309</v>
          </cell>
          <cell r="Q96">
            <v>3733.69</v>
          </cell>
        </row>
        <row r="97">
          <cell r="P97">
            <v>10866662</v>
          </cell>
          <cell r="Q97">
            <v>5291.28</v>
          </cell>
        </row>
        <row r="98">
          <cell r="P98">
            <v>10866815</v>
          </cell>
          <cell r="Q98">
            <v>3384.29</v>
          </cell>
        </row>
        <row r="99">
          <cell r="P99">
            <v>10866765</v>
          </cell>
          <cell r="Q99">
            <v>5524.91</v>
          </cell>
        </row>
        <row r="100">
          <cell r="P100">
            <v>10866538</v>
          </cell>
          <cell r="Q100">
            <v>2164.89</v>
          </cell>
        </row>
        <row r="101">
          <cell r="P101">
            <v>10866588</v>
          </cell>
          <cell r="Q101">
            <v>2581.1</v>
          </cell>
        </row>
        <row r="102">
          <cell r="P102">
            <v>10867286</v>
          </cell>
          <cell r="Q102">
            <v>5791.41</v>
          </cell>
        </row>
        <row r="103">
          <cell r="P103">
            <v>10867084</v>
          </cell>
          <cell r="Q103">
            <v>5581.97</v>
          </cell>
        </row>
        <row r="104">
          <cell r="P104">
            <v>21602054</v>
          </cell>
          <cell r="Q104">
            <v>1245.22</v>
          </cell>
        </row>
        <row r="105">
          <cell r="P105">
            <v>10866572</v>
          </cell>
          <cell r="Q105">
            <v>3402.22</v>
          </cell>
        </row>
        <row r="106">
          <cell r="P106">
            <v>20566382</v>
          </cell>
          <cell r="Q106">
            <v>3733.69</v>
          </cell>
        </row>
        <row r="107">
          <cell r="P107">
            <v>21600126</v>
          </cell>
          <cell r="Q107">
            <v>1446.23</v>
          </cell>
        </row>
        <row r="108">
          <cell r="P108">
            <v>10866893</v>
          </cell>
          <cell r="Q108">
            <v>2580.61</v>
          </cell>
        </row>
        <row r="109">
          <cell r="P109">
            <v>10866670</v>
          </cell>
          <cell r="Q109">
            <v>3467.03</v>
          </cell>
        </row>
        <row r="110">
          <cell r="P110">
            <v>10867372</v>
          </cell>
          <cell r="Q110">
            <v>5357.63</v>
          </cell>
        </row>
        <row r="111">
          <cell r="P111">
            <v>10866576</v>
          </cell>
          <cell r="Q111">
            <v>2603.94</v>
          </cell>
        </row>
        <row r="112">
          <cell r="P112">
            <v>10867350</v>
          </cell>
          <cell r="Q112">
            <v>2580.0700000000002</v>
          </cell>
        </row>
        <row r="113">
          <cell r="P113">
            <v>20333099</v>
          </cell>
          <cell r="Q113">
            <v>4353.28</v>
          </cell>
        </row>
        <row r="114">
          <cell r="P114">
            <v>10867222</v>
          </cell>
          <cell r="Q114">
            <v>5132.99</v>
          </cell>
        </row>
        <row r="115">
          <cell r="P115">
            <v>10867425</v>
          </cell>
          <cell r="Q115">
            <v>688.1</v>
          </cell>
        </row>
        <row r="116">
          <cell r="P116">
            <v>10866771</v>
          </cell>
          <cell r="Q116">
            <v>2835.84</v>
          </cell>
        </row>
        <row r="117">
          <cell r="P117">
            <v>10866944</v>
          </cell>
          <cell r="Q117">
            <v>2578.56</v>
          </cell>
        </row>
        <row r="118">
          <cell r="P118">
            <v>20237616</v>
          </cell>
          <cell r="Q118">
            <v>679.89</v>
          </cell>
        </row>
        <row r="119">
          <cell r="P119">
            <v>20245657</v>
          </cell>
          <cell r="Q119">
            <v>2843.04</v>
          </cell>
        </row>
        <row r="120">
          <cell r="P120">
            <v>10866705</v>
          </cell>
          <cell r="Q120">
            <v>5291.28</v>
          </cell>
        </row>
        <row r="121">
          <cell r="P121">
            <v>20537158</v>
          </cell>
          <cell r="Q121">
            <v>2289.27</v>
          </cell>
        </row>
        <row r="122">
          <cell r="P122">
            <v>10866682</v>
          </cell>
          <cell r="Q122">
            <v>5291.28</v>
          </cell>
        </row>
        <row r="123">
          <cell r="P123">
            <v>20233598</v>
          </cell>
          <cell r="Q123">
            <v>2178.2199999999998</v>
          </cell>
        </row>
        <row r="124">
          <cell r="P124">
            <v>10866709</v>
          </cell>
          <cell r="Q124">
            <v>4008</v>
          </cell>
        </row>
        <row r="125">
          <cell r="P125">
            <v>20419025</v>
          </cell>
          <cell r="Q125">
            <v>1038.67</v>
          </cell>
        </row>
        <row r="126">
          <cell r="P126">
            <v>10867414</v>
          </cell>
          <cell r="Q126">
            <v>6100.68</v>
          </cell>
        </row>
        <row r="127">
          <cell r="P127">
            <v>10867151</v>
          </cell>
          <cell r="Q127">
            <v>4011.84</v>
          </cell>
        </row>
        <row r="128">
          <cell r="P128">
            <v>10866580</v>
          </cell>
          <cell r="Q128">
            <v>4008.32</v>
          </cell>
        </row>
        <row r="129">
          <cell r="P129">
            <v>10866674</v>
          </cell>
          <cell r="Q129">
            <v>344.23</v>
          </cell>
        </row>
        <row r="130">
          <cell r="P130">
            <v>10867043</v>
          </cell>
          <cell r="Q130">
            <v>4326.01</v>
          </cell>
        </row>
        <row r="131">
          <cell r="P131">
            <v>10866754</v>
          </cell>
          <cell r="Q131">
            <v>5291.28</v>
          </cell>
        </row>
        <row r="132">
          <cell r="P132">
            <v>10866956</v>
          </cell>
          <cell r="Q132">
            <v>1922.75</v>
          </cell>
        </row>
        <row r="133">
          <cell r="P133">
            <v>10866920</v>
          </cell>
          <cell r="Q133">
            <v>6254.74</v>
          </cell>
        </row>
        <row r="134">
          <cell r="P134">
            <v>10866685</v>
          </cell>
          <cell r="Q134">
            <v>5241.53</v>
          </cell>
        </row>
        <row r="135">
          <cell r="P135">
            <v>10866761</v>
          </cell>
          <cell r="Q135">
            <v>9174.74</v>
          </cell>
        </row>
        <row r="136">
          <cell r="P136">
            <v>10867177</v>
          </cell>
          <cell r="Q136">
            <v>28970.52</v>
          </cell>
        </row>
        <row r="137">
          <cell r="P137">
            <v>10866741</v>
          </cell>
          <cell r="Q137">
            <v>4628.24</v>
          </cell>
        </row>
        <row r="138">
          <cell r="P138">
            <v>10866525</v>
          </cell>
          <cell r="Q138">
            <v>4623.1499999999996</v>
          </cell>
        </row>
        <row r="139">
          <cell r="P139">
            <v>10867331</v>
          </cell>
          <cell r="Q139">
            <v>2980.46</v>
          </cell>
        </row>
        <row r="140">
          <cell r="P140">
            <v>10866876</v>
          </cell>
          <cell r="Q140">
            <v>4556.97</v>
          </cell>
        </row>
        <row r="141">
          <cell r="P141">
            <v>20354042</v>
          </cell>
          <cell r="Q141">
            <v>2578.56</v>
          </cell>
        </row>
        <row r="142">
          <cell r="P142">
            <v>10867321</v>
          </cell>
          <cell r="Q142">
            <v>5291.28</v>
          </cell>
        </row>
        <row r="143">
          <cell r="P143">
            <v>20562438</v>
          </cell>
          <cell r="Q143">
            <v>4623.1499999999996</v>
          </cell>
        </row>
        <row r="144">
          <cell r="P144">
            <v>20233893</v>
          </cell>
          <cell r="Q144">
            <v>679.89</v>
          </cell>
        </row>
        <row r="145">
          <cell r="P145">
            <v>10866721</v>
          </cell>
          <cell r="Q145">
            <v>5817.91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3">
          <cell r="C3">
            <v>10866984</v>
          </cell>
          <cell r="D3">
            <v>17.25</v>
          </cell>
        </row>
        <row r="4">
          <cell r="C4">
            <v>10866826</v>
          </cell>
          <cell r="D4">
            <v>22.5</v>
          </cell>
        </row>
        <row r="5">
          <cell r="C5">
            <v>10867062</v>
          </cell>
          <cell r="D5">
            <v>14</v>
          </cell>
        </row>
        <row r="6">
          <cell r="C6">
            <v>10867101</v>
          </cell>
          <cell r="D6">
            <v>22.5</v>
          </cell>
        </row>
        <row r="7">
          <cell r="C7">
            <v>10866517</v>
          </cell>
          <cell r="D7">
            <v>22.5</v>
          </cell>
        </row>
        <row r="8">
          <cell r="C8">
            <v>10866965</v>
          </cell>
          <cell r="D8">
            <v>22.5</v>
          </cell>
        </row>
        <row r="9">
          <cell r="C9">
            <v>10867302</v>
          </cell>
          <cell r="D9">
            <v>11.5</v>
          </cell>
        </row>
        <row r="10">
          <cell r="C10">
            <v>10866939</v>
          </cell>
          <cell r="D10">
            <v>22.5</v>
          </cell>
        </row>
        <row r="11">
          <cell r="C11">
            <v>10866830</v>
          </cell>
          <cell r="D11">
            <v>22.5</v>
          </cell>
        </row>
        <row r="12">
          <cell r="C12">
            <v>10867183</v>
          </cell>
          <cell r="D12">
            <v>22.5</v>
          </cell>
        </row>
        <row r="13">
          <cell r="C13">
            <v>10866842</v>
          </cell>
          <cell r="D13">
            <v>22.5</v>
          </cell>
        </row>
        <row r="14">
          <cell r="C14">
            <v>10866529</v>
          </cell>
          <cell r="D14">
            <v>22.5</v>
          </cell>
        </row>
        <row r="15">
          <cell r="C15">
            <v>10867070</v>
          </cell>
          <cell r="D15">
            <v>22.5</v>
          </cell>
        </row>
        <row r="16">
          <cell r="C16">
            <v>10866701</v>
          </cell>
          <cell r="D16">
            <v>22.5</v>
          </cell>
        </row>
        <row r="17">
          <cell r="C17">
            <v>10867286</v>
          </cell>
          <cell r="D17">
            <v>22.5</v>
          </cell>
        </row>
        <row r="18">
          <cell r="C18">
            <v>10866893</v>
          </cell>
          <cell r="D18">
            <v>14</v>
          </cell>
        </row>
        <row r="19">
          <cell r="C19">
            <v>20333099</v>
          </cell>
          <cell r="D19">
            <v>22.5</v>
          </cell>
        </row>
        <row r="20">
          <cell r="C20">
            <v>10866944</v>
          </cell>
          <cell r="D20">
            <v>14</v>
          </cell>
        </row>
        <row r="21">
          <cell r="C21">
            <v>10866682</v>
          </cell>
          <cell r="D21">
            <v>22.5</v>
          </cell>
        </row>
        <row r="22">
          <cell r="C22">
            <v>10866956</v>
          </cell>
          <cell r="D22">
            <v>20.3</v>
          </cell>
        </row>
        <row r="23">
          <cell r="C23">
            <v>10866741</v>
          </cell>
          <cell r="D23">
            <v>22.5</v>
          </cell>
        </row>
        <row r="24">
          <cell r="C24">
            <v>10866525</v>
          </cell>
          <cell r="D24">
            <v>22.5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detail"/>
      <sheetName val="OA Reconciliation"/>
      <sheetName val="YTD Apr OA Rec"/>
      <sheetName val="Pivot"/>
      <sheetName val="OA Payroll dl Jul"/>
      <sheetName val="Summary"/>
      <sheetName val="Summary May"/>
      <sheetName val="Summary Jun"/>
      <sheetName val="Sep Summary"/>
      <sheetName val="Aug Summary"/>
      <sheetName val="NHSLA &amp; FHSAA Travel "/>
      <sheetName val="Sheet4"/>
      <sheetName val="ESR Data"/>
      <sheetName val="Sheet2"/>
      <sheetName val="Sep Pay"/>
      <sheetName val="Oct Run Results"/>
      <sheetName val="Sep Run Results"/>
      <sheetName val="Jul Run Results"/>
      <sheetName val="Jun Run Results"/>
      <sheetName val="Oct Pen EE"/>
      <sheetName val="Oct Pen ER"/>
      <sheetName val="Deduction Schedule"/>
      <sheetName val="Pen ER (2)"/>
      <sheetName val="All ESR data"/>
      <sheetName val="Sheet3"/>
      <sheetName val="Per 7 - Oct 10 Payroll costs"/>
    </sheetNames>
    <sheetDataSet>
      <sheetData sheetId="0">
        <row r="2">
          <cell r="E2">
            <v>10867018</v>
          </cell>
        </row>
      </sheetData>
      <sheetData sheetId="1">
        <row r="25">
          <cell r="E25" t="str">
            <v>01-10</v>
          </cell>
        </row>
      </sheetData>
      <sheetData sheetId="2">
        <row r="3">
          <cell r="E3" t="str">
            <v>01-10</v>
          </cell>
        </row>
      </sheetData>
      <sheetData sheetId="3">
        <row r="5">
          <cell r="E5" t="str">
            <v>Hol Pay</v>
          </cell>
        </row>
      </sheetData>
      <sheetData sheetId="4">
        <row r="2">
          <cell r="E2" t="str">
            <v xml:space="preserve"> Payroll Feeder Journal Apr 10</v>
          </cell>
        </row>
      </sheetData>
      <sheetData sheetId="5">
        <row r="5">
          <cell r="E5">
            <v>2010</v>
          </cell>
        </row>
      </sheetData>
      <sheetData sheetId="6">
        <row r="5">
          <cell r="E5">
            <v>2010</v>
          </cell>
        </row>
      </sheetData>
      <sheetData sheetId="7">
        <row r="5">
          <cell r="E5">
            <v>2010</v>
          </cell>
        </row>
      </sheetData>
      <sheetData sheetId="8">
        <row r="5">
          <cell r="E5">
            <v>2010</v>
          </cell>
        </row>
      </sheetData>
      <sheetData sheetId="9">
        <row r="5">
          <cell r="E5">
            <v>2010</v>
          </cell>
        </row>
      </sheetData>
      <sheetData sheetId="10">
        <row r="6">
          <cell r="E6" t="str">
            <v>Description</v>
          </cell>
        </row>
      </sheetData>
      <sheetData sheetId="11">
        <row r="2">
          <cell r="E2" t="str">
            <v>04-40230-04</v>
          </cell>
        </row>
      </sheetData>
      <sheetData sheetId="12">
        <row r="2">
          <cell r="E2" t="str">
            <v>01-01100-</v>
          </cell>
        </row>
      </sheetData>
      <sheetData sheetId="13">
        <row r="2">
          <cell r="E2">
            <v>10867018</v>
          </cell>
        </row>
      </sheetData>
      <sheetData sheetId="14">
        <row r="4">
          <cell r="E4" t="str">
            <v>Total</v>
          </cell>
        </row>
      </sheetData>
      <sheetData sheetId="15">
        <row r="2">
          <cell r="E2" t="str">
            <v>NI</v>
          </cell>
        </row>
      </sheetData>
      <sheetData sheetId="16">
        <row r="2">
          <cell r="E2" t="str">
            <v>NI</v>
          </cell>
        </row>
      </sheetData>
      <sheetData sheetId="17">
        <row r="2">
          <cell r="E2" t="str">
            <v>NI</v>
          </cell>
        </row>
      </sheetData>
      <sheetData sheetId="18">
        <row r="2">
          <cell r="E2" t="str">
            <v>NI</v>
          </cell>
        </row>
      </sheetData>
      <sheetData sheetId="19">
        <row r="5">
          <cell r="E5" t="str">
            <v>Position Title</v>
          </cell>
        </row>
      </sheetData>
      <sheetData sheetId="20">
        <row r="5">
          <cell r="E5" t="str">
            <v>Employee Category</v>
          </cell>
        </row>
      </sheetData>
      <sheetData sheetId="21">
        <row r="5">
          <cell r="E5" t="str">
            <v>Employee Category</v>
          </cell>
        </row>
      </sheetData>
      <sheetData sheetId="22">
        <row r="5">
          <cell r="E5" t="str">
            <v>Position Title</v>
          </cell>
        </row>
      </sheetData>
      <sheetData sheetId="23">
        <row r="2">
          <cell r="E2">
            <v>10866885</v>
          </cell>
        </row>
      </sheetData>
      <sheetData sheetId="24"/>
      <sheetData sheetId="2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&gt;&gt;&gt;"/>
      <sheetName val="I_ODA 0.7"/>
      <sheetName val="I_General"/>
      <sheetName val="I_Adj"/>
      <sheetName val="I_Scenarios"/>
      <sheetName val="I_Det"/>
      <sheetName val="C_Scotland"/>
      <sheetName val="OUTPUTS&gt;&gt;&gt;"/>
      <sheetName val="O_DEL scens"/>
      <sheetName val="O_DEL table"/>
      <sheetName val="O_ST"/>
      <sheetName val="O_D1"/>
      <sheetName val="O_TDEL"/>
      <sheetName val="O_SA"/>
      <sheetName val="Bank (FR)"/>
      <sheetName val="Bank 6.8 (2)"/>
      <sheetName val="RR"/>
      <sheetName val="SIA"/>
      <sheetName val="Sheet1"/>
      <sheetName val="CALCS&gt;&gt;&gt;"/>
      <sheetName val="C_Health"/>
      <sheetName val="C_DfE"/>
      <sheetName val="C_MoD"/>
      <sheetName val="C_MoJ"/>
      <sheetName val="C_HO"/>
      <sheetName val="C_LG"/>
      <sheetName val="C_DWP"/>
      <sheetName val="C_HMRC"/>
      <sheetName val="C_DfT"/>
      <sheetName val="C_Int_Dev"/>
      <sheetName val="C_BEIS"/>
      <sheetName val="C_DCLG"/>
      <sheetName val="C_DEFRA"/>
      <sheetName val="C_SIA"/>
      <sheetName val="C_FCO"/>
      <sheetName val="C_DeXEu"/>
      <sheetName val="C_DCMS"/>
      <sheetName val="C_DIT"/>
      <sheetName val="C_HMT"/>
      <sheetName val="C_CO"/>
      <sheetName val="C_Smalls"/>
      <sheetName val="C_LOD"/>
      <sheetName val="C_Barnett"/>
      <sheetName val="C_Wales"/>
      <sheetName val="C_NI"/>
      <sheetName val="C_Res"/>
      <sheetName val="C_Pen18"/>
      <sheetName val="C_Back"/>
      <sheetName val="INPUTS&gt;&gt;&gt;"/>
      <sheetName val="I_ODA"/>
      <sheetName val="I_ODA 0.7 SR19"/>
      <sheetName val="Brexit 19_20 allocations"/>
      <sheetName val="Pensions"/>
      <sheetName val="SR15 AARG"/>
      <sheetName val="OTHER&gt;&gt;&gt;"/>
      <sheetName val="O_Checks"/>
      <sheetName val="SM Totals"/>
      <sheetName val="EK table TW"/>
      <sheetName val="TBC -  QA"/>
      <sheetName val="EK table"/>
      <sheetName val="B. RDEL_baselines from 19_20 v2"/>
      <sheetName val="Bank (FC)"/>
    </sheetNames>
    <sheetDataSet>
      <sheetData sheetId="0"/>
      <sheetData sheetId="1"/>
      <sheetData sheetId="2">
        <row r="18">
          <cell r="M18">
            <v>7145.1113693593397</v>
          </cell>
        </row>
      </sheetData>
      <sheetData sheetId="3"/>
      <sheetData sheetId="4">
        <row r="22">
          <cell r="H22" t="str">
            <v>Flat real - GDP Deflator</v>
          </cell>
        </row>
      </sheetData>
      <sheetData sheetId="5">
        <row r="10">
          <cell r="D10" t="str">
            <v>Nominal GDP growth</v>
          </cell>
        </row>
      </sheetData>
      <sheetData sheetId="6"/>
      <sheetData sheetId="7"/>
      <sheetData sheetId="8">
        <row r="20">
          <cell r="AP20">
            <v>9958.8653704722492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DAvC"/>
      <sheetName val="RefDExR"/>
      <sheetName val="RefDCurr"/>
      <sheetName val="ClaimRecordSpec"/>
      <sheetName val="IncomeRecordSpec"/>
      <sheetName val="PERSONS"/>
      <sheetName val="M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cast for COINS"/>
      <sheetName val="move"/>
      <sheetName val="Tab5 (2)"/>
      <sheetName val="FRG Analysis 3b"/>
      <sheetName val="Alignment COINS base data"/>
      <sheetName val="National Accounts Framework"/>
      <sheetName val="Reconciliation Table CLoS"/>
      <sheetName val="SMA data sheet"/>
      <sheetName val="SMA FSG"/>
      <sheetName val="NHS data sheet"/>
      <sheetName val="NHS sheet"/>
      <sheetName val="NHS breakdown"/>
      <sheetName val="GFC data sheet"/>
      <sheetName val="GFC sheet"/>
      <sheetName val="Adjustment data sheet"/>
      <sheetName val="Adjustment "/>
      <sheetName val="M12 Dispo Controls Explained"/>
      <sheetName val="DISPO MONTHLY CONTROL M11"/>
      <sheetName val="DISPO MONTHLY CONTROL"/>
      <sheetName val="NA reconciliation"/>
      <sheetName val="DQIS"/>
      <sheetName val="ME Comparison"/>
      <sheetName val="Spring Estimate 2010-11"/>
      <sheetName val="2010-11 Resource Acc Template"/>
      <sheetName val="Main 10-11 Part II - CLOS view "/>
      <sheetName val="Consultancy Agency &amp; Contractor"/>
      <sheetName val="RefDExR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PCT01"/>
      <sheetName val="PCT02"/>
      <sheetName val="PCT03"/>
      <sheetName val="PCT04"/>
      <sheetName val="PCT04a"/>
      <sheetName val="PCT05"/>
      <sheetName val="PCT06"/>
      <sheetName val="PCT07"/>
      <sheetName val="PCT08"/>
      <sheetName val="PCT09"/>
      <sheetName val="PCT10"/>
      <sheetName val="PCT11"/>
      <sheetName val="PCT12"/>
      <sheetName val="PCT13"/>
      <sheetName val="PCT14"/>
      <sheetName val="PCT15"/>
      <sheetName val="PCT16"/>
      <sheetName val="PCT17"/>
      <sheetName val="PCT18"/>
      <sheetName val="PCT19"/>
      <sheetName val="PCT20"/>
      <sheetName val="PCT21"/>
      <sheetName val="PCT24"/>
      <sheetName val="PCT25"/>
      <sheetName val="NHS BT"/>
      <sheetName val="CHRE"/>
      <sheetName val="CQC"/>
      <sheetName val="HFEA"/>
      <sheetName val="HPA"/>
      <sheetName val="HTA"/>
      <sheetName val="NHSi"/>
      <sheetName val="MHRA"/>
      <sheetName val="NIBSC"/>
      <sheetName val="NICE"/>
      <sheetName val="NPSA"/>
      <sheetName val="NTA"/>
      <sheetName val="NHS PROF"/>
      <sheetName val="Input Table (TB)"/>
      <sheetName val="RefDExR"/>
      <sheetName val="ALL DATA StHAs"/>
      <sheetName val="Refs"/>
    </sheetNames>
    <sheetDataSet>
      <sheetData sheetId="0">
        <row r="59">
          <cell r="B59" t="str">
            <v>Sumacc_Draft_Res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hange log"/>
      <sheetName val="Issues log"/>
      <sheetName val="Model ---&gt;"/>
      <sheetName val="Specifications"/>
      <sheetName val="Calculator"/>
      <sheetName val="Barnett additions"/>
      <sheetName val="Output sheets ---&gt;"/>
      <sheetName val="Outputs"/>
      <sheetName val="Dept chart"/>
      <sheetName val="Individual dept outputs"/>
      <sheetName val="LGF"/>
      <sheetName val="Data ---&gt;"/>
      <sheetName val="Contingency"/>
      <sheetName val="Partial settlements post AS14"/>
      <sheetName val="150416 DDs scenario"/>
      <sheetName val="150331 lead scenario inputs"/>
      <sheetName val="150330 inputs"/>
      <sheetName val="150318 inputs"/>
      <sheetName val="150316 inputs"/>
      <sheetName val="MOD"/>
      <sheetName val="Determinants +"/>
    </sheetNames>
    <sheetDataSet>
      <sheetData sheetId="0"/>
      <sheetData sheetId="1"/>
      <sheetData sheetId="2"/>
      <sheetData sheetId="3"/>
      <sheetData sheetId="4">
        <row r="3">
          <cell r="C3">
            <v>1873.1659999999999</v>
          </cell>
          <cell r="D3">
            <v>1949.3</v>
          </cell>
          <cell r="E3">
            <v>2032.2439999999999</v>
          </cell>
          <cell r="F3">
            <v>2121.7840000000001</v>
          </cell>
          <cell r="G3">
            <v>2216.4050000000002</v>
          </cell>
          <cell r="H3">
            <v>2326.2139999999999</v>
          </cell>
        </row>
        <row r="4">
          <cell r="C4">
            <v>1.027968712965162E-2</v>
          </cell>
          <cell r="D4">
            <v>1.722046654795335E-2</v>
          </cell>
          <cell r="E4">
            <v>1.8238974853370848E-2</v>
          </cell>
          <cell r="F4">
            <v>1.9235081599601217E-2</v>
          </cell>
          <cell r="G4">
            <v>2.0785506814792853E-2</v>
          </cell>
          <cell r="H4">
            <v>2.4518320161974999E-2</v>
          </cell>
        </row>
        <row r="5">
          <cell r="C5">
            <v>1</v>
          </cell>
          <cell r="D5">
            <v>1.0172204665479534</v>
          </cell>
          <cell r="E5">
            <v>1.0357735250576556</v>
          </cell>
          <cell r="F5">
            <v>1.0556967133308461</v>
          </cell>
          <cell r="G5">
            <v>1.0776399045601388</v>
          </cell>
          <cell r="H5">
            <v>1.1040618247594645</v>
          </cell>
        </row>
      </sheetData>
      <sheetData sheetId="5">
        <row r="1">
          <cell r="E1">
            <v>0.82298495002642502</v>
          </cell>
          <cell r="F1">
            <v>0.84358419679740226</v>
          </cell>
          <cell r="G1">
            <v>1.7263639736790259</v>
          </cell>
          <cell r="H1">
            <v>0.97963773322011583</v>
          </cell>
          <cell r="I1">
            <v>0.97606844145242788</v>
          </cell>
        </row>
        <row r="9">
          <cell r="E9">
            <v>8.3535767390276305</v>
          </cell>
          <cell r="F9">
            <v>-145.32365763239795</v>
          </cell>
          <cell r="G9">
            <v>2349.2999707859199</v>
          </cell>
          <cell r="H9">
            <v>466.89307055430982</v>
          </cell>
        </row>
        <row r="11">
          <cell r="C11" t="str">
            <v>BIS</v>
          </cell>
          <cell r="D11">
            <v>2200</v>
          </cell>
          <cell r="E11">
            <v>1692.0739999999998</v>
          </cell>
          <cell r="F11">
            <v>1483.52</v>
          </cell>
          <cell r="G11">
            <v>1594.4599999999998</v>
          </cell>
          <cell r="H11">
            <v>1740.5929999999998</v>
          </cell>
          <cell r="I11">
            <v>1771.96</v>
          </cell>
          <cell r="O11"/>
        </row>
        <row r="12">
          <cell r="C12" t="str">
            <v>CO</v>
          </cell>
          <cell r="D12">
            <v>15</v>
          </cell>
          <cell r="E12">
            <v>41.046999999999997</v>
          </cell>
          <cell r="F12">
            <v>57.248000000000005</v>
          </cell>
          <cell r="G12">
            <v>72.950999999999993</v>
          </cell>
          <cell r="H12">
            <v>29.2</v>
          </cell>
          <cell r="I12">
            <v>22.8</v>
          </cell>
          <cell r="O12"/>
        </row>
        <row r="13">
          <cell r="C13" t="str">
            <v>DCMS</v>
          </cell>
          <cell r="D13">
            <v>117</v>
          </cell>
          <cell r="E13">
            <v>314.33059600000001</v>
          </cell>
          <cell r="F13">
            <v>312.69560200000001</v>
          </cell>
          <cell r="G13">
            <v>266.64</v>
          </cell>
          <cell r="H13">
            <v>242.26000000000002</v>
          </cell>
          <cell r="I13">
            <v>225.67000000000002</v>
          </cell>
          <cell r="O13"/>
        </row>
        <row r="14">
          <cell r="C14" t="str">
            <v>DECC</v>
          </cell>
          <cell r="D14">
            <v>2347</v>
          </cell>
          <cell r="E14">
            <v>2229.6845791882834</v>
          </cell>
          <cell r="F14">
            <v>2388.1377006936691</v>
          </cell>
          <cell r="G14">
            <v>2533.488279837039</v>
          </cell>
          <cell r="H14">
            <v>2428.1955506562385</v>
          </cell>
          <cell r="I14">
            <v>2727.7435304887354</v>
          </cell>
          <cell r="O14"/>
        </row>
        <row r="15">
          <cell r="C15" t="str">
            <v>Defra</v>
          </cell>
          <cell r="D15">
            <v>468</v>
          </cell>
          <cell r="E15">
            <v>530.35700000000008</v>
          </cell>
          <cell r="F15">
            <v>585.63000000000022</v>
          </cell>
          <cell r="G15">
            <v>557.96</v>
          </cell>
          <cell r="H15">
            <v>461.61800000000005</v>
          </cell>
          <cell r="I15">
            <v>464.88499999999993</v>
          </cell>
          <cell r="O15"/>
        </row>
        <row r="16">
          <cell r="C16" t="str">
            <v>DfE</v>
          </cell>
          <cell r="D16">
            <v>4569</v>
          </cell>
          <cell r="E16">
            <v>4987</v>
          </cell>
          <cell r="F16">
            <v>4503</v>
          </cell>
          <cell r="G16">
            <v>4728</v>
          </cell>
          <cell r="H16">
            <v>4688</v>
          </cell>
          <cell r="I16">
            <v>3963</v>
          </cell>
          <cell r="O16"/>
        </row>
        <row r="17">
          <cell r="C17" t="str">
            <v>DfID</v>
          </cell>
          <cell r="D17">
            <v>1922</v>
          </cell>
          <cell r="E17">
            <v>2000.1188362376854</v>
          </cell>
          <cell r="F17">
            <v>2085.2252112199349</v>
          </cell>
          <cell r="G17">
            <v>2177.0995459024989</v>
          </cell>
          <cell r="H17">
            <v>2274.1873437805302</v>
          </cell>
          <cell r="I17">
            <v>2386.8590973784494</v>
          </cell>
          <cell r="O17"/>
        </row>
        <row r="18">
          <cell r="C18" t="str">
            <v>DfT</v>
          </cell>
          <cell r="D18">
            <v>6050</v>
          </cell>
          <cell r="E18">
            <v>6027.8580000000002</v>
          </cell>
          <cell r="F18">
            <v>7264.516999999998</v>
          </cell>
          <cell r="G18">
            <v>8576.3260000000009</v>
          </cell>
          <cell r="H18">
            <v>11311.446</v>
          </cell>
          <cell r="I18">
            <v>12467.382000000001</v>
          </cell>
          <cell r="O18"/>
        </row>
        <row r="19">
          <cell r="C19" t="str">
            <v>CLG</v>
          </cell>
          <cell r="D19">
            <v>1237</v>
          </cell>
          <cell r="E19">
            <v>990.70100000000002</v>
          </cell>
          <cell r="F19">
            <v>499.798</v>
          </cell>
          <cell r="G19">
            <v>706.346</v>
          </cell>
          <cell r="H19">
            <v>993.85400000000004</v>
          </cell>
          <cell r="I19">
            <v>1016.245</v>
          </cell>
          <cell r="O19"/>
        </row>
        <row r="20">
          <cell r="C20" t="str">
            <v>DH</v>
          </cell>
          <cell r="D20">
            <v>4810</v>
          </cell>
          <cell r="E20">
            <v>4810</v>
          </cell>
          <cell r="F20">
            <v>4810</v>
          </cell>
          <cell r="G20">
            <v>4810</v>
          </cell>
          <cell r="H20">
            <v>4810</v>
          </cell>
          <cell r="I20">
            <v>4810</v>
          </cell>
          <cell r="O20"/>
        </row>
        <row r="21">
          <cell r="C21" t="str">
            <v>DWP</v>
          </cell>
          <cell r="D21">
            <v>191</v>
          </cell>
          <cell r="E21">
            <v>193.185</v>
          </cell>
          <cell r="F21">
            <v>254.48500000000001</v>
          </cell>
          <cell r="G21">
            <v>99.084999999999994</v>
          </cell>
          <cell r="H21">
            <v>83.284999999999997</v>
          </cell>
          <cell r="I21">
            <v>71.884999999999991</v>
          </cell>
          <cell r="O21"/>
        </row>
        <row r="22">
          <cell r="C22" t="str">
            <v>FCO</v>
          </cell>
          <cell r="D22">
            <v>98</v>
          </cell>
          <cell r="E22">
            <v>52.2</v>
          </cell>
          <cell r="F22">
            <v>45.7</v>
          </cell>
          <cell r="G22">
            <v>43.349999999999994</v>
          </cell>
          <cell r="H22">
            <v>85.65</v>
          </cell>
          <cell r="I22">
            <v>81.150000000000006</v>
          </cell>
          <cell r="O22"/>
        </row>
        <row r="23">
          <cell r="C23" t="str">
            <v>HMRC</v>
          </cell>
          <cell r="D23">
            <v>144</v>
          </cell>
          <cell r="E23">
            <v>168.35</v>
          </cell>
          <cell r="F23">
            <v>168.1</v>
          </cell>
          <cell r="G23">
            <v>168.1</v>
          </cell>
          <cell r="H23">
            <v>168.1</v>
          </cell>
          <cell r="I23">
            <v>168.1</v>
          </cell>
          <cell r="O23"/>
        </row>
        <row r="24">
          <cell r="C24" t="str">
            <v>HMT</v>
          </cell>
          <cell r="D24">
            <v>3</v>
          </cell>
          <cell r="E24">
            <v>1.7</v>
          </cell>
          <cell r="F24">
            <v>6.5</v>
          </cell>
          <cell r="G24">
            <v>3.5999999999999996</v>
          </cell>
          <cell r="H24">
            <v>1.7</v>
          </cell>
          <cell r="I24">
            <v>1.7</v>
          </cell>
          <cell r="O24"/>
        </row>
        <row r="25">
          <cell r="C25" t="str">
            <v>HO</v>
          </cell>
          <cell r="D25">
            <v>390</v>
          </cell>
          <cell r="E25">
            <v>358.31855291720001</v>
          </cell>
          <cell r="F25">
            <v>364.76522267899998</v>
          </cell>
          <cell r="G25">
            <v>295.32387394009999</v>
          </cell>
          <cell r="H25">
            <v>244.73750000000001</v>
          </cell>
          <cell r="I25">
            <v>244</v>
          </cell>
          <cell r="O25"/>
        </row>
        <row r="26">
          <cell r="C26" t="str">
            <v>Law Officers</v>
          </cell>
          <cell r="D26">
            <v>5</v>
          </cell>
          <cell r="E26">
            <v>5</v>
          </cell>
          <cell r="F26">
            <v>5</v>
          </cell>
          <cell r="G26">
            <v>5</v>
          </cell>
          <cell r="H26">
            <v>5</v>
          </cell>
          <cell r="I26">
            <v>5</v>
          </cell>
          <cell r="O26"/>
        </row>
        <row r="27">
          <cell r="C27" t="str">
            <v>MoD</v>
          </cell>
          <cell r="D27">
            <v>7018</v>
          </cell>
          <cell r="E27">
            <v>7174.5555203737695</v>
          </cell>
          <cell r="F27">
            <v>7341.942377034803</v>
          </cell>
          <cell r="G27">
            <v>7520.5752265706651</v>
          </cell>
          <cell r="H27">
            <v>7715.2831869874581</v>
          </cell>
          <cell r="I27">
            <v>7943.9637678776126</v>
          </cell>
          <cell r="O27"/>
        </row>
        <row r="28">
          <cell r="C28" t="str">
            <v>MoJ</v>
          </cell>
          <cell r="D28">
            <v>350</v>
          </cell>
          <cell r="E28">
            <v>481.01648339178911</v>
          </cell>
          <cell r="F28">
            <v>450.03459076041571</v>
          </cell>
          <cell r="G28">
            <v>590.63879657047869</v>
          </cell>
          <cell r="H28">
            <v>826.79659933658922</v>
          </cell>
          <cell r="I28">
            <v>495.76277792425958</v>
          </cell>
          <cell r="O28"/>
        </row>
        <row r="29">
          <cell r="C29" t="str">
            <v>SIA</v>
          </cell>
          <cell r="D29">
            <v>351</v>
          </cell>
          <cell r="E29">
            <v>357</v>
          </cell>
          <cell r="F29">
            <v>364</v>
          </cell>
          <cell r="G29">
            <v>371</v>
          </cell>
          <cell r="H29">
            <v>378</v>
          </cell>
          <cell r="I29">
            <v>388</v>
          </cell>
          <cell r="O29"/>
        </row>
        <row r="30">
          <cell r="C30"/>
          <cell r="D30"/>
          <cell r="E30"/>
          <cell r="F30"/>
          <cell r="G30"/>
          <cell r="H30"/>
          <cell r="I30"/>
          <cell r="O30"/>
        </row>
        <row r="31">
          <cell r="C31" t="str">
            <v>CLG</v>
          </cell>
          <cell r="D31"/>
          <cell r="E31"/>
          <cell r="F31">
            <v>300</v>
          </cell>
          <cell r="G31">
            <v>200</v>
          </cell>
          <cell r="H31"/>
          <cell r="I31"/>
          <cell r="O31"/>
        </row>
        <row r="32">
          <cell r="C32" t="str">
            <v>DECC</v>
          </cell>
          <cell r="D32"/>
          <cell r="E32">
            <v>-50</v>
          </cell>
          <cell r="F32">
            <v>-50</v>
          </cell>
          <cell r="G32">
            <v>-50</v>
          </cell>
          <cell r="H32">
            <v>-50</v>
          </cell>
          <cell r="I32">
            <v>-250</v>
          </cell>
          <cell r="O32"/>
          <cell r="U32">
            <v>-571</v>
          </cell>
          <cell r="V32">
            <v>-566</v>
          </cell>
          <cell r="W32">
            <v>-260</v>
          </cell>
          <cell r="X32">
            <v>-214</v>
          </cell>
        </row>
        <row r="33">
          <cell r="C33" t="str">
            <v>DECC</v>
          </cell>
          <cell r="D33"/>
          <cell r="E33">
            <v>-21</v>
          </cell>
          <cell r="F33">
            <v>-116</v>
          </cell>
          <cell r="G33">
            <v>-210</v>
          </cell>
          <cell r="H33">
            <v>-164</v>
          </cell>
          <cell r="I33">
            <v>-33</v>
          </cell>
          <cell r="O33"/>
        </row>
        <row r="34">
          <cell r="C34" t="str">
            <v>DFT</v>
          </cell>
          <cell r="D34"/>
          <cell r="E34">
            <v>22</v>
          </cell>
          <cell r="F34"/>
          <cell r="G34"/>
          <cell r="H34"/>
          <cell r="I34"/>
          <cell r="O34"/>
        </row>
        <row r="35">
          <cell r="C35" t="str">
            <v>DFE</v>
          </cell>
          <cell r="D35"/>
          <cell r="E35">
            <v>-100</v>
          </cell>
          <cell r="F35"/>
          <cell r="G35"/>
          <cell r="H35"/>
          <cell r="I35"/>
          <cell r="O35"/>
        </row>
        <row r="36">
          <cell r="C36" t="str">
            <v>DH</v>
          </cell>
          <cell r="D36"/>
          <cell r="E36">
            <v>-400</v>
          </cell>
          <cell r="F36">
            <v>-400</v>
          </cell>
          <cell r="G36"/>
          <cell r="H36">
            <v>400</v>
          </cell>
          <cell r="I36">
            <v>400</v>
          </cell>
          <cell r="O36"/>
          <cell r="T36">
            <v>4883.4180000000006</v>
          </cell>
          <cell r="U36">
            <v>4811.1498551522454</v>
          </cell>
          <cell r="V36">
            <v>4896.0249532445669</v>
          </cell>
          <cell r="W36">
            <v>5265.7563063933076</v>
          </cell>
          <cell r="X36">
            <v>5834.2007486848743</v>
          </cell>
          <cell r="Y36">
            <v>5868.7750777166893</v>
          </cell>
        </row>
        <row r="37">
          <cell r="C37"/>
          <cell r="D37"/>
          <cell r="E37"/>
          <cell r="F37"/>
          <cell r="G37"/>
          <cell r="H37"/>
          <cell r="I37"/>
          <cell r="O37"/>
        </row>
        <row r="38">
          <cell r="C38"/>
          <cell r="D38"/>
          <cell r="E38"/>
          <cell r="F38"/>
          <cell r="G38"/>
          <cell r="H38"/>
          <cell r="I38"/>
          <cell r="O38"/>
        </row>
        <row r="39">
          <cell r="C39"/>
          <cell r="D39"/>
          <cell r="E39"/>
          <cell r="F39"/>
          <cell r="G39"/>
          <cell r="H39"/>
          <cell r="I39"/>
          <cell r="O39"/>
        </row>
        <row r="40">
          <cell r="C40"/>
          <cell r="D40"/>
          <cell r="E40"/>
          <cell r="F40"/>
          <cell r="G40"/>
          <cell r="H40"/>
          <cell r="I40"/>
          <cell r="O40"/>
        </row>
        <row r="41">
          <cell r="C41"/>
          <cell r="D41"/>
          <cell r="E41"/>
          <cell r="F41"/>
          <cell r="G41"/>
          <cell r="H41"/>
          <cell r="I41"/>
          <cell r="O41"/>
        </row>
        <row r="42">
          <cell r="C42"/>
          <cell r="D42"/>
          <cell r="E42"/>
          <cell r="F42"/>
          <cell r="G42"/>
          <cell r="H42"/>
          <cell r="I42"/>
          <cell r="O42"/>
        </row>
        <row r="43">
          <cell r="C43"/>
          <cell r="D43"/>
          <cell r="E43"/>
          <cell r="F43"/>
          <cell r="G43"/>
          <cell r="H43"/>
          <cell r="I43"/>
          <cell r="O43"/>
        </row>
        <row r="44">
          <cell r="C44"/>
          <cell r="D44"/>
          <cell r="E44"/>
          <cell r="F44"/>
          <cell r="G44"/>
          <cell r="H44"/>
          <cell r="I44"/>
          <cell r="O44"/>
        </row>
        <row r="45">
          <cell r="C45"/>
          <cell r="D45"/>
          <cell r="E45"/>
          <cell r="F45"/>
          <cell r="G45"/>
          <cell r="H45"/>
          <cell r="I45"/>
          <cell r="O45"/>
        </row>
        <row r="46">
          <cell r="C46"/>
          <cell r="D46"/>
          <cell r="E46"/>
          <cell r="F46"/>
          <cell r="G46"/>
          <cell r="H46"/>
          <cell r="I46"/>
          <cell r="O46"/>
        </row>
        <row r="47">
          <cell r="C47"/>
          <cell r="D47"/>
          <cell r="E47"/>
          <cell r="F47"/>
          <cell r="G47"/>
          <cell r="H47"/>
          <cell r="I47"/>
          <cell r="O47"/>
        </row>
        <row r="48">
          <cell r="C48"/>
          <cell r="D48"/>
          <cell r="E48"/>
          <cell r="F48"/>
          <cell r="G48"/>
          <cell r="H48"/>
          <cell r="I48"/>
          <cell r="O48"/>
        </row>
        <row r="49">
          <cell r="C49"/>
          <cell r="D49"/>
          <cell r="E49"/>
          <cell r="F49"/>
          <cell r="G49"/>
          <cell r="H49"/>
          <cell r="I49"/>
          <cell r="O49"/>
        </row>
        <row r="50">
          <cell r="C50"/>
          <cell r="D50"/>
          <cell r="E50"/>
          <cell r="F50"/>
          <cell r="G50"/>
          <cell r="H50"/>
          <cell r="I50"/>
          <cell r="O50"/>
        </row>
        <row r="51">
          <cell r="C51"/>
          <cell r="D51"/>
          <cell r="E51"/>
          <cell r="F51"/>
          <cell r="G51"/>
          <cell r="H51"/>
          <cell r="I51"/>
          <cell r="O51"/>
        </row>
        <row r="52">
          <cell r="C52"/>
          <cell r="D52"/>
          <cell r="E52"/>
          <cell r="F52"/>
          <cell r="G52"/>
          <cell r="H52"/>
          <cell r="I52"/>
          <cell r="O52"/>
        </row>
        <row r="53">
          <cell r="C53"/>
          <cell r="D53"/>
          <cell r="E53"/>
          <cell r="F53"/>
          <cell r="G53"/>
          <cell r="H53"/>
          <cell r="I53"/>
          <cell r="O53"/>
        </row>
        <row r="54">
          <cell r="C54"/>
          <cell r="D54"/>
          <cell r="E54"/>
          <cell r="F54"/>
          <cell r="G54"/>
          <cell r="H54"/>
          <cell r="I54"/>
          <cell r="O54"/>
        </row>
        <row r="55">
          <cell r="C55"/>
          <cell r="D55"/>
          <cell r="E55"/>
          <cell r="F55"/>
          <cell r="G55"/>
          <cell r="H55"/>
          <cell r="I55"/>
          <cell r="O55"/>
        </row>
        <row r="56">
          <cell r="C56"/>
          <cell r="D56"/>
          <cell r="E56"/>
          <cell r="F56"/>
          <cell r="G56"/>
          <cell r="H56"/>
          <cell r="I56"/>
          <cell r="O56"/>
        </row>
        <row r="57">
          <cell r="C57"/>
          <cell r="D57"/>
          <cell r="E57"/>
          <cell r="F57"/>
          <cell r="G57"/>
          <cell r="H57"/>
          <cell r="I57"/>
          <cell r="O57"/>
        </row>
        <row r="58">
          <cell r="C58"/>
          <cell r="D58"/>
          <cell r="E58"/>
          <cell r="F58"/>
          <cell r="G58"/>
          <cell r="H58"/>
          <cell r="I58"/>
          <cell r="O58"/>
        </row>
        <row r="59">
          <cell r="C59"/>
          <cell r="D59"/>
          <cell r="E59"/>
          <cell r="F59"/>
          <cell r="G59"/>
          <cell r="H59"/>
          <cell r="I59"/>
          <cell r="O59"/>
        </row>
        <row r="60">
          <cell r="C60"/>
          <cell r="D60"/>
          <cell r="E60"/>
          <cell r="F60"/>
          <cell r="G60"/>
          <cell r="H60"/>
          <cell r="I60"/>
          <cell r="O60"/>
        </row>
        <row r="61">
          <cell r="C61"/>
          <cell r="D61"/>
          <cell r="E61"/>
          <cell r="F61"/>
          <cell r="G61"/>
          <cell r="H61"/>
          <cell r="I61"/>
          <cell r="O61"/>
        </row>
        <row r="62">
          <cell r="C62"/>
          <cell r="D62"/>
          <cell r="E62"/>
          <cell r="F62"/>
          <cell r="G62"/>
          <cell r="H62"/>
          <cell r="I62"/>
          <cell r="O62"/>
        </row>
        <row r="63">
          <cell r="C63"/>
          <cell r="D63"/>
          <cell r="E63"/>
          <cell r="F63"/>
          <cell r="G63"/>
          <cell r="H63"/>
          <cell r="I63"/>
          <cell r="O63"/>
        </row>
        <row r="64">
          <cell r="C64"/>
          <cell r="D64"/>
          <cell r="E64"/>
          <cell r="F64"/>
          <cell r="G64"/>
          <cell r="H64"/>
          <cell r="I64"/>
          <cell r="O64"/>
        </row>
        <row r="65">
          <cell r="C65"/>
          <cell r="D65"/>
          <cell r="E65"/>
          <cell r="F65"/>
          <cell r="G65"/>
          <cell r="H65"/>
          <cell r="I65"/>
          <cell r="O65"/>
        </row>
        <row r="66">
          <cell r="C66"/>
          <cell r="D66"/>
          <cell r="E66"/>
          <cell r="F66"/>
          <cell r="G66"/>
          <cell r="H66"/>
          <cell r="I66"/>
          <cell r="O66"/>
        </row>
        <row r="67">
          <cell r="C67"/>
          <cell r="D67"/>
          <cell r="E67"/>
          <cell r="F67"/>
          <cell r="G67"/>
          <cell r="H67"/>
          <cell r="I67"/>
          <cell r="O67"/>
        </row>
        <row r="68">
          <cell r="C68"/>
          <cell r="D68"/>
          <cell r="E68"/>
          <cell r="F68"/>
          <cell r="G68"/>
          <cell r="H68"/>
          <cell r="I68"/>
          <cell r="O68"/>
        </row>
        <row r="69">
          <cell r="C69"/>
          <cell r="D69"/>
          <cell r="E69"/>
          <cell r="F69"/>
          <cell r="G69"/>
          <cell r="H69"/>
          <cell r="I69"/>
          <cell r="O69"/>
        </row>
        <row r="70">
          <cell r="C70"/>
          <cell r="D70"/>
          <cell r="E70"/>
          <cell r="F70"/>
          <cell r="G70"/>
          <cell r="H70"/>
          <cell r="I70"/>
          <cell r="O70"/>
        </row>
        <row r="71">
          <cell r="C71"/>
          <cell r="D71"/>
          <cell r="E71"/>
          <cell r="F71"/>
          <cell r="G71"/>
          <cell r="H71"/>
          <cell r="I71"/>
          <cell r="O71"/>
        </row>
        <row r="72">
          <cell r="C72"/>
          <cell r="D72"/>
          <cell r="E72"/>
          <cell r="F72"/>
          <cell r="G72"/>
          <cell r="H72"/>
          <cell r="I72"/>
          <cell r="O72"/>
        </row>
        <row r="73">
          <cell r="C73"/>
          <cell r="D73"/>
          <cell r="E73"/>
          <cell r="F73"/>
          <cell r="G73"/>
          <cell r="H73"/>
          <cell r="I73"/>
          <cell r="O73"/>
        </row>
        <row r="74">
          <cell r="C74"/>
          <cell r="D74"/>
          <cell r="E74"/>
          <cell r="F74"/>
          <cell r="G74"/>
          <cell r="H74"/>
          <cell r="I74"/>
          <cell r="O74"/>
        </row>
        <row r="75">
          <cell r="C75"/>
          <cell r="D75"/>
          <cell r="E75"/>
          <cell r="F75"/>
          <cell r="G75"/>
          <cell r="H75"/>
          <cell r="I75"/>
          <cell r="O75"/>
        </row>
        <row r="76">
          <cell r="C76"/>
          <cell r="D76"/>
          <cell r="E76"/>
          <cell r="F76"/>
          <cell r="G76"/>
          <cell r="H76"/>
          <cell r="I76"/>
          <cell r="O76"/>
        </row>
        <row r="77">
          <cell r="C77"/>
          <cell r="D77"/>
          <cell r="E77"/>
          <cell r="F77"/>
          <cell r="G77"/>
          <cell r="H77"/>
          <cell r="I77"/>
          <cell r="O77"/>
        </row>
        <row r="78">
          <cell r="C78"/>
          <cell r="D78"/>
          <cell r="E78"/>
          <cell r="F78"/>
          <cell r="G78"/>
          <cell r="H78"/>
          <cell r="I78"/>
          <cell r="O78"/>
        </row>
        <row r="79">
          <cell r="C79"/>
          <cell r="D79"/>
          <cell r="E79"/>
          <cell r="F79"/>
          <cell r="G79"/>
          <cell r="H79"/>
          <cell r="I79"/>
          <cell r="O79"/>
        </row>
        <row r="80">
          <cell r="C80"/>
          <cell r="D80"/>
          <cell r="E80"/>
          <cell r="F80"/>
          <cell r="G80"/>
          <cell r="H80"/>
          <cell r="I80"/>
          <cell r="O80"/>
        </row>
        <row r="81">
          <cell r="C81"/>
          <cell r="D81"/>
          <cell r="E81"/>
          <cell r="F81"/>
          <cell r="G81"/>
          <cell r="H81"/>
          <cell r="I81"/>
          <cell r="O81"/>
        </row>
        <row r="82">
          <cell r="C82"/>
          <cell r="D82"/>
          <cell r="E82"/>
          <cell r="F82"/>
          <cell r="G82"/>
          <cell r="H82"/>
          <cell r="I82"/>
          <cell r="O82"/>
        </row>
        <row r="83">
          <cell r="C83"/>
          <cell r="D83"/>
          <cell r="E83"/>
          <cell r="F83"/>
          <cell r="G83"/>
          <cell r="H83"/>
          <cell r="I83"/>
          <cell r="O83"/>
        </row>
        <row r="84">
          <cell r="C84"/>
          <cell r="D84"/>
          <cell r="E84"/>
          <cell r="F84"/>
          <cell r="G84"/>
          <cell r="H84"/>
          <cell r="I84"/>
          <cell r="O84"/>
        </row>
        <row r="85">
          <cell r="C85"/>
          <cell r="D85"/>
          <cell r="E85"/>
          <cell r="F85"/>
          <cell r="G85"/>
          <cell r="H85"/>
          <cell r="I85"/>
          <cell r="O85"/>
        </row>
        <row r="86">
          <cell r="C86"/>
          <cell r="D86"/>
          <cell r="E86"/>
          <cell r="F86"/>
          <cell r="G86"/>
          <cell r="H86"/>
          <cell r="I86"/>
          <cell r="O86"/>
        </row>
        <row r="87">
          <cell r="C87"/>
          <cell r="D87"/>
          <cell r="E87"/>
          <cell r="F87"/>
          <cell r="G87"/>
          <cell r="H87"/>
          <cell r="I87"/>
          <cell r="O87"/>
        </row>
        <row r="88">
          <cell r="C88"/>
          <cell r="D88"/>
          <cell r="E88"/>
          <cell r="F88"/>
          <cell r="G88"/>
          <cell r="H88"/>
          <cell r="I88"/>
          <cell r="O88"/>
        </row>
        <row r="89">
          <cell r="C89"/>
          <cell r="D89"/>
          <cell r="E89"/>
          <cell r="F89"/>
          <cell r="G89"/>
          <cell r="H89"/>
          <cell r="I89"/>
          <cell r="O89"/>
        </row>
        <row r="90">
          <cell r="C90"/>
          <cell r="D90"/>
          <cell r="E90"/>
          <cell r="F90"/>
          <cell r="G90"/>
          <cell r="H90"/>
          <cell r="I90"/>
          <cell r="O90"/>
        </row>
        <row r="91">
          <cell r="C91"/>
          <cell r="D91"/>
          <cell r="E91"/>
          <cell r="F91"/>
          <cell r="G91"/>
          <cell r="H91"/>
          <cell r="I91"/>
          <cell r="O91"/>
        </row>
        <row r="92">
          <cell r="C92"/>
          <cell r="D92"/>
          <cell r="E92"/>
          <cell r="F92"/>
          <cell r="G92"/>
          <cell r="H92"/>
          <cell r="I92"/>
          <cell r="O92"/>
        </row>
        <row r="93">
          <cell r="C93"/>
          <cell r="D93"/>
          <cell r="E93"/>
          <cell r="F93"/>
          <cell r="G93"/>
          <cell r="H93"/>
          <cell r="I93"/>
          <cell r="O93"/>
        </row>
        <row r="94">
          <cell r="C94"/>
          <cell r="D94"/>
          <cell r="E94"/>
          <cell r="F94"/>
          <cell r="G94"/>
          <cell r="H94"/>
          <cell r="I94"/>
          <cell r="O94"/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ll import data"/>
      <sheetName val="Parameters"/>
      <sheetName val="Eng chart"/>
      <sheetName val="Chart data"/>
      <sheetName val="England series"/>
      <sheetName val="NoE"/>
      <sheetName val="NE series"/>
      <sheetName val="NW series"/>
      <sheetName val="YH series"/>
      <sheetName val="M&amp;E"/>
      <sheetName val="EM series"/>
      <sheetName val="WM series"/>
      <sheetName val="EofE series"/>
      <sheetName val="Lon series"/>
      <sheetName val="SoE"/>
      <sheetName val="SE series"/>
      <sheetName val="SC series"/>
      <sheetName val="SW series"/>
      <sheetName val="Capture forms"/>
    </sheetNames>
    <sheetDataSet>
      <sheetData sheetId="0" refreshError="1"/>
      <sheetData sheetId="1" refreshError="1">
        <row r="4">
          <cell r="C4">
            <v>41153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"/>
      <sheetName val="External Inputs"/>
      <sheetName val="FAS Page 1"/>
      <sheetName val="FIN L-P regression"/>
      <sheetName val="HIC L-P regression"/>
      <sheetName val="FIN Rates"/>
      <sheetName val="Building Societies"/>
      <sheetName val="Rest of FIN"/>
      <sheetName val="FIN Total"/>
      <sheetName val="HIC Rates"/>
      <sheetName val="HIC Total"/>
      <sheetName val="FC Page 1"/>
      <sheetName val="T3 Page 1"/>
      <sheetName val="diff with last"/>
      <sheetName val="Repayments"/>
      <sheetName val="Budget 2005 measures"/>
      <sheetName val="PBR 2004 measures"/>
      <sheetName val="Previous Measures"/>
      <sheetName val="quarterly"/>
      <sheetName val="NG DATA"/>
      <sheetName val="NG HIC R7.3"/>
      <sheetName val="NG HIC R9.3"/>
      <sheetName val="NG FIN RA.3"/>
      <sheetName val="NG FIN RC.3"/>
      <sheetName val="CHGSPD19.FIN"/>
      <sheetName val="External_Inputs"/>
      <sheetName val="FAS_Page_1"/>
      <sheetName val="FIN_L-P_regression"/>
      <sheetName val="HIC_L-P_regression"/>
      <sheetName val="FIN_Rates"/>
      <sheetName val="Building_Societies"/>
      <sheetName val="Rest_of_FIN"/>
      <sheetName val="FIN_Total"/>
      <sheetName val="HIC_Rates"/>
      <sheetName val="HIC_Total"/>
      <sheetName val="FC_Page_1"/>
      <sheetName val="T3_Page_1"/>
      <sheetName val="diff_with_last"/>
      <sheetName val="Budget_2005_measures"/>
      <sheetName val="PBR_2004_measures"/>
      <sheetName val="Previous_Measures"/>
      <sheetName val="NG_DATA"/>
      <sheetName val="NG_HIC_R7_3"/>
      <sheetName val="NG_HIC_R9_3"/>
      <sheetName val="NG_FIN_RA_3"/>
      <sheetName val="NG_FIN_RC_3"/>
      <sheetName val="External_Inputs1"/>
      <sheetName val="FAS_Page_11"/>
      <sheetName val="FIN_L-P_regression1"/>
      <sheetName val="HIC_L-P_regression1"/>
      <sheetName val="FIN_Rates1"/>
      <sheetName val="Building_Societies1"/>
      <sheetName val="Rest_of_FIN1"/>
      <sheetName val="FIN_Total1"/>
      <sheetName val="HIC_Rates1"/>
      <sheetName val="HIC_Total1"/>
      <sheetName val="FC_Page_11"/>
      <sheetName val="T3_Page_11"/>
      <sheetName val="diff_with_last1"/>
      <sheetName val="Budget_2005_measures1"/>
      <sheetName val="PBR_2004_measures1"/>
      <sheetName val="Previous_Measures1"/>
      <sheetName val="NG_DATA1"/>
      <sheetName val="NG_HIC_R7_31"/>
      <sheetName val="NG_HIC_R9_31"/>
      <sheetName val="NG_FIN_RA_31"/>
      <sheetName val="NG_FIN_RC_31"/>
      <sheetName val="External_Inputs2"/>
      <sheetName val="FAS_Page_12"/>
      <sheetName val="FIN_L-P_regression2"/>
      <sheetName val="HIC_L-P_regression2"/>
      <sheetName val="FIN_Rates2"/>
      <sheetName val="Building_Societies2"/>
      <sheetName val="Rest_of_FIN2"/>
      <sheetName val="FIN_Total2"/>
      <sheetName val="HIC_Rates2"/>
      <sheetName val="HIC_Total2"/>
      <sheetName val="FC_Page_12"/>
      <sheetName val="T3_Page_12"/>
      <sheetName val="diff_with_last2"/>
      <sheetName val="Budget_2005_measures2"/>
      <sheetName val="PBR_2004_measures2"/>
      <sheetName val="Previous_Measures2"/>
      <sheetName val="NG_DATA2"/>
      <sheetName val="NG_HIC_R7_32"/>
      <sheetName val="NG_HIC_R9_32"/>
      <sheetName val="NG_FIN_RA_32"/>
      <sheetName val="NG_FIN_RC_32"/>
      <sheetName val="CHGSPD19_FIN"/>
      <sheetName val="External_Inputs3"/>
      <sheetName val="FAS_Page_13"/>
      <sheetName val="FIN_L-P_regression3"/>
      <sheetName val="HIC_L-P_regression3"/>
      <sheetName val="FIN_Rates3"/>
      <sheetName val="Building_Societies3"/>
      <sheetName val="Rest_of_FIN3"/>
      <sheetName val="FIN_Total3"/>
      <sheetName val="HIC_Rates3"/>
      <sheetName val="HIC_Total3"/>
      <sheetName val="FC_Page_13"/>
      <sheetName val="T3_Page_13"/>
      <sheetName val="diff_with_last3"/>
      <sheetName val="Budget_2005_measures3"/>
      <sheetName val="PBR_2004_measures3"/>
      <sheetName val="Previous_Measures3"/>
      <sheetName val="NG_DATA3"/>
      <sheetName val="NG_HIC_R7_33"/>
      <sheetName val="NG_HIC_R9_33"/>
      <sheetName val="NG_FIN_RA_33"/>
      <sheetName val="NG_FIN_RC_33"/>
      <sheetName val="CHGSPD19_FIN1"/>
      <sheetName val="External_Inputs4"/>
      <sheetName val="FAS_Page_14"/>
      <sheetName val="FIN_L-P_regression4"/>
      <sheetName val="HIC_L-P_regression4"/>
      <sheetName val="FIN_Rates4"/>
      <sheetName val="Building_Societies4"/>
      <sheetName val="Rest_of_FIN4"/>
      <sheetName val="FIN_Total4"/>
      <sheetName val="HIC_Rates4"/>
      <sheetName val="HIC_Total4"/>
      <sheetName val="FC_Page_14"/>
      <sheetName val="T3_Page_14"/>
      <sheetName val="diff_with_last4"/>
      <sheetName val="Budget_2005_measures4"/>
      <sheetName val="PBR_2004_measures4"/>
      <sheetName val="Previous_Measures4"/>
      <sheetName val="NG_DATA4"/>
      <sheetName val="NG_HIC_R7_34"/>
      <sheetName val="NG_HIC_R9_34"/>
      <sheetName val="NG_FIN_RA_34"/>
      <sheetName val="NG_FIN_RC_34"/>
      <sheetName val="CHGSPD19_FI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Reconciliation"/>
      <sheetName val="Quick Gap Analysis"/>
      <sheetName val="IT Pay Costing"/>
      <sheetName val="Non Pay"/>
      <sheetName val="Unique"/>
      <sheetName val="Data"/>
      <sheetName val="Exclusions"/>
      <sheetName val="Budgeting Codes"/>
      <sheetName val="Defaults"/>
      <sheetName val="Baseline WF scenarios"/>
      <sheetName val="NHS BT"/>
      <sheetName val="CHRE"/>
      <sheetName val="CQC"/>
      <sheetName val="HFEA"/>
      <sheetName val="HPA"/>
      <sheetName val="HTA"/>
      <sheetName val="NHSi"/>
      <sheetName val="MHRA"/>
      <sheetName val="NIBSC"/>
      <sheetName val="NICE"/>
      <sheetName val="NPSA"/>
      <sheetName val="NTA"/>
      <sheetName val="NHS PROF"/>
      <sheetName val="PERSONS"/>
      <sheetName val="MALES"/>
      <sheetName val="TRU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  <sheetName val="Figure_1_1"/>
      <sheetName val="Frameworks_comparison_2_1_2_2"/>
      <sheetName val="Figures_3_1_3_2"/>
      <sheetName val="Table_3_1"/>
      <sheetName val="3_1_Inflation_expectations"/>
      <sheetName val="3_2_Taylor_rules"/>
      <sheetName val="3_3_UK_Taylor_rule"/>
      <sheetName val="Chart_3_4"/>
      <sheetName val="3_5_10_years_ahead"/>
      <sheetName val="3_6_M3_growth"/>
      <sheetName val="Box_D_Red_triangle"/>
      <sheetName val="Figure_4_1_UK_fiscal_fwork"/>
      <sheetName val="Table_4_1"/>
      <sheetName val="Box_D_table"/>
      <sheetName val="4_1_UK"/>
      <sheetName val="4_3_and_4_4"/>
      <sheetName val="4_5_deficit_and_interest_rate"/>
      <sheetName val="4_6_ten_year_bonds"/>
      <sheetName val="5_1_share_of_gdp"/>
      <sheetName val="Figure_6_1"/>
      <sheetName val="Table_6_1_Bank_Supervisors"/>
      <sheetName val="Figure_1_11"/>
      <sheetName val="Frameworks_comparison_2_1_2_21"/>
      <sheetName val="Figures_3_1_3_21"/>
      <sheetName val="Table_3_11"/>
      <sheetName val="3_1_Inflation_expectations1"/>
      <sheetName val="3_2_Taylor_rules1"/>
      <sheetName val="3_3_UK_Taylor_rule1"/>
      <sheetName val="Chart_3_41"/>
      <sheetName val="3_5_10_years_ahead1"/>
      <sheetName val="3_6_M3_growth1"/>
      <sheetName val="Box_D_Red_triangle1"/>
      <sheetName val="Figure_4_1_UK_fiscal_fwork1"/>
      <sheetName val="Table_4_11"/>
      <sheetName val="Box_D_table1"/>
      <sheetName val="4_1_UK1"/>
      <sheetName val="4_3_and_4_41"/>
      <sheetName val="4_5_deficit_and_interest_rate1"/>
      <sheetName val="4_6_ten_year_bonds1"/>
      <sheetName val="5_1_share_of_gdp1"/>
      <sheetName val="Figure_6_11"/>
      <sheetName val="Table_6_1_Bank_Supervisors1"/>
      <sheetName val="Figure_1_12"/>
      <sheetName val="Frameworks_comparison_2_1_2_22"/>
      <sheetName val="Figures_3_1_3_22"/>
      <sheetName val="Table_3_12"/>
      <sheetName val="3_1_Inflation_expectations2"/>
      <sheetName val="3_2_Taylor_rules2"/>
      <sheetName val="3_3_UK_Taylor_rule2"/>
      <sheetName val="Chart_3_42"/>
      <sheetName val="3_5_10_years_ahead2"/>
      <sheetName val="3_6_M3_growth2"/>
      <sheetName val="Box_D_Red_triangle2"/>
      <sheetName val="Figure_4_1_UK_fiscal_fwork2"/>
      <sheetName val="Table_4_12"/>
      <sheetName val="Box_D_table2"/>
      <sheetName val="4_1_UK2"/>
      <sheetName val="4_3_and_4_42"/>
      <sheetName val="4_5_deficit_and_interest_rate2"/>
      <sheetName val="4_6_ten_year_bonds2"/>
      <sheetName val="5_1_share_of_gdp2"/>
      <sheetName val="Figure_6_12"/>
      <sheetName val="Table_6_1_Bank_Supervisors2"/>
      <sheetName val="USGC"/>
      <sheetName val="Carbon Price Floor"/>
      <sheetName val="Baseline results"/>
      <sheetName val="DECC Summary"/>
      <sheetName val="Figure_1_13"/>
      <sheetName val="Frameworks_comparison_2_1_2_23"/>
      <sheetName val="Figures_3_1_3_23"/>
      <sheetName val="Table_3_13"/>
      <sheetName val="3_1_Inflation_expectations3"/>
      <sheetName val="3_2_Taylor_rules3"/>
      <sheetName val="3_3_UK_Taylor_rule3"/>
      <sheetName val="Chart_3_43"/>
      <sheetName val="3_5_10_years_ahead3"/>
      <sheetName val="3_6_M3_growth3"/>
      <sheetName val="Box_D_Red_triangle3"/>
      <sheetName val="Figure_4_1_UK_fiscal_fwork3"/>
      <sheetName val="Table_4_13"/>
      <sheetName val="Box_D_table3"/>
      <sheetName val="4_1_UK3"/>
      <sheetName val="4_3_and_4_43"/>
      <sheetName val="4_5_deficit_and_interest_rate3"/>
      <sheetName val="4_6_ten_year_bonds3"/>
      <sheetName val="5_1_share_of_gdp3"/>
      <sheetName val="Figure_6_13"/>
      <sheetName val="Table_6_1_Bank_Supervisors3"/>
      <sheetName val="Carbon_Price_Floor"/>
      <sheetName val="Baseline_results"/>
      <sheetName val="DECC_Summary"/>
      <sheetName val="Figure_1_14"/>
      <sheetName val="Frameworks_comparison_2_1_2_24"/>
      <sheetName val="Figures_3_1_3_24"/>
      <sheetName val="Table_3_14"/>
      <sheetName val="3_1_Inflation_expectations4"/>
      <sheetName val="3_2_Taylor_rules4"/>
      <sheetName val="3_3_UK_Taylor_rule4"/>
      <sheetName val="Chart_3_44"/>
      <sheetName val="3_5_10_years_ahead4"/>
      <sheetName val="3_6_M3_growth4"/>
      <sheetName val="Box_D_Red_triangle4"/>
      <sheetName val="Figure_4_1_UK_fiscal_fwork4"/>
      <sheetName val="Table_4_14"/>
      <sheetName val="Box_D_table4"/>
      <sheetName val="4_1_UK4"/>
      <sheetName val="4_3_and_4_44"/>
      <sheetName val="4_5_deficit_and_interest_rate4"/>
      <sheetName val="4_6_ten_year_bonds4"/>
      <sheetName val="5_1_share_of_gdp4"/>
      <sheetName val="Figure_6_14"/>
      <sheetName val="Table_6_1_Bank_Supervisors4"/>
      <sheetName val="Carbon_Price_Floor1"/>
      <sheetName val="Baseline_results1"/>
      <sheetName val="DECC_Summary1"/>
      <sheetName val="model inputs"/>
      <sheetName val="CASHFLOW Gen In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4">
          <cell r="A4">
            <v>35877</v>
          </cell>
          <cell r="D4">
            <v>33091</v>
          </cell>
          <cell r="G4">
            <v>33092</v>
          </cell>
          <cell r="J4">
            <v>33973</v>
          </cell>
          <cell r="M4">
            <v>34096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">
          <cell r="A4">
            <v>35877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4">
          <cell r="A4">
            <v>35877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4">
          <cell r="A4">
            <v>35877</v>
          </cell>
        </row>
      </sheetData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>
        <row r="4">
          <cell r="A4">
            <v>35877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>
        <row r="4">
          <cell r="A4">
            <v>35877</v>
          </cell>
        </row>
      </sheetData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apital Schemes Reporting"/>
      <sheetName val="Missing Data By Region"/>
      <sheetName val="Regional Graphs"/>
      <sheetName val="Regional Graphs - London"/>
      <sheetName val="Regional Graphs - Midlands"/>
      <sheetName val="Sheet2"/>
      <sheetName val="Dropdown List"/>
    </sheetNames>
    <sheetDataSet>
      <sheetData sheetId="0"/>
      <sheetData sheetId="1">
        <row r="5">
          <cell r="A5">
            <v>43802</v>
          </cell>
          <cell r="B5" t="str">
            <v>Amb</v>
          </cell>
          <cell r="E5" t="str">
            <v>London</v>
          </cell>
          <cell r="H5"/>
          <cell r="O5"/>
          <cell r="XM5"/>
          <cell r="XP5" t="str">
            <v>Yes</v>
          </cell>
        </row>
        <row r="6">
          <cell r="A6">
            <v>43448</v>
          </cell>
          <cell r="B6">
            <v>1</v>
          </cell>
          <cell r="E6" t="str">
            <v>London</v>
          </cell>
          <cell r="H6" t="str">
            <v>East London Health and Care Partnership</v>
          </cell>
          <cell r="O6" t="str">
            <v>E&amp;F Capital</v>
          </cell>
          <cell r="XM6" t="str">
            <v>David Boyd</v>
          </cell>
          <cell r="XP6" t="str">
            <v>Yes</v>
          </cell>
        </row>
        <row r="7">
          <cell r="A7">
            <v>43448</v>
          </cell>
          <cell r="B7">
            <v>2</v>
          </cell>
          <cell r="E7" t="str">
            <v>London</v>
          </cell>
          <cell r="H7" t="str">
            <v>South West London Health and Care Partnership</v>
          </cell>
          <cell r="O7" t="str">
            <v>E&amp;F Capital</v>
          </cell>
          <cell r="XM7" t="str">
            <v>Matthew Parish</v>
          </cell>
          <cell r="XP7" t="str">
            <v>Yes</v>
          </cell>
        </row>
        <row r="8">
          <cell r="A8">
            <v>43448</v>
          </cell>
          <cell r="B8">
            <v>3</v>
          </cell>
          <cell r="E8" t="str">
            <v>London</v>
          </cell>
          <cell r="H8" t="str">
            <v>Our Healthier South East London</v>
          </cell>
          <cell r="O8" t="str">
            <v>E&amp;F Capital</v>
          </cell>
          <cell r="XM8" t="str">
            <v>Jon Bowey</v>
          </cell>
          <cell r="XP8" t="str">
            <v>Yes</v>
          </cell>
        </row>
        <row r="9">
          <cell r="A9">
            <v>43479</v>
          </cell>
          <cell r="B9">
            <v>3</v>
          </cell>
          <cell r="E9" t="str">
            <v>London</v>
          </cell>
          <cell r="H9" t="str">
            <v>North London Partners in Health and Care</v>
          </cell>
          <cell r="O9" t="str">
            <v>E&amp;F Capital</v>
          </cell>
          <cell r="XM9" t="str">
            <v>Karla Damba</v>
          </cell>
          <cell r="XP9" t="str">
            <v>Yes</v>
          </cell>
        </row>
        <row r="10">
          <cell r="A10">
            <v>43448</v>
          </cell>
          <cell r="B10">
            <v>3</v>
          </cell>
          <cell r="E10" t="str">
            <v>London</v>
          </cell>
          <cell r="H10" t="str">
            <v>South West London Health and Care Partnership</v>
          </cell>
          <cell r="O10" t="str">
            <v>IMT Capital</v>
          </cell>
          <cell r="XM10" t="str">
            <v>Matthew Parish</v>
          </cell>
          <cell r="XP10" t="str">
            <v>Yes</v>
          </cell>
        </row>
        <row r="11">
          <cell r="A11">
            <v>43448</v>
          </cell>
          <cell r="B11">
            <v>3</v>
          </cell>
          <cell r="E11" t="str">
            <v>London</v>
          </cell>
          <cell r="H11" t="str">
            <v>South West London Health and Care Partnership</v>
          </cell>
          <cell r="O11" t="str">
            <v>E&amp;F Capital</v>
          </cell>
          <cell r="XM11" t="str">
            <v>Matthew Parish</v>
          </cell>
          <cell r="XP11" t="str">
            <v>Yes</v>
          </cell>
        </row>
        <row r="12">
          <cell r="A12">
            <v>43448</v>
          </cell>
          <cell r="B12">
            <v>3</v>
          </cell>
          <cell r="E12" t="str">
            <v>London</v>
          </cell>
          <cell r="H12" t="str">
            <v>South West London Health and Care Partnership</v>
          </cell>
          <cell r="O12" t="str">
            <v>E&amp;F Capital</v>
          </cell>
          <cell r="XM12" t="str">
            <v>Matthew Parish</v>
          </cell>
          <cell r="XP12" t="str">
            <v>Yes</v>
          </cell>
        </row>
        <row r="13">
          <cell r="A13">
            <v>43479</v>
          </cell>
          <cell r="B13">
            <v>3</v>
          </cell>
          <cell r="E13" t="str">
            <v>London</v>
          </cell>
          <cell r="H13" t="str">
            <v>North West London Health and Care Partnership</v>
          </cell>
          <cell r="O13" t="str">
            <v>E&amp;F Capital</v>
          </cell>
          <cell r="XM13" t="str">
            <v>Natalie Firminger</v>
          </cell>
          <cell r="XP13" t="str">
            <v>Yes</v>
          </cell>
        </row>
        <row r="14">
          <cell r="A14">
            <v>43479</v>
          </cell>
          <cell r="B14">
            <v>3</v>
          </cell>
          <cell r="E14" t="str">
            <v>London</v>
          </cell>
          <cell r="H14" t="str">
            <v>North West London Health and Care Partnership</v>
          </cell>
          <cell r="O14" t="str">
            <v>E&amp;F Capital</v>
          </cell>
          <cell r="XM14" t="str">
            <v>Natalie Firminger</v>
          </cell>
          <cell r="XP14" t="str">
            <v>Yes</v>
          </cell>
        </row>
        <row r="15">
          <cell r="A15">
            <v>43479</v>
          </cell>
          <cell r="B15">
            <v>4</v>
          </cell>
          <cell r="E15" t="str">
            <v>London</v>
          </cell>
          <cell r="H15" t="str">
            <v>Our Healthier South East London</v>
          </cell>
          <cell r="O15" t="str">
            <v>E&amp;F Capital</v>
          </cell>
          <cell r="XM15" t="str">
            <v>Jon Bowey</v>
          </cell>
          <cell r="XP15" t="str">
            <v>Yes</v>
          </cell>
        </row>
        <row r="16">
          <cell r="A16">
            <v>43818</v>
          </cell>
          <cell r="B16">
            <v>4</v>
          </cell>
          <cell r="E16" t="str">
            <v>London</v>
          </cell>
          <cell r="H16" t="str">
            <v>Our Healthier South East London</v>
          </cell>
          <cell r="O16"/>
          <cell r="XM16" t="str">
            <v>Jon Bowey</v>
          </cell>
          <cell r="XP16" t="str">
            <v>No</v>
          </cell>
        </row>
        <row r="17">
          <cell r="A17">
            <v>43818</v>
          </cell>
          <cell r="B17">
            <v>4</v>
          </cell>
          <cell r="E17" t="str">
            <v>London</v>
          </cell>
          <cell r="H17" t="str">
            <v>Our Healthier South East London</v>
          </cell>
          <cell r="O17"/>
          <cell r="XM17" t="str">
            <v>Jon Bowey</v>
          </cell>
          <cell r="XP17" t="str">
            <v>No</v>
          </cell>
        </row>
        <row r="18">
          <cell r="A18">
            <v>43818</v>
          </cell>
          <cell r="B18">
            <v>4</v>
          </cell>
          <cell r="E18" t="str">
            <v>London</v>
          </cell>
          <cell r="H18" t="str">
            <v>Our Healthier South East London</v>
          </cell>
          <cell r="O18"/>
          <cell r="XM18" t="str">
            <v>Jon Bowey</v>
          </cell>
          <cell r="XP18" t="str">
            <v>No</v>
          </cell>
        </row>
        <row r="19">
          <cell r="A19">
            <v>43818</v>
          </cell>
          <cell r="B19">
            <v>4</v>
          </cell>
          <cell r="E19" t="str">
            <v>London</v>
          </cell>
          <cell r="H19" t="str">
            <v>Our Healthier South East London</v>
          </cell>
          <cell r="O19"/>
          <cell r="XM19" t="str">
            <v>Jon Bowey</v>
          </cell>
          <cell r="XP19" t="str">
            <v>No</v>
          </cell>
        </row>
        <row r="20">
          <cell r="A20">
            <v>43479</v>
          </cell>
          <cell r="B20">
            <v>4</v>
          </cell>
          <cell r="E20" t="str">
            <v>London</v>
          </cell>
          <cell r="H20" t="str">
            <v>Our Healthier South East London</v>
          </cell>
          <cell r="O20" t="str">
            <v>E&amp;F Capital</v>
          </cell>
          <cell r="XM20" t="str">
            <v>Jon Bowey</v>
          </cell>
          <cell r="XP20" t="str">
            <v>Yes</v>
          </cell>
        </row>
        <row r="21">
          <cell r="A21">
            <v>43479</v>
          </cell>
          <cell r="B21">
            <v>4</v>
          </cell>
          <cell r="E21" t="str">
            <v>London</v>
          </cell>
          <cell r="H21" t="str">
            <v>Our Healthier South East London</v>
          </cell>
          <cell r="O21" t="str">
            <v>E&amp;F Capital</v>
          </cell>
          <cell r="XM21" t="str">
            <v>Jon Bowey</v>
          </cell>
          <cell r="XP21" t="str">
            <v>Yes</v>
          </cell>
        </row>
        <row r="22">
          <cell r="A22">
            <v>43479</v>
          </cell>
          <cell r="B22">
            <v>4</v>
          </cell>
          <cell r="E22" t="str">
            <v>London</v>
          </cell>
          <cell r="H22" t="str">
            <v>Our Healthier South East London</v>
          </cell>
          <cell r="O22" t="str">
            <v>E&amp;F Capital</v>
          </cell>
          <cell r="XM22" t="str">
            <v>Jon Bowey</v>
          </cell>
          <cell r="XP22" t="str">
            <v>Yes</v>
          </cell>
        </row>
        <row r="23">
          <cell r="A23">
            <v>43479</v>
          </cell>
          <cell r="B23">
            <v>4</v>
          </cell>
          <cell r="E23" t="str">
            <v>London</v>
          </cell>
          <cell r="H23" t="str">
            <v>Our Healthier South East London</v>
          </cell>
          <cell r="O23" t="str">
            <v>E&amp;F Capital</v>
          </cell>
          <cell r="XM23" t="str">
            <v>Jon Bowey</v>
          </cell>
          <cell r="XP23" t="str">
            <v>Yes</v>
          </cell>
        </row>
        <row r="24">
          <cell r="A24">
            <v>43448</v>
          </cell>
          <cell r="B24">
            <v>4</v>
          </cell>
          <cell r="E24" t="str">
            <v>London</v>
          </cell>
          <cell r="H24" t="str">
            <v>North London Partners in Health and Care</v>
          </cell>
          <cell r="O24" t="str">
            <v>E&amp;F Capital</v>
          </cell>
          <cell r="XM24" t="str">
            <v>Karla Damba</v>
          </cell>
          <cell r="XP24" t="str">
            <v>Yes</v>
          </cell>
        </row>
        <row r="25">
          <cell r="A25">
            <v>43818</v>
          </cell>
          <cell r="B25">
            <v>4</v>
          </cell>
          <cell r="E25" t="str">
            <v>London</v>
          </cell>
          <cell r="H25" t="str">
            <v>North London Partners in Health and Care</v>
          </cell>
          <cell r="O25"/>
          <cell r="XM25" t="str">
            <v>Karla Damba</v>
          </cell>
          <cell r="XP25" t="str">
            <v>No</v>
          </cell>
        </row>
        <row r="26">
          <cell r="A26">
            <v>43818</v>
          </cell>
          <cell r="B26">
            <v>4</v>
          </cell>
          <cell r="E26" t="str">
            <v>London</v>
          </cell>
          <cell r="H26" t="str">
            <v>North London Partners in Health and Care</v>
          </cell>
          <cell r="O26"/>
          <cell r="XM26" t="str">
            <v>Karla Damba</v>
          </cell>
          <cell r="XP26" t="str">
            <v>No</v>
          </cell>
        </row>
        <row r="27">
          <cell r="A27">
            <v>43818</v>
          </cell>
          <cell r="B27">
            <v>4</v>
          </cell>
          <cell r="E27" t="str">
            <v>London</v>
          </cell>
          <cell r="H27" t="str">
            <v>North London Partners in Health and Care</v>
          </cell>
          <cell r="O27"/>
          <cell r="XM27" t="str">
            <v>Karla Damba</v>
          </cell>
          <cell r="XP27" t="str">
            <v>No</v>
          </cell>
        </row>
        <row r="28">
          <cell r="A28">
            <v>43479</v>
          </cell>
          <cell r="B28">
            <v>4</v>
          </cell>
          <cell r="E28" t="str">
            <v>London</v>
          </cell>
          <cell r="H28" t="str">
            <v>North London Partners in Health and Care</v>
          </cell>
          <cell r="O28" t="str">
            <v>E&amp;F Capital</v>
          </cell>
          <cell r="XM28" t="str">
            <v>Karla Damba</v>
          </cell>
          <cell r="XP28" t="str">
            <v>Yes</v>
          </cell>
        </row>
        <row r="29">
          <cell r="A29">
            <v>43479</v>
          </cell>
          <cell r="B29">
            <v>4</v>
          </cell>
          <cell r="E29" t="str">
            <v>London</v>
          </cell>
          <cell r="H29" t="str">
            <v>South West London Health and Care Partnership</v>
          </cell>
          <cell r="O29" t="str">
            <v>E&amp;F Capital</v>
          </cell>
          <cell r="XM29" t="str">
            <v>Matthew Parish</v>
          </cell>
          <cell r="XP29" t="str">
            <v>Yes</v>
          </cell>
        </row>
        <row r="30">
          <cell r="A30">
            <v>43479</v>
          </cell>
          <cell r="B30">
            <v>4</v>
          </cell>
          <cell r="E30" t="str">
            <v>London</v>
          </cell>
          <cell r="H30" t="str">
            <v>North West London Health and Care Partnership</v>
          </cell>
          <cell r="O30" t="str">
            <v>E&amp;F Capital</v>
          </cell>
          <cell r="XM30" t="str">
            <v>Natalie Firminger</v>
          </cell>
          <cell r="XP30" t="str">
            <v>Yes</v>
          </cell>
        </row>
        <row r="31">
          <cell r="A31">
            <v>43479</v>
          </cell>
          <cell r="B31">
            <v>4</v>
          </cell>
          <cell r="E31" t="str">
            <v>London</v>
          </cell>
          <cell r="H31" t="str">
            <v>North West London Health and Care Partnership</v>
          </cell>
          <cell r="O31" t="str">
            <v>E&amp;F Capital</v>
          </cell>
          <cell r="XM31" t="str">
            <v>Natalie Firminger</v>
          </cell>
          <cell r="XP31" t="str">
            <v>Yes</v>
          </cell>
        </row>
        <row r="32">
          <cell r="A32">
            <v>43479</v>
          </cell>
          <cell r="B32">
            <v>4</v>
          </cell>
          <cell r="E32" t="str">
            <v>London</v>
          </cell>
          <cell r="H32" t="str">
            <v>North West London Health and Care Partnership</v>
          </cell>
          <cell r="O32" t="str">
            <v>E&amp;F Capital</v>
          </cell>
          <cell r="XM32" t="str">
            <v>Natalie Firminger</v>
          </cell>
          <cell r="XP32" t="str">
            <v>Yes</v>
          </cell>
        </row>
        <row r="33">
          <cell r="A33">
            <v>43448</v>
          </cell>
          <cell r="B33">
            <v>4</v>
          </cell>
          <cell r="E33" t="str">
            <v>London</v>
          </cell>
          <cell r="H33" t="str">
            <v>North West London Health and Care Partnership</v>
          </cell>
          <cell r="O33" t="str">
            <v>E&amp;F Capital</v>
          </cell>
          <cell r="XM33" t="str">
            <v>Natalie Firminger</v>
          </cell>
          <cell r="XP33" t="str">
            <v>Yes</v>
          </cell>
        </row>
        <row r="34">
          <cell r="A34">
            <v>43448</v>
          </cell>
          <cell r="B34">
            <v>4</v>
          </cell>
          <cell r="E34" t="str">
            <v>London</v>
          </cell>
          <cell r="H34" t="str">
            <v>North West London Health and Care Partnership</v>
          </cell>
          <cell r="O34" t="str">
            <v>E&amp;F Capital</v>
          </cell>
          <cell r="XM34" t="str">
            <v>Natalie Firminger</v>
          </cell>
          <cell r="XP34" t="str">
            <v>Yes</v>
          </cell>
        </row>
        <row r="35">
          <cell r="A35">
            <v>43747</v>
          </cell>
          <cell r="B35" t="str">
            <v>4b</v>
          </cell>
          <cell r="E35" t="str">
            <v>London</v>
          </cell>
          <cell r="H35" t="str">
            <v>East London Health and Care Partnership</v>
          </cell>
          <cell r="O35" t="str">
            <v>E&amp;F Capital</v>
          </cell>
          <cell r="XM35" t="str">
            <v>David Boyd</v>
          </cell>
          <cell r="XP35" t="str">
            <v>Yes</v>
          </cell>
        </row>
        <row r="36">
          <cell r="A36">
            <v>43747</v>
          </cell>
          <cell r="B36" t="str">
            <v>4b</v>
          </cell>
          <cell r="E36" t="str">
            <v>London</v>
          </cell>
          <cell r="H36" t="str">
            <v>South West London Health and Care Partnership</v>
          </cell>
          <cell r="O36" t="str">
            <v>E&amp;F Capital</v>
          </cell>
          <cell r="XM36" t="str">
            <v>Matthew Parish</v>
          </cell>
          <cell r="XP36" t="str">
            <v>Yes</v>
          </cell>
        </row>
        <row r="37">
          <cell r="A37">
            <v>43479</v>
          </cell>
          <cell r="B37" t="str">
            <v>Amb</v>
          </cell>
          <cell r="E37" t="str">
            <v>East of England</v>
          </cell>
          <cell r="H37" t="str">
            <v>Suffolk and North East Essex</v>
          </cell>
          <cell r="O37" t="str">
            <v>E&amp;F Capital</v>
          </cell>
          <cell r="XM37" t="str">
            <v>Richard Taylor</v>
          </cell>
          <cell r="XP37" t="str">
            <v>Yes</v>
          </cell>
        </row>
        <row r="38">
          <cell r="A38">
            <v>43802</v>
          </cell>
          <cell r="B38" t="str">
            <v>Amb</v>
          </cell>
          <cell r="E38" t="str">
            <v>Midlands</v>
          </cell>
          <cell r="H38"/>
          <cell r="O38"/>
          <cell r="XM38"/>
          <cell r="XP38" t="str">
            <v>Yes</v>
          </cell>
        </row>
        <row r="39">
          <cell r="A39">
            <v>43630</v>
          </cell>
          <cell r="B39" t="str">
            <v>Other</v>
          </cell>
          <cell r="E39" t="str">
            <v>Midlands</v>
          </cell>
          <cell r="H39" t="str">
            <v>The Black Country and West Birmingham</v>
          </cell>
          <cell r="O39" t="str">
            <v>Other Capital</v>
          </cell>
          <cell r="XM39" t="str">
            <v>Gareth Jones</v>
          </cell>
          <cell r="XP39" t="str">
            <v>No</v>
          </cell>
        </row>
        <row r="40">
          <cell r="A40">
            <v>43630</v>
          </cell>
          <cell r="B40" t="str">
            <v>Other</v>
          </cell>
          <cell r="E40" t="str">
            <v>Midlands</v>
          </cell>
          <cell r="H40" t="str">
            <v>The Black Country and West Birmingham</v>
          </cell>
          <cell r="O40" t="str">
            <v>Other Capital</v>
          </cell>
          <cell r="XM40" t="str">
            <v>Gareth Jones</v>
          </cell>
          <cell r="XP40" t="str">
            <v>No</v>
          </cell>
        </row>
        <row r="41">
          <cell r="A41">
            <v>43630</v>
          </cell>
          <cell r="B41" t="str">
            <v>Other</v>
          </cell>
          <cell r="E41" t="str">
            <v>Midlands</v>
          </cell>
          <cell r="H41" t="str">
            <v>The Black Country and West Birmingham</v>
          </cell>
          <cell r="O41" t="str">
            <v>Other Capital</v>
          </cell>
          <cell r="XM41" t="str">
            <v>Gareth Jones</v>
          </cell>
          <cell r="XP41" t="str">
            <v>No</v>
          </cell>
        </row>
        <row r="42">
          <cell r="A42">
            <v>43538</v>
          </cell>
          <cell r="B42" t="str">
            <v>Other</v>
          </cell>
          <cell r="E42" t="str">
            <v>Midlands</v>
          </cell>
          <cell r="H42" t="str">
            <v>Nottingham and Nottinghamshire Health and Care</v>
          </cell>
          <cell r="O42" t="str">
            <v>E&amp;F Capital</v>
          </cell>
          <cell r="XM42" t="str">
            <v>Leeanne Green</v>
          </cell>
          <cell r="XP42" t="str">
            <v>Yes</v>
          </cell>
        </row>
        <row r="43">
          <cell r="A43">
            <v>43448</v>
          </cell>
          <cell r="B43">
            <v>1</v>
          </cell>
          <cell r="E43" t="str">
            <v>East of England</v>
          </cell>
          <cell r="H43" t="str">
            <v>Mid and South Essex</v>
          </cell>
          <cell r="O43" t="str">
            <v>E&amp;F Capital</v>
          </cell>
          <cell r="XM43" t="str">
            <v>Richard Taylor</v>
          </cell>
          <cell r="XP43" t="str">
            <v>Yes</v>
          </cell>
        </row>
        <row r="44">
          <cell r="A44">
            <v>43448</v>
          </cell>
          <cell r="B44">
            <v>1</v>
          </cell>
          <cell r="E44" t="str">
            <v>East of England</v>
          </cell>
          <cell r="H44" t="str">
            <v>Mid and South Essex</v>
          </cell>
          <cell r="O44" t="str">
            <v>E&amp;F Capital</v>
          </cell>
          <cell r="XM44" t="str">
            <v>Richard Taylor</v>
          </cell>
          <cell r="XP44" t="str">
            <v>Yes</v>
          </cell>
        </row>
        <row r="45">
          <cell r="A45">
            <v>43448</v>
          </cell>
          <cell r="B45">
            <v>1</v>
          </cell>
          <cell r="E45" t="str">
            <v>East of England</v>
          </cell>
          <cell r="H45" t="str">
            <v>Suffolk and North East Essex</v>
          </cell>
          <cell r="O45" t="str">
            <v>E&amp;F Capital</v>
          </cell>
          <cell r="XM45" t="str">
            <v>Richard Taylor</v>
          </cell>
          <cell r="XP45" t="str">
            <v>Yes</v>
          </cell>
        </row>
        <row r="46">
          <cell r="A46">
            <v>43448</v>
          </cell>
          <cell r="B46">
            <v>1</v>
          </cell>
          <cell r="E46" t="str">
            <v>East of England</v>
          </cell>
          <cell r="H46" t="str">
            <v>Suffolk and North East Essex</v>
          </cell>
          <cell r="O46" t="str">
            <v>E&amp;F Capital</v>
          </cell>
          <cell r="XM46" t="str">
            <v>Richard Taylor</v>
          </cell>
          <cell r="XP46" t="str">
            <v>Yes</v>
          </cell>
        </row>
        <row r="47">
          <cell r="A47">
            <v>43448</v>
          </cell>
          <cell r="B47">
            <v>1</v>
          </cell>
          <cell r="E47" t="str">
            <v>East of England</v>
          </cell>
          <cell r="H47" t="str">
            <v>Bedfordshire, Luton and Milton Keynes</v>
          </cell>
          <cell r="O47" t="str">
            <v>E&amp;F Capital</v>
          </cell>
          <cell r="XM47" t="str">
            <v>Claudia Montgomery</v>
          </cell>
          <cell r="XP47" t="str">
            <v>Yes</v>
          </cell>
        </row>
        <row r="48">
          <cell r="A48">
            <v>43448</v>
          </cell>
          <cell r="B48">
            <v>1</v>
          </cell>
          <cell r="E48" t="str">
            <v>Midlands</v>
          </cell>
          <cell r="H48" t="str">
            <v>Herefordshire and Worcestershire</v>
          </cell>
          <cell r="O48" t="str">
            <v>E&amp;F Capital</v>
          </cell>
          <cell r="XM48" t="str">
            <v>Glenn Francke</v>
          </cell>
          <cell r="XP48" t="str">
            <v>Yes</v>
          </cell>
        </row>
        <row r="49">
          <cell r="A49">
            <v>43448</v>
          </cell>
          <cell r="B49">
            <v>1</v>
          </cell>
          <cell r="E49" t="str">
            <v>Midlands</v>
          </cell>
          <cell r="H49" t="str">
            <v>Joined Up Care Derbyshire</v>
          </cell>
          <cell r="O49" t="str">
            <v>E&amp;F Capital</v>
          </cell>
          <cell r="XM49" t="str">
            <v>Glenn Francke</v>
          </cell>
          <cell r="XP49" t="str">
            <v>Yes</v>
          </cell>
        </row>
        <row r="50">
          <cell r="A50">
            <v>43448</v>
          </cell>
          <cell r="B50">
            <v>1</v>
          </cell>
          <cell r="E50" t="str">
            <v>Midlands</v>
          </cell>
          <cell r="H50" t="str">
            <v>Joined Up Care Derbyshire</v>
          </cell>
          <cell r="O50" t="str">
            <v>E&amp;F Capital</v>
          </cell>
          <cell r="XM50" t="str">
            <v>Glenn Francke</v>
          </cell>
          <cell r="XP50" t="str">
            <v>Yes</v>
          </cell>
        </row>
        <row r="51">
          <cell r="A51">
            <v>43448</v>
          </cell>
          <cell r="B51">
            <v>1</v>
          </cell>
          <cell r="E51" t="str">
            <v>Midlands</v>
          </cell>
          <cell r="H51" t="str">
            <v>Nottingham and Nottinghamshire Health and Care</v>
          </cell>
          <cell r="O51" t="str">
            <v>E&amp;F Capital</v>
          </cell>
          <cell r="XM51" t="str">
            <v>Leeanne Green</v>
          </cell>
          <cell r="XP51" t="str">
            <v>Yes</v>
          </cell>
        </row>
        <row r="52">
          <cell r="A52">
            <v>43448</v>
          </cell>
          <cell r="B52">
            <v>1</v>
          </cell>
          <cell r="E52" t="str">
            <v>Midlands</v>
          </cell>
          <cell r="H52" t="str">
            <v>Nottingham and Nottinghamshire Health and Care</v>
          </cell>
          <cell r="O52" t="str">
            <v>E&amp;F Capital</v>
          </cell>
          <cell r="XM52" t="str">
            <v>Leeanne Green</v>
          </cell>
          <cell r="XP52" t="str">
            <v>Yes</v>
          </cell>
        </row>
        <row r="53">
          <cell r="A53">
            <v>43448</v>
          </cell>
          <cell r="B53">
            <v>1</v>
          </cell>
          <cell r="E53" t="str">
            <v>Midlands</v>
          </cell>
          <cell r="H53" t="str">
            <v>Leicester, Leicestershire and Rutland</v>
          </cell>
          <cell r="O53" t="str">
            <v>E&amp;F Capital</v>
          </cell>
          <cell r="XM53" t="str">
            <v>Mark Wheater</v>
          </cell>
          <cell r="XP53" t="str">
            <v>Yes</v>
          </cell>
        </row>
        <row r="54">
          <cell r="A54">
            <v>43448</v>
          </cell>
          <cell r="B54">
            <v>1</v>
          </cell>
          <cell r="E54" t="str">
            <v>Midlands</v>
          </cell>
          <cell r="H54" t="str">
            <v>Leicester, Leicestershire and Rutland</v>
          </cell>
          <cell r="O54" t="str">
            <v>E&amp;F Capital</v>
          </cell>
          <cell r="XM54" t="str">
            <v>Mark Wheater</v>
          </cell>
          <cell r="XP54" t="str">
            <v>Yes</v>
          </cell>
        </row>
        <row r="55">
          <cell r="A55">
            <v>43448</v>
          </cell>
          <cell r="B55">
            <v>1</v>
          </cell>
          <cell r="E55" t="str">
            <v>East of England</v>
          </cell>
          <cell r="H55" t="str">
            <v>Norfolk and Waveney Health and Care Partnership</v>
          </cell>
          <cell r="O55" t="str">
            <v>E&amp;F Capital</v>
          </cell>
          <cell r="XM55" t="str">
            <v>Steve Udberg</v>
          </cell>
          <cell r="XP55" t="str">
            <v>Yes</v>
          </cell>
        </row>
        <row r="56">
          <cell r="A56">
            <v>43448</v>
          </cell>
          <cell r="B56">
            <v>2</v>
          </cell>
          <cell r="E56" t="str">
            <v>East of England</v>
          </cell>
          <cell r="H56" t="str">
            <v>Mid and South Essex</v>
          </cell>
          <cell r="O56" t="str">
            <v>E&amp;F Capital</v>
          </cell>
          <cell r="XM56" t="str">
            <v>Richard Taylor</v>
          </cell>
          <cell r="XP56" t="str">
            <v>Yes</v>
          </cell>
        </row>
        <row r="57">
          <cell r="A57">
            <v>43448</v>
          </cell>
          <cell r="B57">
            <v>2</v>
          </cell>
          <cell r="E57" t="str">
            <v>Midlands</v>
          </cell>
          <cell r="H57" t="str">
            <v>The Black Country and West Birmingham</v>
          </cell>
          <cell r="O57" t="str">
            <v>E&amp;F Capital</v>
          </cell>
          <cell r="XM57" t="str">
            <v>Gareth Jones</v>
          </cell>
          <cell r="XP57" t="str">
            <v>Yes</v>
          </cell>
        </row>
        <row r="58">
          <cell r="A58">
            <v>43448</v>
          </cell>
          <cell r="B58">
            <v>2</v>
          </cell>
          <cell r="E58" t="str">
            <v>Midlands</v>
          </cell>
          <cell r="H58" t="str">
            <v>Joined Up Care Derbyshire</v>
          </cell>
          <cell r="O58" t="str">
            <v>E&amp;F Capital</v>
          </cell>
          <cell r="XM58" t="str">
            <v>Glenn Francke</v>
          </cell>
          <cell r="XP58" t="str">
            <v>Yes</v>
          </cell>
        </row>
        <row r="59">
          <cell r="A59">
            <v>43448</v>
          </cell>
          <cell r="B59">
            <v>2</v>
          </cell>
          <cell r="E59" t="str">
            <v>Midlands</v>
          </cell>
          <cell r="H59" t="str">
            <v>Birmingham and Solihull</v>
          </cell>
          <cell r="O59" t="str">
            <v>E&amp;F Capital</v>
          </cell>
          <cell r="XM59" t="str">
            <v>Kiran Williams</v>
          </cell>
          <cell r="XP59" t="str">
            <v>Yes</v>
          </cell>
        </row>
        <row r="60">
          <cell r="A60">
            <v>43448</v>
          </cell>
          <cell r="B60">
            <v>2</v>
          </cell>
          <cell r="E60" t="str">
            <v>Midlands</v>
          </cell>
          <cell r="H60" t="str">
            <v>Coventry and Warwickshire</v>
          </cell>
          <cell r="O60" t="str">
            <v>Mixed Capital</v>
          </cell>
          <cell r="XM60" t="str">
            <v>Robert Hill</v>
          </cell>
          <cell r="XP60" t="str">
            <v>Yes</v>
          </cell>
        </row>
        <row r="61">
          <cell r="A61">
            <v>43448</v>
          </cell>
          <cell r="B61">
            <v>3</v>
          </cell>
          <cell r="E61" t="str">
            <v>Midlands</v>
          </cell>
          <cell r="H61" t="str">
            <v>Shropshire and Telford and Wrekin</v>
          </cell>
          <cell r="O61" t="str">
            <v>E&amp;F Capital</v>
          </cell>
          <cell r="XM61" t="str">
            <v>Becky Jones</v>
          </cell>
          <cell r="XP61" t="str">
            <v>Yes</v>
          </cell>
        </row>
        <row r="62">
          <cell r="A62">
            <v>43448</v>
          </cell>
          <cell r="B62">
            <v>3</v>
          </cell>
          <cell r="E62" t="str">
            <v>East of England</v>
          </cell>
          <cell r="H62" t="str">
            <v>Suffolk and North East Essex</v>
          </cell>
          <cell r="O62" t="str">
            <v>E&amp;F Capital</v>
          </cell>
          <cell r="XM62" t="str">
            <v>Richard Taylor</v>
          </cell>
          <cell r="XP62" t="str">
            <v>Yes</v>
          </cell>
        </row>
        <row r="63">
          <cell r="A63">
            <v>43712</v>
          </cell>
          <cell r="B63">
            <v>3</v>
          </cell>
          <cell r="E63" t="str">
            <v>East of England</v>
          </cell>
          <cell r="H63" t="str">
            <v>Suffolk and North East Essex</v>
          </cell>
          <cell r="O63" t="str">
            <v>E&amp;F Capital</v>
          </cell>
          <cell r="XM63" t="str">
            <v>Richard Taylor</v>
          </cell>
          <cell r="XP63" t="str">
            <v>No</v>
          </cell>
        </row>
        <row r="64">
          <cell r="A64">
            <v>43712</v>
          </cell>
          <cell r="B64">
            <v>3</v>
          </cell>
          <cell r="E64" t="str">
            <v>East of England</v>
          </cell>
          <cell r="H64" t="str">
            <v>Suffolk and North East Essex</v>
          </cell>
          <cell r="O64" t="str">
            <v>E&amp;F Capital</v>
          </cell>
          <cell r="XM64" t="str">
            <v>Richard Taylor</v>
          </cell>
          <cell r="XP64" t="str">
            <v>No</v>
          </cell>
        </row>
        <row r="65">
          <cell r="A65">
            <v>43712</v>
          </cell>
          <cell r="B65">
            <v>3</v>
          </cell>
          <cell r="E65" t="str">
            <v>East of England</v>
          </cell>
          <cell r="H65" t="str">
            <v>Suffolk and North East Essex</v>
          </cell>
          <cell r="O65" t="str">
            <v>E&amp;F Capital</v>
          </cell>
          <cell r="XM65" t="str">
            <v>Richard Taylor</v>
          </cell>
          <cell r="XP65" t="str">
            <v>No</v>
          </cell>
        </row>
        <row r="66">
          <cell r="A66">
            <v>43569</v>
          </cell>
          <cell r="B66">
            <v>3</v>
          </cell>
          <cell r="E66" t="str">
            <v>East of England</v>
          </cell>
          <cell r="H66" t="str">
            <v>Suffolk and North East Essex</v>
          </cell>
          <cell r="O66" t="str">
            <v>E&amp;F Capital</v>
          </cell>
          <cell r="XM66" t="str">
            <v>Richard Taylor</v>
          </cell>
          <cell r="XP66" t="str">
            <v>Yes</v>
          </cell>
        </row>
        <row r="67">
          <cell r="A67">
            <v>43448</v>
          </cell>
          <cell r="B67">
            <v>3</v>
          </cell>
          <cell r="E67" t="str">
            <v>East of England</v>
          </cell>
          <cell r="H67" t="str">
            <v>Bedfordshire, Luton and Milton Keynes</v>
          </cell>
          <cell r="O67" t="str">
            <v>E&amp;F Capital</v>
          </cell>
          <cell r="XM67" t="str">
            <v>Claudia Montgomery</v>
          </cell>
          <cell r="XP67" t="str">
            <v>Yes</v>
          </cell>
        </row>
        <row r="68">
          <cell r="A68">
            <v>43448</v>
          </cell>
          <cell r="B68">
            <v>3</v>
          </cell>
          <cell r="E68" t="str">
            <v>East of England</v>
          </cell>
          <cell r="H68" t="str">
            <v>Bedfordshire, Luton and Milton Keynes</v>
          </cell>
          <cell r="O68" t="str">
            <v>E&amp;F Capital</v>
          </cell>
          <cell r="XM68" t="str">
            <v>Claudia Montgomery</v>
          </cell>
          <cell r="XP68" t="str">
            <v>Yes</v>
          </cell>
        </row>
        <row r="69">
          <cell r="A69">
            <v>43448</v>
          </cell>
          <cell r="B69">
            <v>3</v>
          </cell>
          <cell r="E69" t="str">
            <v>Midlands</v>
          </cell>
          <cell r="H69" t="str">
            <v>The Black Country and West Birmingham</v>
          </cell>
          <cell r="O69" t="str">
            <v>E&amp;F Capital</v>
          </cell>
          <cell r="XM69" t="str">
            <v>Gareth Jones</v>
          </cell>
          <cell r="XP69" t="str">
            <v>Yes</v>
          </cell>
        </row>
        <row r="70">
          <cell r="A70">
            <v>43448</v>
          </cell>
          <cell r="B70">
            <v>3</v>
          </cell>
          <cell r="E70" t="str">
            <v>Midlands</v>
          </cell>
          <cell r="H70" t="str">
            <v>The Black Country and West Birmingham</v>
          </cell>
          <cell r="O70" t="str">
            <v>E&amp;F Capital</v>
          </cell>
          <cell r="XM70" t="str">
            <v>Gareth Jones</v>
          </cell>
          <cell r="XP70" t="str">
            <v>Yes</v>
          </cell>
        </row>
        <row r="71">
          <cell r="A71">
            <v>43448</v>
          </cell>
          <cell r="B71">
            <v>3</v>
          </cell>
          <cell r="E71" t="str">
            <v>Midlands</v>
          </cell>
          <cell r="H71" t="str">
            <v>Joined Up Care Derbyshire</v>
          </cell>
          <cell r="O71" t="str">
            <v>E&amp;F Capital</v>
          </cell>
          <cell r="XM71" t="str">
            <v>Glenn Francke</v>
          </cell>
          <cell r="XP71" t="str">
            <v>Yes</v>
          </cell>
        </row>
        <row r="72">
          <cell r="A72">
            <v>43448</v>
          </cell>
          <cell r="B72">
            <v>3</v>
          </cell>
          <cell r="E72" t="str">
            <v>East of England</v>
          </cell>
          <cell r="H72" t="str">
            <v>Norfolk and Waveney Health and Care Partnership</v>
          </cell>
          <cell r="O72" t="str">
            <v>E&amp;F Capital</v>
          </cell>
          <cell r="XM72" t="str">
            <v>Steve Udberg</v>
          </cell>
          <cell r="XP72" t="str">
            <v>Yes</v>
          </cell>
        </row>
        <row r="73">
          <cell r="A73">
            <v>43479</v>
          </cell>
          <cell r="B73">
            <v>4</v>
          </cell>
          <cell r="E73" t="str">
            <v>Midlands</v>
          </cell>
          <cell r="H73" t="str">
            <v>Staffordshire and Stoke on Trent</v>
          </cell>
          <cell r="O73" t="str">
            <v>E&amp;F Capital</v>
          </cell>
          <cell r="XM73" t="str">
            <v>Becky Jones</v>
          </cell>
          <cell r="XP73" t="str">
            <v>Yes</v>
          </cell>
        </row>
        <row r="74">
          <cell r="A74">
            <v>43479</v>
          </cell>
          <cell r="B74">
            <v>4</v>
          </cell>
          <cell r="E74" t="str">
            <v>Midlands</v>
          </cell>
          <cell r="H74" t="str">
            <v>Staffordshire and Stoke on Trent</v>
          </cell>
          <cell r="O74" t="str">
            <v>E&amp;F Capital</v>
          </cell>
          <cell r="XM74" t="str">
            <v>Becky Jones</v>
          </cell>
          <cell r="XP74" t="str">
            <v>Yes</v>
          </cell>
        </row>
        <row r="75">
          <cell r="A75">
            <v>43479</v>
          </cell>
          <cell r="B75">
            <v>4</v>
          </cell>
          <cell r="E75" t="str">
            <v>East of England</v>
          </cell>
          <cell r="H75" t="str">
            <v>Suffolk and North East Essex</v>
          </cell>
          <cell r="O75" t="str">
            <v>E&amp;F Capital</v>
          </cell>
          <cell r="XM75" t="str">
            <v>Richard Taylor</v>
          </cell>
          <cell r="XP75" t="str">
            <v>Yes</v>
          </cell>
        </row>
        <row r="76">
          <cell r="A76">
            <v>43448</v>
          </cell>
          <cell r="B76">
            <v>4</v>
          </cell>
          <cell r="E76" t="str">
            <v>East of England</v>
          </cell>
          <cell r="H76" t="str">
            <v>Suffolk and North East Essex</v>
          </cell>
          <cell r="O76" t="str">
            <v>E&amp;F Capital</v>
          </cell>
          <cell r="XM76" t="str">
            <v>Richard Taylor</v>
          </cell>
          <cell r="XP76" t="str">
            <v>Yes</v>
          </cell>
        </row>
        <row r="77">
          <cell r="A77">
            <v>43479</v>
          </cell>
          <cell r="B77">
            <v>4</v>
          </cell>
          <cell r="E77" t="str">
            <v>East of England</v>
          </cell>
          <cell r="H77" t="str">
            <v>Bedfordshire, Luton and Milton Keynes</v>
          </cell>
          <cell r="O77" t="str">
            <v>E&amp;F Capital</v>
          </cell>
          <cell r="XM77" t="str">
            <v>Claudia Montgomery</v>
          </cell>
          <cell r="XP77" t="str">
            <v>Yes</v>
          </cell>
        </row>
        <row r="78">
          <cell r="A78">
            <v>43479</v>
          </cell>
          <cell r="B78">
            <v>4</v>
          </cell>
          <cell r="E78" t="str">
            <v>East of England</v>
          </cell>
          <cell r="H78" t="str">
            <v>Bedfordshire, Luton and Milton Keynes</v>
          </cell>
          <cell r="O78" t="str">
            <v>E&amp;F Capital</v>
          </cell>
          <cell r="XM78" t="str">
            <v>Claudia Montgomery</v>
          </cell>
          <cell r="XP78" t="str">
            <v>Yes</v>
          </cell>
        </row>
        <row r="79">
          <cell r="A79">
            <v>43479</v>
          </cell>
          <cell r="B79">
            <v>4</v>
          </cell>
          <cell r="E79" t="str">
            <v>East of England</v>
          </cell>
          <cell r="H79" t="str">
            <v>Hertfordshire and West Essex</v>
          </cell>
          <cell r="O79" t="str">
            <v>E&amp;F Capital</v>
          </cell>
          <cell r="XM79" t="str">
            <v>Claudia Montgomery</v>
          </cell>
          <cell r="XP79" t="str">
            <v>Yes</v>
          </cell>
        </row>
        <row r="80">
          <cell r="A80">
            <v>43479</v>
          </cell>
          <cell r="B80">
            <v>4</v>
          </cell>
          <cell r="E80" t="str">
            <v>East of England</v>
          </cell>
          <cell r="H80" t="str">
            <v>Hertfordshire and West Essex</v>
          </cell>
          <cell r="O80" t="str">
            <v>E&amp;F Capital</v>
          </cell>
          <cell r="XM80" t="str">
            <v>Claudia Montgomery</v>
          </cell>
          <cell r="XP80" t="str">
            <v>Yes</v>
          </cell>
        </row>
        <row r="81">
          <cell r="A81">
            <v>43479</v>
          </cell>
          <cell r="B81">
            <v>4</v>
          </cell>
          <cell r="E81" t="str">
            <v>East of England</v>
          </cell>
          <cell r="H81" t="str">
            <v>Hertfordshire and West Essex</v>
          </cell>
          <cell r="O81" t="str">
            <v>E&amp;F Capital</v>
          </cell>
          <cell r="XM81" t="str">
            <v>Claudia Montgomery</v>
          </cell>
          <cell r="XP81" t="str">
            <v>Yes</v>
          </cell>
        </row>
        <row r="82">
          <cell r="A82">
            <v>43479</v>
          </cell>
          <cell r="B82">
            <v>4</v>
          </cell>
          <cell r="E82" t="str">
            <v>East of England</v>
          </cell>
          <cell r="H82" t="str">
            <v>Hertfordshire and West Essex</v>
          </cell>
          <cell r="O82" t="str">
            <v>E&amp;F Capital</v>
          </cell>
          <cell r="XM82" t="str">
            <v>Claudia Montgomery</v>
          </cell>
          <cell r="XP82" t="str">
            <v>Yes</v>
          </cell>
        </row>
        <row r="83">
          <cell r="A83">
            <v>43479</v>
          </cell>
          <cell r="B83">
            <v>4</v>
          </cell>
          <cell r="E83" t="str">
            <v>Midlands</v>
          </cell>
          <cell r="H83" t="str">
            <v>The Black Country and West Birmingham</v>
          </cell>
          <cell r="O83" t="str">
            <v>E&amp;F Capital</v>
          </cell>
          <cell r="XM83" t="str">
            <v>Gareth Jones</v>
          </cell>
          <cell r="XP83" t="str">
            <v>Yes</v>
          </cell>
        </row>
        <row r="84">
          <cell r="A84">
            <v>43479</v>
          </cell>
          <cell r="B84">
            <v>4</v>
          </cell>
          <cell r="E84" t="str">
            <v>Midlands</v>
          </cell>
          <cell r="H84" t="str">
            <v>The Black Country and West Birmingham</v>
          </cell>
          <cell r="O84" t="str">
            <v>E&amp;F Capital</v>
          </cell>
          <cell r="XM84" t="str">
            <v>Gareth Jones</v>
          </cell>
          <cell r="XP84" t="str">
            <v>Yes</v>
          </cell>
        </row>
        <row r="85">
          <cell r="A85">
            <v>43479</v>
          </cell>
          <cell r="B85">
            <v>4</v>
          </cell>
          <cell r="E85" t="str">
            <v>Midlands</v>
          </cell>
          <cell r="H85" t="str">
            <v>The Black Country and West Birmingham</v>
          </cell>
          <cell r="O85" t="str">
            <v>E&amp;F Capital</v>
          </cell>
          <cell r="XM85" t="str">
            <v>Gareth Jones</v>
          </cell>
          <cell r="XP85" t="str">
            <v>Yes</v>
          </cell>
        </row>
        <row r="86">
          <cell r="A86">
            <v>43479</v>
          </cell>
          <cell r="B86">
            <v>4</v>
          </cell>
          <cell r="E86" t="str">
            <v>Midlands</v>
          </cell>
          <cell r="H86" t="str">
            <v>The Black Country and West Birmingham</v>
          </cell>
          <cell r="O86" t="str">
            <v>E&amp;F Capital</v>
          </cell>
          <cell r="XM86" t="str">
            <v>Gareth Jones</v>
          </cell>
          <cell r="XP86" t="str">
            <v>Yes</v>
          </cell>
        </row>
        <row r="87">
          <cell r="A87">
            <v>43479</v>
          </cell>
          <cell r="B87">
            <v>4</v>
          </cell>
          <cell r="E87" t="str">
            <v>Midlands</v>
          </cell>
          <cell r="H87" t="str">
            <v>Herefordshire and Worcestershire</v>
          </cell>
          <cell r="O87" t="str">
            <v>E&amp;F Capital</v>
          </cell>
          <cell r="XM87" t="str">
            <v>Glenn Francke</v>
          </cell>
          <cell r="XP87" t="str">
            <v>Yes</v>
          </cell>
        </row>
        <row r="88">
          <cell r="A88">
            <v>43479</v>
          </cell>
          <cell r="B88">
            <v>4</v>
          </cell>
          <cell r="E88" t="str">
            <v>Midlands</v>
          </cell>
          <cell r="H88" t="str">
            <v>Herefordshire and Worcestershire</v>
          </cell>
          <cell r="O88" t="str">
            <v>E&amp;F Capital</v>
          </cell>
          <cell r="XM88" t="str">
            <v>Glenn Francke</v>
          </cell>
          <cell r="XP88" t="str">
            <v>Yes</v>
          </cell>
        </row>
        <row r="89">
          <cell r="A89">
            <v>43479</v>
          </cell>
          <cell r="B89">
            <v>4</v>
          </cell>
          <cell r="E89" t="str">
            <v>Midlands</v>
          </cell>
          <cell r="H89" t="str">
            <v>Joined Up Care Derbyshire</v>
          </cell>
          <cell r="O89" t="str">
            <v>E&amp;F Capital</v>
          </cell>
          <cell r="XM89" t="str">
            <v>Glenn Francke</v>
          </cell>
          <cell r="XP89" t="str">
            <v>Yes</v>
          </cell>
        </row>
        <row r="90">
          <cell r="A90">
            <v>43479</v>
          </cell>
          <cell r="B90">
            <v>4</v>
          </cell>
          <cell r="E90" t="str">
            <v>East of England</v>
          </cell>
          <cell r="H90" t="str">
            <v>Cambridgeshire and Peterborough</v>
          </cell>
          <cell r="O90" t="str">
            <v>E&amp;F Capital</v>
          </cell>
          <cell r="XM90" t="str">
            <v>Katie Gosling</v>
          </cell>
          <cell r="XP90" t="str">
            <v>Yes</v>
          </cell>
        </row>
        <row r="91">
          <cell r="A91">
            <v>43479</v>
          </cell>
          <cell r="B91">
            <v>4</v>
          </cell>
          <cell r="E91" t="str">
            <v>East of England</v>
          </cell>
          <cell r="H91" t="str">
            <v>Cambridgeshire and Peterborough</v>
          </cell>
          <cell r="O91" t="str">
            <v>E&amp;F Capital</v>
          </cell>
          <cell r="XM91" t="str">
            <v>Katie Gosling</v>
          </cell>
          <cell r="XP91" t="str">
            <v>Yes</v>
          </cell>
        </row>
        <row r="92">
          <cell r="A92">
            <v>43479</v>
          </cell>
          <cell r="B92">
            <v>4</v>
          </cell>
          <cell r="E92" t="str">
            <v>East of England</v>
          </cell>
          <cell r="H92" t="str">
            <v>Cambridgeshire and Peterborough</v>
          </cell>
          <cell r="O92" t="str">
            <v>E&amp;F Capital</v>
          </cell>
          <cell r="XM92" t="str">
            <v>Katie Gosling</v>
          </cell>
          <cell r="XP92" t="str">
            <v>Yes</v>
          </cell>
        </row>
        <row r="93">
          <cell r="A93">
            <v>43479</v>
          </cell>
          <cell r="B93">
            <v>4</v>
          </cell>
          <cell r="E93" t="str">
            <v>East of England</v>
          </cell>
          <cell r="H93" t="str">
            <v>Cambridgeshire and Peterborough</v>
          </cell>
          <cell r="O93" t="str">
            <v>E&amp;F Capital</v>
          </cell>
          <cell r="XM93" t="str">
            <v>Katie Gosling</v>
          </cell>
          <cell r="XP93" t="str">
            <v>No</v>
          </cell>
        </row>
        <row r="94">
          <cell r="A94">
            <v>43479</v>
          </cell>
          <cell r="B94">
            <v>4</v>
          </cell>
          <cell r="E94" t="str">
            <v>East of England</v>
          </cell>
          <cell r="H94" t="str">
            <v>Cambridgeshire and Peterborough</v>
          </cell>
          <cell r="O94" t="str">
            <v>E&amp;F Capital</v>
          </cell>
          <cell r="XM94" t="str">
            <v>Katie Gosling</v>
          </cell>
          <cell r="XP94" t="str">
            <v>No</v>
          </cell>
        </row>
        <row r="95">
          <cell r="A95">
            <v>43479</v>
          </cell>
          <cell r="B95">
            <v>4</v>
          </cell>
          <cell r="E95" t="str">
            <v>Midlands</v>
          </cell>
          <cell r="H95" t="str">
            <v>Lincolnshire</v>
          </cell>
          <cell r="O95" t="str">
            <v>E&amp;F Capital</v>
          </cell>
          <cell r="XM95" t="str">
            <v>Leeanne Green</v>
          </cell>
          <cell r="XP95" t="str">
            <v>Yes</v>
          </cell>
        </row>
        <row r="96">
          <cell r="A96">
            <v>43479</v>
          </cell>
          <cell r="B96">
            <v>4</v>
          </cell>
          <cell r="E96" t="str">
            <v>Midlands</v>
          </cell>
          <cell r="H96" t="str">
            <v>Nottingham and Nottinghamshire Health and Care</v>
          </cell>
          <cell r="O96" t="str">
            <v>E&amp;F Capital</v>
          </cell>
          <cell r="XM96" t="str">
            <v>Leeanne Green</v>
          </cell>
          <cell r="XP96" t="str">
            <v>Yes</v>
          </cell>
        </row>
        <row r="97">
          <cell r="A97">
            <v>43479</v>
          </cell>
          <cell r="B97">
            <v>4</v>
          </cell>
          <cell r="E97" t="str">
            <v>Midlands</v>
          </cell>
          <cell r="H97" t="str">
            <v>Leicester, Leicestershire and Rutland</v>
          </cell>
          <cell r="O97" t="str">
            <v>E&amp;F Capital</v>
          </cell>
          <cell r="XM97" t="str">
            <v>Mark Wheater</v>
          </cell>
          <cell r="XP97" t="str">
            <v>Yes</v>
          </cell>
        </row>
        <row r="98">
          <cell r="A98">
            <v>43747</v>
          </cell>
          <cell r="B98" t="str">
            <v>4b</v>
          </cell>
          <cell r="E98" t="str">
            <v>Midlands</v>
          </cell>
          <cell r="H98" t="str">
            <v>Staffordshire and Stoke on Trent</v>
          </cell>
          <cell r="O98" t="str">
            <v>E&amp;F Capital</v>
          </cell>
          <cell r="XM98" t="str">
            <v>Becky Jones</v>
          </cell>
          <cell r="XP98" t="str">
            <v>Yes</v>
          </cell>
        </row>
        <row r="99">
          <cell r="A99">
            <v>43747</v>
          </cell>
          <cell r="B99" t="str">
            <v>4b</v>
          </cell>
          <cell r="E99" t="str">
            <v>East of England</v>
          </cell>
          <cell r="H99" t="str">
            <v>Bedfordshire, Luton and Milton Keynes</v>
          </cell>
          <cell r="O99" t="str">
            <v>E&amp;F Capital</v>
          </cell>
          <cell r="XM99" t="str">
            <v>Claudia Montgomery</v>
          </cell>
          <cell r="XP99" t="str">
            <v>Yes</v>
          </cell>
        </row>
        <row r="100">
          <cell r="A100">
            <v>43747</v>
          </cell>
          <cell r="B100" t="str">
            <v>4b</v>
          </cell>
          <cell r="E100" t="str">
            <v>Midlands</v>
          </cell>
          <cell r="H100" t="str">
            <v>Herefordshire and Worcestershire</v>
          </cell>
          <cell r="O100" t="str">
            <v>E&amp;F Capital</v>
          </cell>
          <cell r="XM100" t="str">
            <v>Glenn Francke</v>
          </cell>
          <cell r="XP100" t="str">
            <v>Yes</v>
          </cell>
        </row>
        <row r="101">
          <cell r="A101">
            <v>43747</v>
          </cell>
          <cell r="B101" t="str">
            <v>4b</v>
          </cell>
          <cell r="E101" t="str">
            <v>Midlands</v>
          </cell>
          <cell r="H101" t="str">
            <v>Birmingham and Solihull</v>
          </cell>
          <cell r="O101" t="str">
            <v>Mixed Capital</v>
          </cell>
          <cell r="XM101" t="str">
            <v>Kiran Williams</v>
          </cell>
          <cell r="XP101" t="str">
            <v>Yes</v>
          </cell>
        </row>
        <row r="102">
          <cell r="A102">
            <v>43747</v>
          </cell>
          <cell r="B102" t="str">
            <v>4b</v>
          </cell>
          <cell r="E102" t="str">
            <v>Midlands</v>
          </cell>
          <cell r="H102" t="str">
            <v>Lincolnshire</v>
          </cell>
          <cell r="O102" t="str">
            <v>E&amp;F Capital</v>
          </cell>
          <cell r="XM102" t="str">
            <v>Leeanne Green</v>
          </cell>
          <cell r="XP102" t="str">
            <v>Yes</v>
          </cell>
        </row>
        <row r="103">
          <cell r="A103">
            <v>43777</v>
          </cell>
          <cell r="B103" t="str">
            <v>4b</v>
          </cell>
          <cell r="E103" t="str">
            <v>Midlands</v>
          </cell>
          <cell r="H103" t="str">
            <v>Northamptonshire</v>
          </cell>
          <cell r="O103" t="str">
            <v>E&amp;F Capital</v>
          </cell>
          <cell r="XM103" t="str">
            <v>Mark Wheater</v>
          </cell>
          <cell r="XP103" t="str">
            <v>Yes</v>
          </cell>
        </row>
        <row r="104">
          <cell r="A104">
            <v>43747</v>
          </cell>
          <cell r="B104" t="str">
            <v>4b</v>
          </cell>
          <cell r="E104" t="str">
            <v>East of England</v>
          </cell>
          <cell r="H104" t="str">
            <v>Norfolk and Waveney Health and Care Partnership</v>
          </cell>
          <cell r="O104" t="str">
            <v>E&amp;F Capital</v>
          </cell>
          <cell r="XM104" t="str">
            <v>Steve Udberg</v>
          </cell>
          <cell r="XP104" t="str">
            <v>Yes</v>
          </cell>
        </row>
        <row r="105">
          <cell r="A105">
            <v>43747</v>
          </cell>
          <cell r="B105" t="str">
            <v>4b</v>
          </cell>
          <cell r="E105" t="str">
            <v>East of England</v>
          </cell>
          <cell r="H105" t="str">
            <v>Norfolk and Waveney Health and Care Partnership</v>
          </cell>
          <cell r="O105" t="str">
            <v>E&amp;F Capital</v>
          </cell>
          <cell r="XM105" t="str">
            <v>Steve Udberg</v>
          </cell>
          <cell r="XP105" t="str">
            <v>Yes</v>
          </cell>
        </row>
        <row r="106">
          <cell r="A106">
            <v>43747</v>
          </cell>
          <cell r="B106" t="str">
            <v>4b</v>
          </cell>
          <cell r="E106" t="str">
            <v>East of England</v>
          </cell>
          <cell r="H106" t="str">
            <v>Norfolk and Waveney Health and Care Partnership</v>
          </cell>
          <cell r="O106" t="str">
            <v>E&amp;F Capital</v>
          </cell>
          <cell r="XM106" t="str">
            <v>Steve Udberg</v>
          </cell>
          <cell r="XP106" t="str">
            <v>Yes</v>
          </cell>
        </row>
        <row r="107">
          <cell r="A107">
            <v>43569</v>
          </cell>
          <cell r="B107" t="str">
            <v>Amb</v>
          </cell>
          <cell r="E107" t="str">
            <v>North West</v>
          </cell>
          <cell r="H107" t="str">
            <v>Healthier Lancashire and South Cumbria</v>
          </cell>
          <cell r="O107" t="str">
            <v>Other Capital</v>
          </cell>
          <cell r="XM107" t="str">
            <v>Derek Woods</v>
          </cell>
          <cell r="XP107" t="str">
            <v>Yes</v>
          </cell>
        </row>
        <row r="108">
          <cell r="A108">
            <v>43569</v>
          </cell>
          <cell r="B108" t="str">
            <v>Amb</v>
          </cell>
          <cell r="E108" t="str">
            <v>North East and Yorkshire</v>
          </cell>
          <cell r="H108" t="str">
            <v>West Yorkshire and Harrogate (Health and Care Partnership)</v>
          </cell>
          <cell r="O108" t="str">
            <v>E&amp;F Capital</v>
          </cell>
          <cell r="XM108" t="str">
            <v>Ernest Ip</v>
          </cell>
          <cell r="XP108" t="str">
            <v>Yes</v>
          </cell>
        </row>
        <row r="109">
          <cell r="A109">
            <v>43569</v>
          </cell>
          <cell r="B109" t="str">
            <v>Amb</v>
          </cell>
          <cell r="E109" t="str">
            <v>North East and Yorkshire</v>
          </cell>
          <cell r="H109" t="str">
            <v>West Yorkshire and Harrogate (Health and Care Partnership)</v>
          </cell>
          <cell r="O109" t="str">
            <v>E&amp;F Capital</v>
          </cell>
          <cell r="XM109" t="str">
            <v>Ernest Ip</v>
          </cell>
          <cell r="XP109" t="str">
            <v>Yes</v>
          </cell>
        </row>
        <row r="110">
          <cell r="A110">
            <v>43448</v>
          </cell>
          <cell r="B110">
            <v>1</v>
          </cell>
          <cell r="E110" t="str">
            <v>North West</v>
          </cell>
          <cell r="H110" t="str">
            <v>Healthier Lancashire and South Cumbria</v>
          </cell>
          <cell r="O110" t="str">
            <v>E&amp;F Capital</v>
          </cell>
          <cell r="XM110" t="str">
            <v>Derek Woods</v>
          </cell>
          <cell r="XP110" t="str">
            <v>Yes</v>
          </cell>
        </row>
        <row r="111">
          <cell r="A111">
            <v>43448</v>
          </cell>
          <cell r="B111">
            <v>1</v>
          </cell>
          <cell r="E111" t="str">
            <v>North West</v>
          </cell>
          <cell r="H111" t="str">
            <v>Healthier Lancashire and South Cumbria</v>
          </cell>
          <cell r="O111" t="str">
            <v>E&amp;F Capital</v>
          </cell>
          <cell r="XM111" t="str">
            <v>Derek Woods</v>
          </cell>
          <cell r="XP111" t="str">
            <v>Yes</v>
          </cell>
        </row>
        <row r="112">
          <cell r="A112">
            <v>43448</v>
          </cell>
          <cell r="B112">
            <v>1</v>
          </cell>
          <cell r="E112" t="str">
            <v>North West</v>
          </cell>
          <cell r="H112" t="str">
            <v>Greater Manchester Health and Social Care Partnership</v>
          </cell>
          <cell r="O112" t="str">
            <v>E&amp;F Capital</v>
          </cell>
          <cell r="XM112" t="str">
            <v>Farida Ahmed</v>
          </cell>
          <cell r="XP112" t="str">
            <v>Yes</v>
          </cell>
        </row>
        <row r="113">
          <cell r="A113">
            <v>43448</v>
          </cell>
          <cell r="B113">
            <v>1</v>
          </cell>
          <cell r="E113" t="str">
            <v>North West</v>
          </cell>
          <cell r="H113" t="str">
            <v>Greater Manchester Health and Social Care Partnership</v>
          </cell>
          <cell r="O113" t="str">
            <v>E&amp;F Capital</v>
          </cell>
          <cell r="XM113" t="str">
            <v>Farida Ahmed</v>
          </cell>
          <cell r="XP113" t="str">
            <v>Yes</v>
          </cell>
        </row>
        <row r="114">
          <cell r="A114">
            <v>43448</v>
          </cell>
          <cell r="B114">
            <v>1</v>
          </cell>
          <cell r="E114" t="str">
            <v>North East and Yorkshire</v>
          </cell>
          <cell r="H114" t="str">
            <v>South Yorkshire and Bassetlaw</v>
          </cell>
          <cell r="O114" t="str">
            <v>E&amp;F Capital</v>
          </cell>
          <cell r="XM114" t="str">
            <v>Jane Fitch</v>
          </cell>
          <cell r="XP114" t="str">
            <v>Yes</v>
          </cell>
        </row>
        <row r="115">
          <cell r="A115">
            <v>43448</v>
          </cell>
          <cell r="B115">
            <v>1</v>
          </cell>
          <cell r="E115" t="str">
            <v>North East and Yorkshire</v>
          </cell>
          <cell r="H115" t="str">
            <v>South Yorkshire and Bassetlaw</v>
          </cell>
          <cell r="O115" t="str">
            <v>E&amp;F Capital</v>
          </cell>
          <cell r="XM115" t="str">
            <v>Jane Fitch</v>
          </cell>
          <cell r="XP115" t="str">
            <v>Yes</v>
          </cell>
        </row>
        <row r="116">
          <cell r="A116">
            <v>43448</v>
          </cell>
          <cell r="B116">
            <v>1</v>
          </cell>
          <cell r="E116" t="str">
            <v>North East and Yorkshire</v>
          </cell>
          <cell r="H116" t="str">
            <v>Cumbria and North East</v>
          </cell>
          <cell r="O116" t="str">
            <v>E&amp;F Capital</v>
          </cell>
          <cell r="XM116" t="str">
            <v>Paula Atkin</v>
          </cell>
          <cell r="XP116" t="str">
            <v>Yes</v>
          </cell>
        </row>
        <row r="117">
          <cell r="A117">
            <v>43448</v>
          </cell>
          <cell r="B117">
            <v>1</v>
          </cell>
          <cell r="E117" t="str">
            <v>North East and Yorkshire</v>
          </cell>
          <cell r="H117" t="str">
            <v>Cumbria and North East</v>
          </cell>
          <cell r="O117" t="str">
            <v>E&amp;F Capital</v>
          </cell>
          <cell r="XM117" t="str">
            <v>Paula Atkin</v>
          </cell>
          <cell r="XP117" t="str">
            <v>Yes</v>
          </cell>
        </row>
        <row r="118">
          <cell r="A118">
            <v>43448</v>
          </cell>
          <cell r="B118">
            <v>1</v>
          </cell>
          <cell r="E118" t="str">
            <v>North East and Yorkshire</v>
          </cell>
          <cell r="H118" t="str">
            <v>Cumbria and North East</v>
          </cell>
          <cell r="O118" t="str">
            <v>E&amp;F Capital</v>
          </cell>
          <cell r="XM118" t="str">
            <v>Paula Atkin</v>
          </cell>
          <cell r="XP118" t="str">
            <v>Yes</v>
          </cell>
        </row>
        <row r="119">
          <cell r="A119">
            <v>43448</v>
          </cell>
          <cell r="B119">
            <v>2</v>
          </cell>
          <cell r="E119" t="str">
            <v>North East and Yorkshire</v>
          </cell>
          <cell r="H119" t="str">
            <v>West Yorkshire and Harrogate (Health and Care Partnership)</v>
          </cell>
          <cell r="O119" t="str">
            <v>E&amp;F Capital</v>
          </cell>
          <cell r="XM119" t="str">
            <v>Ernest Ip</v>
          </cell>
          <cell r="XP119" t="str">
            <v>Yes</v>
          </cell>
        </row>
        <row r="120">
          <cell r="A120">
            <v>43448</v>
          </cell>
          <cell r="B120">
            <v>2</v>
          </cell>
          <cell r="E120" t="str">
            <v>North East and Yorkshire</v>
          </cell>
          <cell r="H120" t="str">
            <v>South Yorkshire and Bassetlaw</v>
          </cell>
          <cell r="O120" t="str">
            <v>E&amp;F Capital</v>
          </cell>
          <cell r="XM120" t="str">
            <v>Jane Fitch</v>
          </cell>
          <cell r="XP120" t="str">
            <v>Yes</v>
          </cell>
        </row>
        <row r="121">
          <cell r="A121">
            <v>43448</v>
          </cell>
          <cell r="B121">
            <v>2</v>
          </cell>
          <cell r="E121" t="str">
            <v>North East and Yorkshire</v>
          </cell>
          <cell r="H121" t="str">
            <v>South Yorkshire and Bassetlaw</v>
          </cell>
          <cell r="O121" t="str">
            <v>E&amp;F Capital</v>
          </cell>
          <cell r="XM121" t="str">
            <v>Jane Fitch</v>
          </cell>
          <cell r="XP121" t="str">
            <v>Yes</v>
          </cell>
        </row>
        <row r="122">
          <cell r="A122">
            <v>43448</v>
          </cell>
          <cell r="B122">
            <v>3</v>
          </cell>
          <cell r="E122" t="str">
            <v>North West</v>
          </cell>
          <cell r="H122" t="str">
            <v>Healthier Lancashire and South Cumbria</v>
          </cell>
          <cell r="O122" t="str">
            <v>E&amp;F Capital</v>
          </cell>
          <cell r="XM122" t="str">
            <v>Derek Woods</v>
          </cell>
          <cell r="XP122" t="str">
            <v>Yes</v>
          </cell>
        </row>
        <row r="123">
          <cell r="A123">
            <v>43448</v>
          </cell>
          <cell r="B123">
            <v>3</v>
          </cell>
          <cell r="E123" t="str">
            <v>North East and Yorkshire</v>
          </cell>
          <cell r="H123" t="str">
            <v>West Yorkshire and Harrogate (Health and Care Partnership)</v>
          </cell>
          <cell r="O123" t="str">
            <v>IMT Capital</v>
          </cell>
          <cell r="XM123" t="str">
            <v>Ernest Ip</v>
          </cell>
          <cell r="XP123" t="str">
            <v>Yes</v>
          </cell>
        </row>
        <row r="124">
          <cell r="A124">
            <v>43448</v>
          </cell>
          <cell r="B124">
            <v>3</v>
          </cell>
          <cell r="E124" t="str">
            <v>North East and Yorkshire</v>
          </cell>
          <cell r="H124" t="str">
            <v>West Yorkshire and Harrogate (Health and Care Partnership)</v>
          </cell>
          <cell r="O124" t="str">
            <v>IMT Capital</v>
          </cell>
          <cell r="XM124" t="str">
            <v>Ernest Ip</v>
          </cell>
          <cell r="XP124" t="str">
            <v>Yes</v>
          </cell>
        </row>
        <row r="125">
          <cell r="A125">
            <v>43448</v>
          </cell>
          <cell r="B125">
            <v>3</v>
          </cell>
          <cell r="E125" t="str">
            <v>North East and Yorkshire</v>
          </cell>
          <cell r="H125" t="str">
            <v>West Yorkshire and Harrogate (Health and Care Partnership)</v>
          </cell>
          <cell r="O125" t="str">
            <v>IMT Capital</v>
          </cell>
          <cell r="XM125" t="str">
            <v>Ernest Ip</v>
          </cell>
          <cell r="XP125" t="str">
            <v>Yes</v>
          </cell>
        </row>
        <row r="126">
          <cell r="A126">
            <v>43448</v>
          </cell>
          <cell r="B126">
            <v>3</v>
          </cell>
          <cell r="E126" t="str">
            <v>North East and Yorkshire</v>
          </cell>
          <cell r="H126" t="str">
            <v>West Yorkshire and Harrogate (Health and Care Partnership)</v>
          </cell>
          <cell r="O126" t="str">
            <v>IMT Capital</v>
          </cell>
          <cell r="XM126" t="str">
            <v>Ernest Ip</v>
          </cell>
          <cell r="XP126" t="str">
            <v>Yes</v>
          </cell>
        </row>
        <row r="127">
          <cell r="A127">
            <v>43448</v>
          </cell>
          <cell r="B127">
            <v>3</v>
          </cell>
          <cell r="E127" t="str">
            <v>North East and Yorkshire</v>
          </cell>
          <cell r="H127" t="str">
            <v>Humber, Coast and Vale</v>
          </cell>
          <cell r="O127" t="str">
            <v>E&amp;F Capital</v>
          </cell>
          <cell r="XM127" t="str">
            <v>Nigel Goodall</v>
          </cell>
          <cell r="XP127" t="str">
            <v>Yes</v>
          </cell>
        </row>
        <row r="128">
          <cell r="A128">
            <v>43479</v>
          </cell>
          <cell r="B128">
            <v>4</v>
          </cell>
          <cell r="E128" t="str">
            <v>North West</v>
          </cell>
          <cell r="H128" t="str">
            <v>Cheshire and Merseyside</v>
          </cell>
          <cell r="O128" t="str">
            <v>E&amp;F Capital</v>
          </cell>
          <cell r="XM128" t="str">
            <v>Andy Muir</v>
          </cell>
          <cell r="XP128" t="str">
            <v>Yes</v>
          </cell>
        </row>
        <row r="129">
          <cell r="A129">
            <v>43479</v>
          </cell>
          <cell r="B129">
            <v>4</v>
          </cell>
          <cell r="E129" t="str">
            <v>North West</v>
          </cell>
          <cell r="H129" t="str">
            <v>Cheshire and Merseyside</v>
          </cell>
          <cell r="O129" t="str">
            <v>E&amp;F Capital</v>
          </cell>
          <cell r="XM129" t="str">
            <v>Andy Muir</v>
          </cell>
          <cell r="XP129" t="str">
            <v>Yes</v>
          </cell>
        </row>
        <row r="130">
          <cell r="A130">
            <v>43479</v>
          </cell>
          <cell r="B130">
            <v>4</v>
          </cell>
          <cell r="E130" t="str">
            <v>North West</v>
          </cell>
          <cell r="H130" t="str">
            <v>Healthier Lancashire and South Cumbria</v>
          </cell>
          <cell r="O130" t="str">
            <v>E&amp;F Capital</v>
          </cell>
          <cell r="XM130" t="str">
            <v>Derek Woods</v>
          </cell>
          <cell r="XP130" t="str">
            <v>Yes</v>
          </cell>
        </row>
        <row r="131">
          <cell r="A131">
            <v>43479</v>
          </cell>
          <cell r="B131">
            <v>4</v>
          </cell>
          <cell r="E131" t="str">
            <v>North West</v>
          </cell>
          <cell r="H131" t="str">
            <v>Healthier Lancashire and South Cumbria</v>
          </cell>
          <cell r="O131" t="str">
            <v>E&amp;F Capital</v>
          </cell>
          <cell r="XM131" t="str">
            <v>Derek Woods</v>
          </cell>
          <cell r="XP131" t="str">
            <v>Yes</v>
          </cell>
        </row>
        <row r="132">
          <cell r="A132">
            <v>43479</v>
          </cell>
          <cell r="B132">
            <v>4</v>
          </cell>
          <cell r="E132" t="str">
            <v>North East and Yorkshire</v>
          </cell>
          <cell r="H132" t="str">
            <v>West Yorkshire and Harrogate (Health and Care Partnership)</v>
          </cell>
          <cell r="O132" t="str">
            <v>E&amp;F Capital</v>
          </cell>
          <cell r="XM132" t="str">
            <v>Ernest Ip</v>
          </cell>
          <cell r="XP132" t="str">
            <v>Yes</v>
          </cell>
        </row>
        <row r="133">
          <cell r="A133">
            <v>43479</v>
          </cell>
          <cell r="B133">
            <v>4</v>
          </cell>
          <cell r="E133" t="str">
            <v>North East and Yorkshire</v>
          </cell>
          <cell r="H133" t="str">
            <v>West Yorkshire and Harrogate (Health and Care Partnership)</v>
          </cell>
          <cell r="O133" t="str">
            <v>E&amp;F Capital</v>
          </cell>
          <cell r="XM133" t="str">
            <v>Ernest Ip</v>
          </cell>
          <cell r="XP133" t="str">
            <v>Yes</v>
          </cell>
        </row>
        <row r="134">
          <cell r="A134">
            <v>43479</v>
          </cell>
          <cell r="B134">
            <v>4</v>
          </cell>
          <cell r="E134" t="str">
            <v>North East and Yorkshire</v>
          </cell>
          <cell r="H134" t="str">
            <v>West Yorkshire and Harrogate (Health and Care Partnership)</v>
          </cell>
          <cell r="O134" t="str">
            <v>E&amp;F Capital</v>
          </cell>
          <cell r="XM134" t="str">
            <v>Ernest Ip</v>
          </cell>
          <cell r="XP134" t="str">
            <v>Yes</v>
          </cell>
        </row>
        <row r="135">
          <cell r="A135">
            <v>43479</v>
          </cell>
          <cell r="B135">
            <v>4</v>
          </cell>
          <cell r="E135" t="str">
            <v>North East and Yorkshire</v>
          </cell>
          <cell r="H135" t="str">
            <v>Cumbria and North East</v>
          </cell>
          <cell r="O135" t="str">
            <v>E&amp;F Capital</v>
          </cell>
          <cell r="XM135" t="str">
            <v>Gareth Fairhurst</v>
          </cell>
          <cell r="XP135" t="str">
            <v>Yes</v>
          </cell>
        </row>
        <row r="136">
          <cell r="A136">
            <v>43479</v>
          </cell>
          <cell r="B136">
            <v>4</v>
          </cell>
          <cell r="E136" t="str">
            <v>North West</v>
          </cell>
          <cell r="H136" t="str">
            <v>Greater Manchester Health and Social Care Partnership</v>
          </cell>
          <cell r="O136" t="str">
            <v>E&amp;F Capital</v>
          </cell>
          <cell r="XM136" t="str">
            <v>Lisa Sculpher</v>
          </cell>
          <cell r="XP136" t="str">
            <v>Yes</v>
          </cell>
        </row>
        <row r="137">
          <cell r="A137">
            <v>43479</v>
          </cell>
          <cell r="B137">
            <v>4</v>
          </cell>
          <cell r="E137" t="str">
            <v>North East and Yorkshire</v>
          </cell>
          <cell r="H137" t="str">
            <v>Humber, Coast and Vale</v>
          </cell>
          <cell r="O137" t="str">
            <v>E&amp;F Capital</v>
          </cell>
          <cell r="XM137" t="str">
            <v>Nigel Goodall</v>
          </cell>
          <cell r="XP137" t="str">
            <v>Yes</v>
          </cell>
        </row>
        <row r="138">
          <cell r="A138">
            <v>43782</v>
          </cell>
          <cell r="B138">
            <v>4</v>
          </cell>
          <cell r="E138" t="str">
            <v>North East and Yorkshire</v>
          </cell>
          <cell r="H138" t="str">
            <v>Humber, Coast and Vale</v>
          </cell>
          <cell r="O138" t="str">
            <v>E&amp;F Capital</v>
          </cell>
          <cell r="XM138" t="str">
            <v>Nigel Goodall</v>
          </cell>
          <cell r="XP138" t="str">
            <v>No</v>
          </cell>
        </row>
        <row r="139">
          <cell r="A139">
            <v>43782</v>
          </cell>
          <cell r="B139">
            <v>4</v>
          </cell>
          <cell r="E139" t="str">
            <v>North East and Yorkshire</v>
          </cell>
          <cell r="H139" t="str">
            <v>Humber, Coast and Vale</v>
          </cell>
          <cell r="O139" t="str">
            <v>E&amp;F Capital</v>
          </cell>
          <cell r="XM139" t="str">
            <v>Nigel Goodall</v>
          </cell>
          <cell r="XP139" t="str">
            <v>No</v>
          </cell>
        </row>
        <row r="140">
          <cell r="A140">
            <v>43782</v>
          </cell>
          <cell r="B140">
            <v>4</v>
          </cell>
          <cell r="E140" t="str">
            <v>North East and Yorkshire</v>
          </cell>
          <cell r="H140" t="str">
            <v>Humber, Coast and Vale</v>
          </cell>
          <cell r="O140" t="str">
            <v>E&amp;F Capital</v>
          </cell>
          <cell r="XM140" t="str">
            <v>Nigel Goodall</v>
          </cell>
          <cell r="XP140" t="str">
            <v>No</v>
          </cell>
        </row>
        <row r="141">
          <cell r="A141">
            <v>43782</v>
          </cell>
          <cell r="B141">
            <v>4</v>
          </cell>
          <cell r="E141" t="str">
            <v>North East and Yorkshire</v>
          </cell>
          <cell r="H141" t="str">
            <v>Humber, Coast and Vale</v>
          </cell>
          <cell r="O141" t="str">
            <v>E&amp;F Capital</v>
          </cell>
          <cell r="XM141" t="str">
            <v>Nigel Goodall</v>
          </cell>
          <cell r="XP141" t="str">
            <v>No</v>
          </cell>
        </row>
        <row r="142">
          <cell r="A142">
            <v>43747</v>
          </cell>
          <cell r="B142" t="str">
            <v>4b</v>
          </cell>
          <cell r="E142" t="str">
            <v>North West</v>
          </cell>
          <cell r="H142" t="str">
            <v>Cheshire and Merseyside</v>
          </cell>
          <cell r="O142" t="str">
            <v>E&amp;F Capital</v>
          </cell>
          <cell r="XM142" t="str">
            <v>Andy Muir</v>
          </cell>
          <cell r="XP142" t="str">
            <v>Yes</v>
          </cell>
        </row>
        <row r="143">
          <cell r="A143">
            <v>43747</v>
          </cell>
          <cell r="B143" t="str">
            <v>4b</v>
          </cell>
          <cell r="E143" t="str">
            <v>North West</v>
          </cell>
          <cell r="H143" t="str">
            <v>Cheshire and Merseyside</v>
          </cell>
          <cell r="O143" t="str">
            <v>E&amp;F Capital</v>
          </cell>
          <cell r="XM143" t="str">
            <v>Andy Muir</v>
          </cell>
          <cell r="XP143" t="str">
            <v>Yes</v>
          </cell>
        </row>
        <row r="144">
          <cell r="A144">
            <v>43747</v>
          </cell>
          <cell r="B144" t="str">
            <v>4b</v>
          </cell>
          <cell r="E144" t="str">
            <v>North East and Yorkshire</v>
          </cell>
          <cell r="H144" t="str">
            <v>West Yorkshire and Harrogate (Health and Care Partnership)</v>
          </cell>
          <cell r="O144" t="str">
            <v>IMT Capital</v>
          </cell>
          <cell r="XM144" t="str">
            <v>Ernest Ip</v>
          </cell>
          <cell r="XP144" t="str">
            <v>Yes</v>
          </cell>
        </row>
        <row r="145">
          <cell r="A145">
            <v>43747</v>
          </cell>
          <cell r="B145" t="str">
            <v>4b</v>
          </cell>
          <cell r="E145" t="str">
            <v>North West</v>
          </cell>
          <cell r="H145" t="str">
            <v>Greater Manchester Health and Social Care Partnership</v>
          </cell>
          <cell r="O145" t="str">
            <v>E&amp;F Capital</v>
          </cell>
          <cell r="XM145" t="str">
            <v>Farida Ahmed</v>
          </cell>
          <cell r="XP145" t="str">
            <v>Yes</v>
          </cell>
        </row>
        <row r="146">
          <cell r="A146">
            <v>43747</v>
          </cell>
          <cell r="B146" t="str">
            <v>4b</v>
          </cell>
          <cell r="E146" t="str">
            <v>North West</v>
          </cell>
          <cell r="H146" t="str">
            <v>Greater Manchester Health and Social Care Partnership</v>
          </cell>
          <cell r="O146" t="str">
            <v>E&amp;F Capital</v>
          </cell>
          <cell r="XM146" t="str">
            <v>Farida Ahmed</v>
          </cell>
          <cell r="XP146" t="str">
            <v>Yes</v>
          </cell>
        </row>
        <row r="147">
          <cell r="A147">
            <v>43747</v>
          </cell>
          <cell r="B147" t="str">
            <v>4b</v>
          </cell>
          <cell r="E147" t="str">
            <v>North East and Yorkshire</v>
          </cell>
          <cell r="H147" t="str">
            <v>Cumbria and North East</v>
          </cell>
          <cell r="O147" t="str">
            <v>Other Capital</v>
          </cell>
          <cell r="XM147" t="str">
            <v>Gareth Fairhurst</v>
          </cell>
          <cell r="XP147" t="str">
            <v>Yes</v>
          </cell>
        </row>
        <row r="148">
          <cell r="A148">
            <v>43747</v>
          </cell>
          <cell r="B148" t="str">
            <v>4b</v>
          </cell>
          <cell r="E148" t="str">
            <v>North East and Yorkshire</v>
          </cell>
          <cell r="H148" t="str">
            <v>South Yorkshire and Bassetlaw</v>
          </cell>
          <cell r="O148" t="str">
            <v>E&amp;F Capital</v>
          </cell>
          <cell r="XM148" t="str">
            <v>Jane Fitch</v>
          </cell>
          <cell r="XP148" t="str">
            <v>Yes</v>
          </cell>
        </row>
        <row r="149">
          <cell r="A149">
            <v>43747</v>
          </cell>
          <cell r="B149" t="str">
            <v>4b</v>
          </cell>
          <cell r="E149" t="str">
            <v>North West</v>
          </cell>
          <cell r="H149" t="str">
            <v>Greater Manchester Health and Social Care Partnership</v>
          </cell>
          <cell r="O149" t="str">
            <v>E&amp;F Capital</v>
          </cell>
          <cell r="XM149" t="str">
            <v>Lisa Sculpher</v>
          </cell>
          <cell r="XP149" t="str">
            <v>Yes</v>
          </cell>
        </row>
        <row r="150">
          <cell r="A150">
            <v>43802</v>
          </cell>
          <cell r="B150" t="str">
            <v>Amb</v>
          </cell>
          <cell r="E150" t="str">
            <v>South West</v>
          </cell>
          <cell r="H150"/>
          <cell r="O150"/>
          <cell r="XM150"/>
          <cell r="XP150" t="str">
            <v>Yes</v>
          </cell>
        </row>
        <row r="151">
          <cell r="A151">
            <v>43448</v>
          </cell>
          <cell r="B151">
            <v>1</v>
          </cell>
          <cell r="E151" t="str">
            <v>South West</v>
          </cell>
          <cell r="H151" t="str">
            <v>Dorset</v>
          </cell>
          <cell r="O151" t="str">
            <v>E&amp;F Capital</v>
          </cell>
          <cell r="XM151" t="str">
            <v>Ian Turnbull</v>
          </cell>
          <cell r="XP151" t="str">
            <v>Yes</v>
          </cell>
        </row>
        <row r="152">
          <cell r="A152">
            <v>43448</v>
          </cell>
          <cell r="B152">
            <v>1</v>
          </cell>
          <cell r="E152" t="str">
            <v>South East</v>
          </cell>
          <cell r="H152" t="str">
            <v>Buckinghamshire, Oxfordshire and Berkshire West</v>
          </cell>
          <cell r="O152" t="str">
            <v>E&amp;F Capital</v>
          </cell>
          <cell r="XM152" t="str">
            <v>Temporarily Jeremy Smith supported by Clive Shore (interim)</v>
          </cell>
          <cell r="XP152" t="str">
            <v>Yes</v>
          </cell>
        </row>
        <row r="153">
          <cell r="A153">
            <v>43448</v>
          </cell>
          <cell r="B153">
            <v>2</v>
          </cell>
          <cell r="E153" t="str">
            <v>South East</v>
          </cell>
          <cell r="H153" t="str">
            <v>Buckinghamshire, Oxfordshire and Berkshire West</v>
          </cell>
          <cell r="O153" t="str">
            <v>E&amp;F Capital</v>
          </cell>
          <cell r="XM153" t="str">
            <v>Temporarily Jeremy Smith supported by Clive Shore (interim)</v>
          </cell>
          <cell r="XP153" t="str">
            <v>Yes</v>
          </cell>
        </row>
        <row r="154">
          <cell r="A154">
            <v>43448</v>
          </cell>
          <cell r="B154">
            <v>2</v>
          </cell>
          <cell r="E154" t="str">
            <v>South East</v>
          </cell>
          <cell r="H154" t="str">
            <v>Frimley Health</v>
          </cell>
          <cell r="O154" t="str">
            <v>E&amp;F Capital</v>
          </cell>
          <cell r="XM154" t="str">
            <v>Peter Lincoln</v>
          </cell>
          <cell r="XP154" t="str">
            <v>Yes</v>
          </cell>
        </row>
        <row r="155">
          <cell r="A155">
            <v>43479</v>
          </cell>
          <cell r="B155">
            <v>2</v>
          </cell>
          <cell r="E155" t="str">
            <v>South East</v>
          </cell>
          <cell r="H155" t="str">
            <v>Frimley Health</v>
          </cell>
          <cell r="O155" t="str">
            <v>E&amp;F Capital</v>
          </cell>
          <cell r="XM155" t="str">
            <v>Peter Lincoln</v>
          </cell>
          <cell r="XP155" t="str">
            <v>No</v>
          </cell>
        </row>
        <row r="156">
          <cell r="A156">
            <v>43479</v>
          </cell>
          <cell r="B156">
            <v>2</v>
          </cell>
          <cell r="E156" t="str">
            <v>South East</v>
          </cell>
          <cell r="H156" t="str">
            <v>Frimley Health</v>
          </cell>
          <cell r="O156" t="str">
            <v>E&amp;F Capital</v>
          </cell>
          <cell r="XM156" t="str">
            <v>Peter Lincoln</v>
          </cell>
          <cell r="XP156" t="str">
            <v>No</v>
          </cell>
        </row>
        <row r="157">
          <cell r="A157">
            <v>43479</v>
          </cell>
          <cell r="B157">
            <v>2</v>
          </cell>
          <cell r="E157" t="str">
            <v>South East</v>
          </cell>
          <cell r="H157" t="str">
            <v>Frimley Health</v>
          </cell>
          <cell r="O157" t="str">
            <v>E&amp;F Capital</v>
          </cell>
          <cell r="XM157" t="str">
            <v>Peter Lincoln</v>
          </cell>
          <cell r="XP157" t="str">
            <v>No</v>
          </cell>
        </row>
        <row r="158">
          <cell r="A158">
            <v>43479</v>
          </cell>
          <cell r="B158">
            <v>2</v>
          </cell>
          <cell r="E158" t="str">
            <v>South East</v>
          </cell>
          <cell r="H158" t="str">
            <v>Frimley Health</v>
          </cell>
          <cell r="O158" t="str">
            <v>E&amp;F Capital</v>
          </cell>
          <cell r="XM158" t="str">
            <v>Peter Lincoln</v>
          </cell>
          <cell r="XP158" t="str">
            <v>No</v>
          </cell>
        </row>
        <row r="159">
          <cell r="A159">
            <v>43448</v>
          </cell>
          <cell r="B159">
            <v>2</v>
          </cell>
          <cell r="E159" t="str">
            <v>South East</v>
          </cell>
          <cell r="H159" t="str">
            <v>Frimley Health</v>
          </cell>
          <cell r="O159" t="str">
            <v>E&amp;F Capital</v>
          </cell>
          <cell r="XM159" t="str">
            <v>Peter Lincoln</v>
          </cell>
          <cell r="XP159" t="str">
            <v>Yes</v>
          </cell>
        </row>
        <row r="160">
          <cell r="A160">
            <v>43479</v>
          </cell>
          <cell r="B160">
            <v>3</v>
          </cell>
          <cell r="E160" t="str">
            <v>South West</v>
          </cell>
          <cell r="H160" t="str">
            <v>Bristol, North Somerset and South Gloucestershire</v>
          </cell>
          <cell r="O160" t="str">
            <v>E&amp;F Capital</v>
          </cell>
          <cell r="XM160" t="str">
            <v>Ant Burn</v>
          </cell>
          <cell r="XP160" t="str">
            <v>Yes</v>
          </cell>
        </row>
        <row r="161">
          <cell r="A161">
            <v>43448</v>
          </cell>
          <cell r="B161">
            <v>3</v>
          </cell>
          <cell r="E161" t="str">
            <v>South West</v>
          </cell>
          <cell r="H161" t="str">
            <v>Bristol, North Somerset and South Gloucestershire</v>
          </cell>
          <cell r="O161" t="str">
            <v>E&amp;F Capital</v>
          </cell>
          <cell r="XM161" t="str">
            <v>Ant Burn</v>
          </cell>
          <cell r="XP161" t="str">
            <v>Yes</v>
          </cell>
        </row>
        <row r="162">
          <cell r="A162">
            <v>43448</v>
          </cell>
          <cell r="B162">
            <v>3</v>
          </cell>
          <cell r="E162" t="str">
            <v>South West</v>
          </cell>
          <cell r="H162" t="str">
            <v>Gloucestershire</v>
          </cell>
          <cell r="O162" t="str">
            <v>E&amp;F Capital</v>
          </cell>
          <cell r="XM162" t="str">
            <v>Ant Burn</v>
          </cell>
          <cell r="XP162" t="str">
            <v>Yes</v>
          </cell>
        </row>
        <row r="163">
          <cell r="A163">
            <v>43448</v>
          </cell>
          <cell r="B163">
            <v>3</v>
          </cell>
          <cell r="E163" t="str">
            <v>South East</v>
          </cell>
          <cell r="H163" t="str">
            <v>Sussex and East Surrey</v>
          </cell>
          <cell r="O163" t="str">
            <v>E&amp;F Capital</v>
          </cell>
          <cell r="XM163" t="str">
            <v>Gaynor Baker</v>
          </cell>
          <cell r="XP163" t="str">
            <v>Yes</v>
          </cell>
        </row>
        <row r="164">
          <cell r="A164">
            <v>43448</v>
          </cell>
          <cell r="B164">
            <v>3</v>
          </cell>
          <cell r="E164" t="str">
            <v>South East</v>
          </cell>
          <cell r="H164" t="str">
            <v>Hampshire and the Isle of Wight</v>
          </cell>
          <cell r="O164" t="str">
            <v>E&amp;F Capital</v>
          </cell>
          <cell r="XM164" t="str">
            <v>Geoff Lowry</v>
          </cell>
          <cell r="XP164" t="str">
            <v>Yes</v>
          </cell>
        </row>
        <row r="165">
          <cell r="A165">
            <v>43479</v>
          </cell>
          <cell r="B165">
            <v>3</v>
          </cell>
          <cell r="E165" t="str">
            <v>South East</v>
          </cell>
          <cell r="H165" t="str">
            <v>Hampshire and the Isle of Wight</v>
          </cell>
          <cell r="O165" t="str">
            <v>E&amp;F Capital</v>
          </cell>
          <cell r="XM165" t="str">
            <v>Geoff Lowry</v>
          </cell>
          <cell r="XP165" t="str">
            <v>No</v>
          </cell>
        </row>
        <row r="166">
          <cell r="A166">
            <v>43479</v>
          </cell>
          <cell r="B166">
            <v>3</v>
          </cell>
          <cell r="E166" t="str">
            <v>South East</v>
          </cell>
          <cell r="H166" t="str">
            <v>Hampshire and the Isle of Wight</v>
          </cell>
          <cell r="O166" t="str">
            <v>E&amp;F Capital</v>
          </cell>
          <cell r="XM166" t="str">
            <v>Geoff Lowry</v>
          </cell>
          <cell r="XP166" t="str">
            <v>No</v>
          </cell>
        </row>
        <row r="167">
          <cell r="A167">
            <v>43479</v>
          </cell>
          <cell r="B167">
            <v>3</v>
          </cell>
          <cell r="E167" t="str">
            <v>South East</v>
          </cell>
          <cell r="H167" t="str">
            <v>Hampshire and the Isle of Wight</v>
          </cell>
          <cell r="O167" t="str">
            <v>E&amp;F Capital</v>
          </cell>
          <cell r="XM167" t="str">
            <v>Geoff Lowry</v>
          </cell>
          <cell r="XP167" t="str">
            <v>No</v>
          </cell>
        </row>
        <row r="168">
          <cell r="A168">
            <v>43448</v>
          </cell>
          <cell r="B168">
            <v>3</v>
          </cell>
          <cell r="E168" t="str">
            <v>South East</v>
          </cell>
          <cell r="H168" t="str">
            <v>Hampshire and the Isle of Wight</v>
          </cell>
          <cell r="O168" t="str">
            <v>E&amp;F Capital</v>
          </cell>
          <cell r="XM168" t="str">
            <v>Geoff Lowry</v>
          </cell>
          <cell r="XP168" t="str">
            <v>Yes</v>
          </cell>
        </row>
        <row r="169">
          <cell r="A169">
            <v>43479</v>
          </cell>
          <cell r="B169">
            <v>3</v>
          </cell>
          <cell r="E169" t="str">
            <v>South East</v>
          </cell>
          <cell r="H169" t="str">
            <v>Hampshire and the Isle of Wight</v>
          </cell>
          <cell r="O169" t="str">
            <v>E&amp;F Capital</v>
          </cell>
          <cell r="XM169" t="str">
            <v>Geoff Lowry</v>
          </cell>
          <cell r="XP169" t="str">
            <v>Yes</v>
          </cell>
        </row>
        <row r="170">
          <cell r="A170">
            <v>43448</v>
          </cell>
          <cell r="B170">
            <v>3</v>
          </cell>
          <cell r="E170" t="str">
            <v>South West</v>
          </cell>
          <cell r="H170" t="str">
            <v>Somerset</v>
          </cell>
          <cell r="O170" t="str">
            <v>E&amp;F Capital</v>
          </cell>
          <cell r="XM170" t="str">
            <v>Andy Collier</v>
          </cell>
          <cell r="XP170" t="str">
            <v>Yes</v>
          </cell>
        </row>
        <row r="171">
          <cell r="A171">
            <v>43448</v>
          </cell>
          <cell r="B171">
            <v>3</v>
          </cell>
          <cell r="E171" t="str">
            <v>South East</v>
          </cell>
          <cell r="H171" t="str">
            <v>Kent and Medway</v>
          </cell>
          <cell r="O171" t="str">
            <v>E&amp;F Capital</v>
          </cell>
          <cell r="XM171" t="str">
            <v>Liz Luxton</v>
          </cell>
          <cell r="XP171" t="str">
            <v>Yes</v>
          </cell>
        </row>
        <row r="172">
          <cell r="A172">
            <v>43448</v>
          </cell>
          <cell r="B172">
            <v>3</v>
          </cell>
          <cell r="E172" t="str">
            <v>South East</v>
          </cell>
          <cell r="H172" t="str">
            <v>Kent and Medway</v>
          </cell>
          <cell r="O172" t="str">
            <v>E&amp;F Capital</v>
          </cell>
          <cell r="XM172" t="str">
            <v>Liz Luxton</v>
          </cell>
          <cell r="XP172" t="str">
            <v>Yes</v>
          </cell>
        </row>
        <row r="173">
          <cell r="A173">
            <v>43448</v>
          </cell>
          <cell r="B173">
            <v>3</v>
          </cell>
          <cell r="E173" t="str">
            <v>South East</v>
          </cell>
          <cell r="H173" t="str">
            <v>Kent and Medway</v>
          </cell>
          <cell r="O173" t="str">
            <v>E&amp;F Capital</v>
          </cell>
          <cell r="XM173" t="str">
            <v>Liz Luxton</v>
          </cell>
          <cell r="XP173" t="str">
            <v>Yes</v>
          </cell>
        </row>
        <row r="174">
          <cell r="A174">
            <v>43448</v>
          </cell>
          <cell r="B174">
            <v>3</v>
          </cell>
          <cell r="E174" t="str">
            <v>South East</v>
          </cell>
          <cell r="H174" t="str">
            <v>Kent and Medway</v>
          </cell>
          <cell r="O174" t="str">
            <v>E&amp;F Capital</v>
          </cell>
          <cell r="XM174" t="str">
            <v>Liz Luxton</v>
          </cell>
          <cell r="XP174" t="str">
            <v>Yes</v>
          </cell>
        </row>
        <row r="175">
          <cell r="A175">
            <v>43448</v>
          </cell>
          <cell r="B175">
            <v>3</v>
          </cell>
          <cell r="E175" t="str">
            <v>South East</v>
          </cell>
          <cell r="H175" t="str">
            <v>Kent and Medway</v>
          </cell>
          <cell r="O175" t="str">
            <v>E&amp;F Capital</v>
          </cell>
          <cell r="XM175" t="str">
            <v>Liz Luxton</v>
          </cell>
          <cell r="XP175" t="str">
            <v>Yes</v>
          </cell>
        </row>
        <row r="176">
          <cell r="A176">
            <v>43448</v>
          </cell>
          <cell r="B176">
            <v>3</v>
          </cell>
          <cell r="E176" t="str">
            <v>South West</v>
          </cell>
          <cell r="H176" t="str">
            <v>Devon</v>
          </cell>
          <cell r="O176" t="str">
            <v>E&amp;F Capital</v>
          </cell>
          <cell r="XM176" t="str">
            <v>Andy Collier</v>
          </cell>
          <cell r="XP176" t="str">
            <v>Yes</v>
          </cell>
        </row>
        <row r="177">
          <cell r="A177">
            <v>43448</v>
          </cell>
          <cell r="B177">
            <v>3</v>
          </cell>
          <cell r="E177" t="str">
            <v>South West</v>
          </cell>
          <cell r="H177" t="str">
            <v>Devon</v>
          </cell>
          <cell r="O177" t="str">
            <v>E&amp;F Capital</v>
          </cell>
          <cell r="XM177" t="str">
            <v>Andy Collier</v>
          </cell>
          <cell r="XP177" t="str">
            <v>Yes</v>
          </cell>
        </row>
        <row r="178">
          <cell r="A178">
            <v>43448</v>
          </cell>
          <cell r="B178">
            <v>3</v>
          </cell>
          <cell r="E178" t="str">
            <v>South East</v>
          </cell>
          <cell r="H178" t="str">
            <v>Surrey Heartlands</v>
          </cell>
          <cell r="O178" t="str">
            <v>E&amp;F Capital</v>
          </cell>
          <cell r="XM178" t="str">
            <v>Peter Lincoln</v>
          </cell>
          <cell r="XP178" t="str">
            <v>Yes</v>
          </cell>
        </row>
        <row r="179">
          <cell r="A179">
            <v>43448</v>
          </cell>
          <cell r="B179">
            <v>3</v>
          </cell>
          <cell r="E179" t="str">
            <v>South East</v>
          </cell>
          <cell r="H179" t="str">
            <v>Buckinghamshire, Oxfordshire and Berkshire West</v>
          </cell>
          <cell r="O179" t="str">
            <v>E&amp;F Capital</v>
          </cell>
          <cell r="XM179" t="str">
            <v>Temporarily Jeremy Smith supported by Clive Shore (interim)</v>
          </cell>
          <cell r="XP179" t="str">
            <v>Yes</v>
          </cell>
        </row>
        <row r="180">
          <cell r="A180">
            <v>43479</v>
          </cell>
          <cell r="B180">
            <v>4</v>
          </cell>
          <cell r="E180" t="str">
            <v>South West</v>
          </cell>
          <cell r="H180" t="str">
            <v>Bath and North East Somerset, Swindon and Wiltshire</v>
          </cell>
          <cell r="O180" t="str">
            <v>E&amp;F Capital</v>
          </cell>
          <cell r="XM180" t="str">
            <v>Andy Collier</v>
          </cell>
          <cell r="XP180" t="str">
            <v>Yes</v>
          </cell>
        </row>
        <row r="181">
          <cell r="A181">
            <v>43479</v>
          </cell>
          <cell r="B181">
            <v>4</v>
          </cell>
          <cell r="E181" t="str">
            <v>South West</v>
          </cell>
          <cell r="H181" t="str">
            <v>Bath and North East Somerset, Swindon and Wiltshire</v>
          </cell>
          <cell r="O181" t="str">
            <v>E&amp;F Capital</v>
          </cell>
          <cell r="XM181" t="str">
            <v>Andy Collier</v>
          </cell>
          <cell r="XP181" t="str">
            <v>Yes</v>
          </cell>
        </row>
        <row r="182">
          <cell r="A182">
            <v>43448</v>
          </cell>
          <cell r="B182">
            <v>4</v>
          </cell>
          <cell r="E182" t="str">
            <v>South West</v>
          </cell>
          <cell r="H182" t="str">
            <v>Bristol, North Somerset and South Gloucestershire</v>
          </cell>
          <cell r="O182" t="str">
            <v>E&amp;F Capital</v>
          </cell>
          <cell r="XM182" t="str">
            <v>Ant Burn</v>
          </cell>
          <cell r="XP182" t="str">
            <v>Yes</v>
          </cell>
        </row>
        <row r="183">
          <cell r="A183">
            <v>43479</v>
          </cell>
          <cell r="B183">
            <v>4</v>
          </cell>
          <cell r="E183" t="str">
            <v>South West</v>
          </cell>
          <cell r="H183" t="str">
            <v>Bristol, North Somerset and South Gloucestershire</v>
          </cell>
          <cell r="O183" t="str">
            <v>E&amp;F Capital</v>
          </cell>
          <cell r="XM183" t="str">
            <v>Ant Burn</v>
          </cell>
          <cell r="XP183" t="str">
            <v>Yes</v>
          </cell>
        </row>
        <row r="184">
          <cell r="A184">
            <v>43479</v>
          </cell>
          <cell r="B184">
            <v>4</v>
          </cell>
          <cell r="E184" t="str">
            <v>South East</v>
          </cell>
          <cell r="H184" t="str">
            <v>Sussex and East Surrey</v>
          </cell>
          <cell r="O184" t="str">
            <v>E&amp;F Capital</v>
          </cell>
          <cell r="XM184" t="str">
            <v>Gaynor Baker</v>
          </cell>
          <cell r="XP184" t="str">
            <v>Yes</v>
          </cell>
        </row>
        <row r="185">
          <cell r="A185">
            <v>43479</v>
          </cell>
          <cell r="B185">
            <v>4</v>
          </cell>
          <cell r="E185" t="str">
            <v>South East</v>
          </cell>
          <cell r="H185" t="str">
            <v>Sussex and East Surrey</v>
          </cell>
          <cell r="O185" t="str">
            <v>E&amp;F Capital</v>
          </cell>
          <cell r="XM185" t="str">
            <v>Gaynor Baker</v>
          </cell>
          <cell r="XP185" t="str">
            <v>Yes</v>
          </cell>
        </row>
        <row r="186">
          <cell r="A186">
            <v>43479</v>
          </cell>
          <cell r="B186">
            <v>4</v>
          </cell>
          <cell r="E186" t="str">
            <v>South East</v>
          </cell>
          <cell r="H186" t="str">
            <v>Sussex and East Surrey</v>
          </cell>
          <cell r="O186" t="str">
            <v>E&amp;F Capital</v>
          </cell>
          <cell r="XM186" t="str">
            <v>Gaynor Baker</v>
          </cell>
          <cell r="XP186" t="str">
            <v>Yes</v>
          </cell>
        </row>
        <row r="187">
          <cell r="A187">
            <v>43448</v>
          </cell>
          <cell r="B187">
            <v>4</v>
          </cell>
          <cell r="E187" t="str">
            <v>South East</v>
          </cell>
          <cell r="H187" t="str">
            <v>Hampshire and the Isle of Wight</v>
          </cell>
          <cell r="O187" t="str">
            <v>E&amp;F Capital</v>
          </cell>
          <cell r="XM187" t="str">
            <v>Geoff Lowry</v>
          </cell>
          <cell r="XP187" t="str">
            <v>Yes</v>
          </cell>
        </row>
        <row r="188">
          <cell r="A188">
            <v>43448</v>
          </cell>
          <cell r="B188">
            <v>4</v>
          </cell>
          <cell r="E188" t="str">
            <v>South East</v>
          </cell>
          <cell r="H188" t="str">
            <v>Hampshire and the Isle of Wight</v>
          </cell>
          <cell r="O188" t="str">
            <v>E&amp;F Capital</v>
          </cell>
          <cell r="XM188" t="str">
            <v>Geoff Lowry</v>
          </cell>
          <cell r="XP188" t="str">
            <v>Yes</v>
          </cell>
        </row>
        <row r="189">
          <cell r="A189">
            <v>43448</v>
          </cell>
          <cell r="B189">
            <v>4</v>
          </cell>
          <cell r="E189" t="str">
            <v>South East</v>
          </cell>
          <cell r="H189" t="str">
            <v>Hampshire and the Isle of Wight</v>
          </cell>
          <cell r="O189" t="str">
            <v>E&amp;F Capital</v>
          </cell>
          <cell r="XM189" t="str">
            <v>Geoff Lowry</v>
          </cell>
          <cell r="XP189" t="str">
            <v>Yes</v>
          </cell>
        </row>
        <row r="190">
          <cell r="A190">
            <v>43479</v>
          </cell>
          <cell r="B190">
            <v>4</v>
          </cell>
          <cell r="E190" t="str">
            <v>South East</v>
          </cell>
          <cell r="H190" t="str">
            <v>Hampshire and the Isle of Wight</v>
          </cell>
          <cell r="O190" t="str">
            <v>E&amp;F Capital</v>
          </cell>
          <cell r="XM190" t="str">
            <v>Geoff Lowry</v>
          </cell>
          <cell r="XP190" t="str">
            <v>Yes</v>
          </cell>
        </row>
        <row r="191">
          <cell r="A191">
            <v>43448</v>
          </cell>
          <cell r="B191">
            <v>4</v>
          </cell>
          <cell r="E191" t="str">
            <v>South East</v>
          </cell>
          <cell r="H191" t="str">
            <v>Hampshire and the Isle of Wight</v>
          </cell>
          <cell r="O191" t="str">
            <v>E&amp;F Capital</v>
          </cell>
          <cell r="XM191" t="str">
            <v>Geoff Lowry</v>
          </cell>
          <cell r="XP191" t="str">
            <v>Yes</v>
          </cell>
        </row>
        <row r="192">
          <cell r="A192">
            <v>43479</v>
          </cell>
          <cell r="B192">
            <v>4</v>
          </cell>
          <cell r="E192" t="str">
            <v>South West</v>
          </cell>
          <cell r="H192" t="str">
            <v>Dorset</v>
          </cell>
          <cell r="O192" t="str">
            <v>E&amp;F Capital</v>
          </cell>
          <cell r="XM192" t="str">
            <v>Ian Turnbull</v>
          </cell>
          <cell r="XP192" t="str">
            <v>Yes</v>
          </cell>
        </row>
        <row r="193">
          <cell r="A193">
            <v>43479</v>
          </cell>
          <cell r="B193">
            <v>4</v>
          </cell>
          <cell r="E193" t="str">
            <v>South West</v>
          </cell>
          <cell r="H193" t="str">
            <v>Dorset</v>
          </cell>
          <cell r="O193" t="str">
            <v>E&amp;F Capital</v>
          </cell>
          <cell r="XM193" t="str">
            <v>Ian Turnbull</v>
          </cell>
          <cell r="XP193" t="str">
            <v>Yes</v>
          </cell>
        </row>
        <row r="194">
          <cell r="A194">
            <v>43479</v>
          </cell>
          <cell r="B194">
            <v>4</v>
          </cell>
          <cell r="E194" t="str">
            <v>South West</v>
          </cell>
          <cell r="H194" t="str">
            <v>Dorset</v>
          </cell>
          <cell r="O194" t="str">
            <v>E&amp;F Capital</v>
          </cell>
          <cell r="XM194" t="str">
            <v>Ian Turnbull</v>
          </cell>
          <cell r="XP194" t="str">
            <v>Yes</v>
          </cell>
        </row>
        <row r="195">
          <cell r="A195">
            <v>43479</v>
          </cell>
          <cell r="B195">
            <v>4</v>
          </cell>
          <cell r="E195" t="str">
            <v>South West</v>
          </cell>
          <cell r="H195" t="str">
            <v>Somerset</v>
          </cell>
          <cell r="O195" t="str">
            <v>E&amp;F Capital</v>
          </cell>
          <cell r="XM195" t="str">
            <v>Andy Collier</v>
          </cell>
          <cell r="XP195" t="str">
            <v>Yes</v>
          </cell>
        </row>
        <row r="196">
          <cell r="A196">
            <v>43479</v>
          </cell>
          <cell r="B196">
            <v>4</v>
          </cell>
          <cell r="E196" t="str">
            <v>South East</v>
          </cell>
          <cell r="H196" t="str">
            <v>Kent and Medway</v>
          </cell>
          <cell r="O196" t="str">
            <v>E&amp;F Capital</v>
          </cell>
          <cell r="XM196" t="str">
            <v>Liz Luxton</v>
          </cell>
          <cell r="XP196" t="str">
            <v>Yes</v>
          </cell>
        </row>
        <row r="197">
          <cell r="A197">
            <v>43479</v>
          </cell>
          <cell r="B197">
            <v>4</v>
          </cell>
          <cell r="E197" t="str">
            <v>South West</v>
          </cell>
          <cell r="H197" t="str">
            <v>Cornwall and the Isles of Scilly</v>
          </cell>
          <cell r="O197" t="str">
            <v>E&amp;F Capital</v>
          </cell>
          <cell r="XM197" t="str">
            <v>Peter Bowers</v>
          </cell>
          <cell r="XP197" t="str">
            <v>Yes</v>
          </cell>
        </row>
        <row r="198">
          <cell r="A198">
            <v>43479</v>
          </cell>
          <cell r="B198">
            <v>4</v>
          </cell>
          <cell r="E198" t="str">
            <v>South West</v>
          </cell>
          <cell r="H198" t="str">
            <v>Cornwall and the Isles of Scilly</v>
          </cell>
          <cell r="O198" t="str">
            <v>E&amp;F Capital</v>
          </cell>
          <cell r="XM198" t="str">
            <v>Peter Bowers</v>
          </cell>
          <cell r="XP198" t="str">
            <v>Yes</v>
          </cell>
        </row>
        <row r="199">
          <cell r="A199">
            <v>43479</v>
          </cell>
          <cell r="B199">
            <v>4</v>
          </cell>
          <cell r="E199" t="str">
            <v>South West</v>
          </cell>
          <cell r="H199" t="str">
            <v>Devon</v>
          </cell>
          <cell r="O199" t="str">
            <v>E&amp;F Capital</v>
          </cell>
          <cell r="XM199" t="str">
            <v>Andy Collier</v>
          </cell>
          <cell r="XP199" t="str">
            <v>Yes</v>
          </cell>
        </row>
        <row r="200">
          <cell r="A200">
            <v>43479</v>
          </cell>
          <cell r="B200">
            <v>4</v>
          </cell>
          <cell r="E200" t="str">
            <v>South West</v>
          </cell>
          <cell r="H200" t="str">
            <v>Devon</v>
          </cell>
          <cell r="O200" t="str">
            <v>IMT Capital</v>
          </cell>
          <cell r="XM200" t="str">
            <v>Andy Collier</v>
          </cell>
          <cell r="XP200" t="str">
            <v>Yes</v>
          </cell>
        </row>
        <row r="201">
          <cell r="A201">
            <v>43479</v>
          </cell>
          <cell r="B201">
            <v>4</v>
          </cell>
          <cell r="E201" t="str">
            <v>South West</v>
          </cell>
          <cell r="H201" t="str">
            <v>Devon</v>
          </cell>
          <cell r="O201" t="str">
            <v>IMT Capital</v>
          </cell>
          <cell r="XM201" t="str">
            <v>Andy Collier</v>
          </cell>
          <cell r="XP201" t="str">
            <v>No</v>
          </cell>
        </row>
        <row r="202">
          <cell r="A202">
            <v>43479</v>
          </cell>
          <cell r="B202">
            <v>4</v>
          </cell>
          <cell r="E202" t="str">
            <v>South West</v>
          </cell>
          <cell r="H202" t="str">
            <v>Devon</v>
          </cell>
          <cell r="O202" t="str">
            <v>IMT Capital</v>
          </cell>
          <cell r="XM202" t="str">
            <v>Andy Collier</v>
          </cell>
          <cell r="XP202" t="str">
            <v>No</v>
          </cell>
        </row>
        <row r="203">
          <cell r="A203">
            <v>43479</v>
          </cell>
          <cell r="B203">
            <v>4</v>
          </cell>
          <cell r="E203" t="str">
            <v>South West</v>
          </cell>
          <cell r="H203" t="str">
            <v>Devon</v>
          </cell>
          <cell r="O203" t="str">
            <v>IMT Capital</v>
          </cell>
          <cell r="XM203" t="str">
            <v>Andy Collier</v>
          </cell>
          <cell r="XP203" t="str">
            <v>Yes</v>
          </cell>
        </row>
        <row r="204">
          <cell r="A204">
            <v>43479</v>
          </cell>
          <cell r="B204">
            <v>4</v>
          </cell>
          <cell r="E204" t="str">
            <v>South West</v>
          </cell>
          <cell r="H204" t="str">
            <v>Devon</v>
          </cell>
          <cell r="O204" t="str">
            <v>E&amp;F Capital</v>
          </cell>
          <cell r="XM204" t="str">
            <v>Andy Collier</v>
          </cell>
          <cell r="XP204" t="str">
            <v>Yes</v>
          </cell>
        </row>
        <row r="205">
          <cell r="A205">
            <v>43479</v>
          </cell>
          <cell r="B205">
            <v>4</v>
          </cell>
          <cell r="E205" t="str">
            <v>South East</v>
          </cell>
          <cell r="H205" t="str">
            <v>Surrey Heartlands</v>
          </cell>
          <cell r="O205" t="str">
            <v>E&amp;F Capital</v>
          </cell>
          <cell r="XM205" t="str">
            <v>Peter Lincoln</v>
          </cell>
          <cell r="XP205" t="str">
            <v>Yes</v>
          </cell>
        </row>
        <row r="206">
          <cell r="A206">
            <v>43479</v>
          </cell>
          <cell r="B206">
            <v>4</v>
          </cell>
          <cell r="E206" t="str">
            <v>South East</v>
          </cell>
          <cell r="H206" t="str">
            <v>Surrey Heartlands</v>
          </cell>
          <cell r="O206" t="str">
            <v>E&amp;F Capital</v>
          </cell>
          <cell r="XM206" t="str">
            <v>Peter Lincoln</v>
          </cell>
          <cell r="XP206" t="str">
            <v>Yes</v>
          </cell>
        </row>
        <row r="207">
          <cell r="A207">
            <v>43479</v>
          </cell>
          <cell r="B207">
            <v>4</v>
          </cell>
          <cell r="E207" t="str">
            <v>South East</v>
          </cell>
          <cell r="H207" t="str">
            <v>Buckinghamshire, Oxfordshire and Berkshire West</v>
          </cell>
          <cell r="O207" t="str">
            <v>E&amp;F Capital</v>
          </cell>
          <cell r="XM207" t="str">
            <v>Temporarily Jeremy Smith supported by Clive Shore (interim)</v>
          </cell>
          <cell r="XP207" t="str">
            <v>Yes</v>
          </cell>
        </row>
        <row r="208">
          <cell r="A208">
            <v>43479</v>
          </cell>
          <cell r="B208">
            <v>4</v>
          </cell>
          <cell r="E208" t="str">
            <v>South East</v>
          </cell>
          <cell r="H208" t="str">
            <v>Buckinghamshire, Oxfordshire and Berkshire West</v>
          </cell>
          <cell r="O208" t="str">
            <v>E&amp;F Capital</v>
          </cell>
          <cell r="XM208" t="str">
            <v>Temporarily Jeremy Smith supported by Clive Shore (interim)</v>
          </cell>
          <cell r="XP208" t="str">
            <v>Yes</v>
          </cell>
        </row>
        <row r="209">
          <cell r="A209">
            <v>43479</v>
          </cell>
          <cell r="B209">
            <v>4</v>
          </cell>
          <cell r="E209" t="str">
            <v>South East</v>
          </cell>
          <cell r="H209" t="str">
            <v>Buckinghamshire, Oxfordshire and Berkshire West</v>
          </cell>
          <cell r="O209" t="str">
            <v>E&amp;F Capital</v>
          </cell>
          <cell r="XM209" t="str">
            <v>Temporarily Jeremy Smith supported by Clive Shore (interim)</v>
          </cell>
          <cell r="XP209" t="str">
            <v>Yes</v>
          </cell>
        </row>
        <row r="210">
          <cell r="A210">
            <v>43479</v>
          </cell>
          <cell r="B210">
            <v>4</v>
          </cell>
          <cell r="E210" t="str">
            <v>South East</v>
          </cell>
          <cell r="H210" t="str">
            <v>Frimley Health</v>
          </cell>
          <cell r="O210" t="str">
            <v>E&amp;F Capital</v>
          </cell>
          <cell r="XM210" t="str">
            <v>Peter Lincoln</v>
          </cell>
          <cell r="XP210" t="str">
            <v>Yes</v>
          </cell>
        </row>
        <row r="211">
          <cell r="A211">
            <v>43747</v>
          </cell>
          <cell r="B211" t="str">
            <v>4b</v>
          </cell>
          <cell r="E211" t="str">
            <v>South East</v>
          </cell>
          <cell r="H211" t="str">
            <v>Hampshire and the Isle of Wight</v>
          </cell>
          <cell r="O211" t="str">
            <v>E&amp;F Capital</v>
          </cell>
          <cell r="XM211" t="str">
            <v>Geoff Lowry</v>
          </cell>
          <cell r="XP211" t="str">
            <v>Yes</v>
          </cell>
        </row>
        <row r="212">
          <cell r="A212">
            <v>43747</v>
          </cell>
          <cell r="B212" t="str">
            <v>4b</v>
          </cell>
          <cell r="E212" t="str">
            <v>South West</v>
          </cell>
          <cell r="H212" t="str">
            <v>Cornwall and the Isles of Scilly</v>
          </cell>
          <cell r="O212" t="str">
            <v>E&amp;F Capital</v>
          </cell>
          <cell r="XM212" t="str">
            <v>Peter Bowers</v>
          </cell>
          <cell r="XP212" t="str">
            <v>Yes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IT Only"/>
      <sheetName val="Finance Only"/>
      <sheetName val="Oct 2"/>
      <sheetName val="Oct Payroll"/>
      <sheetName val="Nov Payroll"/>
      <sheetName val="Jan Payroll"/>
      <sheetName val="Summary"/>
      <sheetName val="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emplate"/>
      <sheetName val="Introduction"/>
      <sheetName val="ALB01 P07"/>
      <sheetName val="ALB01 P06"/>
      <sheetName val="ALB02 P07"/>
      <sheetName val="ALB03 P07"/>
      <sheetName val="ALB04 P07"/>
      <sheetName val="ALB04 P03"/>
      <sheetName val="ALB05 P07"/>
      <sheetName val="ALB05 P03"/>
      <sheetName val="ALB05 P04"/>
      <sheetName val="ALB05 P05"/>
      <sheetName val="ALB05 P06"/>
      <sheetName val="ALB06 P07"/>
      <sheetName val="ALB06 P06"/>
      <sheetName val="ALB07 P07"/>
      <sheetName val="ALB07 P06"/>
      <sheetName val="ALB07 P14"/>
      <sheetName val="ALB08 P07"/>
      <sheetName val="ALB07 P05"/>
      <sheetName val="ALB08 P03"/>
      <sheetName val="ALB08 P04"/>
      <sheetName val="ALB08 P05"/>
      <sheetName val="ALB08 P06"/>
      <sheetName val="ALB09 P07"/>
      <sheetName val="ALB09 P06"/>
      <sheetName val="ALB10 P07"/>
      <sheetName val="NHSLA01 P07"/>
      <sheetName val="NHSLA02 P07"/>
      <sheetName val="NHSLA03 P07"/>
      <sheetName val="NHSLA04 P07"/>
      <sheetName val="NHSLA05 P07"/>
      <sheetName val="NHSLA06 P07"/>
      <sheetName val="NHSLA07 P07"/>
      <sheetName val="Validations"/>
      <sheetName val="2.1 Revenue"/>
      <sheetName val="Defaults"/>
      <sheetName val="14 Inventories"/>
      <sheetName val="16 Receivables"/>
      <sheetName val="Unique"/>
      <sheetName val="Annex"/>
      <sheetName val="Refs"/>
      <sheetName val="NHS BT"/>
      <sheetName val="CHRE"/>
      <sheetName val="CQC"/>
      <sheetName val="HFEA"/>
      <sheetName val="HPA"/>
      <sheetName val="HTA"/>
      <sheetName val="NHSi"/>
      <sheetName val="MHRA"/>
      <sheetName val="NIBSC"/>
      <sheetName val="NICE"/>
      <sheetName val="NPSA"/>
      <sheetName val="NTA"/>
      <sheetName val="NHS PROF"/>
      <sheetName val="HR Data"/>
      <sheetName val="Person Type"/>
      <sheetName val="Cost Centres"/>
      <sheetName val="Organisation - Summary"/>
      <sheetName val="Civil Servants"/>
      <sheetName val="Control"/>
      <sheetName val="AC"/>
      <sheetName val="EC"/>
      <sheetName val="ERGs"/>
      <sheetName val="Hierarch"/>
      <sheetName val="PO"/>
      <sheetName val="Prog_Ad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P SHA Scatter"/>
      <sheetName val="PCP SHA Scatter"/>
      <sheetName val="T3"/>
      <sheetName val="Population"/>
      <sheetName val="SHA Lookup"/>
      <sheetName val="Data"/>
      <sheetName val="two"/>
      <sheetName val="By C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lassification"/>
      <sheetName val="Dept AMEsum"/>
      <sheetName val="DELsum"/>
      <sheetName val="PC DELsum"/>
      <sheetName val="Oth COINS data"/>
      <sheetName val="ONS NAA data"/>
      <sheetName val="Adjusts in DEL"/>
      <sheetName val="DEL_PSATforecast"/>
      <sheetName val="Ftabs input"/>
      <sheetName val="PBR Ftabs input"/>
      <sheetName val="Ftabs diff"/>
      <sheetName val="Calculations"/>
      <sheetName val="Actual PSCE, PSNI"/>
      <sheetName val="TME"/>
      <sheetName val="Oth cur ac adj in AME"/>
      <sheetName val="Oth cap ac adj in AME"/>
      <sheetName val="PESA TME table"/>
      <sheetName val="NA Query"/>
      <sheetName val="New DEL Query"/>
      <sheetName val="PSAT2"/>
      <sheetName val="PBR PSAT2"/>
      <sheetName val="Diff PSAT2"/>
      <sheetName val="LA curr, old"/>
      <sheetName val="LA curr, PBR"/>
      <sheetName val="LA curr, FSBR"/>
      <sheetName val="LA cap, old"/>
      <sheetName val="LA cap, new"/>
      <sheetName val="Mod Query"/>
      <sheetName val="Mod input"/>
      <sheetName val="Upload"/>
      <sheetName val="ANTdl"/>
      <sheetName val="Model BEFORE input"/>
      <sheetName val=" Model AFTER input"/>
      <sheetName val="Input-Model AFTER input"/>
      <sheetName val="AA Query"/>
      <sheetName val="New AA table"/>
      <sheetName val="EC codes"/>
      <sheetName val="Dept_AMEsum"/>
      <sheetName val="PC_DELsum"/>
      <sheetName val="Oth_COINS_data"/>
      <sheetName val="ONS_NAA_data"/>
      <sheetName val="Adjusts_in_DEL"/>
      <sheetName val="Ftabs_input"/>
      <sheetName val="PBR_Ftabs_input"/>
      <sheetName val="Ftabs_diff"/>
      <sheetName val="Actual_PSCE,_PSNI"/>
      <sheetName val="Oth_cur_ac_adj_in_AME"/>
      <sheetName val="Oth_cap_ac_adj_in_AME"/>
      <sheetName val="PESA_TME_table"/>
      <sheetName val="NA_Query"/>
      <sheetName val="New_DEL_Query"/>
      <sheetName val="PBR_PSAT2"/>
      <sheetName val="Diff_PSAT2"/>
      <sheetName val="LA_curr,_old"/>
      <sheetName val="LA_curr,_PBR"/>
      <sheetName val="LA_curr,_FSBR"/>
      <sheetName val="LA_cap,_old"/>
      <sheetName val="LA_cap,_new"/>
      <sheetName val="Mod_Query"/>
      <sheetName val="Mod_input"/>
      <sheetName val="Model_BEFORE_input"/>
      <sheetName val="_Model_AFTER_input"/>
      <sheetName val="Input-Model_AFTER_input"/>
      <sheetName val="AA_Query"/>
      <sheetName val="New_AA_table"/>
      <sheetName val="EC_codes"/>
      <sheetName val="Dept_AMEsum1"/>
      <sheetName val="PC_DELsum1"/>
      <sheetName val="Oth_COINS_data1"/>
      <sheetName val="ONS_NAA_data1"/>
      <sheetName val="Adjusts_in_DEL1"/>
      <sheetName val="Ftabs_input1"/>
      <sheetName val="PBR_Ftabs_input1"/>
      <sheetName val="Ftabs_diff1"/>
      <sheetName val="Actual_PSCE,_PSNI1"/>
      <sheetName val="Oth_cur_ac_adj_in_AME1"/>
      <sheetName val="Oth_cap_ac_adj_in_AME1"/>
      <sheetName val="PESA_TME_table1"/>
      <sheetName val="NA_Query1"/>
      <sheetName val="New_DEL_Query1"/>
      <sheetName val="PBR_PSAT21"/>
      <sheetName val="Diff_PSAT21"/>
      <sheetName val="LA_curr,_old1"/>
      <sheetName val="LA_curr,_PBR1"/>
      <sheetName val="LA_curr,_FSBR1"/>
      <sheetName val="LA_cap,_old1"/>
      <sheetName val="LA_cap,_new1"/>
      <sheetName val="Mod_Query1"/>
      <sheetName val="Mod_input1"/>
      <sheetName val="Model_BEFORE_input1"/>
      <sheetName val="_Model_AFTER_input1"/>
      <sheetName val="Input-Model_AFTER_input1"/>
      <sheetName val="AA_Query1"/>
      <sheetName val="New_AA_table1"/>
      <sheetName val="EC_codes1"/>
      <sheetName val="Dept_AMEsum2"/>
      <sheetName val="PC_DELsum2"/>
      <sheetName val="Oth_COINS_data2"/>
      <sheetName val="ONS_NAA_data2"/>
      <sheetName val="Adjusts_in_DEL2"/>
      <sheetName val="Ftabs_input2"/>
      <sheetName val="PBR_Ftabs_input2"/>
      <sheetName val="Ftabs_diff2"/>
      <sheetName val="Actual_PSCE,_PSNI2"/>
      <sheetName val="Oth_cur_ac_adj_in_AME2"/>
      <sheetName val="Oth_cap_ac_adj_in_AME2"/>
      <sheetName val="PESA_TME_table2"/>
      <sheetName val="NA_Query2"/>
      <sheetName val="New_DEL_Query2"/>
      <sheetName val="PBR_PSAT22"/>
      <sheetName val="Diff_PSAT22"/>
      <sheetName val="LA_curr,_old2"/>
      <sheetName val="LA_curr,_PBR2"/>
      <sheetName val="LA_curr,_FSBR2"/>
      <sheetName val="LA_cap,_old2"/>
      <sheetName val="LA_cap,_new2"/>
      <sheetName val="Mod_Query2"/>
      <sheetName val="Mod_input2"/>
      <sheetName val="Model_BEFORE_input2"/>
      <sheetName val="_Model_AFTER_input2"/>
      <sheetName val="Input-Model_AFTER_input2"/>
      <sheetName val="AA_Query2"/>
      <sheetName val="New_AA_table2"/>
      <sheetName val="EC_codes2"/>
      <sheetName val="Dept_AMEsum3"/>
      <sheetName val="PC_DELsum3"/>
      <sheetName val="Oth_COINS_data3"/>
      <sheetName val="ONS_NAA_data3"/>
      <sheetName val="Adjusts_in_DEL3"/>
      <sheetName val="Ftabs_input3"/>
      <sheetName val="PBR_Ftabs_input3"/>
      <sheetName val="Ftabs_diff3"/>
      <sheetName val="Actual_PSCE,_PSNI3"/>
      <sheetName val="Oth_cur_ac_adj_in_AME3"/>
      <sheetName val="Oth_cap_ac_adj_in_AME3"/>
      <sheetName val="PESA_TME_table3"/>
      <sheetName val="NA_Query3"/>
      <sheetName val="New_DEL_Query3"/>
      <sheetName val="PBR_PSAT23"/>
      <sheetName val="Diff_PSAT23"/>
      <sheetName val="LA_curr,_old3"/>
      <sheetName val="LA_curr,_PBR3"/>
      <sheetName val="LA_curr,_FSBR3"/>
      <sheetName val="LA_cap,_old3"/>
      <sheetName val="LA_cap,_new3"/>
      <sheetName val="Mod_Query3"/>
      <sheetName val="Mod_input3"/>
      <sheetName val="Model_BEFORE_input3"/>
      <sheetName val="_Model_AFTER_input3"/>
      <sheetName val="Input-Model_AFTER_input3"/>
      <sheetName val="AA_Query3"/>
      <sheetName val="New_AA_table3"/>
      <sheetName val="EC_codes3"/>
      <sheetName val="Dept_AMEsum4"/>
      <sheetName val="PC_DELsum4"/>
      <sheetName val="Oth_COINS_data4"/>
      <sheetName val="ONS_NAA_data4"/>
      <sheetName val="Adjusts_in_DEL4"/>
      <sheetName val="Ftabs_input4"/>
      <sheetName val="PBR_Ftabs_input4"/>
      <sheetName val="Ftabs_diff4"/>
      <sheetName val="Actual_PSCE,_PSNI4"/>
      <sheetName val="Oth_cur_ac_adj_in_AME4"/>
      <sheetName val="Oth_cap_ac_adj_in_AME4"/>
      <sheetName val="PESA_TME_table4"/>
      <sheetName val="NA_Query4"/>
      <sheetName val="New_DEL_Query4"/>
      <sheetName val="PBR_PSAT24"/>
      <sheetName val="Diff_PSAT24"/>
      <sheetName val="LA_curr,_old4"/>
      <sheetName val="LA_curr,_PBR4"/>
      <sheetName val="LA_curr,_FSBR4"/>
      <sheetName val="LA_cap,_old4"/>
      <sheetName val="LA_cap,_new4"/>
      <sheetName val="Mod_Query4"/>
      <sheetName val="Mod_input4"/>
      <sheetName val="Model_BEFORE_input4"/>
      <sheetName val="_Model_AFTER_input4"/>
      <sheetName val="Input-Model_AFTER_input4"/>
      <sheetName val="AA_Query4"/>
      <sheetName val="New_AA_table4"/>
      <sheetName val="EC_codes4"/>
      <sheetName val="Dept_AMEsum5"/>
      <sheetName val="PC_DELsum5"/>
      <sheetName val="Oth_COINS_data5"/>
      <sheetName val="ONS_NAA_data5"/>
      <sheetName val="Adjusts_in_DEL5"/>
      <sheetName val="Ftabs_input5"/>
      <sheetName val="PBR_Ftabs_input5"/>
      <sheetName val="Ftabs_diff5"/>
      <sheetName val="Actual_PSCE,_PSNI5"/>
      <sheetName val="Oth_cur_ac_adj_in_AME5"/>
      <sheetName val="Oth_cap_ac_adj_in_AME5"/>
      <sheetName val="PESA_TME_table5"/>
      <sheetName val="NA_Query5"/>
      <sheetName val="New_DEL_Query5"/>
      <sheetName val="PBR_PSAT25"/>
      <sheetName val="Diff_PSAT25"/>
      <sheetName val="LA_curr,_old5"/>
      <sheetName val="LA_curr,_PBR5"/>
      <sheetName val="LA_curr,_FSBR5"/>
      <sheetName val="LA_cap,_old5"/>
      <sheetName val="LA_cap,_new5"/>
      <sheetName val="Mod_Query5"/>
      <sheetName val="Mod_input5"/>
      <sheetName val="Model_BEFORE_input5"/>
      <sheetName val="_Model_AFTER_input5"/>
      <sheetName val="Input-Model_AFTER_input5"/>
      <sheetName val="AA_Query5"/>
      <sheetName val="New_AA_table5"/>
      <sheetName val="EC_codes5"/>
      <sheetName val="Dept_AMEsum6"/>
      <sheetName val="PC_DELsum6"/>
      <sheetName val="Oth_COINS_data6"/>
      <sheetName val="ONS_NAA_data6"/>
      <sheetName val="Adjusts_in_DEL6"/>
      <sheetName val="Ftabs_input6"/>
      <sheetName val="PBR_Ftabs_input6"/>
      <sheetName val="Ftabs_diff6"/>
      <sheetName val="Actual_PSCE,_PSNI6"/>
      <sheetName val="Oth_cur_ac_adj_in_AME6"/>
      <sheetName val="Oth_cap_ac_adj_in_AME6"/>
      <sheetName val="PESA_TME_table6"/>
      <sheetName val="NA_Query6"/>
      <sheetName val="New_DEL_Query6"/>
      <sheetName val="PBR_PSAT26"/>
      <sheetName val="Diff_PSAT26"/>
      <sheetName val="LA_curr,_old6"/>
      <sheetName val="LA_curr,_PBR6"/>
      <sheetName val="LA_curr,_FSBR6"/>
      <sheetName val="LA_cap,_old6"/>
      <sheetName val="LA_cap,_new6"/>
      <sheetName val="Mod_Query6"/>
      <sheetName val="Mod_input6"/>
      <sheetName val="Model_BEFORE_input6"/>
      <sheetName val="_Model_AFTER_input6"/>
      <sheetName val="Input-Model_AFTER_input6"/>
      <sheetName val="AA_Query6"/>
      <sheetName val="New_AA_table6"/>
      <sheetName val="EC_codes6"/>
      <sheetName val="Dept_AMEsum7"/>
      <sheetName val="PC_DELsum7"/>
      <sheetName val="Oth_COINS_data7"/>
      <sheetName val="ONS_NAA_data7"/>
      <sheetName val="Adjusts_in_DEL7"/>
      <sheetName val="Ftabs_input7"/>
      <sheetName val="PBR_Ftabs_input7"/>
      <sheetName val="Ftabs_diff7"/>
      <sheetName val="Actual_PSCE,_PSNI7"/>
      <sheetName val="Oth_cur_ac_adj_in_AME7"/>
      <sheetName val="Oth_cap_ac_adj_in_AME7"/>
      <sheetName val="PESA_TME_table7"/>
      <sheetName val="NA_Query7"/>
      <sheetName val="New_DEL_Query7"/>
      <sheetName val="PBR_PSAT27"/>
      <sheetName val="Diff_PSAT27"/>
      <sheetName val="LA_curr,_old7"/>
      <sheetName val="LA_curr,_PBR7"/>
      <sheetName val="LA_curr,_FSBR7"/>
      <sheetName val="LA_cap,_old7"/>
      <sheetName val="LA_cap,_new7"/>
      <sheetName val="Mod_Query7"/>
      <sheetName val="Mod_input7"/>
      <sheetName val="Model_BEFORE_input7"/>
      <sheetName val="_Model_AFTER_input7"/>
      <sheetName val="Input-Model_AFTER_input7"/>
      <sheetName val="AA_Query7"/>
      <sheetName val="New_AA_table7"/>
      <sheetName val="EC_codes7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A1"/>
      <sheetName val="CODE"/>
      <sheetName val="Cascade Detail"/>
      <sheetName val="Budgeting Codes"/>
      <sheetName val="Journal 1"/>
      <sheetName val="DHF Cascade Coding"/>
      <sheetName val="Event 12 with ERO changes"/>
      <sheetName val="Cover Sheet"/>
      <sheetName val="Business with DH &amp; Group Bodi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QUICK HELP"/>
      <sheetName val="GUIDANCE"/>
      <sheetName val="ALL DATA PCTs"/>
      <sheetName val="ALL DATA StHAs"/>
      <sheetName val="ALL DATA SHA RESERVE"/>
      <sheetName val="ALL DATA ON OFF VOTE"/>
      <sheetName val="ALL DATA Both"/>
      <sheetName val="Validation Errors A"/>
      <sheetName val="Validation Errors B"/>
      <sheetName val="RRL"/>
      <sheetName val="Rev Cash"/>
      <sheetName val="CRL"/>
      <sheetName val="Cap Cash"/>
      <sheetName val="Cap to Rev"/>
      <sheetName val="ON OFF VOTE"/>
      <sheetName val="RRL &amp; Rev Cash"/>
      <sheetName val="CRL &amp; Cap Cash"/>
      <sheetName val="RRL &amp; Rev Cash FINAL"/>
      <sheetName val="CRL &amp; Cap Cash FINAL"/>
      <sheetName val="ON OFF VOTE FINAL"/>
      <sheetName val="Cap To Rev FINAL"/>
      <sheetName val="SHA Reserve FINAL"/>
      <sheetName val="No Match Errors Rev"/>
      <sheetName val="No Match Errors Cap"/>
      <sheetName val="No Match Errors Cap To Rev"/>
      <sheetName val="No Match Errors ON OFF"/>
      <sheetName val="VISTA REVENUE NON RECURRENT"/>
      <sheetName val="VISTA REVENUE RECURRENT"/>
      <sheetName val="VISTA CAPITAL"/>
      <sheetName val="VISTA CAP TO REV"/>
      <sheetName val="VISTA SHA RESERVE"/>
      <sheetName val="VISTA ON OFF VOTE"/>
      <sheetName val="TBSheet"/>
      <sheetName val="Mapping"/>
      <sheetName val="Data"/>
      <sheetName val="Input"/>
      <sheetName val="Period"/>
      <sheetName val="Report"/>
      <sheetName val="Balance Errors"/>
      <sheetName val="Budgeting Codes"/>
      <sheetName val="CC"/>
      <sheetName val="PERSONS"/>
      <sheetName val="MALES"/>
      <sheetName val="Data Range"/>
      <sheetName val="CCNList"/>
      <sheetName val="NHSLA02 - Commentary"/>
      <sheetName val="NHSLA04 - I&amp;E Budget Pro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Validations"/>
      <sheetName val="Other Checks"/>
      <sheetName val="Financial Statements"/>
      <sheetName val="SoCNE"/>
      <sheetName val="SoFP"/>
      <sheetName val="SoCF"/>
      <sheetName val="SoCTE"/>
      <sheetName val="1 Acc Pols"/>
      <sheetName val="2 Segments"/>
      <sheetName val="3 Staff costs"/>
      <sheetName val="4 Expenditure"/>
      <sheetName val="4.2 Non-cash"/>
      <sheetName val="5 Income"/>
      <sheetName val="6 PPE"/>
      <sheetName val="6.1 Investment Property"/>
      <sheetName val="7 IA"/>
      <sheetName val="8 Impairments"/>
      <sheetName val="9.1 Capital Commitments"/>
      <sheetName val="9.2.1 Operating Leases"/>
      <sheetName val="9.2.3 Finance Leases"/>
      <sheetName val="9.3 PFI and LIFT"/>
      <sheetName val="9.4 Other Fin Comm"/>
      <sheetName val="10 Fin Instruments"/>
      <sheetName val="11 Investments"/>
      <sheetName val="11.1 AssHeldForSale"/>
      <sheetName val="12 Inventories"/>
      <sheetName val="13 Cash"/>
      <sheetName val="14 Receivables"/>
      <sheetName val="15 Payables"/>
      <sheetName val="16a Provisions"/>
      <sheetName val="16b Provisions"/>
      <sheetName val="16.1 Pensions"/>
      <sheetName val="17 Contingent Assets &amp; Liab"/>
      <sheetName val="18 Related Party"/>
      <sheetName val="19 Charities"/>
      <sheetName val="20 Events after reporting prd"/>
      <sheetName val="21 Entities within boundary"/>
      <sheetName val="22 Third Party Assets"/>
      <sheetName val="Table C5"/>
      <sheetName val="Table C12"/>
      <sheetName val="AR Staff numbers"/>
      <sheetName val="AR Exit packages"/>
      <sheetName val="AR Other departures"/>
      <sheetName val="AR SoPS"/>
      <sheetName val="AR SoPS1.1"/>
      <sheetName val="AR SoPS1.2"/>
      <sheetName val="AR SoPS2"/>
      <sheetName val="AR SoPS3"/>
      <sheetName val="AR SoPS4.1"/>
      <sheetName val="AR SoPS4.2"/>
      <sheetName val="AR Parl Acc Disc"/>
      <sheetName val="AR LSP"/>
      <sheetName val="AR Fees and Charges"/>
      <sheetName val="AR Remote liabilities"/>
      <sheetName val="Sheet1"/>
    </sheetNames>
    <sheetDataSet>
      <sheetData sheetId="0">
        <row r="2">
          <cell r="AY2" t="str">
            <v>DEPTGROUP</v>
          </cell>
          <cell r="AZ2" t="str">
            <v>DHCORE</v>
          </cell>
          <cell r="BA2" t="str">
            <v>NHSE</v>
          </cell>
          <cell r="BB2" t="str">
            <v>TRUSTS</v>
          </cell>
          <cell r="BC2" t="str">
            <v>FT</v>
          </cell>
          <cell r="BD2" t="str">
            <v>PROVIDERS</v>
          </cell>
          <cell r="BE2" t="str">
            <v>AGENCY</v>
          </cell>
          <cell r="BF2" t="str">
            <v>NDPB</v>
          </cell>
          <cell r="BG2" t="str">
            <v>SpHA</v>
          </cell>
          <cell r="BH2" t="str">
            <v>OTHER</v>
          </cell>
          <cell r="BI2" t="str">
            <v>Adjustment entities</v>
          </cell>
          <cell r="BJ2" t="str">
            <v>Additional Entities</v>
          </cell>
        </row>
        <row r="3">
          <cell r="AY3" t="str">
            <v>DEPTGROUP</v>
          </cell>
          <cell r="AZ3" t="str">
            <v>DHCORE</v>
          </cell>
          <cell r="BA3" t="str">
            <v>NHSE</v>
          </cell>
          <cell r="BB3" t="str">
            <v>TRUSTS</v>
          </cell>
          <cell r="BC3" t="str">
            <v>FT</v>
          </cell>
          <cell r="BD3" t="str">
            <v>PROVIDERS</v>
          </cell>
          <cell r="BE3" t="str">
            <v>AGENCY</v>
          </cell>
          <cell r="BF3" t="str">
            <v>NDPB</v>
          </cell>
          <cell r="BG3" t="str">
            <v>SpHA</v>
          </cell>
          <cell r="BH3" t="str">
            <v>OTHER</v>
          </cell>
          <cell r="BI3" t="str">
            <v>GROUPADJ</v>
          </cell>
          <cell r="BJ3" t="str">
            <v>ALB_FORMS</v>
          </cell>
        </row>
        <row r="4">
          <cell r="AY4" t="str">
            <v>NCR</v>
          </cell>
          <cell r="AZ4" t="str">
            <v>DOH033</v>
          </cell>
          <cell r="BA4" t="str">
            <v>CBA033</v>
          </cell>
          <cell r="BB4">
            <v>0</v>
          </cell>
          <cell r="BC4" t="str">
            <v>FTS033</v>
          </cell>
          <cell r="BD4" t="str">
            <v>PRV033</v>
          </cell>
          <cell r="BE4" t="str">
            <v>PHE033</v>
          </cell>
          <cell r="BF4" t="str">
            <v>CQC033</v>
          </cell>
          <cell r="BG4" t="str">
            <v>ST1150</v>
          </cell>
          <cell r="BH4" t="str">
            <v>SKF033</v>
          </cell>
          <cell r="BI4" t="str">
            <v>NDPBADJ</v>
          </cell>
          <cell r="BJ4" t="str">
            <v>EXCL_FT_NHSE</v>
          </cell>
        </row>
        <row r="5">
          <cell r="AY5">
            <v>0</v>
          </cell>
          <cell r="AZ5">
            <v>0</v>
          </cell>
          <cell r="BA5" t="str">
            <v>NHSE_CORE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 t="str">
            <v>CRP033</v>
          </cell>
          <cell r="BG5" t="str">
            <v>ST1450</v>
          </cell>
          <cell r="BH5" t="str">
            <v>NPS033</v>
          </cell>
          <cell r="BI5" t="str">
            <v>SpHAADJ</v>
          </cell>
          <cell r="BJ5" t="str">
            <v>OffPayrollALB</v>
          </cell>
        </row>
        <row r="6"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 t="str">
            <v>HFE033</v>
          </cell>
          <cell r="BG6" t="str">
            <v>T1490</v>
          </cell>
          <cell r="BH6" t="str">
            <v>CHP033</v>
          </cell>
          <cell r="BI6" t="str">
            <v>NCRADJ</v>
          </cell>
          <cell r="BJ6" t="str">
            <v>CHARITIES</v>
          </cell>
        </row>
        <row r="7"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 t="str">
            <v>HTA033</v>
          </cell>
          <cell r="BG7" t="str">
            <v>T1540</v>
          </cell>
          <cell r="BH7" t="str">
            <v>GEL033</v>
          </cell>
          <cell r="BI7" t="str">
            <v>TRUSTADJ</v>
          </cell>
          <cell r="BJ7">
            <v>0</v>
          </cell>
        </row>
        <row r="8"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 t="str">
            <v>NCE033</v>
          </cell>
          <cell r="BG8">
            <v>0</v>
          </cell>
          <cell r="BH8" t="str">
            <v>NMC033</v>
          </cell>
          <cell r="BI8" t="str">
            <v>CoreAgyADJ</v>
          </cell>
          <cell r="BJ8">
            <v>0</v>
          </cell>
        </row>
        <row r="9"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 t="str">
            <v>MIR033</v>
          </cell>
          <cell r="BG9">
            <v>0</v>
          </cell>
          <cell r="BH9" t="str">
            <v>HPC033</v>
          </cell>
          <cell r="BI9" t="str">
            <v>AGENCYADJ</v>
          </cell>
          <cell r="BJ9">
            <v>0</v>
          </cell>
        </row>
        <row r="10"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 t="str">
            <v>HRA033</v>
          </cell>
          <cell r="BG10">
            <v>0</v>
          </cell>
          <cell r="BH10" t="str">
            <v>AXG</v>
          </cell>
          <cell r="BI10" t="str">
            <v>OTHERADJ</v>
          </cell>
          <cell r="BJ10">
            <v>0</v>
          </cell>
        </row>
        <row r="11"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 t="str">
            <v>HIC033</v>
          </cell>
          <cell r="BG11">
            <v>0</v>
          </cell>
          <cell r="BH11">
            <v>0</v>
          </cell>
          <cell r="BI11" t="str">
            <v>PROVIDERADJ</v>
          </cell>
          <cell r="BJ11">
            <v>0</v>
          </cell>
        </row>
        <row r="12"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 t="str">
            <v>HEE033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</row>
        <row r="14">
          <cell r="F14" t="str">
            <v>DEPTGROUP</v>
          </cell>
        </row>
        <row r="46">
          <cell r="B46">
            <v>2016</v>
          </cell>
        </row>
        <row r="50">
          <cell r="B50" t="str">
            <v>31 December</v>
          </cell>
        </row>
        <row r="52">
          <cell r="B52" t="str">
            <v>April 2017</v>
          </cell>
        </row>
        <row r="53">
          <cell r="B53" t="str">
            <v>March 2017</v>
          </cell>
        </row>
        <row r="54">
          <cell r="B54" t="str">
            <v>April 2016</v>
          </cell>
        </row>
        <row r="55">
          <cell r="B55" t="str">
            <v>March 2017</v>
          </cell>
        </row>
        <row r="56">
          <cell r="B56" t="str">
            <v>March 2015</v>
          </cell>
        </row>
        <row r="58">
          <cell r="B58" t="str">
            <v>CORE_AGENCY</v>
          </cell>
        </row>
        <row r="63">
          <cell r="B63" t="str">
            <v>Core Dept &amp; Agencies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15">
          <cell r="Y115">
            <v>-518692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>
        <row r="37">
          <cell r="G37" t="str">
            <v>#NEED_REFRESH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19FIN(A)"/>
    </sheetNames>
    <sheetDataSet>
      <sheetData sheetId="0" refreshError="1">
        <row r="59">
          <cell r="D59">
            <v>49896</v>
          </cell>
          <cell r="E59">
            <v>50276</v>
          </cell>
          <cell r="F59">
            <v>45966</v>
          </cell>
          <cell r="G59">
            <v>41788</v>
          </cell>
          <cell r="H59">
            <v>41669</v>
          </cell>
          <cell r="I59">
            <v>50498</v>
          </cell>
          <cell r="J59">
            <v>56928</v>
          </cell>
          <cell r="K59">
            <v>13990</v>
          </cell>
          <cell r="L59">
            <v>14858</v>
          </cell>
          <cell r="M59">
            <v>12645</v>
          </cell>
          <cell r="N59">
            <v>11496</v>
          </cell>
          <cell r="O59">
            <v>12551</v>
          </cell>
          <cell r="P59">
            <v>23608</v>
          </cell>
          <cell r="Q59">
            <v>22770</v>
          </cell>
        </row>
        <row r="61">
          <cell r="D61">
            <v>8.6439794773128104E-2</v>
          </cell>
          <cell r="E61">
            <v>6.6950433606492166E-2</v>
          </cell>
          <cell r="F61">
            <v>6.128442762041509E-2</v>
          </cell>
          <cell r="G61">
            <v>4.8052072365272328E-2</v>
          </cell>
          <cell r="H61">
            <v>5.1957090402937438E-2</v>
          </cell>
          <cell r="I61">
            <v>5.8358746881064599E-2</v>
          </cell>
          <cell r="J61">
            <v>5.4823636874648682E-2</v>
          </cell>
          <cell r="K61">
            <v>2.8377412437455327E-2</v>
          </cell>
          <cell r="L61">
            <v>3.0825144703190199E-2</v>
          </cell>
          <cell r="M61">
            <v>3.0525899565045471E-2</v>
          </cell>
          <cell r="N61">
            <v>4.0535838552540011E-2</v>
          </cell>
          <cell r="O61">
            <v>8.6287945183650711E-2</v>
          </cell>
          <cell r="P61">
            <v>9.3358183666553712E-2</v>
          </cell>
          <cell r="Q61">
            <v>3.1971892841458058E-2</v>
          </cell>
        </row>
        <row r="79">
          <cell r="D79">
            <v>8220</v>
          </cell>
          <cell r="E79">
            <v>11605</v>
          </cell>
          <cell r="F79">
            <v>15772</v>
          </cell>
          <cell r="G79">
            <v>18872</v>
          </cell>
          <cell r="H79">
            <v>17851</v>
          </cell>
          <cell r="I79">
            <v>16599</v>
          </cell>
        </row>
        <row r="83">
          <cell r="D83">
            <v>324.3</v>
          </cell>
          <cell r="E83">
            <v>1191.4000000000001</v>
          </cell>
          <cell r="F83">
            <v>1472</v>
          </cell>
          <cell r="G83">
            <v>4711.5</v>
          </cell>
          <cell r="H83">
            <v>3826.9</v>
          </cell>
          <cell r="I83">
            <v>3647</v>
          </cell>
        </row>
        <row r="95">
          <cell r="D95">
            <v>9.5466571891166127E-2</v>
          </cell>
          <cell r="E95">
            <v>0.11145074065365625</v>
          </cell>
          <cell r="F95">
            <v>0.12864093847897087</v>
          </cell>
          <cell r="G95">
            <v>0.14350581052307534</v>
          </cell>
          <cell r="H95">
            <v>0.1542719106920894</v>
          </cell>
          <cell r="I95">
            <v>0.10921389095108472</v>
          </cell>
          <cell r="J95">
            <v>8.9755851092625002E-2</v>
          </cell>
          <cell r="K95">
            <v>0.14001163128816516</v>
          </cell>
          <cell r="L95">
            <v>7.0516096065406236E-2</v>
          </cell>
          <cell r="M95">
            <v>6.7059965648569933E-2</v>
          </cell>
          <cell r="N95">
            <v>8.5541450115020873E-2</v>
          </cell>
          <cell r="O95">
            <v>8.6534902657487603E-2</v>
          </cell>
          <cell r="P95">
            <v>5.0708785439271965E-2</v>
          </cell>
          <cell r="Q95">
            <v>4.9075245988649818E-2</v>
          </cell>
        </row>
        <row r="97">
          <cell r="D97">
            <v>91.003102378490169</v>
          </cell>
          <cell r="E97">
            <v>83.509142053445856</v>
          </cell>
          <cell r="F97">
            <v>75.993091537132983</v>
          </cell>
          <cell r="G97">
            <v>75.080443332141584</v>
          </cell>
          <cell r="H97">
            <v>66.889632107023417</v>
          </cell>
          <cell r="I97">
            <v>96.299093655589118</v>
          </cell>
          <cell r="J97">
            <v>90.470446320868518</v>
          </cell>
          <cell r="K97">
            <v>14.122533748701974</v>
          </cell>
          <cell r="L97">
            <v>52.536231884057969</v>
          </cell>
          <cell r="M97">
            <v>63.028953229398667</v>
          </cell>
          <cell r="N97">
            <v>59.760956175298809</v>
          </cell>
          <cell r="O97">
            <v>51.32591958939264</v>
          </cell>
          <cell r="P97">
            <v>51.768766177739437</v>
          </cell>
          <cell r="Q97">
            <v>49.916805324459233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G"/>
      <sheetName val="AT"/>
      <sheetName val="ATs List"/>
      <sheetName val="CCGs Name List"/>
      <sheetName val="CC"/>
      <sheetName val="Area Teams"/>
      <sheetName val="CCG CC Matrix"/>
      <sheetName val="Subjectives"/>
      <sheetName val="CCG Codes"/>
      <sheetName val="AT List"/>
      <sheetName val="AT CC"/>
    </sheetNames>
    <sheetDataSet>
      <sheetData sheetId="0"/>
      <sheetData sheetId="1"/>
      <sheetData sheetId="2"/>
      <sheetData sheetId="3"/>
      <sheetData sheetId="4">
        <row r="1">
          <cell r="A1" t="str">
            <v>Mental_Health</v>
          </cell>
        </row>
        <row r="2">
          <cell r="A2" t="str">
            <v>Acute</v>
          </cell>
        </row>
        <row r="3">
          <cell r="A3" t="str">
            <v>Primary_Care</v>
          </cell>
        </row>
        <row r="4">
          <cell r="A4" t="str">
            <v>Continuing_Care</v>
          </cell>
        </row>
        <row r="5">
          <cell r="A5" t="str">
            <v>Community_Health</v>
          </cell>
        </row>
        <row r="6">
          <cell r="A6" t="str">
            <v>Other</v>
          </cell>
        </row>
        <row r="7">
          <cell r="A7" t="str">
            <v>Adult_Social_Care</v>
          </cell>
        </row>
        <row r="8">
          <cell r="A8" t="str">
            <v>Corporate</v>
          </cell>
        </row>
      </sheetData>
      <sheetData sheetId="5"/>
      <sheetData sheetId="6"/>
      <sheetData sheetId="7">
        <row r="1">
          <cell r="A1" t="str">
            <v>44811001      Strategic HA Revenue</v>
          </cell>
        </row>
        <row r="2">
          <cell r="A2" t="str">
            <v>44811005      NHS Trusts Revenue - Non-Contract</v>
          </cell>
        </row>
        <row r="3">
          <cell r="A3" t="str">
            <v>44811006      NHS Trusts Revenue - Contract</v>
          </cell>
        </row>
        <row r="4">
          <cell r="A4" t="str">
            <v>44811010      Foundation Trust - Non-Contract</v>
          </cell>
        </row>
        <row r="5">
          <cell r="A5" t="str">
            <v>44811011      Foundation Trusts Revenue -Contract</v>
          </cell>
        </row>
        <row r="6">
          <cell r="A6" t="str">
            <v>44811015      CCG Revenue - Non-Contract</v>
          </cell>
        </row>
        <row r="7">
          <cell r="A7" t="str">
            <v>44811016      CCG Revenue - Contract</v>
          </cell>
        </row>
        <row r="8">
          <cell r="A8" t="str">
            <v>44811020      Local AuthorityRevenue-Non-Contract</v>
          </cell>
        </row>
        <row r="9">
          <cell r="A9" t="str">
            <v>44811021      Local Authority Revenue - Contract</v>
          </cell>
        </row>
        <row r="10">
          <cell r="A10" t="str">
            <v>44811025      Dept Of Health Revenue-Non-Contract</v>
          </cell>
        </row>
        <row r="11">
          <cell r="A11" t="str">
            <v>44811026      DepartmentofHealth Revenue-Contract</v>
          </cell>
        </row>
        <row r="12">
          <cell r="A12" t="str">
            <v>44811030      NHSCB Revenue - Non-Contract</v>
          </cell>
        </row>
        <row r="13">
          <cell r="A13" t="str">
            <v>44811031      NHS CB Revenue - Contract</v>
          </cell>
        </row>
        <row r="14">
          <cell r="A14" t="str">
            <v>44811035      PropCo Revenue - Non-Contract</v>
          </cell>
        </row>
        <row r="15">
          <cell r="A15" t="str">
            <v>44811036      PropCo Revenue - Contract</v>
          </cell>
        </row>
        <row r="16">
          <cell r="A16" t="str">
            <v>44811040      HEE/LETB Revenue - Non-Contract</v>
          </cell>
        </row>
        <row r="17">
          <cell r="A17" t="str">
            <v>44811041      HEE/LETC Revenue - Contract</v>
          </cell>
        </row>
        <row r="18">
          <cell r="A18" t="str">
            <v>44811045      PHE Revenue - Non-Contract</v>
          </cell>
        </row>
        <row r="19">
          <cell r="A19" t="str">
            <v>44811046      PHE Revenue - Contract</v>
          </cell>
        </row>
        <row r="20">
          <cell r="A20" t="str">
            <v>44811050      Other Training Revenue-Non-Contract</v>
          </cell>
        </row>
        <row r="21">
          <cell r="A21" t="str">
            <v>44811051      Other Training Revenue - Contract</v>
          </cell>
        </row>
        <row r="22">
          <cell r="A22" t="str">
            <v>44811060      Prescription Charges Income</v>
          </cell>
        </row>
        <row r="23">
          <cell r="A23" t="str">
            <v>44811065      VoluntarySectorRevenue-Non-Contract</v>
          </cell>
        </row>
        <row r="24">
          <cell r="A24" t="str">
            <v>44811066      Voluntary Sector Revenue - Contract</v>
          </cell>
        </row>
        <row r="25">
          <cell r="A25" t="str">
            <v>44811070      Independent Sector Rev-Non-Contract</v>
          </cell>
        </row>
        <row r="26">
          <cell r="A26" t="str">
            <v>44811071      Independent Sector Revenue-Contract</v>
          </cell>
        </row>
        <row r="27">
          <cell r="A27" t="str">
            <v>44811075      Social Enterprise Rev -Non-Contract</v>
          </cell>
        </row>
        <row r="28">
          <cell r="A28" t="str">
            <v>44811076      Social Enterprise Revenue -Contract</v>
          </cell>
        </row>
        <row r="29">
          <cell r="A29" t="str">
            <v>44811080      CSU Revenue - Non-Contract</v>
          </cell>
        </row>
        <row r="30">
          <cell r="A30" t="str">
            <v>44811081      CSU Revenue - Contract</v>
          </cell>
        </row>
        <row r="31">
          <cell r="A31" t="str">
            <v>44811085      Fees&amp;Charges-APMS GP TrainingIncome</v>
          </cell>
        </row>
        <row r="32">
          <cell r="A32" t="str">
            <v>44811086      Fees&amp;Charges-GMS GP Training Income</v>
          </cell>
        </row>
        <row r="33">
          <cell r="A33" t="str">
            <v>44811087      Fees&amp;Charges-PMS GP Training Income</v>
          </cell>
        </row>
        <row r="34">
          <cell r="A34" t="str">
            <v>44811088      Private Client Revenue</v>
          </cell>
        </row>
        <row r="35">
          <cell r="A35" t="str">
            <v>44811089      Prior Year Revenue</v>
          </cell>
        </row>
        <row r="36">
          <cell r="A36" t="str">
            <v>44811090      Dental - Patient Charge Revenue</v>
          </cell>
        </row>
        <row r="37">
          <cell r="A37" t="str">
            <v>44811091      Dental-Voc Dental Practitioner</v>
          </cell>
        </row>
        <row r="38">
          <cell r="A38" t="str">
            <v>44811092      Pharmacy - Prescription Charges</v>
          </cell>
        </row>
        <row r="39">
          <cell r="A39" t="str">
            <v>44825001      Sale of Goods &amp; Srv NHS</v>
          </cell>
        </row>
        <row r="40">
          <cell r="A40" t="str">
            <v>44825010      Sale of Goods &amp; Srv Non-NHS</v>
          </cell>
        </row>
        <row r="41">
          <cell r="A41" t="str">
            <v>44849001      Misc Income-Other Operating Rev NHS</v>
          </cell>
        </row>
        <row r="42">
          <cell r="A42" t="str">
            <v>44849010      Misc Income-Oth Operatg Rev Non NHS</v>
          </cell>
        </row>
        <row r="43">
          <cell r="A43" t="str">
            <v>51111001      Basic Sal-Chief Executive</v>
          </cell>
        </row>
        <row r="44">
          <cell r="A44" t="str">
            <v>51111002      Basic Sal-Accountable Officer</v>
          </cell>
        </row>
        <row r="45">
          <cell r="A45" t="str">
            <v>51111004      Basic Sal-Executive Director</v>
          </cell>
        </row>
        <row r="46">
          <cell r="A46" t="str">
            <v>51111005      Basic Sal-Executive MedicalDirector</v>
          </cell>
        </row>
        <row r="47">
          <cell r="A47" t="str">
            <v>51111006      Basic Sal-Executive Nurse Director</v>
          </cell>
        </row>
        <row r="48">
          <cell r="A48" t="str">
            <v>51111007      Basic Sal-Director</v>
          </cell>
        </row>
        <row r="49">
          <cell r="A49" t="str">
            <v>51111008      Basic Sal-Very Senior Manager</v>
          </cell>
        </row>
        <row r="50">
          <cell r="A50" t="str">
            <v>51111009      Basic Sal-Senior Manager band 9</v>
          </cell>
        </row>
        <row r="51">
          <cell r="A51" t="str">
            <v>51111010      Basic Sal-Senior Manager band 8D</v>
          </cell>
        </row>
        <row r="52">
          <cell r="A52" t="str">
            <v>51111011      Basic Sal-Senior Manager band 8C</v>
          </cell>
        </row>
        <row r="53">
          <cell r="A53" t="str">
            <v>51111012      Basic Sal-Senior Manager band 8B</v>
          </cell>
        </row>
        <row r="54">
          <cell r="A54" t="str">
            <v>51111013      Basic Sal-Senior Manager band 8A</v>
          </cell>
        </row>
        <row r="55">
          <cell r="A55" t="str">
            <v>51111014      Basic Sal-Manager band 7</v>
          </cell>
        </row>
        <row r="56">
          <cell r="A56" t="str">
            <v>51111015      Basic Sal-Manager band 6</v>
          </cell>
        </row>
        <row r="57">
          <cell r="A57" t="str">
            <v>51111016      Basic Sal-Manager band 5</v>
          </cell>
        </row>
        <row r="58">
          <cell r="A58" t="str">
            <v>51111017      Basic Sal-Consultant</v>
          </cell>
        </row>
        <row r="59">
          <cell r="A59" t="str">
            <v>51111018      Basic Sal-Locum SPR</v>
          </cell>
        </row>
        <row r="60">
          <cell r="A60" t="str">
            <v>51111019      Basic Sal-Locum Clinical Asst</v>
          </cell>
        </row>
        <row r="61">
          <cell r="A61" t="str">
            <v>51111020      Basic Sal-Trust Scale (Medical)</v>
          </cell>
        </row>
        <row r="62">
          <cell r="A62" t="str">
            <v>51111026      Basic Sal-Admin &amp; Clerical band 7</v>
          </cell>
        </row>
        <row r="63">
          <cell r="A63" t="str">
            <v>51111027      Basic Sal-Admin &amp; Clerical Band 6</v>
          </cell>
        </row>
        <row r="64">
          <cell r="A64" t="str">
            <v>51111028      Basic Sal-Admin &amp; Clerical band 5</v>
          </cell>
        </row>
        <row r="65">
          <cell r="A65" t="str">
            <v>51111029      Basic Sal-Admin &amp; Clerical band 4</v>
          </cell>
        </row>
        <row r="66">
          <cell r="A66" t="str">
            <v>51111030      Basic Sal-Admin &amp; Clerical band 3</v>
          </cell>
        </row>
        <row r="67">
          <cell r="A67" t="str">
            <v>51111031      Basic Sal-Admin &amp; Clerical band 2</v>
          </cell>
        </row>
        <row r="68">
          <cell r="A68" t="str">
            <v xml:space="preserve">51111032      Basic Sal-Pharmacy Band 9 </v>
          </cell>
        </row>
        <row r="69">
          <cell r="A69" t="str">
            <v>51111033      Basic Sal-Pharmacy Band 8D</v>
          </cell>
        </row>
        <row r="70">
          <cell r="A70" t="str">
            <v>51111034      Basic Sal-Pharmacy Band 8C</v>
          </cell>
        </row>
        <row r="71">
          <cell r="A71" t="str">
            <v>51111035      Basic Sal-Pharmacy Band 8B</v>
          </cell>
        </row>
        <row r="72">
          <cell r="A72" t="str">
            <v>51111036      Basic Sal-Pharmacy Band 8A</v>
          </cell>
        </row>
        <row r="73">
          <cell r="A73" t="str">
            <v>51111037      Basic Sal-Pharmacy Band 7</v>
          </cell>
        </row>
        <row r="74">
          <cell r="A74" t="str">
            <v>51111038      Basic Sal-Pharmacy Band 6</v>
          </cell>
        </row>
        <row r="75">
          <cell r="A75" t="str">
            <v>51111039      Basic Sal-Pharmacy Band 5</v>
          </cell>
        </row>
        <row r="76">
          <cell r="A76" t="str">
            <v>51111040      Basic Sal-Pharmacy Band 4</v>
          </cell>
        </row>
        <row r="77">
          <cell r="A77" t="str">
            <v>51111041      Basic Sal-Pharmacy Band 3</v>
          </cell>
        </row>
        <row r="78">
          <cell r="A78" t="str">
            <v>51111042      Basic Sal-Pharmacy Band 2</v>
          </cell>
        </row>
        <row r="79">
          <cell r="A79" t="str">
            <v>51111043      Basic Sal-Pharmacy Band 1</v>
          </cell>
        </row>
        <row r="80">
          <cell r="A80" t="str">
            <v>51111044      Basic Sal-Pre Reg Trainee Band 5</v>
          </cell>
        </row>
        <row r="81">
          <cell r="A81" t="str">
            <v>51111045      Basic Sal-Pre Reg Trainee Band 4</v>
          </cell>
        </row>
        <row r="82">
          <cell r="A82" t="str">
            <v>51111046      Basic Sal-Pharmacy Bank</v>
          </cell>
        </row>
        <row r="83">
          <cell r="A83" t="str">
            <v>51111047      Basic Sal-Nurse Band 9</v>
          </cell>
        </row>
        <row r="84">
          <cell r="A84" t="str">
            <v>51111048      Basic Sal-Nurse Band 8D</v>
          </cell>
        </row>
        <row r="85">
          <cell r="A85" t="str">
            <v>51111049      Basic Sal-Nurse Band 8C</v>
          </cell>
        </row>
        <row r="86">
          <cell r="A86" t="str">
            <v>51111050      Basic Sal-Nurse Band 8B</v>
          </cell>
        </row>
        <row r="87">
          <cell r="A87" t="str">
            <v>51111051      Basic Sal-Nurse Band 8A</v>
          </cell>
        </row>
        <row r="88">
          <cell r="A88" t="str">
            <v>51111052      Basic Sal-Nurse Band 7</v>
          </cell>
        </row>
        <row r="89">
          <cell r="A89" t="str">
            <v>51111053      Basic Sal-Nurse Band 6</v>
          </cell>
        </row>
        <row r="90">
          <cell r="A90" t="str">
            <v>51111054      Basic Sal-Nurse Band 5</v>
          </cell>
        </row>
        <row r="91">
          <cell r="A91" t="str">
            <v>51111055      Basic Sal-Nurse Band 4</v>
          </cell>
        </row>
        <row r="92">
          <cell r="A92" t="str">
            <v>51111056      Basic Sal-Nurse Band 3</v>
          </cell>
        </row>
        <row r="93">
          <cell r="A93" t="str">
            <v>51111057      Basic Sal-Nurse Band 2</v>
          </cell>
        </row>
        <row r="94">
          <cell r="A94" t="str">
            <v>51111058      Basic Sal-Nurse Band 1</v>
          </cell>
        </row>
        <row r="95">
          <cell r="A95" t="str">
            <v>51111059      Basic Sal-Student Nurse</v>
          </cell>
        </row>
        <row r="96">
          <cell r="A96" t="str">
            <v>51111060      Basic Sal-Nurse pool-Qualified</v>
          </cell>
        </row>
        <row r="97">
          <cell r="A97" t="str">
            <v>51111061      Basic Sal-General Practitioners</v>
          </cell>
        </row>
        <row r="98">
          <cell r="A98" t="str">
            <v>51111090      Basic Sal-Internal Recharge-Pay</v>
          </cell>
        </row>
        <row r="99">
          <cell r="A99" t="str">
            <v>51111091      Basic Sal-Rechgs to-from Other NHS</v>
          </cell>
        </row>
        <row r="100">
          <cell r="A100" t="str">
            <v>51111092      Basic Sal-Rchgs to-from Oth Non NHS</v>
          </cell>
        </row>
        <row r="101">
          <cell r="A101" t="str">
            <v>51111093      Basic Sal-Soc Worker Band 3(Unqual)</v>
          </cell>
        </row>
        <row r="102">
          <cell r="A102" t="str">
            <v>51111094      Basic Sal-Soc Worker Band 4(Unqual)</v>
          </cell>
        </row>
        <row r="103">
          <cell r="A103" t="str">
            <v>51111095      Basic Sal-Soc Worker Band 5(Qual)</v>
          </cell>
        </row>
        <row r="104">
          <cell r="A104" t="str">
            <v>51111096      Basic Sal-Soc Worker Band 6 (Qual)</v>
          </cell>
        </row>
        <row r="105">
          <cell r="A105" t="str">
            <v>51111097      Basic Sal-Soc Worker Band 7 (Qual)</v>
          </cell>
        </row>
        <row r="106">
          <cell r="A106" t="str">
            <v>51112001      E'ers NHI-Chief Executive</v>
          </cell>
        </row>
        <row r="107">
          <cell r="A107" t="str">
            <v>51112002      E'ers NHI-Accountable Officer</v>
          </cell>
        </row>
        <row r="108">
          <cell r="A108" t="str">
            <v>51112004      E'ers NHI-Executive Director</v>
          </cell>
        </row>
        <row r="109">
          <cell r="A109" t="str">
            <v>51112005      E'ers NHI-Executive MedicalDirector</v>
          </cell>
        </row>
        <row r="110">
          <cell r="A110" t="str">
            <v>51112006      E'ers NHI-Executive Nurse Director</v>
          </cell>
        </row>
        <row r="111">
          <cell r="A111" t="str">
            <v>51112007      E'ers NHI-Director</v>
          </cell>
        </row>
        <row r="112">
          <cell r="A112" t="str">
            <v>51112008      E'ers NHI-Very Senior Manager</v>
          </cell>
        </row>
        <row r="113">
          <cell r="A113" t="str">
            <v>51112009      E'ers NHI-Senior Manager band 9</v>
          </cell>
        </row>
        <row r="114">
          <cell r="A114" t="str">
            <v>51112010      E'ers NHI-Senior Manager band 8D</v>
          </cell>
        </row>
        <row r="115">
          <cell r="A115" t="str">
            <v>51112011      E'ers NHI-Senior Manager band 8C</v>
          </cell>
        </row>
        <row r="116">
          <cell r="A116" t="str">
            <v>51112012      E'ers NHI-Senior Manager band 8B</v>
          </cell>
        </row>
        <row r="117">
          <cell r="A117" t="str">
            <v>51112013      E'ers NHI-Senior Manager band 8A</v>
          </cell>
        </row>
        <row r="118">
          <cell r="A118" t="str">
            <v>51112014      E'ers NHI-Manager band 7</v>
          </cell>
        </row>
        <row r="119">
          <cell r="A119" t="str">
            <v>51112015      E'ers NHI-Manager band 6</v>
          </cell>
        </row>
        <row r="120">
          <cell r="A120" t="str">
            <v>51112016      E'ers NHI-Manager band 5</v>
          </cell>
        </row>
        <row r="121">
          <cell r="A121" t="str">
            <v>51112017      E'ers NHI-Consultant</v>
          </cell>
        </row>
        <row r="122">
          <cell r="A122" t="str">
            <v>51112018      E'ers NHI-Locum SPR</v>
          </cell>
        </row>
        <row r="123">
          <cell r="A123" t="str">
            <v>51112019      E'ers NHI-Locum Clinical Asst</v>
          </cell>
        </row>
        <row r="124">
          <cell r="A124" t="str">
            <v>51112020      E'ers NHI-Trust Scale (Medical)</v>
          </cell>
        </row>
        <row r="125">
          <cell r="A125" t="str">
            <v>51112026      E'ers NHI-Admin &amp; Clerical band 7</v>
          </cell>
        </row>
        <row r="126">
          <cell r="A126" t="str">
            <v>51112027      E'ers NHI-Admin &amp; Clerical Band 6</v>
          </cell>
        </row>
        <row r="127">
          <cell r="A127" t="str">
            <v>51112028      E'ers NHI-Admin &amp; Clerical band 5</v>
          </cell>
        </row>
        <row r="128">
          <cell r="A128" t="str">
            <v>51112029      E'ers NHI-Admin &amp; Clerical band 4</v>
          </cell>
        </row>
        <row r="129">
          <cell r="A129" t="str">
            <v>51112030      E'ers NHI-Admin &amp; Clerical band 3</v>
          </cell>
        </row>
        <row r="130">
          <cell r="A130" t="str">
            <v>51112031      E'ers NHI-Admin &amp; Clerical band 2</v>
          </cell>
        </row>
        <row r="131">
          <cell r="A131" t="str">
            <v xml:space="preserve">51112032      E'ers NHI-Pharmacy Band 9 </v>
          </cell>
        </row>
        <row r="132">
          <cell r="A132" t="str">
            <v>51112033      E'ers NHI-Pharmacy Band 8D</v>
          </cell>
        </row>
        <row r="133">
          <cell r="A133" t="str">
            <v>51112034      E'ers NHI-Pharmacy Band 8C</v>
          </cell>
        </row>
        <row r="134">
          <cell r="A134" t="str">
            <v>51112035      E'ers NHI-Pharmacy Band 8B</v>
          </cell>
        </row>
        <row r="135">
          <cell r="A135" t="str">
            <v>51112036      E'ers NHI-Pharmacy Band 8A</v>
          </cell>
        </row>
        <row r="136">
          <cell r="A136" t="str">
            <v>51112037      E'ers NHI-Pharmacy Band 7</v>
          </cell>
        </row>
        <row r="137">
          <cell r="A137" t="str">
            <v>51112038      E'ers NHI-Pharmacy Band 6</v>
          </cell>
        </row>
        <row r="138">
          <cell r="A138" t="str">
            <v>51112039      E'ers NHI-Pharmacy Band 5</v>
          </cell>
        </row>
        <row r="139">
          <cell r="A139" t="str">
            <v>51112040      E'ers NHI-Pharmacy Band 4</v>
          </cell>
        </row>
        <row r="140">
          <cell r="A140" t="str">
            <v>51112041      E'ers NHI-Pharmacy Band 3</v>
          </cell>
        </row>
        <row r="141">
          <cell r="A141" t="str">
            <v>51112042      E'ers NHI-Pharmacy Band 2</v>
          </cell>
        </row>
        <row r="142">
          <cell r="A142" t="str">
            <v>51112043      E'ers NHI-Pharmacy Band 1</v>
          </cell>
        </row>
        <row r="143">
          <cell r="A143" t="str">
            <v>51112044      E'ers NHI-Pre Reg Trainee Band 5</v>
          </cell>
        </row>
        <row r="144">
          <cell r="A144" t="str">
            <v>51112045      E'ers NHI-Pre Reg Trainee Band 4</v>
          </cell>
        </row>
        <row r="145">
          <cell r="A145" t="str">
            <v>51112046      E'ers NHI-Pharmacy Bank</v>
          </cell>
        </row>
        <row r="146">
          <cell r="A146" t="str">
            <v>51112047      E'ers NHI-Nurse Band 9</v>
          </cell>
        </row>
        <row r="147">
          <cell r="A147" t="str">
            <v>51112048      E'ers NHI-Nurse Band 8D</v>
          </cell>
        </row>
        <row r="148">
          <cell r="A148" t="str">
            <v>51112049      E'ers NHI-Nurse Band 8C</v>
          </cell>
        </row>
        <row r="149">
          <cell r="A149" t="str">
            <v>51112050      E'ers NHI-Nurse Band 8B</v>
          </cell>
        </row>
        <row r="150">
          <cell r="A150" t="str">
            <v>51112051      E'ers NHI-Nurse Band 8A</v>
          </cell>
        </row>
        <row r="151">
          <cell r="A151" t="str">
            <v>51112052      E'ers NHI-Nurse Band 7</v>
          </cell>
        </row>
        <row r="152">
          <cell r="A152" t="str">
            <v>51112053      E'ers NHI-Nurse Band 6</v>
          </cell>
        </row>
        <row r="153">
          <cell r="A153" t="str">
            <v>51112054      E'ers NHI-Nurse Band 5</v>
          </cell>
        </row>
        <row r="154">
          <cell r="A154" t="str">
            <v>51112055      E'ers NHI-Nurse Band 4</v>
          </cell>
        </row>
        <row r="155">
          <cell r="A155" t="str">
            <v>51112056      E'ers NHI-Nurse Band 3</v>
          </cell>
        </row>
        <row r="156">
          <cell r="A156" t="str">
            <v>51112057      E'ers NHI-Nurse Band 2</v>
          </cell>
        </row>
        <row r="157">
          <cell r="A157" t="str">
            <v>51112058      E'ers NHI-Nurse Band 1</v>
          </cell>
        </row>
        <row r="158">
          <cell r="A158" t="str">
            <v>51112059      E'ers NHI-Student Nurse</v>
          </cell>
        </row>
        <row r="159">
          <cell r="A159" t="str">
            <v>51112060      E'ers NHI-Nurse pool-Qualified</v>
          </cell>
        </row>
        <row r="160">
          <cell r="A160" t="str">
            <v>51112061      E'ers NHI-General Practitioners</v>
          </cell>
        </row>
        <row r="161">
          <cell r="A161" t="str">
            <v>51112090      E'ers NHI-Internal Recharge-Pay</v>
          </cell>
        </row>
        <row r="162">
          <cell r="A162" t="str">
            <v>51112091      E'ers NHI-Rechgs to-from Other NHS</v>
          </cell>
        </row>
        <row r="163">
          <cell r="A163" t="str">
            <v>51112092      E'ers NHI-Rchgs to-from Oth Non NHS</v>
          </cell>
        </row>
        <row r="164">
          <cell r="A164" t="str">
            <v>51112093      E'ers NHI-Soc Worker Band 3(Unqual)</v>
          </cell>
        </row>
        <row r="165">
          <cell r="A165" t="str">
            <v>51112094      E'ers NHI-Soc Worker Band 4(Unqual)</v>
          </cell>
        </row>
        <row r="166">
          <cell r="A166" t="str">
            <v>51112095      E'ers NHI-Soc Worker Band 5 (Qual)</v>
          </cell>
        </row>
        <row r="167">
          <cell r="A167" t="str">
            <v>51112096      E'ers NHI-Soc Worker Band 6 (Qual)</v>
          </cell>
        </row>
        <row r="168">
          <cell r="A168" t="str">
            <v>51112097      E'ers NHI-Soc Worker Band 7 (Qual)</v>
          </cell>
        </row>
        <row r="169">
          <cell r="A169" t="str">
            <v>51113001      E'ers Pen-Chief Executive</v>
          </cell>
        </row>
        <row r="170">
          <cell r="A170" t="str">
            <v>51113002      E'ers Pen-Accountable Officer</v>
          </cell>
        </row>
        <row r="171">
          <cell r="A171" t="str">
            <v>51113004      E'ers Pen-Executive Director</v>
          </cell>
        </row>
        <row r="172">
          <cell r="A172" t="str">
            <v>51113005      E'ers Pen-Executive MedicalDirector</v>
          </cell>
        </row>
        <row r="173">
          <cell r="A173" t="str">
            <v>51113006      E'ers Pen-Executive Nurse Director</v>
          </cell>
        </row>
        <row r="174">
          <cell r="A174" t="str">
            <v>51113007      E'ers Pen-Director</v>
          </cell>
        </row>
        <row r="175">
          <cell r="A175" t="str">
            <v>51113008      E'ers Pen-Very Senior Manager</v>
          </cell>
        </row>
        <row r="176">
          <cell r="A176" t="str">
            <v>51113009      E'ers Pen-Senior Manager band 9</v>
          </cell>
        </row>
        <row r="177">
          <cell r="A177" t="str">
            <v>51113010      E'ers Pen-Senior Manager band 8D</v>
          </cell>
        </row>
        <row r="178">
          <cell r="A178" t="str">
            <v>51113011      E'ers Pen-Senior Manager band 8C</v>
          </cell>
        </row>
        <row r="179">
          <cell r="A179" t="str">
            <v>51113012      E'ers Pen-Senior Manager band 8B</v>
          </cell>
        </row>
        <row r="180">
          <cell r="A180" t="str">
            <v>51113013      E'ers Pen-Senior Manager band 8A</v>
          </cell>
        </row>
        <row r="181">
          <cell r="A181" t="str">
            <v>51113014      E'ers Pen-Manager band 7</v>
          </cell>
        </row>
        <row r="182">
          <cell r="A182" t="str">
            <v>51113015      E'ers Pen-Manager band 6</v>
          </cell>
        </row>
        <row r="183">
          <cell r="A183" t="str">
            <v>51113016      E'ers Pen-Manager band 5</v>
          </cell>
        </row>
        <row r="184">
          <cell r="A184" t="str">
            <v>51113017      E'ers Pen-Consultant</v>
          </cell>
        </row>
        <row r="185">
          <cell r="A185" t="str">
            <v>51113018      E'ers Pen-Locum SPR</v>
          </cell>
        </row>
        <row r="186">
          <cell r="A186" t="str">
            <v>51113019      E'ers Pen-Locum Clinical Asst</v>
          </cell>
        </row>
        <row r="187">
          <cell r="A187" t="str">
            <v>51113020      E'ers Pen-Trust Scale (Medical)</v>
          </cell>
        </row>
        <row r="188">
          <cell r="A188" t="str">
            <v>51113026      E'ers Pen-Admin &amp; Clerical band 7</v>
          </cell>
        </row>
        <row r="189">
          <cell r="A189" t="str">
            <v>51113027      E'ers Pen-Admin &amp; Clerical Band 6</v>
          </cell>
        </row>
        <row r="190">
          <cell r="A190" t="str">
            <v>51113028      E'ers Pen-Admin &amp; Clerical band 5</v>
          </cell>
        </row>
        <row r="191">
          <cell r="A191" t="str">
            <v>51113029      E'ers Pen-Admin &amp; Clerical band 4</v>
          </cell>
        </row>
        <row r="192">
          <cell r="A192" t="str">
            <v>51113030      E'ers Pen-Admin &amp; Clerical band 3</v>
          </cell>
        </row>
        <row r="193">
          <cell r="A193" t="str">
            <v>51113031      E'ers Pen-Admin &amp; Clerical band 2</v>
          </cell>
        </row>
        <row r="194">
          <cell r="A194" t="str">
            <v xml:space="preserve">51113032      E'ers Pen-Pharmacy Band 9 </v>
          </cell>
        </row>
        <row r="195">
          <cell r="A195" t="str">
            <v>51113033      E'ers Pen-Pharmacy Band 8D</v>
          </cell>
        </row>
        <row r="196">
          <cell r="A196" t="str">
            <v>51113034      E'ers Pen-Pharmacy Band 8C</v>
          </cell>
        </row>
        <row r="197">
          <cell r="A197" t="str">
            <v>51113035      E'ers Pen-Pharmacy Band 8B</v>
          </cell>
        </row>
        <row r="198">
          <cell r="A198" t="str">
            <v>51113036      E'ers Pen-Pharmacy Band 8A</v>
          </cell>
        </row>
        <row r="199">
          <cell r="A199" t="str">
            <v>51113037      E'ers Pen-Pharmacy Band 7</v>
          </cell>
        </row>
        <row r="200">
          <cell r="A200" t="str">
            <v>51113038      E'ers Pen-Pharmacy Band 6</v>
          </cell>
        </row>
        <row r="201">
          <cell r="A201" t="str">
            <v>51113039      E'ers Pen-Pharmacy Band 5</v>
          </cell>
        </row>
        <row r="202">
          <cell r="A202" t="str">
            <v>51113040      E'ers Pen-Pharmacy Band 4</v>
          </cell>
        </row>
        <row r="203">
          <cell r="A203" t="str">
            <v>51113041      E'ers Pen-Pharmacy Band 3</v>
          </cell>
        </row>
        <row r="204">
          <cell r="A204" t="str">
            <v>51113042      E'ers Pen-Pharmacy Band 2</v>
          </cell>
        </row>
        <row r="205">
          <cell r="A205" t="str">
            <v>51113043      E'ers Pen-Pharmacy Band 1</v>
          </cell>
        </row>
        <row r="206">
          <cell r="A206" t="str">
            <v>51113044      E'ers Pen-Pre Reg Trainee Band 5</v>
          </cell>
        </row>
        <row r="207">
          <cell r="A207" t="str">
            <v>51113045      E'ers Pen-Pre Reg Trainee Band 4</v>
          </cell>
        </row>
        <row r="208">
          <cell r="A208" t="str">
            <v>51113046      E'ers Pen-Pharmacy Bank</v>
          </cell>
        </row>
        <row r="209">
          <cell r="A209" t="str">
            <v>51113047      E'ers Pen-Nurse Band 9</v>
          </cell>
        </row>
        <row r="210">
          <cell r="A210" t="str">
            <v>51113048      E'ers Pen-Nurse Band 8D</v>
          </cell>
        </row>
        <row r="211">
          <cell r="A211" t="str">
            <v>51113049      E'ers Pen-Nurse Band 8C</v>
          </cell>
        </row>
        <row r="212">
          <cell r="A212" t="str">
            <v>51113050      E'ers Pen-Nurse Band 8B</v>
          </cell>
        </row>
        <row r="213">
          <cell r="A213" t="str">
            <v>51113051      E'ers Pen-Nurse Band 8A</v>
          </cell>
        </row>
        <row r="214">
          <cell r="A214" t="str">
            <v>51113052      E'ers Pen-Nurse Band 7</v>
          </cell>
        </row>
        <row r="215">
          <cell r="A215" t="str">
            <v>51113053      E'ers Pen-Nurse Band 6</v>
          </cell>
        </row>
        <row r="216">
          <cell r="A216" t="str">
            <v>51113054      E'ers Pen-Nurse Band 5</v>
          </cell>
        </row>
        <row r="217">
          <cell r="A217" t="str">
            <v>51113055      E'ers Pen-Nurse Band 4</v>
          </cell>
        </row>
        <row r="218">
          <cell r="A218" t="str">
            <v>51113056      E'ers Pen-Nurse Band 3</v>
          </cell>
        </row>
        <row r="219">
          <cell r="A219" t="str">
            <v>51113057      E'ers Pen-Nurse Band 2</v>
          </cell>
        </row>
        <row r="220">
          <cell r="A220" t="str">
            <v>51113058      E'ers Pen-Nurse Band 1</v>
          </cell>
        </row>
        <row r="221">
          <cell r="A221" t="str">
            <v>51113059      E'ers Pen-Student Nurse</v>
          </cell>
        </row>
        <row r="222">
          <cell r="A222" t="str">
            <v>51113060      E'ers Pen-Nurse pool-Qualified</v>
          </cell>
        </row>
        <row r="223">
          <cell r="A223" t="str">
            <v>51113061      E'ers Pen-General Practitioners</v>
          </cell>
        </row>
        <row r="224">
          <cell r="A224" t="str">
            <v>51113090      E'ers Pen-Internal Recharge-Pay</v>
          </cell>
        </row>
        <row r="225">
          <cell r="A225" t="str">
            <v>51113091      E'ers Pen-Rechgs to-from Other NHS</v>
          </cell>
        </row>
        <row r="226">
          <cell r="A226" t="str">
            <v>51113092      E'ers Pen-Rchgs to-from Oth Non NHS</v>
          </cell>
        </row>
        <row r="227">
          <cell r="A227" t="str">
            <v>51113093      E'ers Pen-Soc Worker Band 3(Unqual)</v>
          </cell>
        </row>
        <row r="228">
          <cell r="A228" t="str">
            <v>51113094      E'ers Pen-Soc Worker Band 4(Unqual)</v>
          </cell>
        </row>
        <row r="229">
          <cell r="A229" t="str">
            <v>51113095      E'ers Pen-Soc Worker Band 5 (Qual)</v>
          </cell>
        </row>
        <row r="230">
          <cell r="A230" t="str">
            <v>51113096      E'ers Pen-Soc Worker Band 6 (Qual)</v>
          </cell>
        </row>
        <row r="231">
          <cell r="A231" t="str">
            <v>51113097      E'ers Pen-Soc Worker Band 7 (Qual)</v>
          </cell>
        </row>
        <row r="232">
          <cell r="A232" t="str">
            <v>51121001      Seconded-Basic Sal-Staff fm oth org</v>
          </cell>
        </row>
        <row r="233">
          <cell r="A233" t="str">
            <v>51122001      Seconded-Employer's NHI Costs</v>
          </cell>
        </row>
        <row r="234">
          <cell r="A234" t="str">
            <v>51123001      Seconded-Employer's Pension Costs</v>
          </cell>
        </row>
        <row r="235">
          <cell r="A235" t="str">
            <v>51124001      Seconded-Allowances</v>
          </cell>
        </row>
        <row r="236">
          <cell r="A236" t="str">
            <v>51125001      Seconded-Overtime</v>
          </cell>
        </row>
        <row r="237">
          <cell r="A237" t="str">
            <v>51126001      Seconded-Bonuses</v>
          </cell>
        </row>
        <row r="238">
          <cell r="A238" t="str">
            <v>51171001      Contract &amp; Agency-Agency A &amp; C</v>
          </cell>
        </row>
        <row r="239">
          <cell r="A239" t="str">
            <v>51171010      Contract &amp; Agency-Agency Nursing</v>
          </cell>
        </row>
        <row r="240">
          <cell r="A240" t="str">
            <v>51171020      Contract &amp; Agency-Agency Pharmacy</v>
          </cell>
        </row>
        <row r="241">
          <cell r="A241" t="str">
            <v>51171030      Contract &amp; Agency-Agency Int Mgr</v>
          </cell>
        </row>
        <row r="242">
          <cell r="A242" t="str">
            <v>51171040      Contract &amp; Agency-Agency Spec Contr</v>
          </cell>
        </row>
        <row r="243">
          <cell r="A243" t="str">
            <v>52111001      External Contractors</v>
          </cell>
        </row>
        <row r="244">
          <cell r="A244" t="str">
            <v>52112001      External Consultancy Fees</v>
          </cell>
        </row>
        <row r="245">
          <cell r="A245" t="str">
            <v>52113001      Training Expenses</v>
          </cell>
        </row>
        <row r="246">
          <cell r="A246" t="str">
            <v>52113010      Training Materials</v>
          </cell>
        </row>
        <row r="247">
          <cell r="A247" t="str">
            <v>52113020      Conferences and Seminars</v>
          </cell>
        </row>
        <row r="248">
          <cell r="A248" t="str">
            <v>52113030      Course Fees</v>
          </cell>
        </row>
        <row r="249">
          <cell r="A249" t="str">
            <v>52114001      Charges from CSU</v>
          </cell>
        </row>
        <row r="250">
          <cell r="A250" t="str">
            <v>52114002      Compenstation for debt recovery costs</v>
          </cell>
        </row>
        <row r="251">
          <cell r="A251" t="str">
            <v>52114003      Prescribing</v>
          </cell>
        </row>
        <row r="252">
          <cell r="A252" t="str">
            <v>52114004      Prescribing Incentives</v>
          </cell>
        </row>
        <row r="253">
          <cell r="A253" t="str">
            <v>52114005      Legal / Prof Fees</v>
          </cell>
        </row>
        <row r="254">
          <cell r="A254" t="str">
            <v>52114006      Net Bank Charges</v>
          </cell>
        </row>
        <row r="255">
          <cell r="A255" t="str">
            <v>52114007      Insurance Costs</v>
          </cell>
        </row>
        <row r="256">
          <cell r="A256" t="str">
            <v>52114008      Clinical Leads</v>
          </cell>
        </row>
        <row r="257">
          <cell r="A257" t="str">
            <v>52114009      Health Promotion</v>
          </cell>
        </row>
        <row r="258">
          <cell r="A258" t="str">
            <v>52114010      Audit Fees: Statutory</v>
          </cell>
        </row>
        <row r="259">
          <cell r="A259" t="str">
            <v>52114011      Audit Fees: Internal</v>
          </cell>
        </row>
        <row r="260">
          <cell r="A260" t="str">
            <v>52114012      Audit Fees : External non statutory</v>
          </cell>
        </row>
        <row r="261">
          <cell r="A261" t="str">
            <v>52114013      Doctors Rep (Blue Badge)</v>
          </cell>
        </row>
        <row r="262">
          <cell r="A262" t="str">
            <v>52114014      Hosting Charge from NHS CB</v>
          </cell>
        </row>
        <row r="263">
          <cell r="A263" t="str">
            <v>52114015      Chrgs from SLA</v>
          </cell>
        </row>
        <row r="264">
          <cell r="A264" t="str">
            <v>52114016      Chrgs from SLA - Baseline</v>
          </cell>
        </row>
        <row r="265">
          <cell r="A265" t="str">
            <v>52114017      Chrgs from Internal SLA - Baseline</v>
          </cell>
        </row>
        <row r="266">
          <cell r="A266" t="str">
            <v>52114018      Chrgs from SLA - Adj to Baseline</v>
          </cell>
        </row>
        <row r="267">
          <cell r="A267" t="str">
            <v>52114019      Chrgs from Adult Social Care Split</v>
          </cell>
        </row>
        <row r="268">
          <cell r="A268" t="str">
            <v>52121001      Staff Uniforms &amp; Clothing</v>
          </cell>
        </row>
        <row r="269">
          <cell r="A269" t="str">
            <v>52121010      Protective Clothing</v>
          </cell>
        </row>
        <row r="270">
          <cell r="A270" t="str">
            <v>52121020      CRB Checks</v>
          </cell>
        </row>
        <row r="271">
          <cell r="A271" t="str">
            <v>52121030      Removal Expenses</v>
          </cell>
        </row>
        <row r="272">
          <cell r="A272" t="str">
            <v>52121040      Staff Benefit Expenses</v>
          </cell>
        </row>
        <row r="273">
          <cell r="A273" t="str">
            <v>52121050      Childcare Vouchers Admin Fee</v>
          </cell>
        </row>
        <row r="274">
          <cell r="A274" t="str">
            <v>52131001      Social Care-Single Point of access</v>
          </cell>
        </row>
        <row r="275">
          <cell r="A275" t="str">
            <v>52131002      Social Care-Res Long Stay Exp</v>
          </cell>
        </row>
        <row r="276">
          <cell r="A276" t="str">
            <v>52131003      Social Care-Nursing Long Stay Exp</v>
          </cell>
        </row>
        <row r="277">
          <cell r="A277" t="str">
            <v>52131004      Social Care-Domiciliary Care Exp</v>
          </cell>
        </row>
        <row r="278">
          <cell r="A278" t="str">
            <v>52131005      Social Care-Day Care Exp</v>
          </cell>
        </row>
        <row r="279">
          <cell r="A279" t="str">
            <v>52131006      Social Care-Meals Exp</v>
          </cell>
        </row>
        <row r="280">
          <cell r="A280" t="str">
            <v>52131007      Social Care-Res Short Stay Exp</v>
          </cell>
        </row>
        <row r="281">
          <cell r="A281" t="str">
            <v>52131008      Social Care-Nursing Short Stay Exp</v>
          </cell>
        </row>
        <row r="282">
          <cell r="A282" t="str">
            <v>52131009      Social Care-Direct Payments</v>
          </cell>
        </row>
        <row r="283">
          <cell r="A283" t="str">
            <v>52131010      Social Care-Emotional Support Vcher</v>
          </cell>
        </row>
        <row r="284">
          <cell r="A284" t="str">
            <v>52131011      Social Care-In Control</v>
          </cell>
        </row>
        <row r="285">
          <cell r="A285" t="str">
            <v>52131012      Social Care-ICES</v>
          </cell>
        </row>
        <row r="286">
          <cell r="A286" t="str">
            <v>52131013      Social Care-Supported Living</v>
          </cell>
        </row>
        <row r="287">
          <cell r="A287" t="str">
            <v>52131014      Social Care-ASC Prior Year Payments</v>
          </cell>
        </row>
        <row r="288">
          <cell r="A288" t="str">
            <v>52131015      Soc Care-Community Equp&amp;Adaptations</v>
          </cell>
        </row>
        <row r="289">
          <cell r="A289" t="str">
            <v>52131016      Soc Care-Telecare</v>
          </cell>
        </row>
        <row r="290">
          <cell r="A290" t="str">
            <v>52131017      Soc Care-Int Crisis&amp;Rapid Resp Serv</v>
          </cell>
        </row>
        <row r="291">
          <cell r="A291" t="str">
            <v>52131018      Soc Care-Maintaining Eligib Crit</v>
          </cell>
        </row>
        <row r="292">
          <cell r="A292" t="str">
            <v>52131019      Soc Care-Re-ablement services</v>
          </cell>
        </row>
        <row r="293">
          <cell r="A293" t="str">
            <v>52131020      Soc Care-Bed-Based Int Care Servs</v>
          </cell>
        </row>
        <row r="294">
          <cell r="A294" t="str">
            <v>52131021      Soc Care-Early Supp Hosp Dschg Schm</v>
          </cell>
        </row>
        <row r="295">
          <cell r="A295" t="str">
            <v>52131022      Soc Care-Mental health services</v>
          </cell>
        </row>
        <row r="296">
          <cell r="A296" t="str">
            <v xml:space="preserve">52131023      Soc Care-Other Preventative Servs </v>
          </cell>
        </row>
        <row r="297">
          <cell r="A297" t="str">
            <v xml:space="preserve">52131024      Soc Care-Other Soc Care </v>
          </cell>
        </row>
        <row r="298">
          <cell r="A298" t="str">
            <v>52141001      Advertising</v>
          </cell>
        </row>
        <row r="299">
          <cell r="A299" t="str">
            <v>52141010      Public Relations Expenses</v>
          </cell>
        </row>
        <row r="300">
          <cell r="A300" t="str">
            <v>52141020      Recruitment Agency Fees</v>
          </cell>
        </row>
        <row r="301">
          <cell r="A301" t="str">
            <v>52141030      Staff Recruitment Advert</v>
          </cell>
        </row>
        <row r="302">
          <cell r="A302" t="str">
            <v>52151001      External Contracts : Domestics</v>
          </cell>
        </row>
        <row r="303">
          <cell r="A303" t="str">
            <v>52151002      External Contracts : Window Cleaning</v>
          </cell>
        </row>
        <row r="304">
          <cell r="A304" t="str">
            <v>52151003      External Contracts : Laundry</v>
          </cell>
        </row>
        <row r="305">
          <cell r="A305" t="str">
            <v>52151004      External Contracts : Other Hotel Services</v>
          </cell>
        </row>
        <row r="306">
          <cell r="A306" t="str">
            <v>52151005      Rates</v>
          </cell>
        </row>
        <row r="307">
          <cell r="A307" t="str">
            <v>52151006      Rent</v>
          </cell>
        </row>
        <row r="308">
          <cell r="A308" t="str">
            <v>52151007      Contract : Hygiene &amp; Sanitary</v>
          </cell>
        </row>
        <row r="309">
          <cell r="A309" t="str">
            <v>52151008      Contract : Pest Control</v>
          </cell>
        </row>
        <row r="310">
          <cell r="A310" t="str">
            <v>52151009      Contract : Grounds &amp; Gardens</v>
          </cell>
        </row>
        <row r="311">
          <cell r="A311" t="str">
            <v>52151010      Contract : Supply &amp; Fix</v>
          </cell>
        </row>
        <row r="312">
          <cell r="A312" t="str">
            <v>52151011      Contr Premises Security</v>
          </cell>
        </row>
        <row r="313">
          <cell r="A313" t="str">
            <v>52151012      Contr Other External</v>
          </cell>
        </row>
        <row r="314">
          <cell r="A314" t="str">
            <v>52151013      Contr Estate Management</v>
          </cell>
        </row>
        <row r="315">
          <cell r="A315" t="str">
            <v>52151014      Health &amp; Safety</v>
          </cell>
        </row>
        <row r="316">
          <cell r="A316" t="str">
            <v xml:space="preserve">52151015      Fire Safety </v>
          </cell>
        </row>
        <row r="317">
          <cell r="A317" t="str">
            <v>52151016      Sustainability</v>
          </cell>
        </row>
        <row r="318">
          <cell r="A318" t="str">
            <v>52151017      Grounds &amp; Gardens Expenses</v>
          </cell>
        </row>
        <row r="319">
          <cell r="A319" t="str">
            <v>52151018      Materials-Mechanical</v>
          </cell>
        </row>
        <row r="320">
          <cell r="A320" t="str">
            <v>52151019      Materials-Electrical</v>
          </cell>
        </row>
        <row r="321">
          <cell r="A321" t="str">
            <v>52151020      Materials-Building</v>
          </cell>
        </row>
        <row r="322">
          <cell r="A322" t="str">
            <v>52151021      Minor Works</v>
          </cell>
        </row>
        <row r="323">
          <cell r="A323" t="str">
            <v>52151022      Bldg/Eng Equip Maint/Rep</v>
          </cell>
        </row>
        <row r="324">
          <cell r="A324" t="str">
            <v>52151023      Bldg/Eng Equip Maint Cont</v>
          </cell>
        </row>
        <row r="325">
          <cell r="A325" t="str">
            <v>52151024      Building Contracts</v>
          </cell>
        </row>
        <row r="326">
          <cell r="A326" t="str">
            <v>52151025      Meeting expense/Room Hire</v>
          </cell>
        </row>
        <row r="327">
          <cell r="A327" t="str">
            <v>52151026      Service Charge</v>
          </cell>
        </row>
        <row r="328">
          <cell r="A328" t="str">
            <v>52152001      Catering Provisions - Food &amp; Drink</v>
          </cell>
        </row>
        <row r="329">
          <cell r="A329" t="str">
            <v>52152002      Vending Machine Supplies</v>
          </cell>
        </row>
        <row r="330">
          <cell r="A330" t="str">
            <v>52152003      Vending Machine Rental / Maintenance</v>
          </cell>
        </row>
        <row r="331">
          <cell r="A331" t="str">
            <v>52152004      Welfare Foods</v>
          </cell>
        </row>
        <row r="332">
          <cell r="A332" t="str">
            <v>52152005      Hardware &amp; Crockery</v>
          </cell>
        </row>
        <row r="333">
          <cell r="A333" t="str">
            <v>52152006      Dietetic Products</v>
          </cell>
        </row>
        <row r="334">
          <cell r="A334" t="str">
            <v>52152007      Catering Equip Purchase</v>
          </cell>
        </row>
        <row r="335">
          <cell r="A335" t="str">
            <v>52152008      Catering Equipment-Disposable</v>
          </cell>
        </row>
        <row r="336">
          <cell r="A336" t="str">
            <v>52152009      Catering Equipment-Leases</v>
          </cell>
        </row>
        <row r="337">
          <cell r="A337" t="str">
            <v>52152010      Catering Equipment-Maintenance/ Repairs Components</v>
          </cell>
        </row>
        <row r="338">
          <cell r="A338" t="str">
            <v>52152011      Catering Equipment-Maintenance Contracts</v>
          </cell>
        </row>
        <row r="339">
          <cell r="A339" t="str">
            <v>52152012      Water Coolers</v>
          </cell>
        </row>
        <row r="340">
          <cell r="A340" t="str">
            <v>52152013      External Contracts : Catering</v>
          </cell>
        </row>
        <row r="341">
          <cell r="A341" t="str">
            <v>52152014      Hospitality</v>
          </cell>
        </row>
        <row r="342">
          <cell r="A342" t="str">
            <v>52153001      Oth Facilities-Equip Maint Contracts</v>
          </cell>
        </row>
        <row r="343">
          <cell r="A343" t="str">
            <v>52161001      Clinical&amp;Medical-Drugs</v>
          </cell>
        </row>
        <row r="344">
          <cell r="A344" t="str">
            <v>52161002      Clinical&amp;Medical-Clinical Other</v>
          </cell>
        </row>
        <row r="345">
          <cell r="A345" t="str">
            <v>52161003      Clinical&amp;Medical-Independent Sector</v>
          </cell>
        </row>
        <row r="346">
          <cell r="A346" t="str">
            <v>52161004      Clinical&amp;Medical-Voluntary Sector</v>
          </cell>
        </row>
        <row r="347">
          <cell r="A347" t="str">
            <v>52161005      Clinical&amp;Medical-Commercial Sector</v>
          </cell>
        </row>
        <row r="348">
          <cell r="A348" t="str">
            <v>52161006      Clinical&amp;Medical-Othe Public Sector</v>
          </cell>
        </row>
        <row r="349">
          <cell r="A349" t="str">
            <v>52161007      Clinical&amp;Medical-Serv Recd-NHS Trst</v>
          </cell>
        </row>
        <row r="350">
          <cell r="A350" t="str">
            <v>52161008      Clinical&amp;Medical-Serv Recd-CCGs</v>
          </cell>
        </row>
        <row r="351">
          <cell r="A351" t="str">
            <v>52161009      Clinical&amp;Medical-Serv Recd-HAs</v>
          </cell>
        </row>
        <row r="352">
          <cell r="A352" t="str">
            <v>52161010      Clinical&amp;Medical-Serv Recd-Oth NHS</v>
          </cell>
        </row>
        <row r="353">
          <cell r="A353" t="str">
            <v>52161011      Clinical&amp;Medical-Serv Recd-SHAs</v>
          </cell>
        </row>
        <row r="354">
          <cell r="A354" t="str">
            <v xml:space="preserve">52161012      Clinical&amp;Medical-Serv Recd-F Trsts </v>
          </cell>
        </row>
        <row r="355">
          <cell r="A355" t="str">
            <v>52161013      Expenditure on Drugs Action Team</v>
          </cell>
        </row>
        <row r="356">
          <cell r="A356" t="str">
            <v>52161014      Hcare Srv Rec NHS Trust</v>
          </cell>
        </row>
        <row r="357">
          <cell r="A357" t="str">
            <v>52161015      Hcare Srv Rec NHS Trust-Contract Baseline</v>
          </cell>
        </row>
        <row r="358">
          <cell r="A358" t="str">
            <v>52161016      Hcare Srv Rec NHS Trust-Contract Cost per Case</v>
          </cell>
        </row>
        <row r="359">
          <cell r="A359" t="str">
            <v xml:space="preserve">52161017      Hcare Srv Rec NHS Trust-Non Contract </v>
          </cell>
        </row>
        <row r="360">
          <cell r="A360" t="str">
            <v>52161018      Hcare Srv Rec NHS Trust-CQUIN</v>
          </cell>
        </row>
        <row r="361">
          <cell r="A361" t="str">
            <v>52161019      Hcare Srv Rec NHS Trust-Prior Year</v>
          </cell>
        </row>
        <row r="362">
          <cell r="A362" t="str">
            <v>52161020      Hcare Srv Rec NHS Trust-Over/ Under Performance</v>
          </cell>
        </row>
        <row r="363">
          <cell r="A363" t="str">
            <v>52161021      Hcare Srv Rec NHS Trust-Drugs</v>
          </cell>
        </row>
        <row r="364">
          <cell r="A364" t="str">
            <v>52161022      Hcare Srv Rec NHS Trust-Cancer Drug Fund</v>
          </cell>
        </row>
        <row r="365">
          <cell r="A365" t="str">
            <v>52161023      Hcare Srv Rec NHS Trust-Devices</v>
          </cell>
        </row>
        <row r="366">
          <cell r="A366" t="str">
            <v>52161024      Hcare Srv Rec NHS Trust-Contract Penalties</v>
          </cell>
        </row>
        <row r="367">
          <cell r="A367" t="str">
            <v>52161025      Hcare Srv Rec NHS Trust-Emergency Readmissions</v>
          </cell>
        </row>
        <row r="368">
          <cell r="A368" t="str">
            <v>52161026      Hcare Srv Rec NHS Trust-Contract Variation</v>
          </cell>
        </row>
        <row r="369">
          <cell r="A369" t="str">
            <v>52161027      Healthcare Srv Rec CCG</v>
          </cell>
        </row>
        <row r="370">
          <cell r="A370" t="str">
            <v>52161028      Hcare Srv Rec NHS CCG-Contract Baseline</v>
          </cell>
        </row>
        <row r="371">
          <cell r="A371" t="str">
            <v>52161029      Hcare Srv Rec NHS CCG-Contract Cost per Case</v>
          </cell>
        </row>
        <row r="372">
          <cell r="A372" t="str">
            <v xml:space="preserve">52161030      Hcare Srv Rec NHS CCG-Non Contract </v>
          </cell>
        </row>
        <row r="373">
          <cell r="A373" t="str">
            <v>52161031      Hcare Srv Rec NHS CCG-Prior Year</v>
          </cell>
        </row>
        <row r="374">
          <cell r="A374" t="str">
            <v>52161032      Hcare Srv Rec NHS CCG-Over/ Under Performance</v>
          </cell>
        </row>
        <row r="375">
          <cell r="A375" t="str">
            <v>52161033      Hcare Srv Rec NHS CCG-Contract Variation</v>
          </cell>
        </row>
        <row r="376">
          <cell r="A376" t="str">
            <v>52161034      Hcare Srv Rec NHS CCG-Cancer Drug Fund</v>
          </cell>
        </row>
        <row r="377">
          <cell r="A377" t="str">
            <v>52161035      Hcare Srv Rec Oth-NHS</v>
          </cell>
        </row>
        <row r="378">
          <cell r="A378" t="str">
            <v>52161036      Hcare Srv Rec  Oth-NHS-Contract Baseline</v>
          </cell>
        </row>
        <row r="379">
          <cell r="A379" t="str">
            <v>52161037      Hcare Srv Rec Oth-NHS-Contract Cost per Case</v>
          </cell>
        </row>
        <row r="380">
          <cell r="A380" t="str">
            <v xml:space="preserve">52161038      Hcare Srv Rec Oth-NHS-Non Contract </v>
          </cell>
        </row>
        <row r="381">
          <cell r="A381" t="str">
            <v>52161039      Hcare Srv Rec Oth-NHS-CQUIN</v>
          </cell>
        </row>
        <row r="382">
          <cell r="A382" t="str">
            <v>52161040      Hcare Srv Rec Oth-NHS-Prior Year</v>
          </cell>
        </row>
        <row r="383">
          <cell r="A383" t="str">
            <v>52161041      Hcare Srv Rec Oth-NHS-Over/ Under Performance</v>
          </cell>
        </row>
        <row r="384">
          <cell r="A384" t="str">
            <v>52161042      Hcare Srv Rec Oth-NHS-Drugs</v>
          </cell>
        </row>
        <row r="385">
          <cell r="A385" t="str">
            <v>52161043      Hcare Srv Rec Oth-NHS-Cancer Drug Fund</v>
          </cell>
        </row>
        <row r="386">
          <cell r="A386" t="str">
            <v>52161044      Hcare Srv Rec Oth-NHS-Devices</v>
          </cell>
        </row>
        <row r="387">
          <cell r="A387" t="str">
            <v>52161045      Hcare Srv Rec Oth-NHS-Contract Penalties</v>
          </cell>
        </row>
        <row r="388">
          <cell r="A388" t="str">
            <v>52161046      Hcare Srv Rec Oth-NHS-Emergency Readmissions</v>
          </cell>
        </row>
        <row r="389">
          <cell r="A389" t="str">
            <v>52161047      Hcare Srv Rec Oth-NHS-Contract Variation</v>
          </cell>
        </row>
        <row r="390">
          <cell r="A390" t="str">
            <v>52161048      National Database-multiple codes-potentially &gt;20 separate database codes required</v>
          </cell>
        </row>
        <row r="391">
          <cell r="A391" t="str">
            <v>52161049      Healthcare-SHAs</v>
          </cell>
        </row>
        <row r="392">
          <cell r="A392" t="str">
            <v>52161050      Hlthcre-Foundation Trsts</v>
          </cell>
        </row>
        <row r="393">
          <cell r="A393" t="str">
            <v>52161051      Hcare Srv Rec Fdtn Trust-Contract Baseline</v>
          </cell>
        </row>
        <row r="394">
          <cell r="A394" t="str">
            <v>52161052      Hcare Srv Rec Fdtn Trust-Contract Cost per Case</v>
          </cell>
        </row>
        <row r="395">
          <cell r="A395" t="str">
            <v xml:space="preserve">52161053      Hcare Srv Rec Fdtn Trust-Non Contract </v>
          </cell>
        </row>
        <row r="396">
          <cell r="A396" t="str">
            <v>52161054      Hcare Srv Rec Fdtn Trust-CQUIN</v>
          </cell>
        </row>
        <row r="397">
          <cell r="A397" t="str">
            <v>52161055      Hcare Srv Rec Fdtn Trust-Prior Year</v>
          </cell>
        </row>
        <row r="398">
          <cell r="A398" t="str">
            <v>52161056      Hcare Srv Rec Fdtn Trust-Over/ Under Performance</v>
          </cell>
        </row>
        <row r="399">
          <cell r="A399" t="str">
            <v>52161057      Hcare Srv Rec Fdtn Trust-Drugs</v>
          </cell>
        </row>
        <row r="400">
          <cell r="A400" t="str">
            <v>52161058      Hcare Srv Rec Fdtn Trust-Cancer Drug Fund</v>
          </cell>
        </row>
        <row r="401">
          <cell r="A401" t="str">
            <v>52161059      Hcare Srv Rec Fdtn Trust-Devices</v>
          </cell>
        </row>
        <row r="402">
          <cell r="A402" t="str">
            <v>52161060      Hcare Srv Rec Fdtn Trust-Contract Penalties</v>
          </cell>
        </row>
        <row r="403">
          <cell r="A403" t="str">
            <v>52161061      Hcare Srv Rec Fdtn Trust-Emergency Readmissions</v>
          </cell>
        </row>
        <row r="404">
          <cell r="A404" t="str">
            <v>52161062      Hcare Srv Rec Fdtn Trust-Contract Variation</v>
          </cell>
        </row>
        <row r="405">
          <cell r="A405" t="str">
            <v xml:space="preserve">52161063      Cont Care-Learning Disab(&lt;65) </v>
          </cell>
        </row>
        <row r="406">
          <cell r="A406" t="str">
            <v xml:space="preserve">52161064      Cont Care- Learning Disab(65+) </v>
          </cell>
        </row>
        <row r="407">
          <cell r="A407" t="str">
            <v>52161065      Cont Care- Mental Health (&lt;65)</v>
          </cell>
        </row>
        <row r="408">
          <cell r="A408" t="str">
            <v>52161066      Cont Care- Mental Health (65+)</v>
          </cell>
        </row>
        <row r="409">
          <cell r="A409" t="str">
            <v>52161067      Cont Care- Physical Disab (&lt;65)</v>
          </cell>
        </row>
        <row r="410">
          <cell r="A410" t="str">
            <v>52161068      Cont Care- Physical Disab (65+)</v>
          </cell>
        </row>
        <row r="411">
          <cell r="A411" t="str">
            <v>52161069      Cont Care- Adult 100% Fully Funded</v>
          </cell>
        </row>
        <row r="412">
          <cell r="A412" t="str">
            <v>52161070      Cont Care- Adult Joint Funded</v>
          </cell>
        </row>
        <row r="413">
          <cell r="A413" t="str">
            <v>52161071      Cont Care-Funded Nursing Care Allow</v>
          </cell>
        </row>
        <row r="414">
          <cell r="A414" t="str">
            <v>52161072      Cont Care-FNC Client Continence Allow</v>
          </cell>
        </row>
        <row r="415">
          <cell r="A415" t="str">
            <v>52161073      Cont Care-Interim Funding(Pre Panel)</v>
          </cell>
        </row>
        <row r="416">
          <cell r="A416" t="str">
            <v>52161074      Cont Care- Retrospective Claims</v>
          </cell>
        </row>
        <row r="417">
          <cell r="A417" t="str">
            <v>52161075      Cont Care- Prior Year Payments</v>
          </cell>
        </row>
        <row r="418">
          <cell r="A418" t="str">
            <v>52161076      Continuing Care- Equipment</v>
          </cell>
        </row>
        <row r="419">
          <cell r="A419" t="str">
            <v>52161080      Cont Care- Fast Track (Palliative)</v>
          </cell>
        </row>
        <row r="420">
          <cell r="A420" t="str">
            <v>52161083      Cont Care- Children</v>
          </cell>
        </row>
        <row r="421">
          <cell r="A421" t="str">
            <v>52161084      Continence Products</v>
          </cell>
        </row>
        <row r="422">
          <cell r="A422" t="str">
            <v>52161085      Sterile Products</v>
          </cell>
        </row>
        <row r="423">
          <cell r="A423" t="str">
            <v>521610A0      C&amp;M-GOS Cost of Voucher HC5</v>
          </cell>
        </row>
        <row r="424">
          <cell r="A424" t="str">
            <v>521610A1      C&amp;M-GOS DomVisit Oos &amp; OMPs</v>
          </cell>
        </row>
        <row r="425">
          <cell r="A425" t="str">
            <v>521610A2      C&amp;M-GOS HC3 Sight Tests</v>
          </cell>
        </row>
        <row r="426">
          <cell r="A426" t="str">
            <v>521610A3      C&amp;M-GOS Incorrect Vchr Pymnts Rcvrd</v>
          </cell>
        </row>
        <row r="427">
          <cell r="A427" t="str">
            <v xml:space="preserve">521610A4      C&amp;M-GOS MedPract SightTest </v>
          </cell>
        </row>
        <row r="428">
          <cell r="A428" t="str">
            <v>521610A5      C&amp;M-GOS Optician SightTest</v>
          </cell>
        </row>
        <row r="429">
          <cell r="A429" t="str">
            <v>521610A6      C&amp;M-GOS Other Payments</v>
          </cell>
        </row>
        <row r="430">
          <cell r="A430" t="str">
            <v>521610A7      C&amp;M-GOS R&amp;R Chil&amp;HandAdult</v>
          </cell>
        </row>
        <row r="431">
          <cell r="A431" t="str">
            <v>521610A8      C&amp;M-GOS Supervisor of Trainee</v>
          </cell>
        </row>
        <row r="432">
          <cell r="A432" t="str">
            <v>521610A9      C&amp;M-GOS Vouch for SuppSpec</v>
          </cell>
        </row>
        <row r="433">
          <cell r="A433" t="str">
            <v>521610AC      C&amp;M-Ophthal IT Servs Commissioned</v>
          </cell>
        </row>
        <row r="434">
          <cell r="A434" t="str">
            <v>521610AF      C&amp;M-Ophthalmic IT Services Retained</v>
          </cell>
        </row>
        <row r="435">
          <cell r="A435" t="str">
            <v>521610AG      C&amp;M-Ophthal Pension Cont(ERs Share)</v>
          </cell>
        </row>
        <row r="436">
          <cell r="A436" t="str">
            <v>521610AH      C&amp;M-Ophthalmic Pension PY Employers</v>
          </cell>
        </row>
        <row r="437">
          <cell r="A437" t="str">
            <v>521610AJ      C&amp;M-GOS Cont Education Training All</v>
          </cell>
        </row>
        <row r="438">
          <cell r="A438" t="str">
            <v>521610AL      C&amp;M-OES Cataract</v>
          </cell>
        </row>
        <row r="439">
          <cell r="A439" t="str">
            <v>521610AM      C&amp;M-OES Childrens Schemes</v>
          </cell>
        </row>
        <row r="440">
          <cell r="A440" t="str">
            <v>521610AN      C&amp;M-OES Diab Retinopathy Screening</v>
          </cell>
        </row>
        <row r="441">
          <cell r="A441" t="str">
            <v>521610AP      C&amp;M-OES General Eye Care</v>
          </cell>
        </row>
        <row r="442">
          <cell r="A442" t="str">
            <v>521610AQ      C&amp;M-OES Glaucoma</v>
          </cell>
        </row>
        <row r="443">
          <cell r="A443" t="str">
            <v>521610AR      C&amp;M-OES Intra-ocular Ocular Hypertn</v>
          </cell>
        </row>
        <row r="444">
          <cell r="A444" t="str">
            <v>521610AS      C&amp;M-OES Learning Disability</v>
          </cell>
        </row>
        <row r="445">
          <cell r="A445" t="str">
            <v>521610AT      C&amp;M-OES Levies</v>
          </cell>
        </row>
        <row r="446">
          <cell r="A446" t="str">
            <v>521610AU      C&amp;M-OES LOC Levies</v>
          </cell>
        </row>
        <row r="447">
          <cell r="A447" t="str">
            <v>521610AV      C&amp;M-OES PEARS</v>
          </cell>
        </row>
        <row r="448">
          <cell r="A448" t="str">
            <v>521610AW      C&amp;M-OES Low Vision/Visual Aids</v>
          </cell>
        </row>
        <row r="449">
          <cell r="A449" t="str">
            <v>521610AX      C&amp;M-OES Minor Eye Condition</v>
          </cell>
        </row>
        <row r="450">
          <cell r="A450" t="str">
            <v>521610AY      C&amp;M-OES Other</v>
          </cell>
        </row>
        <row r="451">
          <cell r="A451" t="str">
            <v>521610AZ      C&amp;M-OES Pre Reg Trainees</v>
          </cell>
        </row>
        <row r="452">
          <cell r="A452" t="str">
            <v>521610B0      C&amp;M-OES Red Eye Scheme</v>
          </cell>
        </row>
        <row r="453">
          <cell r="A453" t="str">
            <v>521610B1      C&amp;M-OES Referral Refinement</v>
          </cell>
        </row>
        <row r="454">
          <cell r="A454" t="str">
            <v>521610B2      C&amp;M-OES Repair/Replacements</v>
          </cell>
        </row>
        <row r="455">
          <cell r="A455" t="str">
            <v>521610B9      C&amp;M-APMS NES Alcohol Misusers</v>
          </cell>
        </row>
        <row r="456">
          <cell r="A456" t="str">
            <v>521610BA      C&amp;M-APMS NES Anti-coagulationMntrng</v>
          </cell>
        </row>
        <row r="457">
          <cell r="A457" t="str">
            <v>521610BB      C&amp;M-APMS NES Drug Misuse</v>
          </cell>
        </row>
        <row r="458">
          <cell r="A458" t="str">
            <v>521610BC      C&amp;M-APMS NES Imm Care&amp;FirstRespCare</v>
          </cell>
        </row>
        <row r="459">
          <cell r="A459" t="str">
            <v>521610BF      C&amp;M-APMS NES Intra Partum Care</v>
          </cell>
        </row>
        <row r="460">
          <cell r="A460" t="str">
            <v>521610BG      C&amp;M-APMS NES IUCD</v>
          </cell>
        </row>
        <row r="461">
          <cell r="A461" t="str">
            <v>521610BH      C&amp;M-APMS NES Minor Injury Services</v>
          </cell>
        </row>
        <row r="462">
          <cell r="A462" t="str">
            <v>521610BJ      C&amp;M-APMS NES Multiple Sclerosis</v>
          </cell>
        </row>
        <row r="463">
          <cell r="A463" t="str">
            <v>521610BK      C&amp;M-APMS NES Near Patient Testing</v>
          </cell>
        </row>
        <row r="464">
          <cell r="A464" t="str">
            <v>521610BL      C&amp;M-APMS NESPrtsss(Whpng Cgh)PrgWmn</v>
          </cell>
        </row>
        <row r="465">
          <cell r="A465" t="str">
            <v>521610BM      C&amp;M-APMS NES Sexual Health Services</v>
          </cell>
        </row>
        <row r="466">
          <cell r="A466" t="str">
            <v>521610BN      C&amp;M-APMS NES SpcCr Pats wth Dprssn</v>
          </cell>
        </row>
        <row r="467">
          <cell r="A467" t="str">
            <v>521610BS      C&amp;M-GMS NES Alcohol Misusers</v>
          </cell>
        </row>
        <row r="468">
          <cell r="A468" t="str">
            <v>521610BT      C&amp;M-GMS NES Anti-coagulation Mntrng</v>
          </cell>
        </row>
        <row r="469">
          <cell r="A469" t="str">
            <v>521610BU      C&amp;M-GMS NES Drug Misuse</v>
          </cell>
        </row>
        <row r="470">
          <cell r="A470" t="str">
            <v>521610BV      C&amp;M-GMS NES Imm Care&amp;First RespCare</v>
          </cell>
        </row>
        <row r="471">
          <cell r="A471" t="str">
            <v>521610BW      C&amp;M-GMS NES Intra Partum Care</v>
          </cell>
        </row>
        <row r="472">
          <cell r="A472" t="str">
            <v>521610BX      C&amp;M-GMS NES IUCD</v>
          </cell>
        </row>
        <row r="473">
          <cell r="A473" t="str">
            <v>521610BY      C&amp;M-GMS NES Minor Injury Services</v>
          </cell>
        </row>
        <row r="474">
          <cell r="A474" t="str">
            <v>521610BZ      C&amp;M-GMS NES Multiple Sclerosis</v>
          </cell>
        </row>
        <row r="475">
          <cell r="A475" t="str">
            <v>521610C0      C&amp;M-GMS NES Near Patient Testing</v>
          </cell>
        </row>
        <row r="476">
          <cell r="A476" t="str">
            <v>521610C1      C&amp;M-GMS NES Prtsss(Whpng Cgh)PrgWmn</v>
          </cell>
        </row>
        <row r="477">
          <cell r="A477" t="str">
            <v>521610C2      C&amp;M-GMS NES Sexual Health Services</v>
          </cell>
        </row>
        <row r="478">
          <cell r="A478" t="str">
            <v>521610C3      C&amp;M-GMS NES SpecCareofPatswthDprssn</v>
          </cell>
        </row>
        <row r="479">
          <cell r="A479" t="str">
            <v>521610C7      C&amp;M-PMS NES Alcohol Misusers</v>
          </cell>
        </row>
        <row r="480">
          <cell r="A480" t="str">
            <v>521610C8      C&amp;M-PMS NES Anti-coagulation Mntrng</v>
          </cell>
        </row>
        <row r="481">
          <cell r="A481" t="str">
            <v>521610C9      C&amp;M-PMS NES Drug Misuse</v>
          </cell>
        </row>
        <row r="482">
          <cell r="A482" t="str">
            <v>521610CA      C&amp;M-PMS NES Imm Care&amp;FirstRespCare</v>
          </cell>
        </row>
        <row r="483">
          <cell r="A483" t="str">
            <v>521610CB      C&amp;M-PMS NES Intra Partum Care</v>
          </cell>
        </row>
        <row r="484">
          <cell r="A484" t="str">
            <v>521610CC      C&amp;M-PMS NES IUCD</v>
          </cell>
        </row>
        <row r="485">
          <cell r="A485" t="str">
            <v>521610CF      C&amp;M-PMS NES Minor Injury Services</v>
          </cell>
        </row>
        <row r="486">
          <cell r="A486" t="str">
            <v>521610CG      C&amp;M-PMS NES Multiple Sclerosis</v>
          </cell>
        </row>
        <row r="487">
          <cell r="A487" t="str">
            <v>521610CH      C&amp;M-PMS NES Near Patient Testing</v>
          </cell>
        </row>
        <row r="488">
          <cell r="A488" t="str">
            <v>521610CJ      C&amp;M-PMS NES Prtsss(Whpng Cgh)PrgWmn</v>
          </cell>
        </row>
        <row r="489">
          <cell r="A489" t="str">
            <v>521610CK      C&amp;M-PMS NES Sexual Health Services</v>
          </cell>
        </row>
        <row r="490">
          <cell r="A490" t="str">
            <v>521610CL      C&amp;M-PMS NES SpecCarePatswthDprssn</v>
          </cell>
        </row>
        <row r="491">
          <cell r="A491" t="str">
            <v>521610CQ      C&amp;M-APMS LES 24 Hour ABPM</v>
          </cell>
        </row>
        <row r="492">
          <cell r="A492" t="str">
            <v>521610CR      C&amp;M-APMS LES Acupuncture</v>
          </cell>
        </row>
        <row r="493">
          <cell r="A493" t="str">
            <v>521610CS      C&amp;M-APMS LES Ad Hoc Vaccs &amp; Imms</v>
          </cell>
        </row>
        <row r="494">
          <cell r="A494" t="str">
            <v>521610CT      C&amp;M-APMS LES ADHD Drugs</v>
          </cell>
        </row>
        <row r="495">
          <cell r="A495" t="str">
            <v>521610CU      C&amp;M-APMS LES Alcohol</v>
          </cell>
        </row>
        <row r="496">
          <cell r="A496" t="str">
            <v>521610CV      C&amp;M-APMS LES Amber List Drugs</v>
          </cell>
        </row>
        <row r="497">
          <cell r="A497" t="str">
            <v>521610CW      C&amp;M-APMS LES Ambulance Booking</v>
          </cell>
        </row>
        <row r="498">
          <cell r="A498" t="str">
            <v>521610CX      C&amp;M-APMS LES Amiodrone</v>
          </cell>
        </row>
        <row r="499">
          <cell r="A499" t="str">
            <v>521610CY      C&amp;M-APMS LES ABPI</v>
          </cell>
        </row>
        <row r="500">
          <cell r="A500" t="str">
            <v>521610CZ      C&amp;M-APMS LES Anti-coagulation</v>
          </cell>
        </row>
        <row r="501">
          <cell r="A501" t="str">
            <v>521610F0      C&amp;M-APMS LES Assisted Fertility</v>
          </cell>
        </row>
        <row r="502">
          <cell r="A502" t="str">
            <v>521610F1      C&amp;M-APMS LES Asylum Seekers</v>
          </cell>
        </row>
        <row r="503">
          <cell r="A503" t="str">
            <v>521610F2      C&amp;M-APMS LES Atrial Fibrillation</v>
          </cell>
        </row>
        <row r="504">
          <cell r="A504" t="str">
            <v>521610F3      C&amp;M-APMS LES Aural Care</v>
          </cell>
        </row>
        <row r="505">
          <cell r="A505" t="str">
            <v>521610F4      C&amp;M-APMS LES Azathioprine</v>
          </cell>
        </row>
        <row r="506">
          <cell r="A506" t="str">
            <v>521610F5      C&amp;M-APMS LES Basket of Procedures</v>
          </cell>
        </row>
        <row r="507">
          <cell r="A507" t="str">
            <v>521610F6      C&amp;M-APMS LES Cardiovascular Disease</v>
          </cell>
        </row>
        <row r="508">
          <cell r="A508" t="str">
            <v>521610F7      C&amp;M-APMS LES Care Home/Nursing Home</v>
          </cell>
        </row>
        <row r="509">
          <cell r="A509" t="str">
            <v>521610F8      C&amp;M-APMS LES Care of Homeless</v>
          </cell>
        </row>
        <row r="510">
          <cell r="A510" t="str">
            <v>521610F9      C&amp;M-APMS LES Care of Older People</v>
          </cell>
        </row>
        <row r="511">
          <cell r="A511" t="str">
            <v>521610FA      C&amp;M-APMS LES Carpal Tunnel GPWSI</v>
          </cell>
        </row>
        <row r="512">
          <cell r="A512" t="str">
            <v>521610FB      C&amp;M-APMS LES CCGLcltyExec&amp;ClinLeads</v>
          </cell>
        </row>
        <row r="513">
          <cell r="A513" t="str">
            <v>521610FC      C&amp;M-APMS LES Childhood Vaccs &amp; Imms</v>
          </cell>
        </row>
        <row r="514">
          <cell r="A514" t="str">
            <v>521610FF      C&amp;M-APMS LES Chlamydia</v>
          </cell>
        </row>
        <row r="515">
          <cell r="A515" t="str">
            <v>521610FG      C&amp;M-APMS LES Choice &amp; Book</v>
          </cell>
        </row>
        <row r="516">
          <cell r="A516" t="str">
            <v>521610FH      C&amp;M-APMS LES COPD</v>
          </cell>
        </row>
        <row r="517">
          <cell r="A517" t="str">
            <v>521610FJ      C&amp;M-APMS LES Circumcision</v>
          </cell>
        </row>
        <row r="518">
          <cell r="A518" t="str">
            <v>521610FK      C&amp;M-APMS LES Haematology</v>
          </cell>
        </row>
        <row r="519">
          <cell r="A519" t="str">
            <v>521610FL      C&amp;M-APMS LES Complex Wound Care</v>
          </cell>
        </row>
        <row r="520">
          <cell r="A520" t="str">
            <v>521610FM      C&amp;M-APMS LES Comp Therapies</v>
          </cell>
        </row>
        <row r="521">
          <cell r="A521" t="str">
            <v>521610FN      C&amp;M-APMS LES Compression Bandaging</v>
          </cell>
        </row>
        <row r="522">
          <cell r="A522" t="str">
            <v>521610FP      C&amp;M-APMS LES Counselling</v>
          </cell>
        </row>
        <row r="523">
          <cell r="A523" t="str">
            <v>521610FQ      C&amp;M-APMS LES DVT</v>
          </cell>
        </row>
        <row r="524">
          <cell r="A524" t="str">
            <v>521610FR      C&amp;M-APMS LES Demand Mgmt</v>
          </cell>
        </row>
        <row r="525">
          <cell r="A525" t="str">
            <v>521610FS      C&amp;M-APMS LES Dementia</v>
          </cell>
        </row>
        <row r="526">
          <cell r="A526" t="str">
            <v>521610FT      C&amp;M-APMS LES Depression</v>
          </cell>
        </row>
        <row r="527">
          <cell r="A527" t="str">
            <v>521610FU      C&amp;M-APMS LES DermatologyCryotherapy</v>
          </cell>
        </row>
        <row r="528">
          <cell r="A528" t="str">
            <v>521610FV      C&amp;M-APMS LES Diabetes-Insulin (GTT)</v>
          </cell>
        </row>
        <row r="529">
          <cell r="A529" t="str">
            <v>521610FW      C&amp;M-APMS LES Difficult to Doctor</v>
          </cell>
        </row>
        <row r="530">
          <cell r="A530" t="str">
            <v>521610FX      C&amp;M-APMS LES DMARDS</v>
          </cell>
        </row>
        <row r="531">
          <cell r="A531" t="str">
            <v>521610FY      C&amp;M-APMS LES Dispensing Qual Scheme</v>
          </cell>
        </row>
        <row r="532">
          <cell r="A532" t="str">
            <v>521610FZ      C&amp;M-APMS LES ENT GPWSI</v>
          </cell>
        </row>
        <row r="533">
          <cell r="A533" t="str">
            <v>521610G0      C&amp;M-APMS LES Endometrial Biopsy</v>
          </cell>
        </row>
        <row r="534">
          <cell r="A534" t="str">
            <v>521610G1      C&amp;M-APMS LES Ethnicity</v>
          </cell>
        </row>
        <row r="535">
          <cell r="A535" t="str">
            <v>521610G2      C&amp;M-APMS LES Extended Hours</v>
          </cell>
        </row>
        <row r="536">
          <cell r="A536" t="str">
            <v>521610G3      C&amp;M-APMS LES Falls Management</v>
          </cell>
        </row>
        <row r="537">
          <cell r="A537" t="str">
            <v>521610G4      C&amp;M-APMS LES Fracture Clinic</v>
          </cell>
        </row>
        <row r="538">
          <cell r="A538" t="str">
            <v>521610G5      C&amp;M-APMS LES Gastroscopy</v>
          </cell>
        </row>
        <row r="539">
          <cell r="A539" t="str">
            <v>521610G6      C&amp;M-APMS LES GTT Test</v>
          </cell>
        </row>
        <row r="540">
          <cell r="A540" t="str">
            <v>521610G7      C&amp;M-APMS LES GP Comm Incentive Sch</v>
          </cell>
        </row>
        <row r="541">
          <cell r="A541" t="str">
            <v>521610G8      C&amp;M-APMS LES GP Red Eye</v>
          </cell>
        </row>
        <row r="542">
          <cell r="A542" t="str">
            <v>521610G9      C&amp;M-APMS LES GP Retinopathy</v>
          </cell>
        </row>
        <row r="543">
          <cell r="A543" t="str">
            <v>521610GA      C&amp;M-APMS LES GP Specification</v>
          </cell>
        </row>
        <row r="544">
          <cell r="A544" t="str">
            <v>521610GB      C&amp;M-APMS LES GP Triage</v>
          </cell>
        </row>
        <row r="545">
          <cell r="A545" t="str">
            <v>521610GC      C&amp;M-APMS LES GPWSI Sessions</v>
          </cell>
        </row>
        <row r="546">
          <cell r="A546" t="str">
            <v>521610GF      C&amp;M-APMS LES Gynaecology</v>
          </cell>
        </row>
        <row r="547">
          <cell r="A547" t="str">
            <v>521610GG      C&amp;M-APMS LES H Pylori</v>
          </cell>
        </row>
        <row r="548">
          <cell r="A548" t="str">
            <v>521610GH      C&amp;M-APMS LES Halcon</v>
          </cell>
        </row>
        <row r="549">
          <cell r="A549" t="str">
            <v>521610GJ      C&amp;M-APMS LES Heart Failure (BB)</v>
          </cell>
        </row>
        <row r="550">
          <cell r="A550" t="str">
            <v>521610GK      C&amp;M-APMS LES Default (Hep B)</v>
          </cell>
        </row>
        <row r="551">
          <cell r="A551" t="str">
            <v>521610GL      C&amp;M-APMS LES HRT</v>
          </cell>
        </row>
        <row r="552">
          <cell r="A552" t="str">
            <v>521610GM      C&amp;M-APMS LES HPV</v>
          </cell>
        </row>
        <row r="553">
          <cell r="A553" t="str">
            <v>521610GN      C&amp;M-APMS LES Implanon</v>
          </cell>
        </row>
        <row r="554">
          <cell r="A554" t="str">
            <v>521610GP      C&amp;M-APMS LES Imp Acc Psyclgcl Thrps</v>
          </cell>
        </row>
        <row r="555">
          <cell r="A555" t="str">
            <v>521610GQ      C&amp;M-APMS LES In House Services</v>
          </cell>
        </row>
        <row r="556">
          <cell r="A556" t="str">
            <v>521610GR      C&amp;M-APMS LES FLU</v>
          </cell>
        </row>
        <row r="557">
          <cell r="A557" t="str">
            <v>521610GS      C&amp;M-APMS LES INR CaretakingPractice</v>
          </cell>
        </row>
        <row r="558">
          <cell r="A558" t="str">
            <v>521610GT      C&amp;M-APMS LES Intermediate Care</v>
          </cell>
        </row>
        <row r="559">
          <cell r="A559" t="str">
            <v>521610GU      C&amp;M-APMS LES Intra Partum Care</v>
          </cell>
        </row>
        <row r="560">
          <cell r="A560" t="str">
            <v>521610GV      C&amp;M-APMS LES IUCD Mnrrhgia-Fitting</v>
          </cell>
        </row>
        <row r="561">
          <cell r="A561" t="str">
            <v>521610GW      C&amp;M-APMS LES Leg Ulcer</v>
          </cell>
        </row>
        <row r="562">
          <cell r="A562" t="str">
            <v>521610GX      C&amp;M-APMS LES LHRH/GNRH Injections</v>
          </cell>
        </row>
        <row r="563">
          <cell r="A563" t="str">
            <v>521610GY      C&amp;M-APMS LES Low Vision Aids</v>
          </cell>
        </row>
        <row r="564">
          <cell r="A564" t="str">
            <v>521610GZ      C&amp;M-APMS LES LTC Case Management</v>
          </cell>
        </row>
        <row r="565">
          <cell r="A565" t="str">
            <v>521610H0      C&amp;M-APMS LES Main Carer</v>
          </cell>
        </row>
        <row r="566">
          <cell r="A566" t="str">
            <v>521610H1      C&amp;M-APMS LES Medicine Management</v>
          </cell>
        </row>
        <row r="567">
          <cell r="A567" t="str">
            <v>521610H2      C&amp;M-APMS LES Microsuction EarServ</v>
          </cell>
        </row>
        <row r="568">
          <cell r="A568" t="str">
            <v>521610H3      C&amp;M-APMS LES Minor Injuries/Illness</v>
          </cell>
        </row>
        <row r="569">
          <cell r="A569" t="str">
            <v>521610H4      C&amp;M-APMS LES MMR/Men 'C' Vaccs</v>
          </cell>
        </row>
        <row r="570">
          <cell r="A570" t="str">
            <v>521610H5      C&amp;M-APMS LES Monitoring Tox Drugs</v>
          </cell>
        </row>
        <row r="571">
          <cell r="A571" t="str">
            <v>521610H6      C&amp;M-APMS LES Multiple Sclerosis</v>
          </cell>
        </row>
        <row r="572">
          <cell r="A572" t="str">
            <v>521610H7      C&amp;M-APMS LES Near Patient Testing</v>
          </cell>
        </row>
        <row r="573">
          <cell r="A573" t="str">
            <v>521610H8      C&amp;M-APMS LES Neo-natal/Baby Checks</v>
          </cell>
        </row>
        <row r="574">
          <cell r="A574" t="str">
            <v>521610H9      C&amp;M-APMS LES Nepalese Registrations</v>
          </cell>
        </row>
        <row r="575">
          <cell r="A575" t="str">
            <v>521610HA      C&amp;M-APMS LES Oestrodial</v>
          </cell>
        </row>
        <row r="576">
          <cell r="A576" t="str">
            <v>521610HB      C&amp;M-APMS LES Osteoporosis</v>
          </cell>
        </row>
        <row r="577">
          <cell r="A577" t="str">
            <v>521610HC      C&amp;M-APMS LES Palliative Care</v>
          </cell>
        </row>
        <row r="578">
          <cell r="A578" t="str">
            <v>521610HF      C&amp;M-APMS LES Patient Engagement</v>
          </cell>
        </row>
        <row r="579">
          <cell r="A579" t="str">
            <v>521610HG      C&amp;M-APMS LES Pymnts re Choice of GP</v>
          </cell>
        </row>
        <row r="580">
          <cell r="A580" t="str">
            <v>521610HH      C&amp;M-APMS LES Phlebotomy</v>
          </cell>
        </row>
        <row r="581">
          <cell r="A581" t="str">
            <v>521610HJ      C&amp;M-APMS LES Photodynamic Therapy</v>
          </cell>
        </row>
        <row r="582">
          <cell r="A582" t="str">
            <v>521610HK      C&amp;M-APMS LES Pls Ele Sigmoidoscopy</v>
          </cell>
        </row>
        <row r="583">
          <cell r="A583" t="str">
            <v>521610HL      C&amp;M-APMS LES Post Operative Care</v>
          </cell>
        </row>
        <row r="584">
          <cell r="A584" t="str">
            <v>521610HM      C&amp;M-APMS LES Pract Manager Liaison</v>
          </cell>
        </row>
        <row r="585">
          <cell r="A585" t="str">
            <v>521610HN      C&amp;M-APMS LES Pre Operative Care</v>
          </cell>
        </row>
        <row r="586">
          <cell r="A586" t="str">
            <v>521610HP      C&amp;M-APMS LES Prednisolene</v>
          </cell>
        </row>
        <row r="587">
          <cell r="A587" t="str">
            <v>521610HQ      C&amp;M-APMS LES Presc Incentive Scheme</v>
          </cell>
        </row>
        <row r="588">
          <cell r="A588" t="str">
            <v>521610HR      C&amp;M-APMS LES Primary Care Offer</v>
          </cell>
        </row>
        <row r="589">
          <cell r="A589" t="str">
            <v>521610HS      C&amp;M-APMS LES Prostate Cancer</v>
          </cell>
        </row>
        <row r="590">
          <cell r="A590" t="str">
            <v>521610HT      C&amp;M-APMS LES Punnet</v>
          </cell>
        </row>
        <row r="591">
          <cell r="A591" t="str">
            <v>521610HU      C&amp;M-APMS LES Referral Management</v>
          </cell>
        </row>
        <row r="592">
          <cell r="A592" t="str">
            <v>521610HV      C&amp;M-APMS LES Rehabilitation Bed Sch</v>
          </cell>
        </row>
        <row r="593">
          <cell r="A593" t="str">
            <v>521610HW      C&amp;M-APMS LES Rem Cervical Polyps</v>
          </cell>
        </row>
        <row r="594">
          <cell r="A594" t="str">
            <v>521610HX      C&amp;M-APMS LES Colposcopy</v>
          </cell>
        </row>
        <row r="595">
          <cell r="A595" t="str">
            <v>521610HY      C&amp;M-APMS LES Rheumatology</v>
          </cell>
        </row>
        <row r="596">
          <cell r="A596" t="str">
            <v>521610HZ      C&amp;M-APMS LES Bounce Back</v>
          </cell>
        </row>
        <row r="597">
          <cell r="A597" t="str">
            <v>521610J0      C&amp;M-APMS LESRisperidone(Injectable)</v>
          </cell>
        </row>
        <row r="598">
          <cell r="A598" t="str">
            <v>521610J1      C&amp;M-APMS LES Routine Ring Pessary</v>
          </cell>
        </row>
        <row r="599">
          <cell r="A599" t="str">
            <v>521610J2      C&amp;M-APMS LES Safeguarding</v>
          </cell>
        </row>
        <row r="600">
          <cell r="A600" t="str">
            <v>521610J3      C&amp;M-APMS LES Seafarers</v>
          </cell>
        </row>
        <row r="601">
          <cell r="A601" t="str">
            <v>521610J4      C&amp;M-APMS LES SecCareInitiatedDrugs</v>
          </cell>
        </row>
        <row r="602">
          <cell r="A602" t="str">
            <v>521610J5      C&amp;M-APMS LES SecCareInvestigations</v>
          </cell>
        </row>
        <row r="603">
          <cell r="A603" t="str">
            <v>521610J6      C&amp;M-APMS LES Shared Care</v>
          </cell>
        </row>
        <row r="604">
          <cell r="A604" t="str">
            <v>521610J7      C&amp;M-APMS LES Sigmoidoscopy</v>
          </cell>
        </row>
        <row r="605">
          <cell r="A605" t="str">
            <v>521610J8      C&amp;M-APMS LES Skin Cancer</v>
          </cell>
        </row>
        <row r="606">
          <cell r="A606" t="str">
            <v>521610J9      C&amp;M-APMS LES Spirometry</v>
          </cell>
        </row>
        <row r="607">
          <cell r="A607" t="str">
            <v>521610JA      C&amp;M-APMS LES Student</v>
          </cell>
        </row>
        <row r="608">
          <cell r="A608" t="str">
            <v>521610JB      C&amp;M-APMS LES Subj Awaiting CoA App</v>
          </cell>
        </row>
        <row r="609">
          <cell r="A609" t="str">
            <v>521610JC      C&amp;M-APMS LES Teenage Health Clinic</v>
          </cell>
        </row>
        <row r="610">
          <cell r="A610" t="str">
            <v>521610JF      C&amp;M-APMS LES Tissue Viability</v>
          </cell>
        </row>
        <row r="611">
          <cell r="A611" t="str">
            <v>521610JG      C&amp;M-APMS LES Trans Elect Nrv Stmltn</v>
          </cell>
        </row>
        <row r="612">
          <cell r="A612" t="str">
            <v>521610JH      C&amp;M-APMS LES Translation Fees</v>
          </cell>
        </row>
        <row r="613">
          <cell r="A613" t="str">
            <v>521610JJ      C&amp;M-APMS LES Travelling Families</v>
          </cell>
        </row>
        <row r="614">
          <cell r="A614" t="str">
            <v>521610JK      C&amp;M-APMS LES Treatment Room</v>
          </cell>
        </row>
        <row r="615">
          <cell r="A615" t="str">
            <v>521610JL      C&amp;M-APMS LES Triple Aim</v>
          </cell>
        </row>
        <row r="616">
          <cell r="A616" t="str">
            <v>521610JM      C&amp;M-APMS LES Ultrasound</v>
          </cell>
        </row>
        <row r="617">
          <cell r="A617" t="str">
            <v>521610JN      C&amp;M-APMS LES Urethral Stricture</v>
          </cell>
        </row>
        <row r="618">
          <cell r="A618" t="str">
            <v>521610JP      C&amp;M-APMS LES Urgent Care</v>
          </cell>
        </row>
        <row r="619">
          <cell r="A619" t="str">
            <v>521610JQ      C&amp;M-APMS LES Vasectomy</v>
          </cell>
        </row>
        <row r="620">
          <cell r="A620" t="str">
            <v>521610JR      C&amp;M-APMS LES Venesection</v>
          </cell>
        </row>
        <row r="621">
          <cell r="A621" t="str">
            <v>521610JS      C&amp;M-APMS LES Wrist Splinting</v>
          </cell>
        </row>
        <row r="622">
          <cell r="A622" t="str">
            <v>521610JT      C&amp;M-APMS LES Yng Ppls Sex Hlth Clin</v>
          </cell>
        </row>
        <row r="623">
          <cell r="A623" t="str">
            <v>521610JU      C&amp;M-APMS LES Zoladex</v>
          </cell>
        </row>
        <row r="624">
          <cell r="A624" t="str">
            <v>521610JV      C&amp;M-APMS LES Violent&amp;Vexatious Sch</v>
          </cell>
        </row>
        <row r="625">
          <cell r="A625" t="str">
            <v>521610JW      C&amp;M-APMS LES Prtsss(Whooping Cough)</v>
          </cell>
        </row>
        <row r="626">
          <cell r="A626" t="str">
            <v>521610JX      C&amp;M-APMS LES Main Child Pneumo Vacc</v>
          </cell>
        </row>
        <row r="627">
          <cell r="A627" t="str">
            <v>521610KA      C&amp;M-GMS LES 24 Hour ABPM</v>
          </cell>
        </row>
        <row r="628">
          <cell r="A628" t="str">
            <v>521610KB      C&amp;M-GMS LES Acupuncture</v>
          </cell>
        </row>
        <row r="629">
          <cell r="A629" t="str">
            <v>521610KC      C&amp;M-GMS LES Ad Hoc Vaccs &amp; Imms</v>
          </cell>
        </row>
        <row r="630">
          <cell r="A630" t="str">
            <v>521610KF      C&amp;M-GMS LES ADHD Drugs</v>
          </cell>
        </row>
        <row r="631">
          <cell r="A631" t="str">
            <v>521610KG      C&amp;M-GMS LES Alcohol</v>
          </cell>
        </row>
        <row r="632">
          <cell r="A632" t="str">
            <v>521610KH      C&amp;M-GMS LES Amber List Drugs</v>
          </cell>
        </row>
        <row r="633">
          <cell r="A633" t="str">
            <v>521610KJ      C&amp;M-GMS LES Ambulance Booking</v>
          </cell>
        </row>
        <row r="634">
          <cell r="A634" t="str">
            <v>521610KK      C&amp;M-GMS LES Amiodrone</v>
          </cell>
        </row>
        <row r="635">
          <cell r="A635" t="str">
            <v>521610KL      C&amp;M-GMS LES ABPI</v>
          </cell>
        </row>
        <row r="636">
          <cell r="A636" t="str">
            <v>521610KM      C&amp;M-GMS LES Anti-coagulation</v>
          </cell>
        </row>
        <row r="637">
          <cell r="A637" t="str">
            <v>521610KN      C&amp;M-GMS LES Assisted Fertility</v>
          </cell>
        </row>
        <row r="638">
          <cell r="A638" t="str">
            <v>521610KP      C&amp;M-GMS LES Asylum Seekers</v>
          </cell>
        </row>
        <row r="639">
          <cell r="A639" t="str">
            <v>521610KQ      C&amp;M-GMS LES Atrial Fibrillation</v>
          </cell>
        </row>
        <row r="640">
          <cell r="A640" t="str">
            <v>521610KR      C&amp;M-GMS LES Aural Care</v>
          </cell>
        </row>
        <row r="641">
          <cell r="A641" t="str">
            <v>521610KS      C&amp;M-GMS LES Azathioprine</v>
          </cell>
        </row>
        <row r="642">
          <cell r="A642" t="str">
            <v>521610KT      C&amp;M-GMS LES Basket of Procedures</v>
          </cell>
        </row>
        <row r="643">
          <cell r="A643" t="str">
            <v>521610KU      C&amp;M-GMS LES Cardiovascular Disease</v>
          </cell>
        </row>
        <row r="644">
          <cell r="A644" t="str">
            <v>521610KV      C&amp;M-GMS LES Care Home/Nursing Home</v>
          </cell>
        </row>
        <row r="645">
          <cell r="A645" t="str">
            <v>521610KW      C&amp;M-GMS LES Care of Homeless</v>
          </cell>
        </row>
        <row r="646">
          <cell r="A646" t="str">
            <v>521610KX      C&amp;M-GMS LES Care of Older People</v>
          </cell>
        </row>
        <row r="647">
          <cell r="A647" t="str">
            <v>521610KY      C&amp;M-GMS LES Carpal Tunnel GPWSI</v>
          </cell>
        </row>
        <row r="648">
          <cell r="A648" t="str">
            <v>521610KZ      C&amp;M-GMS LES CCGLcltyExec&amp;Clin Leads</v>
          </cell>
        </row>
        <row r="649">
          <cell r="A649" t="str">
            <v>521610L0      C&amp;M-GMS LES Childhood Vaccs &amp; Imms</v>
          </cell>
        </row>
        <row r="650">
          <cell r="A650" t="str">
            <v>521610L1      C&amp;M-GMS LES Chlamydia</v>
          </cell>
        </row>
        <row r="651">
          <cell r="A651" t="str">
            <v>521610L2      C&amp;M-GMS LES Choice &amp; Book</v>
          </cell>
        </row>
        <row r="652">
          <cell r="A652" t="str">
            <v>521610L3      C&amp;M-GMS LES COPD</v>
          </cell>
        </row>
        <row r="653">
          <cell r="A653" t="str">
            <v>521610L4      C&amp;M-GMS LES Circumcision</v>
          </cell>
        </row>
        <row r="654">
          <cell r="A654" t="str">
            <v>521610L5      C&amp;M-GMS LES Haematology</v>
          </cell>
        </row>
        <row r="655">
          <cell r="A655" t="str">
            <v>521610L6      C&amp;M-GMS LES Complex Wound Care</v>
          </cell>
        </row>
        <row r="656">
          <cell r="A656" t="str">
            <v>521610L7      C&amp;M-GMS LES Complimentary Therapies</v>
          </cell>
        </row>
        <row r="657">
          <cell r="A657" t="str">
            <v>521610L8      C&amp;M-GMS LES Compression Bandaging</v>
          </cell>
        </row>
        <row r="658">
          <cell r="A658" t="str">
            <v>521610L9      C&amp;M-GMS LES Counselling</v>
          </cell>
        </row>
        <row r="659">
          <cell r="A659" t="str">
            <v>521610LA      C&amp;M-GMS LES DVT</v>
          </cell>
        </row>
        <row r="660">
          <cell r="A660" t="str">
            <v>521610LB      C&amp;M-GMS LES Demand Mgmt</v>
          </cell>
        </row>
        <row r="661">
          <cell r="A661" t="str">
            <v>521610LC      C&amp;M-GMS LES Dementia</v>
          </cell>
        </row>
        <row r="662">
          <cell r="A662" t="str">
            <v>521610LF      C&amp;M-GMS LES Depression</v>
          </cell>
        </row>
        <row r="663">
          <cell r="A663" t="str">
            <v>521610LG      C&amp;M-GMS LES Dermatology/Cryotherapy</v>
          </cell>
        </row>
        <row r="664">
          <cell r="A664" t="str">
            <v>521610LH      C&amp;M-GMS LES Diabetes-Insulin (GTT)</v>
          </cell>
        </row>
        <row r="665">
          <cell r="A665" t="str">
            <v>521610LJ      C&amp;M-GMS LES Difficult to Doctor</v>
          </cell>
        </row>
        <row r="666">
          <cell r="A666" t="str">
            <v>521610LK      C&amp;M-GMS LES DMARDS</v>
          </cell>
        </row>
        <row r="667">
          <cell r="A667" t="str">
            <v>521610LL      C&amp;M-GMS LES Dispensing Quality Sch</v>
          </cell>
        </row>
        <row r="668">
          <cell r="A668" t="str">
            <v>521610LM      C&amp;M-GMS LES ENT GPWSI</v>
          </cell>
        </row>
        <row r="669">
          <cell r="A669" t="str">
            <v>521610LN      C&amp;M-GMS LES Endometrial Biopsy</v>
          </cell>
        </row>
        <row r="670">
          <cell r="A670" t="str">
            <v>521610LP      C&amp;M-GMS LES Ethnicity</v>
          </cell>
        </row>
        <row r="671">
          <cell r="A671" t="str">
            <v>521610LQ      C&amp;M-GMS LES Extended Hours</v>
          </cell>
        </row>
        <row r="672">
          <cell r="A672" t="str">
            <v>521610LR      C&amp;M-GMS LES Falls Management</v>
          </cell>
        </row>
        <row r="673">
          <cell r="A673" t="str">
            <v>521610LS      C&amp;M-GMS LES Fracture Clinic</v>
          </cell>
        </row>
        <row r="674">
          <cell r="A674" t="str">
            <v>521610LT      C&amp;M-GMS LES Gastroscopy</v>
          </cell>
        </row>
        <row r="675">
          <cell r="A675" t="str">
            <v>521610LU      C&amp;M-GMS LES GTT Test</v>
          </cell>
        </row>
        <row r="676">
          <cell r="A676" t="str">
            <v>521610LV      C&amp;M-GMS LES GP Comm Incentive Sch</v>
          </cell>
        </row>
        <row r="677">
          <cell r="A677" t="str">
            <v>521610LW      C&amp;M-GMS LES GP Red Eye</v>
          </cell>
        </row>
        <row r="678">
          <cell r="A678" t="str">
            <v>521610LX      C&amp;M-GMS LES GP Retinopathy</v>
          </cell>
        </row>
        <row r="679">
          <cell r="A679" t="str">
            <v>521610LY      C&amp;M-GMS LES GP Specification</v>
          </cell>
        </row>
        <row r="680">
          <cell r="A680" t="str">
            <v>521610LZ      C&amp;M-GMS LES GP Triage</v>
          </cell>
        </row>
        <row r="681">
          <cell r="A681" t="str">
            <v>521610M0      C&amp;M-GMS LES GPWSI Sessions</v>
          </cell>
        </row>
        <row r="682">
          <cell r="A682" t="str">
            <v>521610M1      C&amp;M-GMS LES Gynaecology</v>
          </cell>
        </row>
        <row r="683">
          <cell r="A683" t="str">
            <v>521610M2      C&amp;M-GMS LES H Pylori</v>
          </cell>
        </row>
        <row r="684">
          <cell r="A684" t="str">
            <v>521610M3      C&amp;M-GMS LES Halcon</v>
          </cell>
        </row>
        <row r="685">
          <cell r="A685" t="str">
            <v>521610M4      C&amp;M-GMS LES Heart Failure (BB)</v>
          </cell>
        </row>
        <row r="686">
          <cell r="A686" t="str">
            <v>521610M5      C&amp;M-GMS LES Default (Hep B)</v>
          </cell>
        </row>
        <row r="687">
          <cell r="A687" t="str">
            <v>521610M6      C&amp;M-GMS LES HRT</v>
          </cell>
        </row>
        <row r="688">
          <cell r="A688" t="str">
            <v>521610M7      C&amp;M-GMS LES HPV</v>
          </cell>
        </row>
        <row r="689">
          <cell r="A689" t="str">
            <v>521610M8      C&amp;M-GMS LES Implanon</v>
          </cell>
        </row>
        <row r="690">
          <cell r="A690" t="str">
            <v>521610M9      C&amp;M-GMS LES Imp Acc Psyclgcl Thrps</v>
          </cell>
        </row>
        <row r="691">
          <cell r="A691" t="str">
            <v>521610MA      C&amp;M-GMS LES In House Services</v>
          </cell>
        </row>
        <row r="692">
          <cell r="A692" t="str">
            <v>521610MB      C&amp;M-GMS LES FLU</v>
          </cell>
        </row>
        <row r="693">
          <cell r="A693" t="str">
            <v>521610MC      C&amp;M-GMS LES INR Caretaking Practice</v>
          </cell>
        </row>
        <row r="694">
          <cell r="A694" t="str">
            <v>521610MF      C&amp;M-GMS LES Intermediate Care</v>
          </cell>
        </row>
        <row r="695">
          <cell r="A695" t="str">
            <v>521610MG      C&amp;M-GMS LES Intra Partum Care</v>
          </cell>
        </row>
        <row r="696">
          <cell r="A696" t="str">
            <v>521610MH      C&amp;M-GMS LES IUCD Mnrrhgia-Fitting</v>
          </cell>
        </row>
        <row r="697">
          <cell r="A697" t="str">
            <v>521610MJ      C&amp;M-GMS LES Leg Ulcer</v>
          </cell>
        </row>
        <row r="698">
          <cell r="A698" t="str">
            <v>521610MK      C&amp;M-GMS LES LHRH/GNRH Injections</v>
          </cell>
        </row>
        <row r="699">
          <cell r="A699" t="str">
            <v>521610ML      C&amp;M-GMS LES Low Vision Aids</v>
          </cell>
        </row>
        <row r="700">
          <cell r="A700" t="str">
            <v>521610MM      C&amp;M-GMS LES LTC Case Management</v>
          </cell>
        </row>
        <row r="701">
          <cell r="A701" t="str">
            <v>521610MN      C&amp;M-GMS LES Main Carer</v>
          </cell>
        </row>
        <row r="702">
          <cell r="A702" t="str">
            <v>521610MP      C&amp;M-GMS LES Medicine Management</v>
          </cell>
        </row>
        <row r="703">
          <cell r="A703" t="str">
            <v>521610MQ      C&amp;M-GMS LES Micro-suction Ear Serv</v>
          </cell>
        </row>
        <row r="704">
          <cell r="A704" t="str">
            <v>521610MR      C&amp;M-GMS LES Minor Injuries/Illness</v>
          </cell>
        </row>
        <row r="705">
          <cell r="A705" t="str">
            <v>521610MS      C&amp;M-GMS LES MMR/Men 'C' Vaccs</v>
          </cell>
        </row>
        <row r="706">
          <cell r="A706" t="str">
            <v>521610MT      C&amp;M-GMS LES Monitoring Toxic Drugs</v>
          </cell>
        </row>
        <row r="707">
          <cell r="A707" t="str">
            <v>521610MU      C&amp;M-GMS LES Multiple Sclerosis</v>
          </cell>
        </row>
        <row r="708">
          <cell r="A708" t="str">
            <v>521610MV      C&amp;M-GMS LES Near Patient Testing</v>
          </cell>
        </row>
        <row r="709">
          <cell r="A709" t="str">
            <v>521610MW      C&amp;M-GMS LES Neo-natal/Baby Checks</v>
          </cell>
        </row>
        <row r="710">
          <cell r="A710" t="str">
            <v>521610MX      C&amp;M-GMS LES Nepalese Registrations</v>
          </cell>
        </row>
        <row r="711">
          <cell r="A711" t="str">
            <v>521610MY      C&amp;M-GMS LES Oestrodial</v>
          </cell>
        </row>
        <row r="712">
          <cell r="A712" t="str">
            <v>521610MZ      C&amp;M-GMS LES Osteoporosis</v>
          </cell>
        </row>
        <row r="713">
          <cell r="A713" t="str">
            <v>521610N0      C&amp;M-GMS LES Palliative Care</v>
          </cell>
        </row>
        <row r="714">
          <cell r="A714" t="str">
            <v>521610N1      C&amp;M-GMS LES Patient Engagement</v>
          </cell>
        </row>
        <row r="715">
          <cell r="A715" t="str">
            <v>521610N2      C&amp;M-GMS LES Pymnts re Choice GP</v>
          </cell>
        </row>
        <row r="716">
          <cell r="A716" t="str">
            <v>521610N3      C&amp;M-GMS LES Phlebotomy</v>
          </cell>
        </row>
        <row r="717">
          <cell r="A717" t="str">
            <v>521610N4      C&amp;M-GMS LES Photodynamic Therapy</v>
          </cell>
        </row>
        <row r="718">
          <cell r="A718" t="str">
            <v>521610N5      C&amp;M-GMS LES Pls Elem Sigmoidoscopy</v>
          </cell>
        </row>
        <row r="719">
          <cell r="A719" t="str">
            <v>521610N6      C&amp;M-GMS LES Post Operative Care</v>
          </cell>
        </row>
        <row r="720">
          <cell r="A720" t="str">
            <v>521610N7      C&amp;M-GMS LES Pract Manager Liaison</v>
          </cell>
        </row>
        <row r="721">
          <cell r="A721" t="str">
            <v>521610N8      C&amp;M-GMS LES Pre Operative Care</v>
          </cell>
        </row>
        <row r="722">
          <cell r="A722" t="str">
            <v>521610N9      C&amp;M-GMS LES Prednisolene</v>
          </cell>
        </row>
        <row r="723">
          <cell r="A723" t="str">
            <v>521610NA      C&amp;M-GMS LES Presc Incentive Sch</v>
          </cell>
        </row>
        <row r="724">
          <cell r="A724" t="str">
            <v>521610NB      C&amp;M-GMS LES Primary Care Offer</v>
          </cell>
        </row>
        <row r="725">
          <cell r="A725" t="str">
            <v>521610NC      C&amp;M-GMS LES Prostate Cancer</v>
          </cell>
        </row>
        <row r="726">
          <cell r="A726" t="str">
            <v>521610NF      C&amp;M-GMS LES Punnet</v>
          </cell>
        </row>
        <row r="727">
          <cell r="A727" t="str">
            <v>521610NG      C&amp;M-GMS LES Referral Management</v>
          </cell>
        </row>
        <row r="728">
          <cell r="A728" t="str">
            <v>521610NH      C&amp;M-GMS LES Rehabilitation Bed Sch</v>
          </cell>
        </row>
        <row r="729">
          <cell r="A729" t="str">
            <v>521610NJ      C&amp;M-GMS LES Removal Cervical Polyps</v>
          </cell>
        </row>
        <row r="730">
          <cell r="A730" t="str">
            <v>521610NK      C&amp;M-GMS LES Colposcopy</v>
          </cell>
        </row>
        <row r="731">
          <cell r="A731" t="str">
            <v>521610NL      C&amp;M-GMS LES Rheumatology</v>
          </cell>
        </row>
        <row r="732">
          <cell r="A732" t="str">
            <v>521610NM      C&amp;M-GMS LES Bounce Back</v>
          </cell>
        </row>
        <row r="733">
          <cell r="A733" t="str">
            <v>521610NN      C&amp;M-GMS LES Risperidone(Injectable)</v>
          </cell>
        </row>
        <row r="734">
          <cell r="A734" t="str">
            <v>521610NP      C&amp;M-GMS LES Routine Ring Pessary</v>
          </cell>
        </row>
        <row r="735">
          <cell r="A735" t="str">
            <v>521610NQ      C&amp;M-GMS LES Safeguarding</v>
          </cell>
        </row>
        <row r="736">
          <cell r="A736" t="str">
            <v>521610NR      C&amp;M-GMS LES Seafarers</v>
          </cell>
        </row>
        <row r="737">
          <cell r="A737" t="str">
            <v>521610NS      C&amp;M-GMS LES Sec Care Initiated Drgs</v>
          </cell>
        </row>
        <row r="738">
          <cell r="A738" t="str">
            <v>521610NT      C&amp;M-GMS LES Sec Care Investigations</v>
          </cell>
        </row>
        <row r="739">
          <cell r="A739" t="str">
            <v>521610NU      C&amp;M-GMS LES Shared Care</v>
          </cell>
        </row>
        <row r="740">
          <cell r="A740" t="str">
            <v>521610NV      C&amp;M-GMS LES Sigmoidoscopy</v>
          </cell>
        </row>
        <row r="741">
          <cell r="A741" t="str">
            <v>521610NW      C&amp;M-GMS LES Skin Cancer</v>
          </cell>
        </row>
        <row r="742">
          <cell r="A742" t="str">
            <v>521610NX      C&amp;M-GMS LES Spirometry</v>
          </cell>
        </row>
        <row r="743">
          <cell r="A743" t="str">
            <v>521610NY      C&amp;M-GMS LES Student</v>
          </cell>
        </row>
        <row r="744">
          <cell r="A744" t="str">
            <v>521610NZ      C&amp;M-GMS LES Subj Awaiting CoA App</v>
          </cell>
        </row>
        <row r="745">
          <cell r="A745" t="str">
            <v>521610P0      C&amp;M-GMS LES Teenage Health Clinic</v>
          </cell>
        </row>
        <row r="746">
          <cell r="A746" t="str">
            <v>521610P1      C&amp;M-GMS LES Tissue Viability</v>
          </cell>
        </row>
        <row r="747">
          <cell r="A747" t="str">
            <v>521610P2      C&amp;M-GMS LES Trans Elect Nerve Stim</v>
          </cell>
        </row>
        <row r="748">
          <cell r="A748" t="str">
            <v>521610P3      C&amp;M-GMS LES Translation Fees</v>
          </cell>
        </row>
        <row r="749">
          <cell r="A749" t="str">
            <v>521610P4      C&amp;M-GMS LES Travelling Families</v>
          </cell>
        </row>
        <row r="750">
          <cell r="A750" t="str">
            <v>521610P5      C&amp;M-GMS LES Treatment Room</v>
          </cell>
        </row>
        <row r="751">
          <cell r="A751" t="str">
            <v>521610P6      C&amp;M-GMS LES Triple Aim</v>
          </cell>
        </row>
        <row r="752">
          <cell r="A752" t="str">
            <v>521610P7      C&amp;M-GMS LES Ultrasound</v>
          </cell>
        </row>
        <row r="753">
          <cell r="A753" t="str">
            <v>521610P8      C&amp;M-GMS LES Urethral Stricture</v>
          </cell>
        </row>
        <row r="754">
          <cell r="A754" t="str">
            <v>521610P9      C&amp;M-AMS LES Urgent Care</v>
          </cell>
        </row>
        <row r="755">
          <cell r="A755" t="str">
            <v>521610PA      C&amp;M-GMS LES Vasectomy</v>
          </cell>
        </row>
        <row r="756">
          <cell r="A756" t="str">
            <v>521610PB      C&amp;M-GMS LES Venesection</v>
          </cell>
        </row>
        <row r="757">
          <cell r="A757" t="str">
            <v>521610PC      C&amp;M-GMS LES Wrist Splinting</v>
          </cell>
        </row>
        <row r="758">
          <cell r="A758" t="str">
            <v>521610PF      C&amp;M-GMS LES Yng Ppls Sex Hlth Clin</v>
          </cell>
        </row>
        <row r="759">
          <cell r="A759" t="str">
            <v>521610PG      C&amp;M-GMS LES Zoladex</v>
          </cell>
        </row>
        <row r="760">
          <cell r="A760" t="str">
            <v>521610PH      C&amp;M-GMS LES Violent&amp;Vexatious Sch</v>
          </cell>
        </row>
        <row r="761">
          <cell r="A761" t="str">
            <v>521610PJ      C&amp;M-GMS LES Prtsss(Whooping Cough)</v>
          </cell>
        </row>
        <row r="762">
          <cell r="A762" t="str">
            <v>521610PK      C&amp;M-GMS LES Main Child Pneumo Vacc</v>
          </cell>
        </row>
        <row r="763">
          <cell r="A763" t="str">
            <v>521610PY      C&amp;M-PMS LES 24 Hour ABPM</v>
          </cell>
        </row>
        <row r="764">
          <cell r="A764" t="str">
            <v>521610PZ      C&amp;M-PMS LES Acupuncture</v>
          </cell>
        </row>
        <row r="765">
          <cell r="A765" t="str">
            <v>521610Q0      C&amp;M-PMS LES Ad Hoc Vaccs &amp; Imms</v>
          </cell>
        </row>
        <row r="766">
          <cell r="A766" t="str">
            <v>521610Q1      C&amp;M-PMS LES ADHD Drugs</v>
          </cell>
        </row>
        <row r="767">
          <cell r="A767" t="str">
            <v>521610Q2      C&amp;M-PMS LES Alcohol</v>
          </cell>
        </row>
        <row r="768">
          <cell r="A768" t="str">
            <v>521610Q3      C&amp;M-PMS LES Amber List Drugs</v>
          </cell>
        </row>
        <row r="769">
          <cell r="A769" t="str">
            <v>521610Q4      C&amp;M-PMS LES Ambulance Booking</v>
          </cell>
        </row>
        <row r="770">
          <cell r="A770" t="str">
            <v>521610Q5      C&amp;M-PMS LES Amiodrone</v>
          </cell>
        </row>
        <row r="771">
          <cell r="A771" t="str">
            <v>521610Q6      C&amp;M-PMS LES ABPI</v>
          </cell>
        </row>
        <row r="772">
          <cell r="A772" t="str">
            <v>521610Q7      C&amp;M-PMS LES Anti-coagulation</v>
          </cell>
        </row>
        <row r="773">
          <cell r="A773" t="str">
            <v>521610Q8      C&amp;M-PMS LES Assisted Fertility</v>
          </cell>
        </row>
        <row r="774">
          <cell r="A774" t="str">
            <v>521610Q9      C&amp;M-PMS LES Asylum Seekers</v>
          </cell>
        </row>
        <row r="775">
          <cell r="A775" t="str">
            <v>521610QA      C&amp;M-PMS LES Atrial Fibrillation</v>
          </cell>
        </row>
        <row r="776">
          <cell r="A776" t="str">
            <v>521610QB      C&amp;M-PMS LES Aural Care</v>
          </cell>
        </row>
        <row r="777">
          <cell r="A777" t="str">
            <v>521610QC      C&amp;M-PMS LES Azathioprine</v>
          </cell>
        </row>
        <row r="778">
          <cell r="A778" t="str">
            <v>521610QF      C&amp;M-PMS LES Basket of Procedures</v>
          </cell>
        </row>
        <row r="779">
          <cell r="A779" t="str">
            <v>521610QG      C&amp;M-PMS LES Cardiovascular Disease</v>
          </cell>
        </row>
        <row r="780">
          <cell r="A780" t="str">
            <v>521610QH      C&amp;M-PMS LES Care Home/Nursing Home</v>
          </cell>
        </row>
        <row r="781">
          <cell r="A781" t="str">
            <v>521610QI      C&amp;M-PMS LES Care of Homeless</v>
          </cell>
        </row>
        <row r="782">
          <cell r="A782" t="str">
            <v>521610QJ      C&amp;M-PMS LES Care of Older People</v>
          </cell>
        </row>
        <row r="783">
          <cell r="A783" t="str">
            <v>521610QK      C&amp;M-PMS LES Carpal Tunnel GPWSI</v>
          </cell>
        </row>
        <row r="784">
          <cell r="A784" t="str">
            <v>521610QL      C&amp;M-PMS LES CCGLcltyExec&amp;ClinLeads</v>
          </cell>
        </row>
        <row r="785">
          <cell r="A785" t="str">
            <v>521610QM      C&amp;M-PMS LES Childhood Vaccs &amp; Imms</v>
          </cell>
        </row>
        <row r="786">
          <cell r="A786" t="str">
            <v>521610QN      C&amp;M-PMS LES Chlamydia</v>
          </cell>
        </row>
        <row r="787">
          <cell r="A787" t="str">
            <v>521610QP      C&amp;M-PMS LES Choice &amp; Book</v>
          </cell>
        </row>
        <row r="788">
          <cell r="A788" t="str">
            <v>521610QQ      C&amp;M-PMS LES COPD</v>
          </cell>
        </row>
        <row r="789">
          <cell r="A789" t="str">
            <v>521610QR      C&amp;M-PMS LES Circumcision</v>
          </cell>
        </row>
        <row r="790">
          <cell r="A790" t="str">
            <v>521610QS      C&amp;M-PMS LES Haematology</v>
          </cell>
        </row>
        <row r="791">
          <cell r="A791" t="str">
            <v>521610QT      C&amp;M-PMS LES Complex Wound Care</v>
          </cell>
        </row>
        <row r="792">
          <cell r="A792" t="str">
            <v>521610QU      C&amp;M-PMS LES Complimentary Therapies</v>
          </cell>
        </row>
        <row r="793">
          <cell r="A793" t="str">
            <v>521610QV      C&amp;M-PMS LES Compression Bandaging</v>
          </cell>
        </row>
        <row r="794">
          <cell r="A794" t="str">
            <v>521610QW      C&amp;M-PMS LES Counselling</v>
          </cell>
        </row>
        <row r="795">
          <cell r="A795" t="str">
            <v>521610QX      C&amp;M-PMS LES DVT</v>
          </cell>
        </row>
        <row r="796">
          <cell r="A796" t="str">
            <v>521610QY      C&amp;M-PMS LES Demand Mgmt</v>
          </cell>
        </row>
        <row r="797">
          <cell r="A797" t="str">
            <v>521610QZ      C&amp;M-PMS LES Dementia</v>
          </cell>
        </row>
        <row r="798">
          <cell r="A798" t="str">
            <v>521610R0      C&amp;M-PMS LES Depression</v>
          </cell>
        </row>
        <row r="799">
          <cell r="A799" t="str">
            <v>521610R1      C&amp;M-PMS LES Dermatology/Cryotherapy</v>
          </cell>
        </row>
        <row r="800">
          <cell r="A800" t="str">
            <v>521610R2      C&amp;M-PMS LES Diabetes-Insulin (GTT)</v>
          </cell>
        </row>
        <row r="801">
          <cell r="A801" t="str">
            <v>521610R3      C&amp;M-PMS LES Difficult to Doctor</v>
          </cell>
        </row>
        <row r="802">
          <cell r="A802" t="str">
            <v>521610R4      C&amp;M-PMS LES DMARDS</v>
          </cell>
        </row>
        <row r="803">
          <cell r="A803" t="str">
            <v>521610R5      C&amp;M-PMS LES Dispensing Quality Sch</v>
          </cell>
        </row>
        <row r="804">
          <cell r="A804" t="str">
            <v>521610R6      C&amp;M-PMS LES ENT GPWSI</v>
          </cell>
        </row>
        <row r="805">
          <cell r="A805" t="str">
            <v>521610R7      C&amp;M-PMS LES Endometrial Biopsy</v>
          </cell>
        </row>
        <row r="806">
          <cell r="A806" t="str">
            <v>521610R8      C&amp;M-PMS LES Ethnicity</v>
          </cell>
        </row>
        <row r="807">
          <cell r="A807" t="str">
            <v>521610R9      C&amp;M-PMS LES Extended Hours</v>
          </cell>
        </row>
        <row r="808">
          <cell r="A808" t="str">
            <v>521610RA      C&amp;M-PMS LES Falls Management</v>
          </cell>
        </row>
        <row r="809">
          <cell r="A809" t="str">
            <v>521610RB      C&amp;M-PMS LES Fracture Clinic</v>
          </cell>
        </row>
        <row r="810">
          <cell r="A810" t="str">
            <v>521610RC      C&amp;M-PMS LES Gastroscopy</v>
          </cell>
        </row>
        <row r="811">
          <cell r="A811" t="str">
            <v>521610RF      C&amp;M-PMS LES GTT Test</v>
          </cell>
        </row>
        <row r="812">
          <cell r="A812" t="str">
            <v>521610RG      C&amp;M-PMS LES GP Comm Incentive Sch</v>
          </cell>
        </row>
        <row r="813">
          <cell r="A813" t="str">
            <v>521610RH      C&amp;M-PMS LES GP Red Eye</v>
          </cell>
        </row>
        <row r="814">
          <cell r="A814" t="str">
            <v>521610RJ      C&amp;M-PMS LES GP Retinopathy</v>
          </cell>
        </row>
        <row r="815">
          <cell r="A815" t="str">
            <v>521610RK      C&amp;M-PMS LES GP Specification</v>
          </cell>
        </row>
        <row r="816">
          <cell r="A816" t="str">
            <v>521610RL      C&amp;M-PMS LES GP Triage</v>
          </cell>
        </row>
        <row r="817">
          <cell r="A817" t="str">
            <v>521610RM      C&amp;M-PMS LES GPWSI Sessions</v>
          </cell>
        </row>
        <row r="818">
          <cell r="A818" t="str">
            <v>521610RN      C&amp;M-PMS LES Gynaecology</v>
          </cell>
        </row>
        <row r="819">
          <cell r="A819" t="str">
            <v>521610RP      C&amp;M-PMS LES H Pylori</v>
          </cell>
        </row>
        <row r="820">
          <cell r="A820" t="str">
            <v>521610RQ      C&amp;M-PMS LES Halcon</v>
          </cell>
        </row>
        <row r="821">
          <cell r="A821" t="str">
            <v>521610RR      C&amp;M-PMS LES Heart Failure (BB)</v>
          </cell>
        </row>
        <row r="822">
          <cell r="A822" t="str">
            <v>521610RS      C&amp;M-PMS LES Default (Hep B)</v>
          </cell>
        </row>
        <row r="823">
          <cell r="A823" t="str">
            <v>521610RT      C&amp;M-PMS LES HRT</v>
          </cell>
        </row>
        <row r="824">
          <cell r="A824" t="str">
            <v>521610RU      C&amp;M-PMS LES HPV</v>
          </cell>
        </row>
        <row r="825">
          <cell r="A825" t="str">
            <v>521610RV      C&amp;M-PMS LES Implanon</v>
          </cell>
        </row>
        <row r="826">
          <cell r="A826" t="str">
            <v>521610RW      C&amp;M-PMS LES Imp Acc Psyclgcl Thrps</v>
          </cell>
        </row>
        <row r="827">
          <cell r="A827" t="str">
            <v>521610RX      C&amp;M-PMS LES In House Services</v>
          </cell>
        </row>
        <row r="828">
          <cell r="A828" t="str">
            <v>521610RY      C&amp;M-PMS LES FLU</v>
          </cell>
        </row>
        <row r="829">
          <cell r="A829" t="str">
            <v>521610RZ      C&amp;M-PMS LES INR Caretaking Practice</v>
          </cell>
        </row>
        <row r="830">
          <cell r="A830" t="str">
            <v>521610S0      C&amp;M-PMS LES Intermediate Care</v>
          </cell>
        </row>
        <row r="831">
          <cell r="A831" t="str">
            <v>521610S1      C&amp;M-PMS LES Intra Partum Care</v>
          </cell>
        </row>
        <row r="832">
          <cell r="A832" t="str">
            <v>521610S2      C&amp;M-PMS LES IUCD Mnrrhgia-Fitting</v>
          </cell>
        </row>
        <row r="833">
          <cell r="A833" t="str">
            <v>521610S3      C&amp;M-PMS LES Leg Ulcer</v>
          </cell>
        </row>
        <row r="834">
          <cell r="A834" t="str">
            <v>521610S4      C&amp;M-PMS LES LHRH/GNRH Injections</v>
          </cell>
        </row>
        <row r="835">
          <cell r="A835" t="str">
            <v>521610S5      C&amp;M-PMS LES Low Vision Aids</v>
          </cell>
        </row>
        <row r="836">
          <cell r="A836" t="str">
            <v>521610S6      C&amp;M-PMS LES LTC Case Management</v>
          </cell>
        </row>
        <row r="837">
          <cell r="A837" t="str">
            <v>521610S7      C&amp;M-PMS LES Main Carer</v>
          </cell>
        </row>
        <row r="838">
          <cell r="A838" t="str">
            <v>521610S8      C&amp;M-PMS LES Medicine Management</v>
          </cell>
        </row>
        <row r="839">
          <cell r="A839" t="str">
            <v>521610S9      C&amp;M-PMS LES Micro-suction Ear Serv</v>
          </cell>
        </row>
        <row r="840">
          <cell r="A840" t="str">
            <v>521610SA      C&amp;M-PMS LES Minor Injuries/Illness</v>
          </cell>
        </row>
        <row r="841">
          <cell r="A841" t="str">
            <v>521610SB      C&amp;M-PMS LES MMR/Men 'C' Vaccs</v>
          </cell>
        </row>
        <row r="842">
          <cell r="A842" t="str">
            <v>521610SC      C&amp;M-PMS LES Monitoring Toxic Drugs</v>
          </cell>
        </row>
        <row r="843">
          <cell r="A843" t="str">
            <v>521610SF      C&amp;M-PMS LES Multiple Sclerosis</v>
          </cell>
        </row>
        <row r="844">
          <cell r="A844" t="str">
            <v>521610SG      C&amp;M-PMS LES Near Patient Testing</v>
          </cell>
        </row>
        <row r="845">
          <cell r="A845" t="str">
            <v>521610SH      C&amp;M-PMS LES Neo-natal/Baby Checks</v>
          </cell>
        </row>
        <row r="846">
          <cell r="A846" t="str">
            <v>521610SJ      C&amp;M-PMS LES Nepalese Registrations</v>
          </cell>
        </row>
        <row r="847">
          <cell r="A847" t="str">
            <v>521610SK      C&amp;M-PMS LES Oestrodial</v>
          </cell>
        </row>
        <row r="848">
          <cell r="A848" t="str">
            <v>521610SL      C&amp;M-PMS LES Osteoporosis</v>
          </cell>
        </row>
        <row r="849">
          <cell r="A849" t="str">
            <v>521610SM      C&amp;M-PMS LES Palliative Care</v>
          </cell>
        </row>
        <row r="850">
          <cell r="A850" t="str">
            <v>521610SN      C&amp;M-PMS LES Patient Engagement</v>
          </cell>
        </row>
        <row r="851">
          <cell r="A851" t="str">
            <v>521610SP      C&amp;M-PMS LES Pymnts re Choice GP</v>
          </cell>
        </row>
        <row r="852">
          <cell r="A852" t="str">
            <v>521610SQ      C&amp;M-PMS LES Phlebotomy</v>
          </cell>
        </row>
        <row r="853">
          <cell r="A853" t="str">
            <v>521610SR      C&amp;M-PMS LES Photodynamic Therapy</v>
          </cell>
        </row>
        <row r="854">
          <cell r="A854" t="str">
            <v>521610SS      C&amp;M-PMS LES Pls Elem Sigmoidoscopy</v>
          </cell>
        </row>
        <row r="855">
          <cell r="A855" t="str">
            <v>521610ST      C&amp;M-PMS LES Post Operative Care</v>
          </cell>
        </row>
        <row r="856">
          <cell r="A856" t="str">
            <v>521610SU      C&amp;M-PMS LES Pract Manager Liaison</v>
          </cell>
        </row>
        <row r="857">
          <cell r="A857" t="str">
            <v>521610SV      C&amp;M-PMS LES Pre Operative Care</v>
          </cell>
        </row>
        <row r="858">
          <cell r="A858" t="str">
            <v>521610SW      C&amp;M-PMS LES Prednisolene</v>
          </cell>
        </row>
        <row r="859">
          <cell r="A859" t="str">
            <v>521610SX      C&amp;M-PMS LES Presc Incentive Sch</v>
          </cell>
        </row>
        <row r="860">
          <cell r="A860" t="str">
            <v>521610SY      C&amp;M-PMS LES Primary Care Offer</v>
          </cell>
        </row>
        <row r="861">
          <cell r="A861" t="str">
            <v>521610SZ      C&amp;M-PMS LES Prostate Cancer</v>
          </cell>
        </row>
        <row r="862">
          <cell r="A862" t="str">
            <v>521610T0      C&amp;M-PMS LES Punnet</v>
          </cell>
        </row>
        <row r="863">
          <cell r="A863" t="str">
            <v>521610T1      C&amp;M-PMS LES Referral Management</v>
          </cell>
        </row>
        <row r="864">
          <cell r="A864" t="str">
            <v>521610T2      C&amp;M-PMS LES Rehabilitation Bed Sch</v>
          </cell>
        </row>
        <row r="865">
          <cell r="A865" t="str">
            <v>521610T3      C&amp;M-PMS LES Removal Cervical Polyps</v>
          </cell>
        </row>
        <row r="866">
          <cell r="A866" t="str">
            <v>521610T4      C&amp;M-PMS LES Colposcopy</v>
          </cell>
        </row>
        <row r="867">
          <cell r="A867" t="str">
            <v>521610T5      C&amp;M-PMS LES Rheumatology</v>
          </cell>
        </row>
        <row r="868">
          <cell r="A868" t="str">
            <v>521610T6      C&amp;M-PMS LES Bounce Back</v>
          </cell>
        </row>
        <row r="869">
          <cell r="A869" t="str">
            <v>521610T7      C&amp;M-PMS LES Risperidone(Injectable)</v>
          </cell>
        </row>
        <row r="870">
          <cell r="A870" t="str">
            <v>521610T8      C&amp;M-PMS LES Routine Ring Pessary</v>
          </cell>
        </row>
        <row r="871">
          <cell r="A871" t="str">
            <v>521610T9      C&amp;M-PMS LES Safeguarding</v>
          </cell>
        </row>
        <row r="872">
          <cell r="A872" t="str">
            <v>521610TA      C&amp;M-PMS LES Seafarers</v>
          </cell>
        </row>
        <row r="873">
          <cell r="A873" t="str">
            <v>521610TB      C&amp;M-PMS LES Sec Care Initiated Drgs</v>
          </cell>
        </row>
        <row r="874">
          <cell r="A874" t="str">
            <v>521610TC      C&amp;M-PMS LES Sec Care Investigations</v>
          </cell>
        </row>
        <row r="875">
          <cell r="A875" t="str">
            <v>521610TF      C&amp;M-PMS LES Shared Care</v>
          </cell>
        </row>
        <row r="876">
          <cell r="A876" t="str">
            <v>521610TG      C&amp;M-PMS LES Sigmoidoscopy</v>
          </cell>
        </row>
        <row r="877">
          <cell r="A877" t="str">
            <v>521610TH      C&amp;M-PMS LES Skin Cancer</v>
          </cell>
        </row>
        <row r="878">
          <cell r="A878" t="str">
            <v>521610TJ      C&amp;M-PMS LES Spirometry</v>
          </cell>
        </row>
        <row r="879">
          <cell r="A879" t="str">
            <v>521610TK      C&amp;M-PMS LES Student</v>
          </cell>
        </row>
        <row r="880">
          <cell r="A880" t="str">
            <v>521610TL      C&amp;M-PMS LES Subj Awaiting CoA App</v>
          </cell>
        </row>
        <row r="881">
          <cell r="A881" t="str">
            <v>521610TM      C&amp;M-PMS LES Teenage Health Clinic</v>
          </cell>
        </row>
        <row r="882">
          <cell r="A882" t="str">
            <v>521610TN      C&amp;M-PMS LES Tissue Viability</v>
          </cell>
        </row>
        <row r="883">
          <cell r="A883" t="str">
            <v>521610TP      C&amp;M-PMS LES Trans Elect Nerve Stim</v>
          </cell>
        </row>
        <row r="884">
          <cell r="A884" t="str">
            <v>521610TQ      C&amp;M-PMS LES Translation Fees</v>
          </cell>
        </row>
        <row r="885">
          <cell r="A885" t="str">
            <v>521610TR      C&amp;M-PMS LES Travelling Families</v>
          </cell>
        </row>
        <row r="886">
          <cell r="A886" t="str">
            <v>521610TS      C&amp;M-PMS LES Treatment Room</v>
          </cell>
        </row>
        <row r="887">
          <cell r="A887" t="str">
            <v>521610TT      C&amp;M-PMS LES Triple Aim</v>
          </cell>
        </row>
        <row r="888">
          <cell r="A888" t="str">
            <v>521610TU      C&amp;M-PMS LES Ultrasound</v>
          </cell>
        </row>
        <row r="889">
          <cell r="A889" t="str">
            <v>521610TV      C&amp;M-PMS LES Urethral Stricture</v>
          </cell>
        </row>
        <row r="890">
          <cell r="A890" t="str">
            <v>521610TW      C&amp;M-PMS LES Urgent Care</v>
          </cell>
        </row>
        <row r="891">
          <cell r="A891" t="str">
            <v>521610TX      C&amp;M-PMS LES Vasectomy</v>
          </cell>
        </row>
        <row r="892">
          <cell r="A892" t="str">
            <v>521610TY      C&amp;M-PMS LES Venesection</v>
          </cell>
        </row>
        <row r="893">
          <cell r="A893" t="str">
            <v>521610TZ      C&amp;M-PMS LES Wrist Splinting</v>
          </cell>
        </row>
        <row r="894">
          <cell r="A894" t="str">
            <v>521610U0      C&amp;M-PMS LES Yng Ppls Sex Hlth Clin</v>
          </cell>
        </row>
        <row r="895">
          <cell r="A895" t="str">
            <v>521610U1      C&amp;M-PMS LES Zoladex</v>
          </cell>
        </row>
        <row r="896">
          <cell r="A896" t="str">
            <v>521610U2      C&amp;M-PMS LES Violent&amp;Vexatious Sch</v>
          </cell>
        </row>
        <row r="897">
          <cell r="A897" t="str">
            <v>521610U3      C&amp;M-PMS LES Prtsss(Whooping Cough)</v>
          </cell>
        </row>
        <row r="898">
          <cell r="A898" t="str">
            <v>521610U4      C&amp;M-PMS LES Main Child Pneumo Vacc</v>
          </cell>
        </row>
        <row r="899">
          <cell r="A899" t="str">
            <v>521610UK      C&amp;M-APMS DES Alcohol Risk Red</v>
          </cell>
        </row>
        <row r="900">
          <cell r="A900" t="str">
            <v>521610UL      C&amp;M-APMS DES Case FindingPats Dem</v>
          </cell>
        </row>
        <row r="901">
          <cell r="A901" t="str">
            <v>521610UM      C&amp;M-APMS DES Childhood Imm</v>
          </cell>
        </row>
        <row r="902">
          <cell r="A902" t="str">
            <v>521610UN      C&amp;M-APMS DES Extended Hours Access</v>
          </cell>
        </row>
        <row r="903">
          <cell r="A903" t="str">
            <v>521610UP      C&amp;M-APMS DES Imp Online Patient Acc</v>
          </cell>
        </row>
        <row r="904">
          <cell r="A904" t="str">
            <v>521610UQ      C&amp;M-APMS DES Influenza&amp;Pneumococcal</v>
          </cell>
        </row>
        <row r="905">
          <cell r="A905" t="str">
            <v>521610UR      C&amp;M-APMS DES Learn Dsblty Hlth Chk</v>
          </cell>
        </row>
        <row r="906">
          <cell r="A906" t="str">
            <v>521610US      C&amp;M-APMS DES Minor Surgery</v>
          </cell>
        </row>
        <row r="907">
          <cell r="A907" t="str">
            <v>521610UT      C&amp;M-APMS DES Patient Participation</v>
          </cell>
        </row>
        <row r="908">
          <cell r="A908" t="str">
            <v>521610UU      C&amp;M-APMS DES Remote Care Monitoring</v>
          </cell>
        </row>
        <row r="909">
          <cell r="A909" t="str">
            <v>521610UV      C&amp;M-APMS DES Rsk Prflng&amp;Care Mngmnt</v>
          </cell>
        </row>
        <row r="910">
          <cell r="A910" t="str">
            <v>521610UW      C&amp;M-APMS DES Violent Patients</v>
          </cell>
        </row>
        <row r="911">
          <cell r="A911" t="str">
            <v>521610V5      C&amp;M-GMS DES Alcohol Risk Red</v>
          </cell>
        </row>
        <row r="912">
          <cell r="A912" t="str">
            <v>521610V6      C&amp;M-GMS DES Case FindingPats Dem</v>
          </cell>
        </row>
        <row r="913">
          <cell r="A913" t="str">
            <v>521610V7      C&amp;M-GMS DES Childhood Imm</v>
          </cell>
        </row>
        <row r="914">
          <cell r="A914" t="str">
            <v>521610V8      C&amp;M-GMS DES Extended Hours Access</v>
          </cell>
        </row>
        <row r="915">
          <cell r="A915" t="str">
            <v>521610V9      C&amp;M-GMS DES Imp Online Patient Acc</v>
          </cell>
        </row>
        <row r="916">
          <cell r="A916" t="str">
            <v>521610VA      C&amp;M-GMS DES Influenza&amp;Pneumococcal</v>
          </cell>
        </row>
        <row r="917">
          <cell r="A917" t="str">
            <v>521610VB      C&amp;M-GMS DES Learn Dsblty Hlth Chk</v>
          </cell>
        </row>
        <row r="918">
          <cell r="A918" t="str">
            <v xml:space="preserve">521610VC      C&amp;M-GMS DES Minor Surgery </v>
          </cell>
        </row>
        <row r="919">
          <cell r="A919" t="str">
            <v>521610VF      C&amp;M-GMS DES Patient Participation</v>
          </cell>
        </row>
        <row r="920">
          <cell r="A920" t="str">
            <v>521610VG      C&amp;M-GMS DES Remote Care Monitoring</v>
          </cell>
        </row>
        <row r="921">
          <cell r="A921" t="str">
            <v>521610VH      C&amp;M-GMS DES Rsk Prflng&amp;Care Mngmnt</v>
          </cell>
        </row>
        <row r="922">
          <cell r="A922" t="str">
            <v>521610VJ      C&amp;M-GMS DES Violent Patients</v>
          </cell>
        </row>
        <row r="923">
          <cell r="A923" t="str">
            <v>521610VT      C&amp;M-PMS DES Alcohol Risk Red</v>
          </cell>
        </row>
        <row r="924">
          <cell r="A924" t="str">
            <v>521610VU      C&amp;M-PMS DES Case FindingPats Dem</v>
          </cell>
        </row>
        <row r="925">
          <cell r="A925" t="str">
            <v>521610VV      C&amp;M-PMS DES Childhood Imm</v>
          </cell>
        </row>
        <row r="926">
          <cell r="A926" t="str">
            <v>521610VW      C&amp;M-PMS DES Extended Hours Access</v>
          </cell>
        </row>
        <row r="927">
          <cell r="A927" t="str">
            <v>521610VX      C&amp;M-PMS DES Imp Online Patient Acc</v>
          </cell>
        </row>
        <row r="928">
          <cell r="A928" t="str">
            <v>521610VY      C&amp;M-PMS DES Influenza&amp;Pneumococcal</v>
          </cell>
        </row>
        <row r="929">
          <cell r="A929" t="str">
            <v>521610VZ      C&amp;M-PMS DES Learn Dsblty Hlth Chk</v>
          </cell>
        </row>
        <row r="930">
          <cell r="A930" t="str">
            <v>521610W0      C&amp;M-PMS DES Minor Surgery</v>
          </cell>
        </row>
        <row r="931">
          <cell r="A931" t="str">
            <v>521610W1      C&amp;M-PMS DES Patient Participation</v>
          </cell>
        </row>
        <row r="932">
          <cell r="A932" t="str">
            <v>521610W2      C&amp;M-PMS DES Remote Care Monitoring</v>
          </cell>
        </row>
        <row r="933">
          <cell r="A933" t="str">
            <v>521610W3      C&amp;M-PMS DES Rsk Prflng&amp;Care Mngmnt</v>
          </cell>
        </row>
        <row r="934">
          <cell r="A934" t="str">
            <v>521610W4      C&amp;M-PMS DES Violent Patients</v>
          </cell>
        </row>
        <row r="935">
          <cell r="A935" t="str">
            <v>521610WF      C&amp;M-APMS PCO Appraisal Er Cost</v>
          </cell>
        </row>
        <row r="936">
          <cell r="A936" t="str">
            <v>521610WG      C&amp;M-APMS PCO Doctors Ret Scheme</v>
          </cell>
        </row>
        <row r="937">
          <cell r="A937" t="str">
            <v>521610WH      C&amp;M-APMS PCO Flex Career Scheme</v>
          </cell>
        </row>
        <row r="938">
          <cell r="A938" t="str">
            <v>521610WJ      C&amp;M-APMS PCO Locum Adop/Pat/Mat</v>
          </cell>
        </row>
        <row r="939">
          <cell r="A939" t="str">
            <v>521610WK      C&amp;M-APMS PCO Locum Ers Superann</v>
          </cell>
        </row>
        <row r="940">
          <cell r="A940" t="str">
            <v>521610WL      C&amp;M-APMS PCO Locum Sickness</v>
          </cell>
        </row>
        <row r="941">
          <cell r="A941" t="str">
            <v>521610WM      C&amp;M-APMS PCOLocumSngl-hnddGPoncrss</v>
          </cell>
        </row>
        <row r="942">
          <cell r="A942" t="str">
            <v>521610WN      C&amp;M-APMS PCO Locum Susp Drs</v>
          </cell>
        </row>
        <row r="943">
          <cell r="A943" t="str">
            <v>521610WP      C&amp;M-APMS PCO NonDisp PersAdmin</v>
          </cell>
        </row>
        <row r="944">
          <cell r="A944" t="str">
            <v>521610WQ      C&amp;M-APMS PCO Other</v>
          </cell>
        </row>
        <row r="945">
          <cell r="A945" t="str">
            <v>521610WR      C&amp;M-APMS PCO Locum Prol Study Leave</v>
          </cell>
        </row>
        <row r="946">
          <cell r="A946" t="str">
            <v>521610WS      C&amp;M-APMS PCO Recruitmt &amp; Retn</v>
          </cell>
        </row>
        <row r="947">
          <cell r="A947" t="str">
            <v>521610WT      C&amp;M-APMS PCO Seniority</v>
          </cell>
        </row>
        <row r="948">
          <cell r="A948" t="str">
            <v>521610WW      C&amp;M-APMS Prem Actual Rent</v>
          </cell>
        </row>
        <row r="949">
          <cell r="A949" t="str">
            <v>521610WX      C&amp;M-APMS Prem Clinical Waste</v>
          </cell>
        </row>
        <row r="950">
          <cell r="A950" t="str">
            <v>521610WY      C&amp;M-APMS Prem Cost Rent</v>
          </cell>
        </row>
        <row r="951">
          <cell r="A951" t="str">
            <v>521610WZ      C&amp;M-APMS Prem Healthcentre Rates</v>
          </cell>
        </row>
        <row r="952">
          <cell r="A952" t="str">
            <v>521610X0      C&amp;M-APMS Prem Healthcentre Rent</v>
          </cell>
        </row>
        <row r="953">
          <cell r="A953" t="str">
            <v>521610X1      C&amp;M-APMS Prem Improvement Grant</v>
          </cell>
        </row>
        <row r="954">
          <cell r="A954" t="str">
            <v>521610X2      C&amp;M-APMS Prem Notional Rent</v>
          </cell>
        </row>
        <row r="955">
          <cell r="A955" t="str">
            <v>521610X3      C&amp;M-APMS Prm On-going Rntl Vctd Prm</v>
          </cell>
        </row>
        <row r="956">
          <cell r="A956" t="str">
            <v>521610X4      C&amp;M-APMS Prem Other</v>
          </cell>
        </row>
        <row r="957">
          <cell r="A957" t="str">
            <v>521610X5      C&amp;M-APMS Prem Rates</v>
          </cell>
        </row>
        <row r="958">
          <cell r="A958" t="str">
            <v>521610X6      C&amp;M-APMS Prem Rent Other</v>
          </cell>
        </row>
        <row r="959">
          <cell r="A959" t="str">
            <v>521610X7      C&amp;M-APMS Prem Service Charges</v>
          </cell>
        </row>
        <row r="960">
          <cell r="A960" t="str">
            <v>521610X8      C&amp;M-APMS Prem Water Rates</v>
          </cell>
        </row>
        <row r="961">
          <cell r="A961" t="str">
            <v>521610X9      C&amp;M-APMS Prem Trade Refuse</v>
          </cell>
        </row>
        <row r="962">
          <cell r="A962" t="str">
            <v>521610XB      C&amp;M-APMS Other Addtl Staff Paymts</v>
          </cell>
        </row>
        <row r="963">
          <cell r="A963" t="str">
            <v>521610XC      C&amp;M-APMS Other Baseline Adjustment</v>
          </cell>
        </row>
        <row r="964">
          <cell r="A964" t="str">
            <v>521610XF      C&amp;M-APMS LES Caretaking Payments</v>
          </cell>
        </row>
        <row r="965">
          <cell r="A965" t="str">
            <v>521610XG      C&amp;M-APMS LES CCG Constitution</v>
          </cell>
        </row>
        <row r="966">
          <cell r="A966" t="str">
            <v>521610XH      C&amp;M-APMS Contract KPIs</v>
          </cell>
        </row>
        <row r="967">
          <cell r="A967" t="str">
            <v>521610XJ      C&amp;M-APMS Contract Value</v>
          </cell>
        </row>
        <row r="968">
          <cell r="A968" t="str">
            <v>521610XK      C&amp;M-APMS Cost of Drugs -Dispensing</v>
          </cell>
        </row>
        <row r="969">
          <cell r="A969" t="str">
            <v>521610XL      C&amp;M-APMS Cost of Drugs -Prescribing</v>
          </cell>
        </row>
        <row r="970">
          <cell r="A970" t="str">
            <v>521610XM      C&amp;M-APMS Other Delivery</v>
          </cell>
        </row>
        <row r="971">
          <cell r="A971" t="str">
            <v>521610XN      C&amp;M-APMS Other FDR Payment</v>
          </cell>
        </row>
        <row r="972">
          <cell r="A972" t="str">
            <v>521610XP      C&amp;M-APMS GPRegsPnsnConts(ERs Share)</v>
          </cell>
        </row>
        <row r="973">
          <cell r="A973" t="str">
            <v>521610XQ      C&amp;M-APMS GP Regs Pnsn PY ERs</v>
          </cell>
        </row>
        <row r="974">
          <cell r="A974" t="str">
            <v>521610XR      C&amp;M-APMS GP Pnsn Conts(ERs Share)</v>
          </cell>
        </row>
        <row r="975">
          <cell r="A975" t="str">
            <v>521610XS      C&amp;M-APMS GP Pension Ers</v>
          </cell>
        </row>
        <row r="976">
          <cell r="A976" t="str">
            <v>521610XT      C&amp;M-APMS GP Training Costs</v>
          </cell>
        </row>
        <row r="977">
          <cell r="A977" t="str">
            <v>521610XU      C&amp;M-APMS IT Comm Servs-GP Practices</v>
          </cell>
        </row>
        <row r="978">
          <cell r="A978" t="str">
            <v>521610XV      C&amp;M-APMS IT Servs Rtnd-GP Practices</v>
          </cell>
        </row>
        <row r="979">
          <cell r="A979" t="str">
            <v>521610XX      C&amp;M-APMS Locum Appraisal Er Cost</v>
          </cell>
        </row>
        <row r="980">
          <cell r="A980" t="str">
            <v>521610XY      C&amp;M-APMS LES Medical Fees</v>
          </cell>
        </row>
        <row r="981">
          <cell r="A981" t="str">
            <v>521610XZ      C&amp;M-APMS OOH Opt Outs</v>
          </cell>
        </row>
        <row r="982">
          <cell r="A982" t="str">
            <v>521610Y0      C&amp;M-APMSPrscrptnChrgsColl&amp;RmttdbyGP</v>
          </cell>
        </row>
        <row r="983">
          <cell r="A983" t="str">
            <v>521610Y1      C&amp;M-APMSPrscrpChrgsCll&amp;RmttdGPCntr</v>
          </cell>
        </row>
        <row r="984">
          <cell r="A984" t="str">
            <v>521610Y2      C&amp;M-APMS Prof Fees Dispensing</v>
          </cell>
        </row>
        <row r="985">
          <cell r="A985" t="str">
            <v>521610Y3      C&amp;M-APMS Prof Fees Prescribing</v>
          </cell>
        </row>
        <row r="986">
          <cell r="A986" t="str">
            <v>521610Y4      C&amp;M-APMS QOF Achievement</v>
          </cell>
        </row>
        <row r="987">
          <cell r="A987" t="str">
            <v>521610Y5      C&amp;M-APMS QOF Aspiration</v>
          </cell>
        </row>
        <row r="988">
          <cell r="A988" t="str">
            <v>521610Y6      C&amp;M-APMS Rota Virus Vaccine</v>
          </cell>
        </row>
        <row r="989">
          <cell r="A989" t="str">
            <v>521610Y7      C&amp;M-APMS Shingles Immunisation</v>
          </cell>
        </row>
        <row r="990">
          <cell r="A990" t="str">
            <v>521610Y8      C&amp;M-APMS Other Small Practice All</v>
          </cell>
        </row>
        <row r="991">
          <cell r="A991" t="str">
            <v>521610Y9      C&amp;M-APMS Other Subscriptions</v>
          </cell>
        </row>
        <row r="992">
          <cell r="A992" t="str">
            <v>521610YA      C&amp;M-APMS Pnsn Prior Year ERs</v>
          </cell>
        </row>
        <row r="993">
          <cell r="A993" t="str">
            <v>521610YB      C&amp;M-APMS TPS Basic Salary</v>
          </cell>
        </row>
        <row r="994">
          <cell r="A994" t="str">
            <v>521610YC      C&amp;M-APMS TPS ERS National Insurance</v>
          </cell>
        </row>
        <row r="995">
          <cell r="A995" t="str">
            <v>521610YF      C&amp;M-APMS TPS Other Expenses</v>
          </cell>
        </row>
        <row r="996">
          <cell r="A996" t="str">
            <v>521610YG      C&amp;M-APMS TPS Pnsn Conts(ERs Share)</v>
          </cell>
        </row>
        <row r="997">
          <cell r="A997" t="str">
            <v>521610YH      C&amp;M-APMS Voluntary Levy</v>
          </cell>
        </row>
        <row r="998">
          <cell r="A998" t="str">
            <v>521610YJ      C&amp;M-APMS List Size Adjustment</v>
          </cell>
        </row>
        <row r="999">
          <cell r="A999" t="str">
            <v>521610YP      C&amp;M-GMS PCO Appraisal Er Cost</v>
          </cell>
        </row>
        <row r="1000">
          <cell r="A1000" t="str">
            <v>521610YQ      C&amp;M-GMS PCO Doctors Ret Scheme</v>
          </cell>
        </row>
        <row r="1001">
          <cell r="A1001" t="str">
            <v>521610YR      C&amp;M-GMS PCO Flex Career Scheme</v>
          </cell>
        </row>
        <row r="1002">
          <cell r="A1002" t="str">
            <v>521610YS      C&amp;M-GMS PCO Locum Adop/Pat/Mat</v>
          </cell>
        </row>
        <row r="1003">
          <cell r="A1003" t="str">
            <v>521610YT      C&amp;M-GMS PCO Locum Ers Superann</v>
          </cell>
        </row>
        <row r="1004">
          <cell r="A1004" t="str">
            <v>521610YU      C&amp;M-GMS PCO Locum Sickness</v>
          </cell>
        </row>
        <row r="1005">
          <cell r="A1005" t="str">
            <v>521610YV      C&amp;M-GMS PCO Locum Sngl-hndd GP crss</v>
          </cell>
        </row>
        <row r="1006">
          <cell r="A1006" t="str">
            <v>521610YW      C&amp;M-GMS PCO Locum Susp Drs</v>
          </cell>
        </row>
        <row r="1007">
          <cell r="A1007" t="str">
            <v>521610YX      C&amp;M-GMS PCO NonDisp PersAdmin</v>
          </cell>
        </row>
        <row r="1008">
          <cell r="A1008" t="str">
            <v>521610YY      C&amp;M-GMS PCO Other</v>
          </cell>
        </row>
        <row r="1009">
          <cell r="A1009" t="str">
            <v>521610YZ      C&amp;M-GMS PCO Locum Prol Study Leave</v>
          </cell>
        </row>
        <row r="1010">
          <cell r="A1010" t="str">
            <v>521610Z0      C&amp;M-GMS PCO Recruitmt &amp; Retn</v>
          </cell>
        </row>
        <row r="1011">
          <cell r="A1011" t="str">
            <v>521610Z1      C&amp;M-GMS PCO Seniority</v>
          </cell>
        </row>
        <row r="1012">
          <cell r="A1012" t="str">
            <v>521610Z4      C&amp;M-GMS Prem Actual Rent</v>
          </cell>
        </row>
        <row r="1013">
          <cell r="A1013" t="str">
            <v>521610Z5      C&amp;M-GMS Prem Clinical Waste</v>
          </cell>
        </row>
        <row r="1014">
          <cell r="A1014" t="str">
            <v>521610Z6      C&amp;M-GMS Prem Cost Rent</v>
          </cell>
        </row>
        <row r="1015">
          <cell r="A1015" t="str">
            <v>521610Z7      C&amp;M-GMS Prem Healthcentre Rates</v>
          </cell>
        </row>
        <row r="1016">
          <cell r="A1016" t="str">
            <v>521610Z8      C&amp;M-GMS Prem Healthcentre Rent</v>
          </cell>
        </row>
        <row r="1017">
          <cell r="A1017" t="str">
            <v>521610Z9      C&amp;M-GMS Prem Improvement Grant</v>
          </cell>
        </row>
        <row r="1018">
          <cell r="A1018" t="str">
            <v>521610ZA      C&amp;M-GMS Prem Notional Rent</v>
          </cell>
        </row>
        <row r="1019">
          <cell r="A1019" t="str">
            <v>521610ZB      C&amp;M-GMS Prm On-going Rntl Vctd Prm</v>
          </cell>
        </row>
        <row r="1020">
          <cell r="A1020" t="str">
            <v>521610ZC      C&amp;M-GMS Prem Other</v>
          </cell>
        </row>
        <row r="1021">
          <cell r="A1021" t="str">
            <v>521610ZF      C&amp;M-GMS Prem Rates</v>
          </cell>
        </row>
        <row r="1022">
          <cell r="A1022" t="str">
            <v>521610ZG      C&amp;M-GMS Prem Rent Other</v>
          </cell>
        </row>
        <row r="1023">
          <cell r="A1023" t="str">
            <v>521610ZH      C&amp;M-GMS Prem Service Charges</v>
          </cell>
        </row>
        <row r="1024">
          <cell r="A1024" t="str">
            <v>521610ZJ      C&amp;M-GMS Prem Water Rates</v>
          </cell>
        </row>
        <row r="1025">
          <cell r="A1025" t="str">
            <v>521610ZK      C&amp;M-GMS Prem Trade Refuse</v>
          </cell>
        </row>
        <row r="1026">
          <cell r="A1026" t="str">
            <v>521610ZM      C&amp;M-GMS Other Addtl Staff Paymts</v>
          </cell>
        </row>
        <row r="1027">
          <cell r="A1027" t="str">
            <v>521610ZN      C&amp;M-GMS Other Baseline Adjustment</v>
          </cell>
        </row>
        <row r="1028">
          <cell r="A1028" t="str">
            <v>521610ZP      C&amp;M-GMS LES Caretaking Payments</v>
          </cell>
        </row>
        <row r="1029">
          <cell r="A1029" t="str">
            <v>521610ZQ      C&amp;M-GMS LES CCG Constitution</v>
          </cell>
        </row>
        <row r="1030">
          <cell r="A1030" t="str">
            <v>521610ZR      C&amp;M-GMS Cost of Drugs -Dispensing</v>
          </cell>
        </row>
        <row r="1031">
          <cell r="A1031" t="str">
            <v>521610ZS      C&amp;M-GMS Cost of Drugs -Prescribing</v>
          </cell>
        </row>
        <row r="1032">
          <cell r="A1032" t="str">
            <v>521610ZT      C&amp;M-GMS Other Delivery</v>
          </cell>
        </row>
        <row r="1033">
          <cell r="A1033" t="str">
            <v>521610ZU      C&amp;M-GMS Other FDR Payment</v>
          </cell>
        </row>
        <row r="1034">
          <cell r="A1034" t="str">
            <v>521610ZV      C&amp;M-GMS Global Sum</v>
          </cell>
        </row>
        <row r="1035">
          <cell r="A1035" t="str">
            <v>521610ZW      C&amp;M-GMS GP Local/Voluntary Levy</v>
          </cell>
        </row>
        <row r="1036">
          <cell r="A1036" t="str">
            <v>521610ZX      C&amp;M-GMS GP Regs PnsnCnts(ERs Share)</v>
          </cell>
        </row>
        <row r="1037">
          <cell r="A1037" t="str">
            <v>521610ZY      C&amp;M-GMS GP Regs Pnsn Prior Year ERs</v>
          </cell>
        </row>
        <row r="1038">
          <cell r="A1038" t="str">
            <v>521610ZZ      C&amp;M-GMS GP Statutory Levy</v>
          </cell>
        </row>
        <row r="1039">
          <cell r="A1039" t="str">
            <v>5216100A      C&amp;M-GMS GP Pnsn Conts(ERs Share)</v>
          </cell>
        </row>
        <row r="1040">
          <cell r="A1040" t="str">
            <v>5216100B      C&amp;M-GMS GP Pension Ers</v>
          </cell>
        </row>
        <row r="1041">
          <cell r="A1041" t="str">
            <v>5216100C      C&amp;M-GMS GP Training Costs</v>
          </cell>
        </row>
        <row r="1042">
          <cell r="A1042" t="str">
            <v>5216100F      C&amp;M-GMS IT Comm Servs -GP Practices</v>
          </cell>
        </row>
        <row r="1043">
          <cell r="A1043" t="str">
            <v>5216100G      C&amp;M-GMS IT Servs Retained-GP Pract</v>
          </cell>
        </row>
        <row r="1044">
          <cell r="A1044" t="str">
            <v>5216100H      C&amp;M-GMS Other LMC Fund Deductions</v>
          </cell>
        </row>
        <row r="1045">
          <cell r="A1045" t="str">
            <v>5216100J      C&amp;M-GMS Locum Appraisal Er Cost</v>
          </cell>
        </row>
        <row r="1046">
          <cell r="A1046" t="str">
            <v>5216100K      C&amp;M-GMS LES Medical Fees</v>
          </cell>
        </row>
        <row r="1047">
          <cell r="A1047" t="str">
            <v>5216100L      C&amp;M-GMS MPIG Correction Factor</v>
          </cell>
        </row>
        <row r="1048">
          <cell r="A1048" t="str">
            <v>5216100M      C&amp;M-GMS OOH Opt Outs</v>
          </cell>
        </row>
        <row r="1049">
          <cell r="A1049" t="str">
            <v>5216100N      C&amp;M-GMS Opt Outs</v>
          </cell>
        </row>
        <row r="1050">
          <cell r="A1050" t="str">
            <v>5216100P      C&amp;M-GMS PrscrptnChrgsColl&amp;RmttdbyGP</v>
          </cell>
        </row>
        <row r="1051">
          <cell r="A1051" t="str">
            <v>5216100Q      C&amp;M-GMS PrscChrgsCll&amp;RmttdbyGPCntra</v>
          </cell>
        </row>
        <row r="1052">
          <cell r="A1052" t="str">
            <v>5216100R      C&amp;M-GMS Prof Fees Dispensing</v>
          </cell>
        </row>
        <row r="1053">
          <cell r="A1053" t="str">
            <v>5216100S      C&amp;M-GMS Prof Fees Prescribing</v>
          </cell>
        </row>
        <row r="1054">
          <cell r="A1054" t="str">
            <v>5216100T      C&amp;M-GMS QOF Achievement</v>
          </cell>
        </row>
        <row r="1055">
          <cell r="A1055" t="str">
            <v>5216100U      C&amp;M-GMS QOF Aspiration</v>
          </cell>
        </row>
        <row r="1056">
          <cell r="A1056" t="str">
            <v>5216100V      C&amp;M-GMS Rota Virus Vaccine</v>
          </cell>
        </row>
        <row r="1057">
          <cell r="A1057" t="str">
            <v>5216100W      C&amp;M-GMS Shingles Immunisation</v>
          </cell>
        </row>
        <row r="1058">
          <cell r="A1058" t="str">
            <v>5216100X      C&amp;M-GMS Other Small Practice All</v>
          </cell>
        </row>
        <row r="1059">
          <cell r="A1059" t="str">
            <v>5216100Y      C&amp;M-GMS Other Subscriptions</v>
          </cell>
        </row>
        <row r="1060">
          <cell r="A1060" t="str">
            <v>5216100Z      C&amp;M-GMS Pnsn Prior Year ERs</v>
          </cell>
        </row>
        <row r="1061">
          <cell r="A1061" t="str">
            <v>5216101A      C&amp;M-GMS TPS Basic Salary</v>
          </cell>
        </row>
        <row r="1062">
          <cell r="A1062" t="str">
            <v>5216101B      C&amp;M-GMS TPS ERS National Insurance</v>
          </cell>
        </row>
        <row r="1063">
          <cell r="A1063" t="str">
            <v>5216101C      C&amp;M-GMS TPS Other Expenses</v>
          </cell>
        </row>
        <row r="1064">
          <cell r="A1064" t="str">
            <v>5216101F      C&amp;M-GMS TPS Pnsn Conts(ERs Share)</v>
          </cell>
        </row>
        <row r="1065">
          <cell r="A1065" t="str">
            <v>5216101G      C&amp;M-GMS Voluntary Levy</v>
          </cell>
        </row>
        <row r="1066">
          <cell r="A1066" t="str">
            <v>5216101N      C&amp;M-PMS PCO Appraisal Er Cost</v>
          </cell>
        </row>
        <row r="1067">
          <cell r="A1067" t="str">
            <v>5216101P      C&amp;M-PMS PCO Doctors Ret Scheme</v>
          </cell>
        </row>
        <row r="1068">
          <cell r="A1068" t="str">
            <v>5216101Q      C&amp;M-PMS PCO Flex Career Scheme</v>
          </cell>
        </row>
        <row r="1069">
          <cell r="A1069" t="str">
            <v>5216101R      C&amp;M-PMS PCO Locum Adop/Pat/Mat</v>
          </cell>
        </row>
        <row r="1070">
          <cell r="A1070" t="str">
            <v>5216101S      C&amp;M-PMS PCO Locum Ers Superann</v>
          </cell>
        </row>
        <row r="1071">
          <cell r="A1071" t="str">
            <v>5216101T      C&amp;M-PMS PCO Locum Sickness</v>
          </cell>
        </row>
        <row r="1072">
          <cell r="A1072" t="str">
            <v>5216101U      C&amp;M-PMS PCO Locum Sngl-hndd GP crss</v>
          </cell>
        </row>
        <row r="1073">
          <cell r="A1073" t="str">
            <v>5216101V      C&amp;M-PMS PCO Locum Susp Drs</v>
          </cell>
        </row>
        <row r="1074">
          <cell r="A1074" t="str">
            <v>5216101W      C&amp;M-PMS PCO NonDisp PersAdmin</v>
          </cell>
        </row>
        <row r="1075">
          <cell r="A1075" t="str">
            <v>5216101X      C&amp;M-PMS PCO Other</v>
          </cell>
        </row>
        <row r="1076">
          <cell r="A1076" t="str">
            <v>5216101Y      C&amp;M-PMS PCO Locum Prol Study Leave</v>
          </cell>
        </row>
        <row r="1077">
          <cell r="A1077" t="str">
            <v>5216101Z      C&amp;M-PMS PCO Recruitmt &amp; Retn</v>
          </cell>
        </row>
        <row r="1078">
          <cell r="A1078" t="str">
            <v>5216102A      C&amp;M-PMS PCO Seniority</v>
          </cell>
        </row>
        <row r="1079">
          <cell r="A1079" t="str">
            <v>5216102F      C&amp;M-PMS Prem Actual Rent</v>
          </cell>
        </row>
        <row r="1080">
          <cell r="A1080" t="str">
            <v>5216102G      C&amp;M-PMS Prem Clinical Waste</v>
          </cell>
        </row>
        <row r="1081">
          <cell r="A1081" t="str">
            <v>5216102H      C&amp;M-PMS Prem Cost Rent</v>
          </cell>
        </row>
        <row r="1082">
          <cell r="A1082" t="str">
            <v>5216102J      C&amp;M-PMS Prem Healthcentre Rates</v>
          </cell>
        </row>
        <row r="1083">
          <cell r="A1083" t="str">
            <v>5216102K      C&amp;M-PMS Prem Healthcentre Rent</v>
          </cell>
        </row>
        <row r="1084">
          <cell r="A1084" t="str">
            <v>5216102L      C&amp;M-PMS Prem Improvement Grant</v>
          </cell>
        </row>
        <row r="1085">
          <cell r="A1085" t="str">
            <v>5216102M      C&amp;M-PMS Prem Notional Rent</v>
          </cell>
        </row>
        <row r="1086">
          <cell r="A1086" t="str">
            <v>5216102N      C&amp;M-PMS Prm On-going Rntl Vctd Prm</v>
          </cell>
        </row>
        <row r="1087">
          <cell r="A1087" t="str">
            <v>5216102P      C&amp;M-PMS Prem Other</v>
          </cell>
        </row>
        <row r="1088">
          <cell r="A1088" t="str">
            <v>5216102Q      C&amp;M-PMS Prem Rates</v>
          </cell>
        </row>
        <row r="1089">
          <cell r="A1089" t="str">
            <v>5216102R      C&amp;M-PMS Prem Rent Other</v>
          </cell>
        </row>
        <row r="1090">
          <cell r="A1090" t="str">
            <v>5216102S      C&amp;M-PMS Prem Service Charges</v>
          </cell>
        </row>
        <row r="1091">
          <cell r="A1091" t="str">
            <v>5216102T      C&amp;M-PMS Prem Water Rates</v>
          </cell>
        </row>
        <row r="1092">
          <cell r="A1092" t="str">
            <v>5216102U      C&amp;M-PMS Prem Trade Refuse</v>
          </cell>
        </row>
        <row r="1093">
          <cell r="A1093" t="str">
            <v>5216102W      C&amp;M-PMS Additional Staff Payments</v>
          </cell>
        </row>
        <row r="1094">
          <cell r="A1094" t="str">
            <v>5216102X      C&amp;M-PMS Baseline Adjustment</v>
          </cell>
        </row>
        <row r="1095">
          <cell r="A1095" t="str">
            <v>5216102Y      C&amp;M-PMS Caretaking Payments</v>
          </cell>
        </row>
        <row r="1096">
          <cell r="A1096" t="str">
            <v>5216102Z      C&amp;M-PMS CCG Constitution</v>
          </cell>
        </row>
        <row r="1097">
          <cell r="A1097" t="str">
            <v>5216103A      C&amp;M-PMS Contract KPIs</v>
          </cell>
        </row>
        <row r="1098">
          <cell r="A1098" t="str">
            <v>5216103B      C&amp;M-PMS Contract Value</v>
          </cell>
        </row>
        <row r="1099">
          <cell r="A1099" t="str">
            <v>5216103C      C&amp;M-PMS Cost of Drugs -Dispensing</v>
          </cell>
        </row>
        <row r="1100">
          <cell r="A1100" t="str">
            <v>5216103F      C&amp;M-PMS Cost of Drugs -Prescribing</v>
          </cell>
        </row>
        <row r="1101">
          <cell r="A1101" t="str">
            <v>5216103G      C&amp;M-PMS Delivery</v>
          </cell>
        </row>
        <row r="1102">
          <cell r="A1102" t="str">
            <v>5216103H      C&amp;M-PMS Funding Differential Review</v>
          </cell>
        </row>
        <row r="1103">
          <cell r="A1103" t="str">
            <v>5216103J      C&amp;M-PMS GP Regs PnsnCnts(ERs Share)</v>
          </cell>
        </row>
        <row r="1104">
          <cell r="A1104" t="str">
            <v>5216103K      C&amp;M-PMS GP Regs Pnsn Prior Year ERs</v>
          </cell>
        </row>
        <row r="1105">
          <cell r="A1105" t="str">
            <v>5216103L      C&amp;M-PMS GP Pnsn Conts(ERs Share)</v>
          </cell>
        </row>
        <row r="1106">
          <cell r="A1106" t="str">
            <v>5216103M      C&amp;M-PMS GP Pension Ers</v>
          </cell>
        </row>
        <row r="1107">
          <cell r="A1107" t="str">
            <v>5216103N      C&amp;M-PMS GP Training Costs</v>
          </cell>
        </row>
        <row r="1108">
          <cell r="A1108" t="str">
            <v>5216103P      C&amp;M-PMS Growth</v>
          </cell>
        </row>
        <row r="1109">
          <cell r="A1109" t="str">
            <v>5216103Q      C&amp;M-PMS IT Comm Servs -GP Practices</v>
          </cell>
        </row>
        <row r="1110">
          <cell r="A1110" t="str">
            <v>5216103R      C&amp;M-PMS IT Servs Retained-GP Pract</v>
          </cell>
        </row>
        <row r="1111">
          <cell r="A1111" t="str">
            <v>5216103S      C&amp;M-PMS LMC Fund Deductions</v>
          </cell>
        </row>
        <row r="1112">
          <cell r="A1112" t="str">
            <v>5216103T      C&amp;M-PMS Locum Appraisal Er Cost</v>
          </cell>
        </row>
        <row r="1113">
          <cell r="A1113" t="str">
            <v>5216103U      C&amp;M-PMS Medical Fees</v>
          </cell>
        </row>
        <row r="1114">
          <cell r="A1114" t="str">
            <v>5216103V      C&amp;M-PMS Opt Outs</v>
          </cell>
        </row>
        <row r="1115">
          <cell r="A1115" t="str">
            <v>5216103W      C&amp;M-PMS Out of Hours Opt Outs</v>
          </cell>
        </row>
        <row r="1116">
          <cell r="A1116" t="str">
            <v>5216103X      C&amp;M-PMS Prsc Chrgs Cll&amp;Rmttd by GPs</v>
          </cell>
        </row>
        <row r="1117">
          <cell r="A1117" t="str">
            <v>5216103Y      C&amp;M-PMS PrscChrgsCll&amp;RmttdbyGPCntra</v>
          </cell>
        </row>
        <row r="1118">
          <cell r="A1118" t="str">
            <v>5216103Z      C&amp;M-PMS Prof fees Dispensing</v>
          </cell>
        </row>
        <row r="1119">
          <cell r="A1119" t="str">
            <v>5216104A      C&amp;M-PMS Prof fees Prescribing</v>
          </cell>
        </row>
        <row r="1120">
          <cell r="A1120" t="str">
            <v>5216104B      C&amp;M-PMS QOF Achievement</v>
          </cell>
        </row>
        <row r="1121">
          <cell r="A1121" t="str">
            <v>5216104C      C&amp;M-PMS QOF Aspiration</v>
          </cell>
        </row>
        <row r="1122">
          <cell r="A1122" t="str">
            <v>5216104F      C&amp;M-PMS Rota Virus Vaccine</v>
          </cell>
        </row>
        <row r="1123">
          <cell r="A1123" t="str">
            <v>5216104G      C&amp;M-PMS Shingles Immunisation</v>
          </cell>
        </row>
        <row r="1124">
          <cell r="A1124" t="str">
            <v>5216104H      C&amp;M-PMS Small Practice Allowance</v>
          </cell>
        </row>
        <row r="1125">
          <cell r="A1125" t="str">
            <v>5216104J      C&amp;M-PMS Subscriptions</v>
          </cell>
        </row>
        <row r="1126">
          <cell r="A1126" t="str">
            <v>5216104K      C&amp;M-PMS Pnsn Prior Year ERs</v>
          </cell>
        </row>
        <row r="1127">
          <cell r="A1127" t="str">
            <v>5216104L      C&amp;M-PMS TPS Basic Salary</v>
          </cell>
        </row>
        <row r="1128">
          <cell r="A1128" t="str">
            <v>5216104M      C&amp;M-PMS TPS ERS National Insurance</v>
          </cell>
        </row>
        <row r="1129">
          <cell r="A1129" t="str">
            <v>5216104N      C&amp;M-PMS TPS Other Expenses</v>
          </cell>
        </row>
        <row r="1130">
          <cell r="A1130" t="str">
            <v>5216104P      C&amp;M-PMS TPS Pnsn Conts(ERs Share)</v>
          </cell>
        </row>
        <row r="1131">
          <cell r="A1131" t="str">
            <v>5216104Q      C&amp;M-PMS Voluntary Levy</v>
          </cell>
        </row>
        <row r="1132">
          <cell r="A1132" t="str">
            <v>5216104R      C&amp;M-PMS GP Statutory Levy</v>
          </cell>
        </row>
        <row r="1133">
          <cell r="A1133" t="str">
            <v>5216104S      C&amp;M-PMS List Size Adjustment</v>
          </cell>
        </row>
        <row r="1134">
          <cell r="A1134" t="str">
            <v>5216104W      C&amp;M-SOLO Pnsn Conts(ERs Share)-</v>
          </cell>
        </row>
        <row r="1135">
          <cell r="A1135" t="str">
            <v>5216104X      C&amp;M-Locums Pnsn Conts(ERs Share)-</v>
          </cell>
        </row>
        <row r="1136">
          <cell r="A1136" t="str">
            <v>5216105C      C&amp;M-Dental-Baseline Contract Pymnts</v>
          </cell>
        </row>
        <row r="1137">
          <cell r="A1137" t="str">
            <v>5216105F      C&amp;M-Dental-Performance Adjustments</v>
          </cell>
        </row>
        <row r="1138">
          <cell r="A1138" t="str">
            <v>5216105G      C&amp;M-Dental-Voc Dental Practitioner</v>
          </cell>
        </row>
        <row r="1139">
          <cell r="A1139" t="str">
            <v>5216105H      C&amp;M-Dental-Emergency Dental Service</v>
          </cell>
        </row>
        <row r="1140">
          <cell r="A1140" t="str">
            <v>5216105J      C&amp;M-Dental-Business Rates</v>
          </cell>
        </row>
        <row r="1141">
          <cell r="A1141" t="str">
            <v>5216105K      C&amp;M-Dental-Administered Funds</v>
          </cell>
        </row>
        <row r="1142">
          <cell r="A1142" t="str">
            <v>5216105L      C&amp;M-Dental-Other</v>
          </cell>
        </row>
        <row r="1143">
          <cell r="A1143" t="str">
            <v>5216105M      C&amp;M-Dental Pension Cont(ERs Share)</v>
          </cell>
        </row>
        <row r="1144">
          <cell r="A1144" t="str">
            <v>5216105N      C&amp;M-Dental-Collection of Money</v>
          </cell>
        </row>
        <row r="1145">
          <cell r="A1145" t="str">
            <v>5216105P      C&amp;M-Dental-Debt Recovery</v>
          </cell>
        </row>
        <row r="1146">
          <cell r="A1146" t="str">
            <v>5216105Q      C&amp;M-Dental-Legal&amp;Compliance Deds</v>
          </cell>
        </row>
        <row r="1147">
          <cell r="A1147" t="str">
            <v>5216105R      C&amp;M-Dental-NHS DS Charges</v>
          </cell>
        </row>
        <row r="1148">
          <cell r="A1148" t="str">
            <v>5216105S      C&amp;M-Dental-Sec Care Dental–Contract</v>
          </cell>
        </row>
        <row r="1149">
          <cell r="A1149" t="str">
            <v>5216105T      C&amp;M-Dental-Sec Care Dental – OOA</v>
          </cell>
        </row>
        <row r="1150">
          <cell r="A1150" t="str">
            <v>5216105U      C&amp;M-Dental-Comm Dntl Servs–Bsln Act</v>
          </cell>
        </row>
        <row r="1151">
          <cell r="A1151" t="str">
            <v>5216105V      C&amp;M-Dntl-Comm Dntl Srvs–Perf Rel(KPIs)</v>
          </cell>
        </row>
        <row r="1152">
          <cell r="A1152" t="str">
            <v>5216107A      C&amp;M-Pharm-Prescr(non-GPs)–Prof Fees</v>
          </cell>
        </row>
        <row r="1153">
          <cell r="A1153" t="str">
            <v>5216107B      C&amp;M-Pharm-Pymnts for Essntl Servs</v>
          </cell>
        </row>
        <row r="1154">
          <cell r="A1154" t="str">
            <v>5216107C      C&amp;M-Pharm-Advanced Services</v>
          </cell>
        </row>
        <row r="1155">
          <cell r="A1155" t="str">
            <v>5216107F      C&amp;M-Pharm-EssntlSmllPhrmLocPhrmServs</v>
          </cell>
        </row>
        <row r="1156">
          <cell r="A1156" t="str">
            <v>5216107G      C&amp;M-Pharm-Local Authorised Payments</v>
          </cell>
        </row>
        <row r="1157">
          <cell r="A1157" t="str">
            <v>5216107H      C&amp;M-Pharm-Loc Pharmctcl Servs</v>
          </cell>
        </row>
        <row r="1158">
          <cell r="A1158" t="str">
            <v>5216107J      C&amp;M-Pharm-Other Fees</v>
          </cell>
        </row>
        <row r="1159">
          <cell r="A1159" t="str">
            <v>5216107K      C&amp;M-Pharm-Remuneration Adjustments</v>
          </cell>
        </row>
        <row r="1160">
          <cell r="A1160" t="str">
            <v>52171001      Printing Costs</v>
          </cell>
        </row>
        <row r="1161">
          <cell r="A1161" t="str">
            <v>52171002      Stationery</v>
          </cell>
        </row>
        <row r="1162">
          <cell r="A1162" t="str">
            <v>52171003      Books, Journals &amp; Subscr</v>
          </cell>
        </row>
        <row r="1163">
          <cell r="A1163" t="str">
            <v>52171004      Microfilming &amp; DIT</v>
          </cell>
        </row>
        <row r="1164">
          <cell r="A1164" t="str">
            <v>52171005      Printing Design Costs</v>
          </cell>
        </row>
        <row r="1165">
          <cell r="A1165" t="str">
            <v>52171006      Postage &amp; Carriage</v>
          </cell>
        </row>
        <row r="1166">
          <cell r="A1166" t="str">
            <v>52171007      Packing &amp; Storage</v>
          </cell>
        </row>
        <row r="1167">
          <cell r="A1167" t="str">
            <v>52171008      Furniture &amp; Fittings</v>
          </cell>
        </row>
        <row r="1168">
          <cell r="A1168" t="str">
            <v>52171009      Office Equipment</v>
          </cell>
        </row>
        <row r="1169">
          <cell r="A1169" t="str">
            <v>52171010      Office Equipment Hire</v>
          </cell>
        </row>
        <row r="1170">
          <cell r="A1170" t="str">
            <v>52171011      Office Equipment Repair</v>
          </cell>
        </row>
        <row r="1171">
          <cell r="A1171" t="str">
            <v>52171012      Contr Photocopier Rental</v>
          </cell>
        </row>
        <row r="1172">
          <cell r="A1172" t="str">
            <v>52181001      Computer Software/License</v>
          </cell>
        </row>
        <row r="1173">
          <cell r="A1173" t="str">
            <v>52181002      Computer Network Costs</v>
          </cell>
        </row>
        <row r="1174">
          <cell r="A1174" t="str">
            <v>52181003      Computer Maintenance</v>
          </cell>
        </row>
        <row r="1175">
          <cell r="A1175" t="str">
            <v>52181004      External Data Contracts</v>
          </cell>
        </row>
        <row r="1176">
          <cell r="A1176" t="str">
            <v>52181005      FM Computer Contracts</v>
          </cell>
        </row>
        <row r="1177">
          <cell r="A1177" t="str">
            <v>52181006      Computer Hardware Purch</v>
          </cell>
        </row>
        <row r="1178">
          <cell r="A1178" t="str">
            <v>52182001      Telecoms-Phone Instal &amp; Maint</v>
          </cell>
        </row>
        <row r="1179">
          <cell r="A1179" t="str">
            <v>52182010      Telecoms-Phone Rental and Calls</v>
          </cell>
        </row>
        <row r="1180">
          <cell r="A1180" t="str">
            <v>52182020      Telecoms-Mobile Phones</v>
          </cell>
        </row>
        <row r="1181">
          <cell r="A1181" t="str">
            <v>52182030      Telecoms-Staff Location/Bleeps</v>
          </cell>
        </row>
        <row r="1182">
          <cell r="A1182" t="str">
            <v>52182040      Telecoms-Data lines</v>
          </cell>
        </row>
        <row r="1183">
          <cell r="A1183" t="str">
            <v>52183001      Other ICT Costs-IT Security Costs</v>
          </cell>
        </row>
        <row r="1184">
          <cell r="A1184" t="str">
            <v>52191001      Air Travel</v>
          </cell>
        </row>
        <row r="1185">
          <cell r="A1185" t="str">
            <v>52192001      Rail Travel</v>
          </cell>
        </row>
        <row r="1186">
          <cell r="A1186" t="str">
            <v>52193001      Taxis Travel</v>
          </cell>
        </row>
        <row r="1187">
          <cell r="A1187" t="str">
            <v>52194001      Travel Booking Services</v>
          </cell>
        </row>
        <row r="1188">
          <cell r="A1188" t="str">
            <v>52195001      Hotel And Accomodation Costs</v>
          </cell>
        </row>
        <row r="1189">
          <cell r="A1189" t="str">
            <v>52196001      Subsistence Costs</v>
          </cell>
        </row>
        <row r="1190">
          <cell r="A1190" t="str">
            <v>52197001      Oth Travel Costs-Excess Mileage</v>
          </cell>
        </row>
        <row r="1191">
          <cell r="A1191" t="str">
            <v>52197005      Oth Travel Costs-Car Mileage</v>
          </cell>
        </row>
        <row r="1192">
          <cell r="A1192" t="str">
            <v>52197010      Oth Travel Costs-Reg Car User Allow</v>
          </cell>
        </row>
        <row r="1193">
          <cell r="A1193" t="str">
            <v>52197020      Oth Travel Costs-Interview Expenses</v>
          </cell>
        </row>
        <row r="1194">
          <cell r="A1194" t="str">
            <v>52197030      Oth Travel Costs-Training Trav&amp;Subs</v>
          </cell>
        </row>
        <row r="1195">
          <cell r="A1195" t="str">
            <v>52197040      Oth Trav Costs-Lease Cars-Contract</v>
          </cell>
        </row>
        <row r="1196">
          <cell r="A1196" t="str">
            <v>52197050      Oth Trav Csts-Lease Cars-Priv Dedns</v>
          </cell>
        </row>
        <row r="1197">
          <cell r="A1197" t="str">
            <v>52197060      Other Travel Costs - Car Parking</v>
          </cell>
        </row>
        <row r="1198">
          <cell r="A1198" t="str">
            <v>52197070      Oth Trav Csts - Lease Car Admin Fee</v>
          </cell>
        </row>
        <row r="1199">
          <cell r="A1199" t="str">
            <v>52221001      Energy &amp; Utilities - Electricity</v>
          </cell>
        </row>
        <row r="1200">
          <cell r="A1200" t="str">
            <v>52222001      Energy &amp; Utilities - Gas</v>
          </cell>
        </row>
        <row r="1201">
          <cell r="A1201" t="str">
            <v>52223001      Energy &amp; Utilities - Water</v>
          </cell>
        </row>
        <row r="1202">
          <cell r="A1202" t="str">
            <v>52224001      Contract- Refuse &amp; Clinical Waste</v>
          </cell>
        </row>
        <row r="1203">
          <cell r="A1203" t="str">
            <v>52231001      Fleet Vehicle Running Costs : Fuel</v>
          </cell>
        </row>
        <row r="1204">
          <cell r="A1204" t="str">
            <v>52231002      Fleet Vehicle Running Costs : Other</v>
          </cell>
        </row>
        <row r="1205">
          <cell r="A1205" t="str">
            <v>52231003      Fleet Internal</v>
          </cell>
        </row>
        <row r="1206">
          <cell r="A1206" t="str">
            <v>52231004      Fleet External Contract</v>
          </cell>
        </row>
        <row r="1207">
          <cell r="A1207" t="str">
            <v>52231005      Fleet Operating Licence</v>
          </cell>
        </row>
        <row r="1208">
          <cell r="A1208" t="str">
            <v>52231006      Fleet Vehicle Leases</v>
          </cell>
        </row>
        <row r="1209">
          <cell r="A1209" t="str">
            <v>52231007      Fleet Vehicle Insurance</v>
          </cell>
        </row>
        <row r="1210">
          <cell r="A1210" t="str">
            <v>52231008      Vehicle Running Costs : Fuel</v>
          </cell>
        </row>
        <row r="1211">
          <cell r="A1211" t="str">
            <v>52231009      Vehicle Running Costs : Other</v>
          </cell>
        </row>
        <row r="1212">
          <cell r="A1212" t="str">
            <v>52231010      Vehicle Maintenance</v>
          </cell>
        </row>
        <row r="1213">
          <cell r="A1213" t="str">
            <v>52231011      Vehicle Leases</v>
          </cell>
        </row>
        <row r="1214">
          <cell r="A1214" t="str">
            <v>52231012      Vehicle Insurance</v>
          </cell>
        </row>
        <row r="1215">
          <cell r="A1215" t="str">
            <v>52231013      Other Vehicle Hire (ie Not Taxis)</v>
          </cell>
        </row>
        <row r="1216">
          <cell r="A1216" t="str">
            <v>52231014      Other Transport Costs</v>
          </cell>
        </row>
        <row r="1217">
          <cell r="A1217" t="str">
            <v>52241001      Patients Clothing</v>
          </cell>
        </row>
        <row r="1218">
          <cell r="A1218" t="str">
            <v>52241002      Other Gen Supplies &amp; Srv</v>
          </cell>
        </row>
        <row r="1219">
          <cell r="A1219" t="str">
            <v>52241003      Other Research Exp</v>
          </cell>
        </row>
        <row r="1220">
          <cell r="A1220" t="str">
            <v>52241004      Miscellaneous Expenditure (L9)</v>
          </cell>
        </row>
        <row r="1221">
          <cell r="A1221" t="str">
            <v>52241005      Low Value Invoices</v>
          </cell>
        </row>
        <row r="1222">
          <cell r="A1222" t="str">
            <v>52241006      Programme Support Costs</v>
          </cell>
        </row>
        <row r="1223">
          <cell r="A1223" t="str">
            <v>52241007      CO2 Allowances</v>
          </cell>
        </row>
        <row r="1224">
          <cell r="A1224" t="str">
            <v xml:space="preserve">52241008      Recharge : Received </v>
          </cell>
        </row>
        <row r="1225">
          <cell r="A1225" t="str">
            <v xml:space="preserve">52241009      Recharge : Provided </v>
          </cell>
        </row>
        <row r="1226">
          <cell r="A1226" t="str">
            <v>52241010      System Suspense Account</v>
          </cell>
        </row>
        <row r="1227">
          <cell r="A1227" t="str">
            <v>52241011      System Susp Acct-Error Suspense-Pay</v>
          </cell>
        </row>
        <row r="1228">
          <cell r="A1228" t="str">
            <v>52241012      System Susp Acct-Error Susp-Non-Pay</v>
          </cell>
        </row>
        <row r="1229">
          <cell r="A1229" t="str">
            <v>52241013      Non PO Suspense Account</v>
          </cell>
        </row>
        <row r="1230">
          <cell r="A1230" t="str">
            <v>52241014      Month End GRNI  accrual errors</v>
          </cell>
        </row>
        <row r="1231">
          <cell r="A1231" t="str">
            <v>52241015      AP to GL month end transfer errors</v>
          </cell>
        </row>
        <row r="1232">
          <cell r="A1232" t="str">
            <v>52241016      Systems Rounding Account</v>
          </cell>
        </row>
        <row r="1233">
          <cell r="A1233" t="str">
            <v>52241017      Foreign Currency Adjustments</v>
          </cell>
        </row>
        <row r="1234">
          <cell r="A1234" t="str">
            <v xml:space="preserve">52241018      Chairs Allowance   </v>
          </cell>
        </row>
        <row r="1235">
          <cell r="A1235" t="str">
            <v>52241019      Non-Executive Members</v>
          </cell>
        </row>
        <row r="1236">
          <cell r="A1236" t="str">
            <v>52241020      Carers Allowance</v>
          </cell>
        </row>
        <row r="1237">
          <cell r="A1237" t="str">
            <v>52241021      Discount Taken</v>
          </cell>
        </row>
        <row r="1238">
          <cell r="A1238" t="str">
            <v xml:space="preserve">52241022      Participation Fees  </v>
          </cell>
        </row>
        <row r="1239">
          <cell r="A1239" t="str">
            <v>52241023      Registration Fees</v>
          </cell>
        </row>
        <row r="1240">
          <cell r="A1240" t="str">
            <v>52241024      Performing Rights</v>
          </cell>
        </row>
        <row r="1241">
          <cell r="A1241" t="str">
            <v>52241025      Services From Local Authorities</v>
          </cell>
        </row>
        <row r="1242">
          <cell r="A1242" t="str">
            <v>52241026      Photographic Materials</v>
          </cell>
        </row>
        <row r="1243">
          <cell r="A1243" t="str">
            <v>52241027      National QC &amp; Accreditation Fees</v>
          </cell>
        </row>
        <row r="1244">
          <cell r="A1244" t="str">
            <v>53111001      PPEOwned)-Depn On Owned/Leased Assets</v>
          </cell>
        </row>
        <row r="1245">
          <cell r="A1245" t="str">
            <v>53111002      PPEOwned)-Depn On Donated Assets</v>
          </cell>
        </row>
        <row r="1246">
          <cell r="A1246" t="str">
            <v>53111003      PPEOwned)-Depn On Govt Grant Assets</v>
          </cell>
        </row>
        <row r="1247">
          <cell r="A1247" t="str">
            <v>53112001      PPELeased-Non-PFI)-Depn of Fin Lease Assets</v>
          </cell>
        </row>
        <row r="1248">
          <cell r="A1248" t="str">
            <v>53113001      PPELeased-PFI)-PFI Asset Charge</v>
          </cell>
        </row>
        <row r="1249">
          <cell r="A1249" t="str">
            <v>53161001      Int Asset-Amortn on owned assets</v>
          </cell>
        </row>
        <row r="1250">
          <cell r="A1250" t="str">
            <v>53161002      Int Asset-Amortn on donated assets</v>
          </cell>
        </row>
        <row r="1251">
          <cell r="A1251" t="str">
            <v>53161003      Int Asset-Amortn on Govt Grant Assets</v>
          </cell>
        </row>
        <row r="1252">
          <cell r="A1252" t="str">
            <v>53511001      PPE-Norm Course Of Bus-Imprmts &amp; Revsls</v>
          </cell>
        </row>
        <row r="1253">
          <cell r="A1253" t="str">
            <v>53531001      Int Asset-Norm Course Of Bus-Imprmts &amp; Revsls</v>
          </cell>
        </row>
        <row r="1254">
          <cell r="A1254" t="str">
            <v>54156001      Charitable Grants To NPISH</v>
          </cell>
        </row>
        <row r="1255">
          <cell r="A1255" t="str">
            <v>54156010      Grants To NPISH</v>
          </cell>
        </row>
        <row r="1256">
          <cell r="A1256" t="str">
            <v>54156020      Donations To NPISH</v>
          </cell>
        </row>
        <row r="1257">
          <cell r="A1257" t="str">
            <v>58112001      Non-PFI Oprtng Lease-Bldgs-Lease Rent</v>
          </cell>
        </row>
        <row r="1258">
          <cell r="A1258" t="str">
            <v>58114001      Non-PFI Oprtng Lease-Bldgs-Cont Rent</v>
          </cell>
        </row>
        <row r="1259">
          <cell r="A1259" t="str">
            <v>58131001      Service Elmnt Of PFI Fin Leases-Chrgs</v>
          </cell>
        </row>
        <row r="1260">
          <cell r="A1260" t="str">
            <v>58211001      Provs Exp-Early Dep-Early Retire Pymts</v>
          </cell>
        </row>
        <row r="1261">
          <cell r="A1261" t="str">
            <v>58211002      Provs Exp-Early Dep-Lump Sum Pymnts</v>
          </cell>
        </row>
        <row r="1262">
          <cell r="A1262" t="str">
            <v>58211003      Provs Exp-Early Dep-Pymnts In Lieu Of Notice</v>
          </cell>
        </row>
        <row r="1263">
          <cell r="A1263" t="str">
            <v>58211004      Provs Exp-Early Dep-Temp Injury Bens</v>
          </cell>
        </row>
        <row r="1264">
          <cell r="A1264" t="str">
            <v>58211005      Provs Exp-Early Dep-Compromise Pymts</v>
          </cell>
        </row>
        <row r="1265">
          <cell r="A1265" t="str">
            <v>58211006      Provs Exp-Early Dep-Perm Injury Bens</v>
          </cell>
        </row>
        <row r="1266">
          <cell r="A1266" t="str">
            <v>58211007      Provs Exp-Early Dep-Gross Red Pymts</v>
          </cell>
        </row>
        <row r="1267">
          <cell r="A1267" t="str">
            <v>58215001      Provs Exp-Clinical Negligence</v>
          </cell>
        </row>
        <row r="1268">
          <cell r="A1268" t="str">
            <v>58215002      Provs Exp-Clinical Negligence Provs</v>
          </cell>
        </row>
        <row r="1269">
          <cell r="A1269" t="str">
            <v>58219001      Provs Exp-Bad Debts-Payroll Ovrpymts</v>
          </cell>
        </row>
        <row r="1270">
          <cell r="A1270" t="str">
            <v>58219002      Provs Exp-Bad Debts-Bad Debt Provns</v>
          </cell>
        </row>
        <row r="1271">
          <cell r="A1271" t="str">
            <v>58221001      Provs Exp-Legal Claims-Defence Costs</v>
          </cell>
        </row>
        <row r="1272">
          <cell r="A1272" t="str">
            <v>58221002      Provs Exp-Legal Claims-Personal Injury</v>
          </cell>
        </row>
        <row r="1273">
          <cell r="A1273" t="str">
            <v>58221003      Provs Exp-Legal Claims -Comps Ex Gratia</v>
          </cell>
        </row>
        <row r="1274">
          <cell r="A1274" t="str">
            <v>58229001      Provs Exp-Other-Loss of Stores</v>
          </cell>
        </row>
        <row r="1275">
          <cell r="A1275" t="str">
            <v>58229002      Provs Exp-Other-Fruitless Payments</v>
          </cell>
        </row>
        <row r="1276">
          <cell r="A1276" t="str">
            <v>58229003      Provs Exp-Other-Other General Provns</v>
          </cell>
        </row>
        <row r="1277">
          <cell r="A1277" t="str">
            <v>58229004      Provs Exp-Other-Gen Losses &amp; Sp Pymts</v>
          </cell>
        </row>
        <row r="1278">
          <cell r="A1278" t="str">
            <v>58311001      PPE-Profit/(Loss) On Asset Disposals</v>
          </cell>
        </row>
        <row r="1279">
          <cell r="A1279" t="str">
            <v>59131001      ME-NI EEs &lt; 1 year - APMS - TPS</v>
          </cell>
        </row>
        <row r="1280">
          <cell r="A1280" t="str">
            <v>59131002      ME-NI ERs &lt; 1 year - APMS - TPS</v>
          </cell>
        </row>
        <row r="1281">
          <cell r="A1281" t="str">
            <v>59131003      ME-NI EEs &lt; 1 year - GMS - TPS</v>
          </cell>
        </row>
        <row r="1282">
          <cell r="A1282" t="str">
            <v>59131004      ME-NI ERs &lt; 1 year - GMS - TPS</v>
          </cell>
        </row>
        <row r="1283">
          <cell r="A1283" t="str">
            <v>59131005      ME-NI EEs &lt; 1 year - PMS - TPS</v>
          </cell>
        </row>
        <row r="1284">
          <cell r="A1284" t="str">
            <v>59131006      ME-NI ERs &lt; 1 year - PMS - TPS</v>
          </cell>
        </row>
        <row r="1285">
          <cell r="A1285" t="str">
            <v>591310A1      ME-APMS GP Additional Pension</v>
          </cell>
        </row>
        <row r="1286">
          <cell r="A1286" t="str">
            <v>591310A2      ME-APMS GP Equitable Life</v>
          </cell>
        </row>
        <row r="1287">
          <cell r="A1287" t="str">
            <v>591310A3      ME-APMS GP Other Private Pensions</v>
          </cell>
        </row>
        <row r="1288">
          <cell r="A1288" t="str">
            <v>591310A4      ME-APMS GP Pension Added Years EEs</v>
          </cell>
        </row>
        <row r="1289">
          <cell r="A1289" t="str">
            <v>591310A5      ME-APMS GP Pension AVCs</v>
          </cell>
        </row>
        <row r="1290">
          <cell r="A1290" t="str">
            <v>591310A6      ME-APMS GP Pension EEs Adjustments</v>
          </cell>
        </row>
        <row r="1291">
          <cell r="A1291" t="str">
            <v>591310A7      ME-APMS GP Pension EEs</v>
          </cell>
        </row>
        <row r="1292">
          <cell r="A1292" t="str">
            <v>591310A8      ME-APMS GP Pension ERs Adjustments</v>
          </cell>
        </row>
        <row r="1293">
          <cell r="A1293" t="str">
            <v>591310A9      ME-APMS GP Pension ERs</v>
          </cell>
        </row>
        <row r="1294">
          <cell r="A1294" t="str">
            <v>591310AA      ME-APMS GP Pension Top-up Adj</v>
          </cell>
        </row>
        <row r="1295">
          <cell r="A1295" t="str">
            <v>591310AB      ME-APMS GP PY Add Pension</v>
          </cell>
        </row>
        <row r="1296">
          <cell r="A1296" t="str">
            <v>591310AC      ME-APMS GP Prior Year AVCs</v>
          </cell>
        </row>
        <row r="1297">
          <cell r="A1297" t="str">
            <v>591310AF      ME-APMS GP Prior Year EEs</v>
          </cell>
        </row>
        <row r="1298">
          <cell r="A1298" t="str">
            <v>591310AG      ME-APMS GP Prudential</v>
          </cell>
        </row>
        <row r="1299">
          <cell r="A1299" t="str">
            <v>591310AH      ME-APMS GP Standard Life</v>
          </cell>
        </row>
        <row r="1300">
          <cell r="A1300" t="str">
            <v>591310AJ      ME - APMS GP Prior Year ERs</v>
          </cell>
        </row>
        <row r="1301">
          <cell r="A1301" t="str">
            <v>591310AR      ME-APMS GP Regs Add Pension</v>
          </cell>
        </row>
        <row r="1302">
          <cell r="A1302" t="str">
            <v>591310AS      ME-APMS GP Regs Equitable Life</v>
          </cell>
        </row>
        <row r="1303">
          <cell r="A1303" t="str">
            <v>591310AT      ME-APMS GP Regs Oth Priv Pensions</v>
          </cell>
        </row>
        <row r="1304">
          <cell r="A1304" t="str">
            <v>591310AU      ME-APMS GP Regs Pension Add Yrs EEs</v>
          </cell>
        </row>
        <row r="1305">
          <cell r="A1305" t="str">
            <v>591310AV      ME-APMS GP Registrars Pension AVCs</v>
          </cell>
        </row>
        <row r="1306">
          <cell r="A1306" t="str">
            <v>591310AW      ME-APMS GP Regs Pension EEs Adjs</v>
          </cell>
        </row>
        <row r="1307">
          <cell r="A1307" t="str">
            <v>591310AX      ME-APMS GP Registrars Pension EEs</v>
          </cell>
        </row>
        <row r="1308">
          <cell r="A1308" t="str">
            <v>591310AY      ME-APMS GP Regs Pension ERs Adjs</v>
          </cell>
        </row>
        <row r="1309">
          <cell r="A1309" t="str">
            <v>591310AZ      ME-APMS GP Registrars Pension ERs</v>
          </cell>
        </row>
        <row r="1310">
          <cell r="A1310" t="str">
            <v>591310B0      ME-APMS GP Regs PY Add Pension</v>
          </cell>
        </row>
        <row r="1311">
          <cell r="A1311" t="str">
            <v>591310B1      ME-APMS GP Regs PY AVCs</v>
          </cell>
        </row>
        <row r="1312">
          <cell r="A1312" t="str">
            <v>591310B2      ME-APMS GP Regs PY EEs</v>
          </cell>
        </row>
        <row r="1313">
          <cell r="A1313" t="str">
            <v>591310B3      ME-APMS GP Registrars Prudential</v>
          </cell>
        </row>
        <row r="1314">
          <cell r="A1314" t="str">
            <v>591310B4      ME-APMS GP Registrars Standard Life</v>
          </cell>
        </row>
        <row r="1315">
          <cell r="A1315" t="str">
            <v>591310B5      ME - APMS GP Regs PY ERs</v>
          </cell>
        </row>
        <row r="1316">
          <cell r="A1316" t="str">
            <v>591310BC      ME-APMS TPS Additional Pension</v>
          </cell>
        </row>
        <row r="1317">
          <cell r="A1317" t="str">
            <v>591310BF      ME-APMS TPS Equitable Life</v>
          </cell>
        </row>
        <row r="1318">
          <cell r="A1318" t="str">
            <v>591310BG      ME-APMS TPS Other Private Pensions</v>
          </cell>
        </row>
        <row r="1319">
          <cell r="A1319" t="str">
            <v>591310BH      ME-APMS TPS Pension Added Years EEs</v>
          </cell>
        </row>
        <row r="1320">
          <cell r="A1320" t="str">
            <v>591310BJ      ME-APMS TPS Registrars Pension AVCs</v>
          </cell>
        </row>
        <row r="1321">
          <cell r="A1321" t="str">
            <v>591310BK      ME-APMS TPS Pension EEs Adjustments</v>
          </cell>
        </row>
        <row r="1322">
          <cell r="A1322" t="str">
            <v>591310BL      ME-APMS TPS Registrars Pension EEs</v>
          </cell>
        </row>
        <row r="1323">
          <cell r="A1323" t="str">
            <v>591310BM      ME-APMS TPS Pension ERs Adjustments</v>
          </cell>
        </row>
        <row r="1324">
          <cell r="A1324" t="str">
            <v>591310BN      ME-APMS TPS Registrars Pension ERs</v>
          </cell>
        </row>
        <row r="1325">
          <cell r="A1325" t="str">
            <v>591310BP      ME-APMS TPS PY Add Pension</v>
          </cell>
        </row>
        <row r="1326">
          <cell r="A1326" t="str">
            <v>591310BQ      ME-APMS TPS Prior Year AVCs</v>
          </cell>
        </row>
        <row r="1327">
          <cell r="A1327" t="str">
            <v>591310BR      ME-APMS TPS Prior Year EEs</v>
          </cell>
        </row>
        <row r="1328">
          <cell r="A1328" t="str">
            <v>591310BS      ME-APMS TPS Registrars Prudential</v>
          </cell>
        </row>
        <row r="1329">
          <cell r="A1329" t="str">
            <v>591310BT      ME-APMS TPS Standard Life</v>
          </cell>
        </row>
        <row r="1330">
          <cell r="A1330" t="str">
            <v>591310BU      ME - APMS TPS Added Years Adj EEs</v>
          </cell>
        </row>
        <row r="1331">
          <cell r="A1331" t="str">
            <v>591310C1      ME-GMS GP Additional Pension</v>
          </cell>
        </row>
        <row r="1332">
          <cell r="A1332" t="str">
            <v>591310C2      ME-GMS GP Equitable Life</v>
          </cell>
        </row>
        <row r="1333">
          <cell r="A1333" t="str">
            <v>591310C3      ME-GMS GP Other Private Pensions</v>
          </cell>
        </row>
        <row r="1334">
          <cell r="A1334" t="str">
            <v>591310C4      ME-GMS GP Pension Added Years EEs</v>
          </cell>
        </row>
        <row r="1335">
          <cell r="A1335" t="str">
            <v>591310C5      ME-GMS GP Pension AVCs</v>
          </cell>
        </row>
        <row r="1336">
          <cell r="A1336" t="str">
            <v>591310C6      ME-GMS GP Pension EEs Adjustments</v>
          </cell>
        </row>
        <row r="1337">
          <cell r="A1337" t="str">
            <v>591310C7      ME-GMS GP Pension EEs</v>
          </cell>
        </row>
        <row r="1338">
          <cell r="A1338" t="str">
            <v>591310C8      ME-GMS GP Pension ERs Adjustments</v>
          </cell>
        </row>
        <row r="1339">
          <cell r="A1339" t="str">
            <v>591310C9      ME-GMS GP Pension ERs</v>
          </cell>
        </row>
        <row r="1340">
          <cell r="A1340" t="str">
            <v>591310CA      ME-GMS GP Pension Top-up Adjustment</v>
          </cell>
        </row>
        <row r="1341">
          <cell r="A1341" t="str">
            <v>591310CB      ME-GMS GP PY Add Pension</v>
          </cell>
        </row>
        <row r="1342">
          <cell r="A1342" t="str">
            <v>591310CC      ME-GMS GP Prior Year AVCs</v>
          </cell>
        </row>
        <row r="1343">
          <cell r="A1343" t="str">
            <v>591310CF      ME-GMS GP Prior Year EEs</v>
          </cell>
        </row>
        <row r="1344">
          <cell r="A1344" t="str">
            <v>591310CG      ME-GMS GP Prudential</v>
          </cell>
        </row>
        <row r="1345">
          <cell r="A1345" t="str">
            <v>591310CH      ME-GMS GP Standard Life</v>
          </cell>
        </row>
        <row r="1346">
          <cell r="A1346" t="str">
            <v>591310CJ      ME - GMS GP Prior Year ERs</v>
          </cell>
        </row>
        <row r="1347">
          <cell r="A1347" t="str">
            <v>591310CR      ME-GMS GP Regs Add Pension</v>
          </cell>
        </row>
        <row r="1348">
          <cell r="A1348" t="str">
            <v>591310CS      ME-GMS GP Registrars Equitable Life</v>
          </cell>
        </row>
        <row r="1349">
          <cell r="A1349" t="str">
            <v>591310CT      ME-GMS GP Regs Oth Priv Pensions</v>
          </cell>
        </row>
        <row r="1350">
          <cell r="A1350" t="str">
            <v>591310CU      ME-GMS GP Regs Pension Add Yrs EEs</v>
          </cell>
        </row>
        <row r="1351">
          <cell r="A1351" t="str">
            <v>591310CV      ME-GMS GP Registrars Pension AVCs</v>
          </cell>
        </row>
        <row r="1352">
          <cell r="A1352" t="str">
            <v>591310CW      ME-GMS GP Regs Pension EEs Adjs</v>
          </cell>
        </row>
        <row r="1353">
          <cell r="A1353" t="str">
            <v>591310CX      ME-GMS GP Registrars Pension EEs</v>
          </cell>
        </row>
        <row r="1354">
          <cell r="A1354" t="str">
            <v>591310CY      ME-GMS GP Regs Pension ERs Adjs</v>
          </cell>
        </row>
        <row r="1355">
          <cell r="A1355" t="str">
            <v>591310CZ      ME-GMS GP Registrars Pension ERs</v>
          </cell>
        </row>
        <row r="1356">
          <cell r="A1356" t="str">
            <v>591310F0      ME-GMS GP Regs PY Add Pension</v>
          </cell>
        </row>
        <row r="1357">
          <cell r="A1357" t="str">
            <v>591310F1      ME-GMS GP Regs PY AVCs</v>
          </cell>
        </row>
        <row r="1358">
          <cell r="A1358" t="str">
            <v>591310F2      ME-GMS GP Registrars Prior Year EEs</v>
          </cell>
        </row>
        <row r="1359">
          <cell r="A1359" t="str">
            <v>591310F3      ME-GMS GP Registrars Prudential</v>
          </cell>
        </row>
        <row r="1360">
          <cell r="A1360" t="str">
            <v>591310F4      ME-GMS GP Registrars Standard Life</v>
          </cell>
        </row>
        <row r="1361">
          <cell r="A1361" t="str">
            <v>591310F5      ME - GMS GP Regs PY ERs</v>
          </cell>
        </row>
        <row r="1362">
          <cell r="A1362" t="str">
            <v>591310FC      ME-GMS TPS Additional Pension</v>
          </cell>
        </row>
        <row r="1363">
          <cell r="A1363" t="str">
            <v>591310FF      ME-GMS TPS Equitable Life</v>
          </cell>
        </row>
        <row r="1364">
          <cell r="A1364" t="str">
            <v>591310FG      ME-GMS TPS Other Private Pensions</v>
          </cell>
        </row>
        <row r="1365">
          <cell r="A1365" t="str">
            <v>591310FH      ME-GMS TPS Pension Added Years EEs</v>
          </cell>
        </row>
        <row r="1366">
          <cell r="A1366" t="str">
            <v>591310FJ      ME-GMS TPS Registrars Pension AVCs</v>
          </cell>
        </row>
        <row r="1367">
          <cell r="A1367" t="str">
            <v>591310FK      ME-GMS TPS Pension EEs Adjustments</v>
          </cell>
        </row>
        <row r="1368">
          <cell r="A1368" t="str">
            <v>591310FL      ME-GMS TPS Registrars Pension EEs</v>
          </cell>
        </row>
        <row r="1369">
          <cell r="A1369" t="str">
            <v>591310FM      ME-GMS TPS Pension ERs Adjustments</v>
          </cell>
        </row>
        <row r="1370">
          <cell r="A1370" t="str">
            <v>591310FN      ME-GMS TPS Registrars Pension ERs</v>
          </cell>
        </row>
        <row r="1371">
          <cell r="A1371" t="str">
            <v>591310FP      ME-GMS TPS PY Add Pension</v>
          </cell>
        </row>
        <row r="1372">
          <cell r="A1372" t="str">
            <v>591310FQ      ME-GMS TPS Prior Year AVCs</v>
          </cell>
        </row>
        <row r="1373">
          <cell r="A1373" t="str">
            <v>591310FR      ME-GMS TPS Prior Year EEs</v>
          </cell>
        </row>
        <row r="1374">
          <cell r="A1374" t="str">
            <v>591310FS      ME-GMS TPS Registrars Prudential</v>
          </cell>
        </row>
        <row r="1375">
          <cell r="A1375" t="str">
            <v>591310FT      ME-GMS TPS Registrars Standard Life</v>
          </cell>
        </row>
        <row r="1376">
          <cell r="A1376" t="str">
            <v>591310FU      ME - GMS TPS Added Years Adj EEs</v>
          </cell>
        </row>
        <row r="1377">
          <cell r="A1377" t="str">
            <v>591310G1      ME-PMS GP Additional Pension</v>
          </cell>
        </row>
        <row r="1378">
          <cell r="A1378" t="str">
            <v>591310G2      ME-PMS GP Equitable Life - PMS</v>
          </cell>
        </row>
        <row r="1379">
          <cell r="A1379" t="str">
            <v>591310G3      ME-PMS GP Oth Priv Pensions - PMS</v>
          </cell>
        </row>
        <row r="1380">
          <cell r="A1380" t="str">
            <v>591310G4      ME-PMS GP Pension Added Years EEs</v>
          </cell>
        </row>
        <row r="1381">
          <cell r="A1381" t="str">
            <v>591310G5      ME-PMS GP Pension AVCs</v>
          </cell>
        </row>
        <row r="1382">
          <cell r="A1382" t="str">
            <v>591310G6      ME-PMS GP Pension EEs Adjs - PMS</v>
          </cell>
        </row>
        <row r="1383">
          <cell r="A1383" t="str">
            <v>591310G7      ME-PMS GP Pension EEs-PMS</v>
          </cell>
        </row>
        <row r="1384">
          <cell r="A1384" t="str">
            <v>591310G8      ME-PMS GP Pension ERs Adjs - PMS</v>
          </cell>
        </row>
        <row r="1385">
          <cell r="A1385" t="str">
            <v>591310G9      ME-PMS GP Pension ERs-PMS</v>
          </cell>
        </row>
        <row r="1386">
          <cell r="A1386" t="str">
            <v>591310GA      ME-PMS GP Pension Top-up Adjustment</v>
          </cell>
        </row>
        <row r="1387">
          <cell r="A1387" t="str">
            <v>591310GB      ME-PMS GP PY Add Pension</v>
          </cell>
        </row>
        <row r="1388">
          <cell r="A1388" t="str">
            <v>591310GC      ME-PMS GP Prior Year AVCs</v>
          </cell>
        </row>
        <row r="1389">
          <cell r="A1389" t="str">
            <v>591310GF      ME-PMS GP Prior Year EEs</v>
          </cell>
        </row>
        <row r="1390">
          <cell r="A1390" t="str">
            <v>591310GG      ME-PMS GP Prudential</v>
          </cell>
        </row>
        <row r="1391">
          <cell r="A1391" t="str">
            <v>591310GH      ME-PMS GP Standard Life</v>
          </cell>
        </row>
        <row r="1392">
          <cell r="A1392" t="str">
            <v>591310GJ      ME - PMS GP Prior Year ERs</v>
          </cell>
        </row>
        <row r="1393">
          <cell r="A1393" t="str">
            <v>591310GR      ME-PMS GP Regs Add Pension</v>
          </cell>
        </row>
        <row r="1394">
          <cell r="A1394" t="str">
            <v>591310GS      ME-PMS GP Registrars Equitable Life</v>
          </cell>
        </row>
        <row r="1395">
          <cell r="A1395" t="str">
            <v>591310GT      ME-PMS GP Regs Oth Priv Pensions</v>
          </cell>
        </row>
        <row r="1396">
          <cell r="A1396" t="str">
            <v>591310GU      ME-PMS GP Regs Pension Add Yrs EEs</v>
          </cell>
        </row>
        <row r="1397">
          <cell r="A1397" t="str">
            <v>591310GV      ME-PMS GP Registrars Pension AVCs</v>
          </cell>
        </row>
        <row r="1398">
          <cell r="A1398" t="str">
            <v>591310GW      ME-PMS GP Regs Pension EEs Adjs</v>
          </cell>
        </row>
        <row r="1399">
          <cell r="A1399" t="str">
            <v>591310GX      ME-PMS GP Registrars Pension EEs</v>
          </cell>
        </row>
        <row r="1400">
          <cell r="A1400" t="str">
            <v>591310GY      ME-PMS GP Regs Pension ERs Adjs</v>
          </cell>
        </row>
        <row r="1401">
          <cell r="A1401" t="str">
            <v>591310GZ      ME-PMS GP Registrars Pension ERs</v>
          </cell>
        </row>
        <row r="1402">
          <cell r="A1402" t="str">
            <v>591310H0      ME-PMS GP Regs PY Add Pension</v>
          </cell>
        </row>
        <row r="1403">
          <cell r="A1403" t="str">
            <v>591310H1      ME-PMS GP Regs PY AVCs</v>
          </cell>
        </row>
        <row r="1404">
          <cell r="A1404" t="str">
            <v>591310H2      ME-PMS GP Registrars Prior Year EEs</v>
          </cell>
        </row>
        <row r="1405">
          <cell r="A1405" t="str">
            <v>591310H3      ME-PMS GP Registrars Prudential</v>
          </cell>
        </row>
        <row r="1406">
          <cell r="A1406" t="str">
            <v>591310H4      ME-PMS GP Registrars Standard Life</v>
          </cell>
        </row>
        <row r="1407">
          <cell r="A1407" t="str">
            <v>591310H5      ME - PMS GP Regs PY ERs</v>
          </cell>
        </row>
        <row r="1408">
          <cell r="A1408" t="str">
            <v>591310HC      ME-PMS TPS Additional Pension</v>
          </cell>
        </row>
        <row r="1409">
          <cell r="A1409" t="str">
            <v>591310HF      ME-PMS TPS Equitable Life</v>
          </cell>
        </row>
        <row r="1410">
          <cell r="A1410" t="str">
            <v>591310HG      ME-PMS TPS Other Private Pensions</v>
          </cell>
        </row>
        <row r="1411">
          <cell r="A1411" t="str">
            <v>591310HH      ME-PMS TPS Pension Added Years EEs</v>
          </cell>
        </row>
        <row r="1412">
          <cell r="A1412" t="str">
            <v>591310HJ      ME-PMS TPS Registrars Pension AVCs</v>
          </cell>
        </row>
        <row r="1413">
          <cell r="A1413" t="str">
            <v>591310HK      ME-PMS TPS Pension EEs Adjustments</v>
          </cell>
        </row>
        <row r="1414">
          <cell r="A1414" t="str">
            <v>591310HL      ME-PMS TPS Registrars Pension EEs</v>
          </cell>
        </row>
        <row r="1415">
          <cell r="A1415" t="str">
            <v>591310HM      ME-PMS TPS Pension ERs Adjustments</v>
          </cell>
        </row>
        <row r="1416">
          <cell r="A1416" t="str">
            <v>591310HN      ME-PMS TPS Registrars Pension ERs</v>
          </cell>
        </row>
        <row r="1417">
          <cell r="A1417" t="str">
            <v>591310HP      ME-PMS TPS PY Add Pension</v>
          </cell>
        </row>
        <row r="1418">
          <cell r="A1418" t="str">
            <v>591310HQ      ME-PMS TPS Prior Year AVCs</v>
          </cell>
        </row>
        <row r="1419">
          <cell r="A1419" t="str">
            <v>591310HR      ME-PMS TPS Prior Year EEs</v>
          </cell>
        </row>
        <row r="1420">
          <cell r="A1420" t="str">
            <v>591310HS      ME-PMS TPS Registrars Prudential</v>
          </cell>
        </row>
        <row r="1421">
          <cell r="A1421" t="str">
            <v>591310HT      ME-PMS TPS Registrars Standard Life</v>
          </cell>
        </row>
        <row r="1422">
          <cell r="A1422" t="str">
            <v>591310HU      ME - PMS TPS Added Years Adj EEs</v>
          </cell>
        </row>
        <row r="1423">
          <cell r="A1423" t="str">
            <v>591310J1      ME-Locum Pension Additional</v>
          </cell>
        </row>
        <row r="1424">
          <cell r="A1424" t="str">
            <v>591310J2      ME-Locum Pension AVCs</v>
          </cell>
        </row>
        <row r="1425">
          <cell r="A1425" t="str">
            <v>591310J3      ME-Locum Pension EEs</v>
          </cell>
        </row>
        <row r="1426">
          <cell r="A1426" t="str">
            <v>591310J4      ME-Locum Pension ERs</v>
          </cell>
        </row>
        <row r="1427">
          <cell r="A1427" t="str">
            <v>591310J5      ME-Locum Pension Private Scheme</v>
          </cell>
        </row>
        <row r="1428">
          <cell r="A1428" t="str">
            <v>591310JB      ME-Ophthalmic Pension Additional</v>
          </cell>
        </row>
        <row r="1429">
          <cell r="A1429" t="str">
            <v>591310JC      ME-Ophthalmic Pension AVCs</v>
          </cell>
        </row>
        <row r="1430">
          <cell r="A1430" t="str">
            <v>591310JF      ME-Ophthalmic Pension EEs</v>
          </cell>
        </row>
        <row r="1431">
          <cell r="A1431" t="str">
            <v>591310JG      ME-Ophthalmic Pension ERs</v>
          </cell>
        </row>
        <row r="1432">
          <cell r="A1432" t="str">
            <v>591310JH      ME-Ophthalmic Pension Priv Scheme</v>
          </cell>
        </row>
        <row r="1433">
          <cell r="A1433" t="str">
            <v>591310JP      ME-SOLO Pension Additional</v>
          </cell>
        </row>
        <row r="1434">
          <cell r="A1434" t="str">
            <v>591310JQ      ME-SOLO Pension AVCs</v>
          </cell>
        </row>
        <row r="1435">
          <cell r="A1435" t="str">
            <v>591310JR      ME-SOLO Pension EEs</v>
          </cell>
        </row>
        <row r="1436">
          <cell r="A1436" t="str">
            <v>591310JS      ME-SOLO Pension ERs</v>
          </cell>
        </row>
        <row r="1437">
          <cell r="A1437" t="str">
            <v>591310JT      ME-SOLO Pension Private Scheme</v>
          </cell>
        </row>
        <row r="1438">
          <cell r="A1438" t="str">
            <v>591310JW      ME - Dental - Pension EEs</v>
          </cell>
        </row>
        <row r="1439">
          <cell r="A1439" t="str">
            <v>91811001      AI-General Pay Reserves</v>
          </cell>
        </row>
        <row r="1440">
          <cell r="A1440" t="str">
            <v>91811005      AI-Staff Vacancy / Turnover Factor</v>
          </cell>
        </row>
        <row r="1441">
          <cell r="A1441" t="str">
            <v>91811010      AI-Incremental Drift Reserves</v>
          </cell>
        </row>
        <row r="1442">
          <cell r="A1442" t="str">
            <v>91811015      AI-Pay Savings Target</v>
          </cell>
        </row>
        <row r="1443">
          <cell r="A1443" t="str">
            <v>91811020      AI-Pay Inflation Reserves</v>
          </cell>
        </row>
        <row r="1444">
          <cell r="A1444" t="str">
            <v>91811030      AI-Non Pay General Reserves</v>
          </cell>
        </row>
        <row r="1445">
          <cell r="A1445" t="str">
            <v>91811040      AI-Non Pay Savings Target</v>
          </cell>
        </row>
      </sheetData>
      <sheetData sheetId="8"/>
      <sheetData sheetId="9"/>
      <sheetData sheetId="10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 summary"/>
      <sheetName val="Accenture P&amp;L"/>
      <sheetName val="DBD Summary"/>
      <sheetName val="Services summary"/>
      <sheetName val="HW_SW PRICING"/>
      <sheetName val="Day rate Summary Sheet"/>
      <sheetName val="Competitive assessment"/>
      <sheetName val="Sheet2"/>
      <sheetName val="Sheet3"/>
      <sheetName val="WK10 Cap Bal Det"/>
      <sheetName val="WK11 GAAP IS Detail"/>
      <sheetName val="WK2 Bill-Exp Inputs"/>
      <sheetName val="WK16 Seat Capital Costs"/>
      <sheetName val="WK1 Key Assumpt"/>
      <sheetName val="3 TCB Summ"/>
      <sheetName val="5 ACN Mgt View"/>
      <sheetName val="6 ACN Mgt Fcst"/>
      <sheetName val="WK12 GAAP BS Detail"/>
      <sheetName val="WK3 Rev Rec Inputs"/>
      <sheetName val="WK5 Tax Cash Pay Inputs"/>
      <sheetName val="WK7 TCB Inputs"/>
      <sheetName val="WK9 Affil Share Inputs"/>
      <sheetName val="WK13 EVA Detail"/>
      <sheetName val="2 Fin Analysis"/>
      <sheetName val="WK14 Yr 1-3 Metrics Source Info"/>
      <sheetName val="WK15 DSO Calc"/>
      <sheetName val="WK4 Cap Ex Inputs"/>
      <sheetName val="WK6 Risk Adj Inputs"/>
      <sheetName val="WK8 Term Provisions"/>
      <sheetName val="ALL DATA StHAs"/>
      <sheetName val="RefDExR"/>
      <sheetName val="Re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bble Chart"/>
      <sheetName val="Bubble Data"/>
      <sheetName val="Revenue Bubble DA"/>
      <sheetName val="Capital DA"/>
      <sheetName val="List"/>
      <sheetName val="Accenture P&amp;L"/>
      <sheetName val="Defaults"/>
      <sheetName val="#REF"/>
      <sheetName val="Input Table (TB)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trly-Rprt-Charts"/>
      <sheetName val="GP-12-02-to-11-03"/>
      <sheetName val="PCP-12-02-to-11-03"/>
      <sheetName val="LDP_trajectory (GP) (2)"/>
      <sheetName val="LDP_trajectory (PCP) (2)"/>
      <sheetName val="LDP_trajectory (GP)"/>
      <sheetName val="LDP_trajectory (PCP)"/>
      <sheetName val="LDP_trajectory (PCP) (Basic)"/>
      <sheetName val="PCP LDP Def Analysis"/>
      <sheetName val="GP"/>
      <sheetName val="PCP"/>
      <sheetName val="PCAccess"/>
      <sheetName val="reference"/>
      <sheetName val="chart data"/>
      <sheetName val="LISA'S PIVOT DENOM"/>
      <sheetName val="LISA'S PIVOT NUME"/>
      <sheetName val="Accenture P&amp;L"/>
      <sheetName val="Bubble Data"/>
      <sheetName val="Bubble Char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s"/>
      <sheetName val="Pending Log"/>
      <sheetName val="In Year Changes to Budget"/>
      <sheetName val="SS and Mandate Refresh"/>
      <sheetName val="In Year Governance Decisions"/>
      <sheetName val="Save Strategies"/>
      <sheetName val="ALB Reported Over(Under)spend"/>
      <sheetName val="Risk Adjusted Outturn (Core)"/>
      <sheetName val="Accountability Annexes"/>
      <sheetName val="Risk Adjusted Outturn (ALB)"/>
      <sheetName val="Additions by Month"/>
      <sheetName val="Unreported Risks"/>
      <sheetName val="Dispo Example (2)"/>
      <sheetName val="Dispo Example"/>
      <sheetName val="ALB Summary"/>
      <sheetName val="ALB Dashboard"/>
      <sheetName val="Risk Summary"/>
      <sheetName val="Closed Risks"/>
      <sheetName val="Governance Log Rec to BMS"/>
      <sheetName val="Data Point"/>
      <sheetName val="Reported Risks"/>
      <sheetName val="DG1"/>
      <sheetName val="STR"/>
      <sheetName val="FIN"/>
      <sheetName val="WDT"/>
      <sheetName val="HR"/>
      <sheetName val="CP"/>
      <sheetName val="CE"/>
      <sheetName val="PE"/>
      <sheetName val="DG2"/>
      <sheetName val="SCD"/>
      <sheetName val="CMH"/>
      <sheetName val="TDD"/>
      <sheetName val="MPI"/>
      <sheetName val="CSW"/>
      <sheetName val="DG3"/>
      <sheetName val="EPP"/>
      <sheetName val="PH"/>
      <sheetName val="EIP"/>
      <sheetName val="HWU"/>
      <sheetName val="DG4"/>
      <sheetName val="ACQ"/>
      <sheetName val="EP"/>
      <sheetName val="WKF"/>
      <sheetName val="DG5"/>
      <sheetName val="SRE"/>
      <sheetName val="OLS"/>
      <sheetName val="CEC"/>
      <sheetName val="CMO"/>
      <sheetName val="DG9"/>
      <sheetName val="Parameters"/>
      <sheetName val="CQC"/>
      <sheetName val="HEE"/>
      <sheetName val="MON"/>
      <sheetName val="TDA"/>
      <sheetName val="PSA"/>
      <sheetName val="GEL"/>
      <sheetName val="HRA"/>
      <sheetName val="HSCIC"/>
      <sheetName val="MHRA"/>
      <sheetName val="NHSLA"/>
      <sheetName val="NICE"/>
      <sheetName val="CHP"/>
      <sheetName val="BSA"/>
      <sheetName val="NHSPS"/>
      <sheetName val="HFEA"/>
      <sheetName val="HTA"/>
      <sheetName val="NHSBT - Rev"/>
      <sheetName val="NHSBT - Cap"/>
      <sheetName val="PHE"/>
      <sheetName val="SK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">
          <cell r="D3" t="str">
            <v>Finance and Group Operations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4">
          <cell r="B4" t="str">
            <v>Global and Public Health</v>
          </cell>
        </row>
        <row r="5">
          <cell r="B5" t="str">
            <v>Community Care</v>
          </cell>
        </row>
        <row r="6">
          <cell r="B6" t="str">
            <v>Acute Care and Workforce</v>
          </cell>
        </row>
        <row r="7">
          <cell r="B7" t="str">
            <v>Finance and Group Operations</v>
          </cell>
        </row>
        <row r="8">
          <cell r="B8" t="str">
            <v>Chief Scientific Advisor</v>
          </cell>
        </row>
        <row r="9">
          <cell r="B9" t="str">
            <v>Chief Medical Officer</v>
          </cell>
        </row>
        <row r="10">
          <cell r="B10" t="str">
            <v>DG 9</v>
          </cell>
        </row>
        <row r="11">
          <cell r="B11" t="str">
            <v>Central</v>
          </cell>
        </row>
        <row r="28">
          <cell r="B28" t="str">
            <v>Admin</v>
          </cell>
        </row>
        <row r="29">
          <cell r="B29" t="str">
            <v>Programme</v>
          </cell>
        </row>
        <row r="30">
          <cell r="B30" t="str">
            <v>Capital</v>
          </cell>
        </row>
        <row r="31">
          <cell r="B31" t="str">
            <v>AME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Sheet"/>
      <sheetName val="Contents"/>
      <sheetName val="Financial Limits"/>
      <sheetName val="Admin "/>
      <sheetName val="Admin Virement"/>
      <sheetName val="ELS"/>
      <sheetName val="ELS Virement"/>
      <sheetName val="ExRHA"/>
      <sheetName val="ExRHA Virement"/>
      <sheetName val="CNST"/>
      <sheetName val="CNST Virement"/>
      <sheetName val="LTPS"/>
      <sheetName val="LTPS Virement"/>
      <sheetName val="PES"/>
      <sheetName val="PES Virement"/>
      <sheetName val="Summary"/>
      <sheetName val="BalanceSheet"/>
      <sheetName val="Capital"/>
      <sheetName val="Debtors"/>
      <sheetName val="Creditors"/>
      <sheetName val="PSPP"/>
      <sheetName val="CashAnalysis"/>
      <sheetName val="ReserveGraphs"/>
      <sheetName val="StaffGraph"/>
      <sheetName val="Reserves(DNP)"/>
      <sheetName val="OCS (DNP)"/>
      <sheetName val="Admin NHSLA (DNP)"/>
      <sheetName val="Admin FHSAU (DNP)"/>
      <sheetName val="WTEdata(DNP)"/>
      <sheetName val="Holb(DNP)"/>
      <sheetName val="FHSAU(DNP)"/>
      <sheetName val="Equal(DNP)"/>
      <sheetName val="Schemes(DNP)"/>
      <sheetName val="Pay Prov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>
        <row r="7">
          <cell r="F7" t="str">
            <v>Accounts Description</v>
          </cell>
          <cell r="G7" t="str">
            <v>Total</v>
          </cell>
        </row>
        <row r="8">
          <cell r="F8" t="str">
            <v>Postage</v>
          </cell>
          <cell r="G8">
            <v>32342.85</v>
          </cell>
        </row>
        <row r="9">
          <cell r="F9" t="str">
            <v>Printing &amp; Stationery</v>
          </cell>
          <cell r="G9">
            <v>23780.92</v>
          </cell>
        </row>
        <row r="10">
          <cell r="F10" t="str">
            <v>Books &amp; Journals</v>
          </cell>
          <cell r="G10">
            <v>11146.24</v>
          </cell>
        </row>
        <row r="11">
          <cell r="F11" t="str">
            <v>Photocopying</v>
          </cell>
          <cell r="G11">
            <v>47499.31</v>
          </cell>
        </row>
        <row r="12">
          <cell r="F12" t="str">
            <v>Archiving</v>
          </cell>
          <cell r="G12">
            <v>35274.699999999997</v>
          </cell>
        </row>
        <row r="13">
          <cell r="F13" t="str">
            <v>Staff Welfare</v>
          </cell>
          <cell r="G13">
            <v>13374.1</v>
          </cell>
        </row>
        <row r="14">
          <cell r="F14" t="str">
            <v>Hospitality</v>
          </cell>
          <cell r="G14">
            <v>5218.05</v>
          </cell>
        </row>
        <row r="15">
          <cell r="F15" t="str">
            <v>Courier Costs</v>
          </cell>
          <cell r="G15">
            <v>655.7</v>
          </cell>
        </row>
        <row r="16">
          <cell r="F16" t="str">
            <v>Travel &amp; Subsistence</v>
          </cell>
          <cell r="G16">
            <v>62336.83</v>
          </cell>
        </row>
        <row r="17">
          <cell r="F17" t="str">
            <v>Leased Cars</v>
          </cell>
          <cell r="G17">
            <v>17716.77</v>
          </cell>
        </row>
        <row r="18">
          <cell r="F18" t="str">
            <v>Professional Subscriptions/Education</v>
          </cell>
          <cell r="G18">
            <v>11118.5</v>
          </cell>
        </row>
        <row r="19">
          <cell r="F19" t="str">
            <v>Pro Advice/Legal Services/Advert</v>
          </cell>
          <cell r="G19">
            <v>4400.9799999999996</v>
          </cell>
        </row>
        <row r="20">
          <cell r="F20" t="str">
            <v>External Conferences</v>
          </cell>
          <cell r="G20">
            <v>913.2</v>
          </cell>
        </row>
        <row r="21">
          <cell r="F21" t="str">
            <v>Audit Fees</v>
          </cell>
          <cell r="G21">
            <v>75945.75</v>
          </cell>
        </row>
        <row r="22">
          <cell r="F22" t="str">
            <v>Payroll Services</v>
          </cell>
          <cell r="G22">
            <v>3293.4</v>
          </cell>
        </row>
        <row r="23">
          <cell r="F23" t="str">
            <v>Risk Mgt Contract</v>
          </cell>
          <cell r="G23">
            <v>1666666</v>
          </cell>
        </row>
        <row r="24">
          <cell r="F24" t="str">
            <v>Actuaries</v>
          </cell>
          <cell r="G24">
            <v>242841</v>
          </cell>
        </row>
        <row r="25">
          <cell r="F25" t="str">
            <v>Bank Charges</v>
          </cell>
          <cell r="G25">
            <v>12685.22</v>
          </cell>
        </row>
        <row r="26">
          <cell r="F26" t="str">
            <v>IT</v>
          </cell>
          <cell r="G26">
            <v>255150.96</v>
          </cell>
        </row>
        <row r="27">
          <cell r="F27" t="str">
            <v>Communications</v>
          </cell>
          <cell r="G27">
            <v>52096.68</v>
          </cell>
        </row>
        <row r="28">
          <cell r="F28" t="str">
            <v>Utilities</v>
          </cell>
          <cell r="G28">
            <v>36799.64</v>
          </cell>
        </row>
        <row r="29">
          <cell r="F29" t="str">
            <v>Cleaning Contract / Consumables</v>
          </cell>
          <cell r="G29">
            <v>16692.55</v>
          </cell>
        </row>
        <row r="30">
          <cell r="F30" t="str">
            <v>Rates</v>
          </cell>
          <cell r="G30">
            <v>134076</v>
          </cell>
        </row>
        <row r="31">
          <cell r="F31" t="str">
            <v>Rent</v>
          </cell>
          <cell r="G31">
            <v>380785.97</v>
          </cell>
        </row>
        <row r="32">
          <cell r="F32" t="str">
            <v>Insurance</v>
          </cell>
          <cell r="G32">
            <v>11777.84</v>
          </cell>
        </row>
        <row r="33">
          <cell r="F33" t="str">
            <v>Estate Costs &amp; Relocation</v>
          </cell>
          <cell r="G33">
            <v>57486.67</v>
          </cell>
        </row>
        <row r="34">
          <cell r="F34" t="str">
            <v>Other/Misc</v>
          </cell>
          <cell r="G34">
            <v>4077.92</v>
          </cell>
        </row>
        <row r="35">
          <cell r="F35" t="str">
            <v>Pro Advice/Legal Services/Advert</v>
          </cell>
          <cell r="G35">
            <v>8287.5</v>
          </cell>
        </row>
        <row r="36">
          <cell r="F36" t="str">
            <v>Cost of Capital (non cash item)</v>
          </cell>
          <cell r="G36">
            <v>0</v>
          </cell>
        </row>
        <row r="37">
          <cell r="F37" t="str">
            <v>Damages</v>
          </cell>
          <cell r="G37">
            <v>262.5</v>
          </cell>
        </row>
        <row r="38">
          <cell r="F38" t="str">
            <v>HR Services</v>
          </cell>
          <cell r="G38">
            <v>15901.1</v>
          </cell>
        </row>
        <row r="39">
          <cell r="F39" t="str">
            <v>Depreciation</v>
          </cell>
          <cell r="G39">
            <v>203921.97</v>
          </cell>
        </row>
        <row r="40">
          <cell r="F40" t="str">
            <v>Counter Fraud</v>
          </cell>
          <cell r="G40">
            <v>3315</v>
          </cell>
        </row>
        <row r="41">
          <cell r="G41">
            <v>3447841.82</v>
          </cell>
        </row>
        <row r="42">
          <cell r="F42" t="str">
            <v>Executive</v>
          </cell>
          <cell r="G42">
            <v>558307.22</v>
          </cell>
        </row>
        <row r="43">
          <cell r="F43" t="str">
            <v>HR</v>
          </cell>
          <cell r="G43">
            <v>43049.72</v>
          </cell>
        </row>
        <row r="44">
          <cell r="F44" t="str">
            <v>Risk Management</v>
          </cell>
          <cell r="G44">
            <v>129975.81</v>
          </cell>
        </row>
        <row r="45">
          <cell r="F45" t="str">
            <v>Finance</v>
          </cell>
          <cell r="G45">
            <v>215099.65</v>
          </cell>
        </row>
        <row r="46">
          <cell r="F46" t="str">
            <v>IT &amp; Facilities</v>
          </cell>
          <cell r="G46">
            <v>275426.08</v>
          </cell>
        </row>
        <row r="47">
          <cell r="F47" t="str">
            <v>TCU</v>
          </cell>
          <cell r="G47">
            <v>277896.33</v>
          </cell>
        </row>
        <row r="48">
          <cell r="F48" t="str">
            <v>ELS</v>
          </cell>
          <cell r="G48">
            <v>173459.12</v>
          </cell>
        </row>
        <row r="49">
          <cell r="F49" t="str">
            <v>CNST</v>
          </cell>
          <cell r="G49">
            <v>1398473.24</v>
          </cell>
        </row>
        <row r="50">
          <cell r="F50" t="str">
            <v>Risk Pooling</v>
          </cell>
          <cell r="G50">
            <v>802085.63</v>
          </cell>
        </row>
        <row r="51">
          <cell r="G51">
            <v>3873772.8</v>
          </cell>
        </row>
        <row r="52">
          <cell r="G52">
            <v>7321614.620000001</v>
          </cell>
        </row>
        <row r="53">
          <cell r="F53" t="str">
            <v>Intangible assets</v>
          </cell>
          <cell r="G53">
            <v>34280.980000000003</v>
          </cell>
        </row>
        <row r="54">
          <cell r="F54" t="str">
            <v>Tangible assets</v>
          </cell>
          <cell r="G54">
            <v>728436.29</v>
          </cell>
        </row>
        <row r="55">
          <cell r="F55" t="str">
            <v>Total Debtors</v>
          </cell>
          <cell r="G55">
            <v>42390922.539999999</v>
          </cell>
        </row>
        <row r="56">
          <cell r="F56" t="str">
            <v>Cash at bank and in hand</v>
          </cell>
          <cell r="G56">
            <v>119224985.28</v>
          </cell>
        </row>
        <row r="57">
          <cell r="F57" t="str">
            <v>Amounts falling due &lt; 1 year</v>
          </cell>
          <cell r="G57">
            <v>-92214617.270000011</v>
          </cell>
        </row>
        <row r="58">
          <cell r="F58" t="str">
            <v>Provisions for liabilities &amp; charges</v>
          </cell>
          <cell r="G58">
            <v>-8048555664.29</v>
          </cell>
        </row>
        <row r="59">
          <cell r="F59" t="str">
            <v>Capital Account</v>
          </cell>
          <cell r="G59">
            <v>6920617877.29</v>
          </cell>
        </row>
        <row r="60">
          <cell r="G60">
            <v>-1057773779.1800003</v>
          </cell>
        </row>
        <row r="61">
          <cell r="G61">
            <v>-1057773779.1800003</v>
          </cell>
        </row>
        <row r="62">
          <cell r="F62" t="str">
            <v>Members Contribution</v>
          </cell>
          <cell r="G62">
            <v>-329812866.64999998</v>
          </cell>
        </row>
        <row r="63">
          <cell r="F63" t="str">
            <v>Risk Mgt General Discount</v>
          </cell>
          <cell r="G63">
            <v>67810809.129999995</v>
          </cell>
        </row>
        <row r="64">
          <cell r="F64" t="str">
            <v>Risk Mgt Maternity Discount</v>
          </cell>
          <cell r="G64">
            <v>32197773.780000001</v>
          </cell>
        </row>
        <row r="65">
          <cell r="G65">
            <v>-229804283.73999998</v>
          </cell>
        </row>
        <row r="66">
          <cell r="F66" t="str">
            <v>Damages - SS</v>
          </cell>
          <cell r="G66">
            <v>7384894.7000000002</v>
          </cell>
        </row>
        <row r="67">
          <cell r="F67" t="str">
            <v>Damages</v>
          </cell>
          <cell r="G67">
            <v>182162251.01999998</v>
          </cell>
        </row>
        <row r="68">
          <cell r="F68" t="str">
            <v>Costs &amp; Disbursements : Plaintiff</v>
          </cell>
          <cell r="G68">
            <v>65415612.060000002</v>
          </cell>
        </row>
        <row r="69">
          <cell r="F69" t="str">
            <v>Direct Instruction</v>
          </cell>
          <cell r="G69">
            <v>30902658.050000001</v>
          </cell>
        </row>
        <row r="70">
          <cell r="F70" t="str">
            <v>Provisions charged to OCS</v>
          </cell>
          <cell r="G70">
            <v>938967082.51999998</v>
          </cell>
        </row>
        <row r="71">
          <cell r="G71">
            <v>1224832498.3499999</v>
          </cell>
        </row>
        <row r="72">
          <cell r="G72">
            <v>995028214.61000001</v>
          </cell>
        </row>
        <row r="73">
          <cell r="F73" t="str">
            <v>Department of Health Funding</v>
          </cell>
          <cell r="G73">
            <v>-86905000</v>
          </cell>
        </row>
        <row r="74">
          <cell r="G74">
            <v>-86905000</v>
          </cell>
        </row>
        <row r="75">
          <cell r="F75" t="str">
            <v>Damages - PP</v>
          </cell>
          <cell r="G75">
            <v>12112856.470000001</v>
          </cell>
        </row>
        <row r="76">
          <cell r="F76" t="str">
            <v>Damages</v>
          </cell>
          <cell r="G76">
            <v>36019409.600000001</v>
          </cell>
        </row>
        <row r="77">
          <cell r="F77" t="str">
            <v>Costs &amp; Disbursements : Plaintiff</v>
          </cell>
          <cell r="G77">
            <v>9994574.6400000006</v>
          </cell>
        </row>
        <row r="78">
          <cell r="F78" t="str">
            <v>Direct Instruction</v>
          </cell>
          <cell r="G78">
            <v>5090974.6399999997</v>
          </cell>
        </row>
        <row r="79">
          <cell r="F79" t="str">
            <v>Provisions charged to OCS</v>
          </cell>
          <cell r="G79">
            <v>70431713.159999996</v>
          </cell>
        </row>
        <row r="80">
          <cell r="G80">
            <v>133649528.50999999</v>
          </cell>
        </row>
        <row r="81">
          <cell r="G81">
            <v>46744528.509999998</v>
          </cell>
        </row>
        <row r="82">
          <cell r="F82" t="str">
            <v>Damages - PP</v>
          </cell>
          <cell r="G82">
            <v>270563.59000000003</v>
          </cell>
        </row>
        <row r="83">
          <cell r="F83" t="str">
            <v>Damages</v>
          </cell>
          <cell r="G83">
            <v>420000</v>
          </cell>
        </row>
        <row r="84">
          <cell r="F84" t="str">
            <v>Costs &amp; Disbursements : Plaintiff</v>
          </cell>
          <cell r="G84">
            <v>39621.919999999998</v>
          </cell>
        </row>
        <row r="85">
          <cell r="F85" t="str">
            <v>Direct Instruction</v>
          </cell>
          <cell r="G85">
            <v>49837.06</v>
          </cell>
        </row>
        <row r="86">
          <cell r="F86" t="str">
            <v>Provisions charged to OCS</v>
          </cell>
          <cell r="G86">
            <v>621198.99</v>
          </cell>
        </row>
        <row r="87">
          <cell r="G87">
            <v>1401221.56</v>
          </cell>
        </row>
        <row r="88">
          <cell r="G88">
            <v>1401221.56</v>
          </cell>
        </row>
        <row r="89">
          <cell r="F89" t="str">
            <v>Members Contribution</v>
          </cell>
          <cell r="G89">
            <v>-24025565.02</v>
          </cell>
        </row>
        <row r="90">
          <cell r="F90" t="str">
            <v>Risk Mgt General Discount</v>
          </cell>
          <cell r="G90">
            <v>2694221.06</v>
          </cell>
        </row>
        <row r="91">
          <cell r="F91" t="str">
            <v>Sub-Deductable Handling Fee</v>
          </cell>
          <cell r="G91">
            <v>-203500</v>
          </cell>
        </row>
        <row r="92">
          <cell r="G92">
            <v>-21534843.960000001</v>
          </cell>
        </row>
        <row r="93">
          <cell r="F93" t="str">
            <v>Damages</v>
          </cell>
          <cell r="G93">
            <v>7318966.6300000008</v>
          </cell>
        </row>
        <row r="94">
          <cell r="F94" t="str">
            <v>Costs &amp; Disbursements : Plaintiff</v>
          </cell>
          <cell r="G94">
            <v>8438518.5500000007</v>
          </cell>
        </row>
        <row r="95">
          <cell r="F95" t="str">
            <v>Direct Instruction</v>
          </cell>
          <cell r="G95">
            <v>3448099.84</v>
          </cell>
        </row>
        <row r="96">
          <cell r="F96" t="str">
            <v>Provisions charged to OCS</v>
          </cell>
          <cell r="G96">
            <v>3783434.61</v>
          </cell>
        </row>
        <row r="97">
          <cell r="G97">
            <v>22989019.630000003</v>
          </cell>
        </row>
        <row r="98">
          <cell r="G98">
            <v>1454175.67</v>
          </cell>
        </row>
        <row r="99">
          <cell r="F99" t="str">
            <v>Members Contribution</v>
          </cell>
          <cell r="G99">
            <v>-2731721.29</v>
          </cell>
        </row>
        <row r="100">
          <cell r="F100" t="str">
            <v>Members Rebate</v>
          </cell>
          <cell r="G100">
            <v>1048020.73</v>
          </cell>
        </row>
        <row r="101">
          <cell r="F101" t="str">
            <v>Risk Mgt General Discount</v>
          </cell>
          <cell r="G101">
            <v>195930.37</v>
          </cell>
        </row>
        <row r="102">
          <cell r="F102" t="str">
            <v>Sub-Deductable Handling Fee</v>
          </cell>
          <cell r="G102">
            <v>-14200</v>
          </cell>
        </row>
        <row r="103">
          <cell r="G103">
            <v>-1501970.19</v>
          </cell>
        </row>
        <row r="104">
          <cell r="F104" t="str">
            <v>Damages</v>
          </cell>
          <cell r="G104">
            <v>2099004.58</v>
          </cell>
        </row>
        <row r="105">
          <cell r="F105" t="str">
            <v>Costs &amp; Disbursements : Plaintiff</v>
          </cell>
          <cell r="G105">
            <v>4150</v>
          </cell>
        </row>
        <row r="106">
          <cell r="F106" t="str">
            <v>Direct Instruction</v>
          </cell>
          <cell r="G106">
            <v>-69589.11</v>
          </cell>
        </row>
        <row r="107">
          <cell r="F107" t="str">
            <v>Provisions charged to OCS</v>
          </cell>
          <cell r="G107">
            <v>4470179.83</v>
          </cell>
        </row>
        <row r="108">
          <cell r="G108">
            <v>6503745.2999999998</v>
          </cell>
        </row>
        <row r="109">
          <cell r="G109">
            <v>5001775.1100000003</v>
          </cell>
        </row>
        <row r="110">
          <cell r="G110">
            <v>-822249.10000053607</v>
          </cell>
        </row>
      </sheetData>
      <sheetData sheetId="30">
        <row r="7">
          <cell r="C7" t="str">
            <v>Department</v>
          </cell>
          <cell r="D7" t="str">
            <v>Pay/NonPay</v>
          </cell>
          <cell r="E7" t="str">
            <v>Row</v>
          </cell>
          <cell r="F7" t="str">
            <v>Accounts Description</v>
          </cell>
          <cell r="G7" t="str">
            <v>Total</v>
          </cell>
        </row>
        <row r="8">
          <cell r="C8" t="str">
            <v>Administration Overheads</v>
          </cell>
          <cell r="D8" t="str">
            <v>Non Pay</v>
          </cell>
          <cell r="E8">
            <v>0</v>
          </cell>
          <cell r="F8" t="str">
            <v>Travel &amp; Subsistence</v>
          </cell>
          <cell r="G8">
            <v>1316</v>
          </cell>
        </row>
        <row r="9">
          <cell r="E9" t="str">
            <v>E-A10</v>
          </cell>
          <cell r="F9" t="str">
            <v>Postage</v>
          </cell>
          <cell r="G9">
            <v>12332.17</v>
          </cell>
        </row>
        <row r="10">
          <cell r="E10" t="str">
            <v>E-A20</v>
          </cell>
          <cell r="F10" t="str">
            <v>Printing &amp; Stationery</v>
          </cell>
          <cell r="G10">
            <v>10240.65</v>
          </cell>
        </row>
        <row r="11">
          <cell r="E11" t="str">
            <v>E-A40</v>
          </cell>
          <cell r="F11" t="str">
            <v>Photocopying</v>
          </cell>
          <cell r="G11">
            <v>9439.19</v>
          </cell>
        </row>
        <row r="12">
          <cell r="E12" t="str">
            <v>E-A60</v>
          </cell>
          <cell r="F12" t="str">
            <v>Staff Welfare</v>
          </cell>
          <cell r="G12">
            <v>65</v>
          </cell>
        </row>
        <row r="13">
          <cell r="E13" t="str">
            <v>E-A70</v>
          </cell>
          <cell r="F13" t="str">
            <v>Hospitality</v>
          </cell>
          <cell r="G13">
            <v>608.54999999999995</v>
          </cell>
        </row>
        <row r="14">
          <cell r="E14" t="str">
            <v>E-A80</v>
          </cell>
          <cell r="F14" t="str">
            <v>Courier Costs</v>
          </cell>
          <cell r="G14">
            <v>159</v>
          </cell>
        </row>
        <row r="15">
          <cell r="E15" t="str">
            <v>E-B10</v>
          </cell>
          <cell r="F15" t="str">
            <v>Travel &amp; Subsistence</v>
          </cell>
          <cell r="G15">
            <v>5566.98</v>
          </cell>
        </row>
        <row r="16">
          <cell r="E16" t="str">
            <v>E-C10</v>
          </cell>
          <cell r="F16" t="str">
            <v>Professional Subscriptions/Education</v>
          </cell>
          <cell r="G16">
            <v>37865.31</v>
          </cell>
        </row>
        <row r="17">
          <cell r="E17" t="str">
            <v>E-C20</v>
          </cell>
          <cell r="F17" t="str">
            <v>Pro Advice/Legal Services/Advert</v>
          </cell>
          <cell r="G17">
            <v>50389.279999999999</v>
          </cell>
        </row>
        <row r="18">
          <cell r="E18" t="str">
            <v>E-C30</v>
          </cell>
          <cell r="F18" t="str">
            <v>External Conferences</v>
          </cell>
          <cell r="G18">
            <v>163</v>
          </cell>
        </row>
        <row r="19">
          <cell r="E19" t="str">
            <v>E-C90</v>
          </cell>
          <cell r="F19" t="str">
            <v>IT</v>
          </cell>
          <cell r="G19">
            <v>3562.84</v>
          </cell>
        </row>
        <row r="20">
          <cell r="E20" t="str">
            <v>E-D10</v>
          </cell>
          <cell r="F20" t="str">
            <v>Communications</v>
          </cell>
          <cell r="G20">
            <v>3803.87</v>
          </cell>
        </row>
        <row r="21">
          <cell r="E21" t="str">
            <v>E-D20</v>
          </cell>
          <cell r="F21" t="str">
            <v>Utilities</v>
          </cell>
          <cell r="G21">
            <v>4129.07</v>
          </cell>
        </row>
        <row r="22">
          <cell r="E22" t="str">
            <v>E-D40</v>
          </cell>
          <cell r="F22" t="str">
            <v>Rates</v>
          </cell>
          <cell r="G22">
            <v>18461</v>
          </cell>
        </row>
        <row r="23">
          <cell r="E23" t="str">
            <v>E-D50</v>
          </cell>
          <cell r="F23" t="str">
            <v>Rent</v>
          </cell>
          <cell r="G23">
            <v>24084</v>
          </cell>
        </row>
        <row r="24">
          <cell r="E24" t="str">
            <v>E-D60</v>
          </cell>
          <cell r="F24" t="str">
            <v>Insurance</v>
          </cell>
          <cell r="G24">
            <v>1421</v>
          </cell>
        </row>
        <row r="25">
          <cell r="E25" t="str">
            <v>E-D70</v>
          </cell>
          <cell r="F25" t="str">
            <v>Estate Costs &amp; Relocation</v>
          </cell>
          <cell r="G25">
            <v>10221.11</v>
          </cell>
        </row>
        <row r="26">
          <cell r="E26" t="str">
            <v>E-E15</v>
          </cell>
          <cell r="F26" t="str">
            <v>Hearing Costs</v>
          </cell>
          <cell r="G26">
            <v>257232.79</v>
          </cell>
        </row>
        <row r="27">
          <cell r="E27" t="str">
            <v>E-E30</v>
          </cell>
          <cell r="F27" t="str">
            <v>HR Services</v>
          </cell>
          <cell r="G27">
            <v>0</v>
          </cell>
        </row>
        <row r="28">
          <cell r="D28" t="str">
            <v>Non Pay Total</v>
          </cell>
          <cell r="G28">
            <v>451060.81</v>
          </cell>
        </row>
        <row r="29">
          <cell r="D29" t="str">
            <v>Pay</v>
          </cell>
          <cell r="E29" t="str">
            <v>E-P-F</v>
          </cell>
          <cell r="F29" t="str">
            <v>FHSAU</v>
          </cell>
          <cell r="G29">
            <v>246980.63</v>
          </cell>
        </row>
        <row r="30">
          <cell r="D30" t="str">
            <v>Pay Total</v>
          </cell>
          <cell r="G30">
            <v>246980.63</v>
          </cell>
        </row>
        <row r="31">
          <cell r="C31" t="str">
            <v>Administration Overheads Total</v>
          </cell>
          <cell r="G31">
            <v>698041.44</v>
          </cell>
        </row>
        <row r="32">
          <cell r="C32" t="str">
            <v>Grand Total</v>
          </cell>
          <cell r="G32">
            <v>698041.44</v>
          </cell>
        </row>
      </sheetData>
      <sheetData sheetId="31"/>
      <sheetData sheetId="32"/>
      <sheetData sheetId="33"/>
      <sheetData sheetId="34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 Summary"/>
      <sheetName val="PO Summary"/>
      <sheetName val="EC Summary"/>
      <sheetName val="Input Table (TB)"/>
      <sheetName val="Forecasts (TB)"/>
      <sheetName val="Accenture P&amp;L"/>
      <sheetName val="PCAccess"/>
      <sheetName val="List"/>
      <sheetName val="Bubble Data"/>
      <sheetName val="Bubble Chart"/>
      <sheetName val="4. Cascade Coding"/>
      <sheetName val="Budgeting Codes"/>
      <sheetName val="Event 12 with ERO changes"/>
      <sheetName val="RefDExR"/>
      <sheetName val=""/>
    </sheetNames>
    <sheetDataSet>
      <sheetData sheetId="0"/>
      <sheetData sheetId="1"/>
      <sheetData sheetId="2"/>
      <sheetData sheetId="3">
        <row r="4">
          <cell r="I4" t="str">
            <v>BMS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Available Res - Summary"/>
      <sheetName val="Cascade Summary"/>
      <sheetName val="Data Conversion for Summary"/>
      <sheetName val="Cascade Detail"/>
      <sheetName val="RLAs"/>
      <sheetName val="Man Adjs - Cascade -&gt; Winter"/>
      <sheetName val="Man Adjs - Winter -&gt; Spring"/>
      <sheetName val="Budgeting Codes"/>
      <sheetName val="Budget Controls Summary"/>
      <sheetName val="Agreed Manual Adjusts"/>
      <sheetName val="2006PCTs"/>
      <sheetName val="Accenture P&amp;L"/>
      <sheetName val="Input Table (TB)"/>
      <sheetName val="PCAccess"/>
      <sheetName val="new pcts"/>
      <sheetName val="Cover Sheet"/>
      <sheetName val="Business with DH &amp; Group Bodies"/>
      <sheetName val="Annex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A1"/>
      <sheetName val="CODE"/>
      <sheetName val="Cascade Detail"/>
      <sheetName val="Budgeting Codes"/>
      <sheetName val="Journal 1"/>
      <sheetName val="Report"/>
      <sheetName val="Exclusions"/>
      <sheetName val="TRUSTs"/>
      <sheetName val="PCAcc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Notes on Functionality"/>
      <sheetName val="Guidance"/>
      <sheetName val="Operating Cost Statement"/>
      <sheetName val="Balance Sheet"/>
      <sheetName val="Cash Flow Statement"/>
      <sheetName val="Notes to the Account"/>
      <sheetName val="Business with DH &amp; Group Bodies"/>
      <sheetName val="Validation Summary"/>
      <sheetName val="Journal"/>
      <sheetName val="Bodies within RA Boundary"/>
      <sheetName val="Report"/>
      <sheetName val="Dnurse"/>
      <sheetName val="#REF"/>
      <sheetName val="ComPsy"/>
      <sheetName val="qryNew"/>
      <sheetName val="DHF Cascade Coding"/>
      <sheetName val="Budgeting Codes"/>
      <sheetName val="Annex"/>
      <sheetName val="Event 12 with ERO chang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ET TABLE"/>
      <sheetName val="HMT"/>
      <sheetName val="QsYs"/>
      <sheetName val="Formatting"/>
      <sheetName val="SUMMARY_TABLE"/>
      <sheetName val="ET_TABLE"/>
    </sheetNames>
    <sheetDataSet>
      <sheetData sheetId="0" refreshError="1">
        <row r="17">
          <cell r="Q17">
            <v>1266</v>
          </cell>
        </row>
        <row r="23">
          <cell r="P23" t="str">
            <v>Number of PD forms NI only</v>
          </cell>
        </row>
        <row r="25">
          <cell r="P25" t="str">
            <v>Non-liab</v>
          </cell>
          <cell r="Q25" t="str">
            <v>Liab</v>
          </cell>
        </row>
        <row r="26">
          <cell r="P26">
            <v>1798</v>
          </cell>
          <cell r="Q26">
            <v>1221</v>
          </cell>
        </row>
        <row r="27">
          <cell r="P27">
            <v>1875</v>
          </cell>
          <cell r="Q27">
            <v>1352</v>
          </cell>
        </row>
        <row r="28">
          <cell r="P28">
            <v>1755</v>
          </cell>
          <cell r="Q28">
            <v>1296</v>
          </cell>
        </row>
        <row r="29">
          <cell r="P29">
            <v>1778</v>
          </cell>
          <cell r="Q29">
            <v>1175</v>
          </cell>
        </row>
        <row r="30">
          <cell r="P30">
            <v>2150</v>
          </cell>
          <cell r="Q30">
            <v>1155</v>
          </cell>
        </row>
        <row r="31">
          <cell r="P31">
            <v>2032</v>
          </cell>
          <cell r="Q31">
            <v>1366</v>
          </cell>
        </row>
        <row r="32">
          <cell r="P32">
            <v>2151</v>
          </cell>
          <cell r="Q32">
            <v>1364</v>
          </cell>
        </row>
        <row r="33">
          <cell r="P33">
            <v>1971</v>
          </cell>
          <cell r="Q33">
            <v>1265</v>
          </cell>
        </row>
        <row r="34">
          <cell r="P34">
            <v>1811</v>
          </cell>
          <cell r="Q34">
            <v>1039</v>
          </cell>
        </row>
        <row r="35">
          <cell r="P35">
            <v>1937</v>
          </cell>
          <cell r="Q35">
            <v>1221</v>
          </cell>
        </row>
        <row r="36">
          <cell r="P36">
            <v>1728</v>
          </cell>
          <cell r="Q36">
            <v>1087</v>
          </cell>
        </row>
        <row r="37">
          <cell r="P37">
            <v>1515</v>
          </cell>
          <cell r="Q37">
            <v>1035</v>
          </cell>
        </row>
        <row r="38">
          <cell r="P38" t="str">
            <v xml:space="preserve"> _________</v>
          </cell>
          <cell r="Q38" t="str">
            <v xml:space="preserve"> _______</v>
          </cell>
        </row>
        <row r="39">
          <cell r="P39">
            <v>18828</v>
          </cell>
          <cell r="Q39">
            <v>12003</v>
          </cell>
        </row>
        <row r="43">
          <cell r="P43" t="str">
            <v>Number of PD forms NI only</v>
          </cell>
        </row>
        <row r="45">
          <cell r="P45" t="str">
            <v>Non-liab</v>
          </cell>
          <cell r="Q45" t="str">
            <v>Liab</v>
          </cell>
        </row>
        <row r="46">
          <cell r="P46">
            <v>1867</v>
          </cell>
          <cell r="Q46">
            <v>1209</v>
          </cell>
        </row>
        <row r="47">
          <cell r="Q47">
            <v>1094</v>
          </cell>
        </row>
        <row r="48">
          <cell r="Q48">
            <v>1410</v>
          </cell>
        </row>
        <row r="49">
          <cell r="Q49">
            <v>1476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17">
          <cell r="Q17">
            <v>1266</v>
          </cell>
        </row>
      </sheetData>
      <sheetData sheetId="6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Summary"/>
      <sheetName val="Transformation Capital"/>
      <sheetName val="Consolidated All Trusts"/>
      <sheetName val="Capital Impact to STP"/>
      <sheetName val="Data Tabs&gt;&gt;&gt;"/>
      <sheetName val="DHSC Forecast CDEL Applications"/>
      <sheetName val="DHSC Forecast CDEL Applicat (2)"/>
      <sheetName val="Uprating data"/>
      <sheetName val="Transformation-STP Capital fund"/>
      <sheetName val="W4 - Large schemes profile"/>
      <sheetName val="LTP - Transformation req"/>
      <sheetName val="DH CDEL settlement"/>
      <sheetName val="STP Capital Overview"/>
      <sheetName val="DH central programmes"/>
      <sheetName val="Backlog data"/>
      <sheetName val="Dependants"/>
      <sheetName val="Change Log"/>
      <sheetName val="Extra Info&gt;&gt;&gt;"/>
      <sheetName val="8th draft 3.9.18 for CEOs"/>
      <sheetName val="Major Sche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E5">
            <v>0.25600000000000001</v>
          </cell>
        </row>
        <row r="9">
          <cell r="E9">
            <v>1.8</v>
          </cell>
        </row>
        <row r="10">
          <cell r="E10"/>
        </row>
        <row r="12">
          <cell r="E12">
            <v>0.25</v>
          </cell>
        </row>
        <row r="13">
          <cell r="E13">
            <v>0.15681600000000001</v>
          </cell>
        </row>
        <row r="14">
          <cell r="E14">
            <v>0.51172799999999996</v>
          </cell>
        </row>
        <row r="15">
          <cell r="E15">
            <v>0.32</v>
          </cell>
        </row>
      </sheetData>
      <sheetData sheetId="7" refreshError="1"/>
      <sheetData sheetId="8" refreshError="1">
        <row r="13">
          <cell r="A13" t="str">
            <v>GDP index (18/19 prices)</v>
          </cell>
          <cell r="B13">
            <v>1</v>
          </cell>
          <cell r="C13">
            <v>1.0149999999999999</v>
          </cell>
          <cell r="D13">
            <v>1.0312399999999999</v>
          </cell>
          <cell r="E13">
            <v>1.0487710799999999</v>
          </cell>
          <cell r="F13">
            <v>1.0666001883599998</v>
          </cell>
          <cell r="G13">
            <v>1.0857989917504798</v>
          </cell>
          <cell r="H13">
            <v>1.1096865695689904</v>
          </cell>
          <cell r="I13">
            <v>1.1340996740995082</v>
          </cell>
          <cell r="J13">
            <v>1.1590498669296974</v>
          </cell>
          <cell r="K13">
            <v>1.1845489640021507</v>
          </cell>
          <cell r="L13">
            <v>1.210609041210198</v>
          </cell>
        </row>
      </sheetData>
      <sheetData sheetId="9" refreshError="1">
        <row r="3">
          <cell r="B3" t="str">
            <v>Existing Funding</v>
          </cell>
          <cell r="C3">
            <v>0.51</v>
          </cell>
          <cell r="D3">
            <v>0.35</v>
          </cell>
          <cell r="E3">
            <v>0.71</v>
          </cell>
          <cell r="F3">
            <v>0.86</v>
          </cell>
          <cell r="G3">
            <v>0.81</v>
          </cell>
          <cell r="H3">
            <v>0.3</v>
          </cell>
          <cell r="I3"/>
          <cell r="J3"/>
          <cell r="K3"/>
          <cell r="L3"/>
          <cell r="M3"/>
          <cell r="N3"/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4">
          <cell r="B4" t="str">
            <v>Price Inflation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Totals"/>
      <sheetName val="RDEL Barnett Totals"/>
      <sheetName val="RDEL Barnett Master"/>
      <sheetName val="Student Loans RDEL"/>
      <sheetName val="CDEL Barnett Totals"/>
      <sheetName val="CDEL Barnett Master"/>
      <sheetName val="ESA 10 Totals"/>
      <sheetName val="ESA 10 CDEL"/>
      <sheetName val="FT Barnett TOTALS"/>
      <sheetName val="FT Barnett Master"/>
      <sheetName val="Data"/>
      <sheetName val="Barnett Master OLD"/>
      <sheetName val="OLD TABS-&gt;"/>
      <sheetName val="Instructions for use"/>
      <sheetName val="GEP"/>
      <sheetName val="GEP Additions"/>
      <sheetName val="Info Tab - Scot"/>
      <sheetName val="Info Tab - Wales"/>
      <sheetName val="Info Tab - NI"/>
      <sheetName val="DA Control Totals"/>
      <sheetName val="Ready Reckoner"/>
      <sheetName val="QA Log"/>
      <sheetName val="Info Tab - Scot exc. NR"/>
      <sheetName val="Info Tab - Wales exc. Non-Barne"/>
      <sheetName val="Info Tab - NI exc. Non-Barnett"/>
    </sheetNames>
    <sheetDataSet>
      <sheetData sheetId="0" refreshError="1"/>
      <sheetData sheetId="1" refreshError="1"/>
      <sheetData sheetId="2" refreshError="1"/>
      <sheetData sheetId="3">
        <row r="3">
          <cell r="Q3">
            <v>149.8914834952916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Validations"/>
      <sheetName val="Other Checks"/>
      <sheetName val="Financial Statements"/>
      <sheetName val="SoCNE"/>
      <sheetName val="SoFP"/>
      <sheetName val="SoCF"/>
      <sheetName val="SoCTE"/>
      <sheetName val="1 Acc Pols"/>
      <sheetName val="2 Segments"/>
      <sheetName val="3 Staff costs"/>
      <sheetName val="4 Expenditure"/>
      <sheetName val="4.2 Non-cash"/>
      <sheetName val="5 Income"/>
      <sheetName val="6 PPE"/>
      <sheetName val="6.1 Investment Property"/>
      <sheetName val="7 IA"/>
      <sheetName val="8 Impairments"/>
      <sheetName val="9.1 Capital Commitments"/>
      <sheetName val="9.2.1 Operating Leases"/>
      <sheetName val="9.2.3 Finance Leases"/>
      <sheetName val="9.3 PFI and LIFT"/>
      <sheetName val="9.4 Other Fin Comm"/>
      <sheetName val="10 Fin Instruments"/>
      <sheetName val="11 Investments"/>
      <sheetName val="11.1 AssHeldForSale"/>
      <sheetName val="12 Inventories"/>
      <sheetName val="13 Cash"/>
      <sheetName val="14 Receivables"/>
      <sheetName val="15 Payables"/>
      <sheetName val="16a Provisions"/>
      <sheetName val="16b Provisions"/>
      <sheetName val="16.1 Pensions"/>
      <sheetName val="17 Contingent Assets &amp; Liab"/>
      <sheetName val="18 Related Party"/>
      <sheetName val="19 Charities"/>
      <sheetName val="20 Events after reporting prd"/>
      <sheetName val="21 Entities within boundary"/>
      <sheetName val="22 Third Party Assets"/>
      <sheetName val="Table C5"/>
      <sheetName val="Table C12"/>
      <sheetName val="AR Staff numbers"/>
      <sheetName val="AR Exit packages"/>
      <sheetName val="AR Other departures"/>
      <sheetName val="AR SoPS"/>
      <sheetName val="AR SoPS1.1"/>
      <sheetName val="AR SoPS1.2"/>
      <sheetName val="AR SoPS2"/>
      <sheetName val="AR SoPS3"/>
      <sheetName val="AR SoPS4.1"/>
      <sheetName val="AR SoPS4.2"/>
      <sheetName val="AR Parl Acc Disc"/>
      <sheetName val="AR LSP"/>
      <sheetName val="AR Fees and Charges"/>
      <sheetName val="AR Remote liabilities"/>
      <sheetName val="Sheet1"/>
    </sheetNames>
    <sheetDataSet>
      <sheetData sheetId="0">
        <row r="2">
          <cell r="AY2" t="str">
            <v>DEPTGROUP</v>
          </cell>
        </row>
        <row r="27">
          <cell r="G27" t="str">
            <v>PRODCYAC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15">
          <cell r="Y115">
            <v>-518692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>
        <row r="37">
          <cell r="G37" t="str">
            <v>#NEED_REFRESH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Shared Hyp&gt;OSCAR Mapping"/>
      <sheetName val="Org Specific Hyp&gt;OSCAR Mapping"/>
      <sheetName val="OSCAR Account Lookup"/>
      <sheetName val="Hyperion Accounts Lookup"/>
      <sheetName val="OSCAR Sub_Segment Table"/>
      <sheetName val="Hyp&gt;OSCAR Mapping Output"/>
      <sheetName val="Hyp&gt;OSCAR Data for Pivots"/>
      <sheetName val="OSCAR Output Pivot"/>
      <sheetName val="OSCAR Output Pivot (dep)"/>
      <sheetName val="FYF RingFence Pivot DH"/>
      <sheetName val="FYF RingFence Pivot ALBs"/>
      <sheetName val="YTD RingFence Pivot"/>
      <sheetName val="ALBs Input Rec"/>
      <sheetName val="DH Input Rec"/>
      <sheetName val="M6 DH and ALB Cap Dispo"/>
      <sheetName val="M6 DH and ALB Dispo Update"/>
      <sheetName val="Eliminations Pivot"/>
      <sheetName val="Sheet8"/>
      <sheetName val="ALB OSCAR Return Inc GEL CHP an"/>
    </sheetNames>
    <sheetDataSet>
      <sheetData sheetId="0">
        <row r="1">
          <cell r="A1">
            <v>32</v>
          </cell>
        </row>
      </sheetData>
      <sheetData sheetId="1"/>
      <sheetData sheetId="2"/>
      <sheetData sheetId="3"/>
      <sheetData sheetId="4"/>
      <sheetData sheetId="5">
        <row r="2">
          <cell r="A2">
            <v>1</v>
          </cell>
          <cell r="B2" t="str">
            <v>NDPB_CARE QUALITY COMMISSION</v>
          </cell>
          <cell r="C2" t="str">
            <v>CQC033</v>
          </cell>
          <cell r="D2" t="str">
            <v>CQC033</v>
          </cell>
          <cell r="E2" t="str">
            <v>X0333008</v>
          </cell>
          <cell r="F2" t="str">
            <v>X0333007</v>
          </cell>
          <cell r="G2" t="str">
            <v>X0333009</v>
          </cell>
          <cell r="H2" t="str">
            <v>X0332005</v>
          </cell>
          <cell r="I2" t="str">
            <v>X0333010</v>
          </cell>
          <cell r="J2" t="str">
            <v>[None]</v>
          </cell>
          <cell r="K2"/>
          <cell r="L2">
            <v>1</v>
          </cell>
        </row>
        <row r="3">
          <cell r="A3">
            <v>2</v>
          </cell>
          <cell r="B3" t="str">
            <v>NDPB_PROFESSIONAL STANDARDS AUTHORITY FOR HEALTH &amp; SOCIAL CARE</v>
          </cell>
          <cell r="C3" t="str">
            <v>CRP033</v>
          </cell>
          <cell r="D3" t="str">
            <v>CHR033</v>
          </cell>
          <cell r="E3" t="str">
            <v>X0333008</v>
          </cell>
          <cell r="F3" t="str">
            <v>X0333007</v>
          </cell>
          <cell r="G3" t="str">
            <v>X0333009</v>
          </cell>
          <cell r="H3" t="str">
            <v>X0332005</v>
          </cell>
          <cell r="I3" t="str">
            <v>X0333010</v>
          </cell>
          <cell r="J3" t="str">
            <v>[None]</v>
          </cell>
          <cell r="K3"/>
          <cell r="L3">
            <v>1</v>
          </cell>
        </row>
        <row r="4">
          <cell r="A4">
            <v>3</v>
          </cell>
          <cell r="B4" t="str">
            <v xml:space="preserve">NDPB_HEALTH AND SOCIAL CARE INFORMATION CENTRE </v>
          </cell>
          <cell r="C4" t="str">
            <v>HIC033</v>
          </cell>
          <cell r="D4" t="str">
            <v>HSC033</v>
          </cell>
          <cell r="E4" t="str">
            <v>X0333008</v>
          </cell>
          <cell r="F4" t="str">
            <v>X0333007</v>
          </cell>
          <cell r="G4" t="str">
            <v>X0333009</v>
          </cell>
          <cell r="H4" t="str">
            <v>X0332005</v>
          </cell>
          <cell r="I4" t="str">
            <v>X0333010</v>
          </cell>
          <cell r="J4" t="str">
            <v>[None]</v>
          </cell>
          <cell r="K4"/>
          <cell r="L4">
            <v>1</v>
          </cell>
        </row>
        <row r="5">
          <cell r="A5">
            <v>4</v>
          </cell>
          <cell r="B5" t="str">
            <v>NDPB_HUMAN FERTILISATION AND EMBRYOLOGY AUTHORITY</v>
          </cell>
          <cell r="C5" t="str">
            <v>HFE033</v>
          </cell>
          <cell r="D5" t="str">
            <v>HFE033</v>
          </cell>
          <cell r="E5" t="str">
            <v>X0333008</v>
          </cell>
          <cell r="F5" t="str">
            <v>X0333007</v>
          </cell>
          <cell r="G5" t="str">
            <v>X0333009</v>
          </cell>
          <cell r="H5" t="str">
            <v>X0332005</v>
          </cell>
          <cell r="I5" t="str">
            <v>X0333010</v>
          </cell>
          <cell r="J5" t="str">
            <v>[None]</v>
          </cell>
          <cell r="K5"/>
          <cell r="L5">
            <v>1</v>
          </cell>
        </row>
        <row r="6">
          <cell r="A6">
            <v>5</v>
          </cell>
          <cell r="B6" t="str">
            <v>NDPB_HUMAN TISSUE AUTHORITY</v>
          </cell>
          <cell r="C6" t="str">
            <v>HTA033</v>
          </cell>
          <cell r="D6" t="str">
            <v>HTA033</v>
          </cell>
          <cell r="E6" t="str">
            <v>X0333008</v>
          </cell>
          <cell r="F6" t="str">
            <v>X0333007</v>
          </cell>
          <cell r="G6" t="str">
            <v>X0333009</v>
          </cell>
          <cell r="H6" t="str">
            <v>X0332005</v>
          </cell>
          <cell r="I6" t="str">
            <v>X0333010</v>
          </cell>
          <cell r="J6" t="str">
            <v>[None]</v>
          </cell>
          <cell r="K6"/>
          <cell r="L6">
            <v>1</v>
          </cell>
        </row>
        <row r="7">
          <cell r="A7">
            <v>6</v>
          </cell>
          <cell r="B7" t="str">
            <v>NDPB_MONITOR</v>
          </cell>
          <cell r="C7" t="str">
            <v>MIR033</v>
          </cell>
          <cell r="D7" t="str">
            <v>MIR033</v>
          </cell>
          <cell r="E7" t="str">
            <v>X0333008</v>
          </cell>
          <cell r="F7" t="str">
            <v>X0333007</v>
          </cell>
          <cell r="G7" t="str">
            <v>X0333009</v>
          </cell>
          <cell r="H7" t="str">
            <v>X0332005</v>
          </cell>
          <cell r="I7" t="str">
            <v>X0333010</v>
          </cell>
          <cell r="J7" t="str">
            <v>[None]</v>
          </cell>
          <cell r="K7"/>
          <cell r="L7">
            <v>1</v>
          </cell>
        </row>
        <row r="8">
          <cell r="A8">
            <v>7</v>
          </cell>
          <cell r="B8" t="str">
            <v xml:space="preserve">NDPB_NICE </v>
          </cell>
          <cell r="C8" t="str">
            <v>NCE033</v>
          </cell>
          <cell r="D8" t="str">
            <v>ICE033</v>
          </cell>
          <cell r="E8" t="str">
            <v>X0333008</v>
          </cell>
          <cell r="F8" t="str">
            <v>X0333007</v>
          </cell>
          <cell r="G8" t="str">
            <v>X0333009</v>
          </cell>
          <cell r="H8" t="str">
            <v>X0332005</v>
          </cell>
          <cell r="I8" t="str">
            <v>X0333010</v>
          </cell>
          <cell r="J8" t="str">
            <v>[None]</v>
          </cell>
          <cell r="K8"/>
          <cell r="L8">
            <v>1</v>
          </cell>
        </row>
        <row r="9">
          <cell r="A9">
            <v>8</v>
          </cell>
          <cell r="B9" t="str">
            <v xml:space="preserve">NDPB_HEALTH RESEARCH AUTHORITY </v>
          </cell>
          <cell r="C9" t="str">
            <v>HRA033</v>
          </cell>
          <cell r="D9" t="str">
            <v>DOH033</v>
          </cell>
          <cell r="E9" t="str">
            <v>X0337070</v>
          </cell>
          <cell r="F9" t="str">
            <v>X0337005</v>
          </cell>
          <cell r="G9" t="str">
            <v>X0337072</v>
          </cell>
          <cell r="H9" t="str">
            <v>X0332005</v>
          </cell>
          <cell r="I9"/>
          <cell r="J9" t="str">
            <v>[None]</v>
          </cell>
          <cell r="K9"/>
          <cell r="L9">
            <v>1</v>
          </cell>
        </row>
        <row r="10">
          <cell r="A10">
            <v>9</v>
          </cell>
          <cell r="B10" t="str">
            <v xml:space="preserve">SpHA_NATIONAL TREATMENT AGENCY </v>
          </cell>
          <cell r="C10" t="str">
            <v>ST1190</v>
          </cell>
          <cell r="D10" t="str">
            <v>DOH033</v>
          </cell>
          <cell r="E10" t="str">
            <v>X0337001</v>
          </cell>
          <cell r="F10" t="str">
            <v>X0337002</v>
          </cell>
          <cell r="G10" t="str">
            <v>X0337033</v>
          </cell>
          <cell r="H10" t="str">
            <v>X0332005</v>
          </cell>
          <cell r="I10"/>
          <cell r="J10" t="str">
            <v>[None]</v>
          </cell>
          <cell r="K10"/>
          <cell r="L10">
            <v>1</v>
          </cell>
        </row>
        <row r="11">
          <cell r="A11">
            <v>10</v>
          </cell>
          <cell r="B11" t="str">
            <v xml:space="preserve">SpHA_NHS BUSINESS SERVICES AUTHORITY </v>
          </cell>
          <cell r="C11" t="str">
            <v>ST1450</v>
          </cell>
          <cell r="D11" t="str">
            <v>DOH033</v>
          </cell>
          <cell r="E11" t="str">
            <v>X0337004</v>
          </cell>
          <cell r="F11" t="str">
            <v>X0337005</v>
          </cell>
          <cell r="G11" t="str">
            <v>X0337024</v>
          </cell>
          <cell r="H11" t="str">
            <v>X0332005</v>
          </cell>
          <cell r="I11"/>
          <cell r="J11" t="str">
            <v>[None]</v>
          </cell>
          <cell r="K11"/>
          <cell r="L11">
            <v>1</v>
          </cell>
        </row>
        <row r="12">
          <cell r="A12">
            <v>11</v>
          </cell>
          <cell r="B12" t="str">
            <v>SpHA_NHS INST FOR INNOVATION IMPMNT</v>
          </cell>
          <cell r="C12" t="str">
            <v>ST1440</v>
          </cell>
          <cell r="D12" t="str">
            <v>DOH033</v>
          </cell>
          <cell r="E12" t="str">
            <v>X0337001</v>
          </cell>
          <cell r="F12" t="str">
            <v>X0337002</v>
          </cell>
          <cell r="G12" t="str">
            <v>X0337066</v>
          </cell>
          <cell r="H12" t="str">
            <v>X0332005</v>
          </cell>
          <cell r="I12"/>
          <cell r="J12" t="str">
            <v>[None]</v>
          </cell>
          <cell r="K12"/>
          <cell r="L12">
            <v>1</v>
          </cell>
        </row>
        <row r="13">
          <cell r="A13">
            <v>12</v>
          </cell>
          <cell r="B13" t="str">
            <v xml:space="preserve">SpHA_NHS LITIGATION AUTHORITY </v>
          </cell>
          <cell r="C13" t="str">
            <v>ST1150</v>
          </cell>
          <cell r="D13" t="str">
            <v>DOH033</v>
          </cell>
          <cell r="E13" t="str">
            <v>X0337010</v>
          </cell>
          <cell r="F13" t="str">
            <v>X0337011</v>
          </cell>
          <cell r="G13" t="str">
            <v>X0337027</v>
          </cell>
          <cell r="H13" t="str">
            <v>X0332005</v>
          </cell>
          <cell r="I13"/>
          <cell r="J13" t="str">
            <v>[None]</v>
          </cell>
          <cell r="K13"/>
          <cell r="L13">
            <v>1</v>
          </cell>
        </row>
        <row r="14">
          <cell r="A14">
            <v>13</v>
          </cell>
          <cell r="B14" t="str">
            <v xml:space="preserve">SpHA_NHS TRUST DEVELOPMENT AUTHORITY </v>
          </cell>
          <cell r="C14" t="str">
            <v>T1490</v>
          </cell>
          <cell r="D14" t="str">
            <v>DOH033</v>
          </cell>
          <cell r="E14" t="str">
            <v>X0337064</v>
          </cell>
          <cell r="F14" t="str">
            <v>X0337065</v>
          </cell>
          <cell r="G14" t="str">
            <v>X0337069</v>
          </cell>
          <cell r="H14" t="str">
            <v>X0332005</v>
          </cell>
          <cell r="I14"/>
          <cell r="J14" t="str">
            <v>[None]</v>
          </cell>
          <cell r="K14"/>
          <cell r="L14">
            <v>1</v>
          </cell>
        </row>
        <row r="15">
          <cell r="A15">
            <v>14</v>
          </cell>
          <cell r="B15" t="str">
            <v xml:space="preserve">OTHER SPHA </v>
          </cell>
          <cell r="C15" t="str">
            <v>T1480</v>
          </cell>
          <cell r="D15" t="str">
            <v>DOH033</v>
          </cell>
          <cell r="E15" t="str">
            <v>X0337001</v>
          </cell>
          <cell r="F15" t="str">
            <v>X0337002</v>
          </cell>
          <cell r="G15" t="str">
            <v>X0337003</v>
          </cell>
          <cell r="H15" t="str">
            <v>X0332005</v>
          </cell>
          <cell r="I15"/>
          <cell r="J15" t="str">
            <v>[None]</v>
          </cell>
          <cell r="K15"/>
          <cell r="L15">
            <v>1</v>
          </cell>
        </row>
        <row r="16">
          <cell r="A16">
            <v>15</v>
          </cell>
          <cell r="B16" t="str">
            <v xml:space="preserve">COMMUNITY HEALTH PARTNERSHIP </v>
          </cell>
          <cell r="C16" t="str">
            <v>CHP033</v>
          </cell>
          <cell r="D16" t="str">
            <v>DOH033</v>
          </cell>
          <cell r="E16" t="str">
            <v>X0337076</v>
          </cell>
          <cell r="F16" t="str">
            <v>X0337077</v>
          </cell>
          <cell r="G16" t="str">
            <v>X0337078</v>
          </cell>
          <cell r="H16" t="str">
            <v>X0332005</v>
          </cell>
          <cell r="I16"/>
          <cell r="J16" t="str">
            <v>[None]</v>
          </cell>
          <cell r="K16"/>
          <cell r="L16">
            <v>1</v>
          </cell>
        </row>
        <row r="17">
          <cell r="A17">
            <v>16</v>
          </cell>
          <cell r="B17" t="str">
            <v xml:space="preserve">CONNECTING FOR HEALTH </v>
          </cell>
          <cell r="C17" t="str">
            <v>CFH</v>
          </cell>
          <cell r="D17" t="str">
            <v>DOH033</v>
          </cell>
          <cell r="E17" t="str">
            <v>X0332007</v>
          </cell>
          <cell r="F17" t="str">
            <v>X0332008</v>
          </cell>
          <cell r="G17"/>
          <cell r="H17" t="str">
            <v>X0332005</v>
          </cell>
          <cell r="I17"/>
          <cell r="J17" t="str">
            <v>[None]</v>
          </cell>
          <cell r="K17"/>
          <cell r="L17">
            <v>1</v>
          </cell>
        </row>
        <row r="18">
          <cell r="A18">
            <v>17</v>
          </cell>
          <cell r="B18" t="str">
            <v xml:space="preserve">DEPARTMENT OF HEALTH ADMINISTRATION </v>
          </cell>
          <cell r="C18" t="str">
            <v>DOH033</v>
          </cell>
          <cell r="D18" t="str">
            <v>DOH033</v>
          </cell>
          <cell r="E18" t="str">
            <v>X0331001</v>
          </cell>
          <cell r="F18" t="str">
            <v>X0331002</v>
          </cell>
          <cell r="G18" t="str">
            <v>X0331003</v>
          </cell>
          <cell r="H18" t="str">
            <v>X0332005</v>
          </cell>
          <cell r="I18" t="str">
            <v>X0331004</v>
          </cell>
          <cell r="J18" t="str">
            <v>[None]</v>
          </cell>
          <cell r="K18"/>
          <cell r="L18">
            <v>1</v>
          </cell>
        </row>
        <row r="19">
          <cell r="A19">
            <v>18</v>
          </cell>
          <cell r="B19" t="str">
            <v xml:space="preserve">HEALTH EDUCATION ENGLAND </v>
          </cell>
          <cell r="C19" t="str">
            <v>HEE033</v>
          </cell>
          <cell r="D19" t="str">
            <v>DOH033</v>
          </cell>
          <cell r="E19" t="str">
            <v>X0337058</v>
          </cell>
          <cell r="F19" t="str">
            <v>X0337059</v>
          </cell>
          <cell r="G19" t="str">
            <v>X0337060</v>
          </cell>
          <cell r="H19" t="str">
            <v>X0332005</v>
          </cell>
          <cell r="I19"/>
          <cell r="J19" t="str">
            <v>[None]</v>
          </cell>
          <cell r="K19"/>
          <cell r="L19">
            <v>1</v>
          </cell>
        </row>
        <row r="20">
          <cell r="A20">
            <v>19</v>
          </cell>
          <cell r="B20" t="str">
            <v xml:space="preserve">MHRA </v>
          </cell>
          <cell r="C20" t="str">
            <v>DOH_MHRA_Sub</v>
          </cell>
          <cell r="D20" t="str">
            <v>DOH033</v>
          </cell>
          <cell r="E20"/>
          <cell r="F20" t="str">
            <v>X0331012</v>
          </cell>
          <cell r="G20"/>
          <cell r="H20" t="str">
            <v>X0332005</v>
          </cell>
          <cell r="I20"/>
          <cell r="J20" t="str">
            <v>[None]</v>
          </cell>
          <cell r="K20"/>
          <cell r="L20">
            <v>1</v>
          </cell>
        </row>
        <row r="21">
          <cell r="A21">
            <v>20</v>
          </cell>
          <cell r="B21" t="str">
            <v xml:space="preserve">NHS PROPERTY SERVICES </v>
          </cell>
          <cell r="C21" t="str">
            <v>NPS033</v>
          </cell>
          <cell r="D21" t="str">
            <v>DOH033</v>
          </cell>
          <cell r="E21" t="str">
            <v>X0337073</v>
          </cell>
          <cell r="F21" t="str">
            <v>X0337074</v>
          </cell>
          <cell r="G21" t="str">
            <v>X0337075</v>
          </cell>
          <cell r="H21" t="str">
            <v>X0332005</v>
          </cell>
          <cell r="I21" t="str">
            <v>X0332005</v>
          </cell>
          <cell r="J21" t="str">
            <v>[None]</v>
          </cell>
          <cell r="K21"/>
          <cell r="L21">
            <v>1</v>
          </cell>
        </row>
        <row r="22">
          <cell r="A22">
            <v>21</v>
          </cell>
          <cell r="B22" t="str">
            <v xml:space="preserve">NHS BLOOD AND TRANSPLANT </v>
          </cell>
          <cell r="C22" t="str">
            <v>NBA033</v>
          </cell>
          <cell r="D22" t="str">
            <v>DOH033</v>
          </cell>
          <cell r="E22"/>
          <cell r="F22" t="str">
            <v>X0332006</v>
          </cell>
          <cell r="G22"/>
          <cell r="H22" t="str">
            <v>X0332005</v>
          </cell>
          <cell r="I22"/>
          <cell r="J22" t="str">
            <v>[None]</v>
          </cell>
          <cell r="K22"/>
          <cell r="L22">
            <v>1</v>
          </cell>
        </row>
        <row r="23">
          <cell r="A23">
            <v>22</v>
          </cell>
          <cell r="B23" t="str">
            <v xml:space="preserve">PUBLIC HEALTH ENGLAND (EXECUTIVE AGENCY) </v>
          </cell>
          <cell r="C23" t="str">
            <v>PHE033</v>
          </cell>
          <cell r="D23" t="str">
            <v>DOH033</v>
          </cell>
          <cell r="E23" t="str">
            <v>X0337039</v>
          </cell>
          <cell r="F23" t="str">
            <v>X0337040</v>
          </cell>
          <cell r="G23" t="str">
            <v>X0337041</v>
          </cell>
          <cell r="H23" t="str">
            <v>X0332005</v>
          </cell>
          <cell r="I23"/>
          <cell r="J23" t="str">
            <v>[None]</v>
          </cell>
          <cell r="K23"/>
          <cell r="L23">
            <v>1</v>
          </cell>
        </row>
        <row r="24">
          <cell r="A24">
            <v>23</v>
          </cell>
          <cell r="B24" t="str">
            <v xml:space="preserve">RESEARCH AND DEVELOPMENT </v>
          </cell>
          <cell r="C24" t="str">
            <v>DOH_R&amp;D</v>
          </cell>
          <cell r="D24" t="str">
            <v>DOH033</v>
          </cell>
          <cell r="E24"/>
          <cell r="F24" t="str">
            <v>X0332010</v>
          </cell>
          <cell r="G24"/>
          <cell r="H24" t="str">
            <v>X0332005</v>
          </cell>
          <cell r="I24"/>
          <cell r="J24" t="str">
            <v>[None]</v>
          </cell>
          <cell r="K24"/>
          <cell r="L24">
            <v>1</v>
          </cell>
        </row>
        <row r="25">
          <cell r="A25">
            <v>24</v>
          </cell>
          <cell r="B25" t="str">
            <v>CORE AGY ADJ</v>
          </cell>
          <cell r="C25" t="str">
            <v>COREAGYADJ</v>
          </cell>
          <cell r="D25" t="str">
            <v>DOH033</v>
          </cell>
          <cell r="E25" t="str">
            <v>X0331001</v>
          </cell>
          <cell r="F25" t="str">
            <v>X0331002</v>
          </cell>
          <cell r="G25" t="str">
            <v>X0331003</v>
          </cell>
          <cell r="H25" t="str">
            <v>X0332005</v>
          </cell>
          <cell r="I25" t="str">
            <v>X0331004</v>
          </cell>
          <cell r="J25" t="str">
            <v>[None]</v>
          </cell>
          <cell r="K25"/>
          <cell r="L25">
            <v>1</v>
          </cell>
        </row>
        <row r="26">
          <cell r="A26">
            <v>25</v>
          </cell>
          <cell r="B26" t="str">
            <v>NCRADJ</v>
          </cell>
          <cell r="C26" t="str">
            <v>NCRADJ</v>
          </cell>
          <cell r="D26" t="str">
            <v>DOH033</v>
          </cell>
          <cell r="E26" t="str">
            <v>X0331001</v>
          </cell>
          <cell r="F26" t="str">
            <v>X0331002</v>
          </cell>
          <cell r="G26" t="str">
            <v>X0331003</v>
          </cell>
          <cell r="H26" t="str">
            <v>X0332005</v>
          </cell>
          <cell r="I26" t="str">
            <v>X0331004</v>
          </cell>
          <cell r="J26" t="str">
            <v>[None]</v>
          </cell>
          <cell r="K26"/>
          <cell r="L26">
            <v>1</v>
          </cell>
        </row>
        <row r="27">
          <cell r="A27">
            <v>26</v>
          </cell>
          <cell r="B27" t="str">
            <v>GROUP ADJ</v>
          </cell>
          <cell r="C27" t="str">
            <v>GroupAdj</v>
          </cell>
          <cell r="D27" t="str">
            <v>DOH033</v>
          </cell>
          <cell r="E27" t="str">
            <v>X0331001</v>
          </cell>
          <cell r="F27" t="str">
            <v>X0331002</v>
          </cell>
          <cell r="G27" t="str">
            <v>X0331003</v>
          </cell>
          <cell r="H27" t="str">
            <v>X0332005</v>
          </cell>
          <cell r="I27" t="str">
            <v>X0331004</v>
          </cell>
          <cell r="J27" t="str">
            <v>[None]</v>
          </cell>
          <cell r="K27"/>
          <cell r="L27">
            <v>1</v>
          </cell>
        </row>
        <row r="28">
          <cell r="A28">
            <v>27</v>
          </cell>
          <cell r="B28" t="str">
            <v>GENOMICS ENGLAND</v>
          </cell>
          <cell r="C28" t="str">
            <v>GEL033</v>
          </cell>
          <cell r="D28" t="str">
            <v>DOH033</v>
          </cell>
          <cell r="E28" t="str">
            <v>X0331001</v>
          </cell>
          <cell r="F28" t="str">
            <v>X0331002</v>
          </cell>
          <cell r="G28" t="str">
            <v>X0331003</v>
          </cell>
          <cell r="H28" t="str">
            <v>X0332005</v>
          </cell>
          <cell r="I28" t="str">
            <v>X0331004</v>
          </cell>
          <cell r="J28" t="str">
            <v>[None]</v>
          </cell>
          <cell r="K28"/>
          <cell r="L28">
            <v>1</v>
          </cell>
        </row>
        <row r="29">
          <cell r="A29">
            <v>28</v>
          </cell>
          <cell r="B29" t="str">
            <v xml:space="preserve">NHS FOUNDATION TRUSTS </v>
          </cell>
          <cell r="C29" t="str">
            <v>FT</v>
          </cell>
          <cell r="D29" t="str">
            <v>FTR033</v>
          </cell>
          <cell r="E29"/>
          <cell r="F29" t="str">
            <v>X0333004</v>
          </cell>
          <cell r="G29" t="str">
            <v>X0333005</v>
          </cell>
          <cell r="H29" t="str">
            <v>X0332005</v>
          </cell>
          <cell r="I29" t="str">
            <v>X0333006</v>
          </cell>
          <cell r="J29" t="str">
            <v>CC_FoundTrusts</v>
          </cell>
          <cell r="K29" t="str">
            <v>X0337081</v>
          </cell>
          <cell r="L29">
            <v>1</v>
          </cell>
        </row>
        <row r="30">
          <cell r="A30">
            <v>29</v>
          </cell>
          <cell r="B30" t="str">
            <v xml:space="preserve">NHS TRUSTS </v>
          </cell>
          <cell r="C30" t="str">
            <v>Trusts</v>
          </cell>
          <cell r="D30" t="str">
            <v>NTR033</v>
          </cell>
          <cell r="E30"/>
          <cell r="F30" t="str">
            <v>X0333001</v>
          </cell>
          <cell r="G30" t="str">
            <v>X0333002</v>
          </cell>
          <cell r="H30" t="str">
            <v>X0332005</v>
          </cell>
          <cell r="I30" t="str">
            <v>X0333010</v>
          </cell>
          <cell r="J30" t="str">
            <v>CC_Trusts</v>
          </cell>
          <cell r="K30" t="str">
            <v>X0337079</v>
          </cell>
          <cell r="L30">
            <v>1</v>
          </cell>
        </row>
        <row r="31">
          <cell r="A31">
            <v>30</v>
          </cell>
          <cell r="B31" t="str">
            <v>NHSE CORE</v>
          </cell>
          <cell r="C31" t="str">
            <v>NHSE_CORE</v>
          </cell>
          <cell r="D31" t="str">
            <v>NCB033</v>
          </cell>
          <cell r="E31" t="str">
            <v>X0334009</v>
          </cell>
          <cell r="F31" t="str">
            <v>X0334010</v>
          </cell>
          <cell r="G31" t="str">
            <v>X0334011</v>
          </cell>
          <cell r="H31" t="str">
            <v>X0332005</v>
          </cell>
          <cell r="I31" t="str">
            <v>X0333010</v>
          </cell>
          <cell r="J31" t="str">
            <v>[None]</v>
          </cell>
          <cell r="K31"/>
          <cell r="L31">
            <v>1</v>
          </cell>
        </row>
        <row r="32">
          <cell r="A32">
            <v>31</v>
          </cell>
          <cell r="B32" t="str">
            <v>NHSE GROUP</v>
          </cell>
          <cell r="C32" t="str">
            <v>CBA033</v>
          </cell>
          <cell r="D32" t="str">
            <v>NCB033</v>
          </cell>
          <cell r="E32" t="str">
            <v xml:space="preserve">NHSE Group Admin </v>
          </cell>
          <cell r="F32" t="str">
            <v>NHSE Group Prog</v>
          </cell>
          <cell r="G32" t="str">
            <v>NHSE Group AME</v>
          </cell>
          <cell r="H32" t="str">
            <v>NHSE Group Non</v>
          </cell>
          <cell r="I32" t="str">
            <v>NHSE Group NB</v>
          </cell>
          <cell r="J32" t="str">
            <v>[None]</v>
          </cell>
          <cell r="K32"/>
          <cell r="L32">
            <v>1</v>
          </cell>
        </row>
        <row r="33">
          <cell r="A33">
            <v>32</v>
          </cell>
          <cell r="B33" t="str">
            <v>NHSE CLINICAL COMMISSIONING GROUPS</v>
          </cell>
          <cell r="C33" t="str">
            <v>NHSE_EXC_CCG</v>
          </cell>
          <cell r="D33" t="str">
            <v>NCB033</v>
          </cell>
          <cell r="E33" t="str">
            <v>X0337037</v>
          </cell>
          <cell r="F33" t="str">
            <v>X0337038</v>
          </cell>
          <cell r="G33" t="str">
            <v>X0337053</v>
          </cell>
          <cell r="H33" t="str">
            <v>X0332005</v>
          </cell>
          <cell r="I33" t="str">
            <v>X0333010</v>
          </cell>
          <cell r="J33" t="str">
            <v>[None]</v>
          </cell>
          <cell r="K33"/>
          <cell r="L33">
            <v>-1</v>
          </cell>
        </row>
        <row r="34">
          <cell r="B34" t="str">
            <v xml:space="preserve">CENTRALLY FUNDED PROGRAMMES </v>
          </cell>
          <cell r="C34" t="str">
            <v>DOH033</v>
          </cell>
          <cell r="D34" t="str">
            <v>DOH033</v>
          </cell>
          <cell r="E34" t="str">
            <v>X0331006</v>
          </cell>
          <cell r="F34" t="str">
            <v>X0331005</v>
          </cell>
          <cell r="G34" t="str">
            <v>X0331007</v>
          </cell>
          <cell r="H34" t="str">
            <v>X0332005</v>
          </cell>
          <cell r="I34"/>
          <cell r="J34" t="str">
            <v>[None]</v>
          </cell>
          <cell r="K34"/>
          <cell r="L34"/>
        </row>
        <row r="35">
          <cell r="B35" t="str">
            <v xml:space="preserve">CREDIT GUARANTEE FINANCE - AME - CENTRALLY FUNDED PROGRAMMES </v>
          </cell>
          <cell r="C35" t="str">
            <v>DOH033</v>
          </cell>
          <cell r="D35" t="str">
            <v>DOH033</v>
          </cell>
          <cell r="E35"/>
          <cell r="F35"/>
          <cell r="G35" t="str">
            <v>X0331007</v>
          </cell>
          <cell r="H35" t="str">
            <v>X0332005</v>
          </cell>
          <cell r="I35"/>
          <cell r="J35" t="str">
            <v>[None]</v>
          </cell>
          <cell r="K35"/>
          <cell r="L35"/>
        </row>
        <row r="36">
          <cell r="B36" t="str">
            <v>DH PROGRAMME NON-BUDGET</v>
          </cell>
          <cell r="C36" t="str">
            <v>DOH033</v>
          </cell>
          <cell r="D36" t="str">
            <v>DOH033</v>
          </cell>
          <cell r="E36"/>
          <cell r="F36"/>
          <cell r="G36"/>
          <cell r="H36" t="str">
            <v>X0332005</v>
          </cell>
          <cell r="I36" t="str">
            <v>X0332005</v>
          </cell>
          <cell r="J36" t="str">
            <v>[None]</v>
          </cell>
          <cell r="K36"/>
          <cell r="L36"/>
        </row>
        <row r="37">
          <cell r="B37" t="str">
            <v xml:space="preserve">EEA MEDICAL COSTS </v>
          </cell>
          <cell r="C37" t="str">
            <v>DOH033</v>
          </cell>
          <cell r="D37" t="str">
            <v>DOH033</v>
          </cell>
          <cell r="E37"/>
          <cell r="F37" t="str">
            <v>X0331009</v>
          </cell>
          <cell r="G37" t="str">
            <v>X0331010</v>
          </cell>
          <cell r="H37" t="str">
            <v>X0332005</v>
          </cell>
          <cell r="I37"/>
          <cell r="J37" t="str">
            <v>[None]</v>
          </cell>
          <cell r="K37"/>
          <cell r="L37"/>
        </row>
        <row r="38">
          <cell r="B38" t="str">
            <v xml:space="preserve">HEALTHY START </v>
          </cell>
          <cell r="C38" t="str">
            <v>DOH033</v>
          </cell>
          <cell r="D38" t="str">
            <v>DOH033</v>
          </cell>
          <cell r="E38"/>
          <cell r="F38" t="str">
            <v>X0331011</v>
          </cell>
          <cell r="G38"/>
          <cell r="H38" t="str">
            <v>X0332005</v>
          </cell>
          <cell r="I38"/>
          <cell r="J38" t="str">
            <v>[None]</v>
          </cell>
          <cell r="K38"/>
          <cell r="L38"/>
        </row>
        <row r="39">
          <cell r="B39" t="str">
            <v xml:space="preserve">LOCAL HEALTH WATCH </v>
          </cell>
          <cell r="C39" t="str">
            <v>DOH033</v>
          </cell>
          <cell r="D39" t="str">
            <v>DOH033</v>
          </cell>
          <cell r="E39" t="str">
            <v>X0337051</v>
          </cell>
          <cell r="F39" t="str">
            <v>X0337052</v>
          </cell>
          <cell r="G39" t="str">
            <v>X0337054</v>
          </cell>
          <cell r="H39" t="str">
            <v>X0332005</v>
          </cell>
          <cell r="I39"/>
          <cell r="J39" t="str">
            <v>[None]</v>
          </cell>
          <cell r="K39"/>
          <cell r="L39"/>
        </row>
        <row r="40">
          <cell r="B40" t="str">
            <v>NON-PROGRAMME NON_BUDGET</v>
          </cell>
          <cell r="C40" t="str">
            <v>DOH033</v>
          </cell>
          <cell r="D40" t="str">
            <v>DOH033</v>
          </cell>
          <cell r="E40"/>
          <cell r="F40"/>
          <cell r="G40"/>
          <cell r="H40" t="str">
            <v>X0332005</v>
          </cell>
          <cell r="I40" t="str">
            <v>X0331017</v>
          </cell>
          <cell r="J40" t="str">
            <v>[None]</v>
          </cell>
          <cell r="K40"/>
          <cell r="L40"/>
        </row>
        <row r="41">
          <cell r="B41" t="str">
            <v xml:space="preserve">SOCIAL CARE GRANTS </v>
          </cell>
          <cell r="C41" t="str">
            <v>DOH033</v>
          </cell>
          <cell r="D41" t="str">
            <v>DOH033</v>
          </cell>
          <cell r="E41"/>
          <cell r="F41" t="str">
            <v>X0336001</v>
          </cell>
          <cell r="G41"/>
          <cell r="H41" t="str">
            <v>X0332005</v>
          </cell>
          <cell r="I41"/>
          <cell r="J41" t="str">
            <v>[None]</v>
          </cell>
          <cell r="K41"/>
          <cell r="L41"/>
        </row>
        <row r="42">
          <cell r="B42" t="str">
            <v xml:space="preserve">PUBLIC HEATLH - DEPARTMENT OF HEALTH </v>
          </cell>
          <cell r="C42"/>
          <cell r="D42" t="str">
            <v>DOH033</v>
          </cell>
          <cell r="E42" t="str">
            <v>X0337045</v>
          </cell>
          <cell r="F42" t="str">
            <v>X0337046</v>
          </cell>
          <cell r="G42" t="str">
            <v>X0337047</v>
          </cell>
          <cell r="H42" t="str">
            <v>X0332005</v>
          </cell>
          <cell r="I42"/>
          <cell r="J42" t="str">
            <v>[None]</v>
          </cell>
          <cell r="K42"/>
          <cell r="L42"/>
        </row>
        <row r="43">
          <cell r="B43" t="str">
            <v>NHSE CHARITIES</v>
          </cell>
          <cell r="C43"/>
          <cell r="D43" t="str">
            <v>NCB033</v>
          </cell>
          <cell r="E43"/>
          <cell r="F43" t="str">
            <v>X0337083</v>
          </cell>
          <cell r="G43"/>
          <cell r="H43" t="str">
            <v>X0332005</v>
          </cell>
          <cell r="I43"/>
          <cell r="J43" t="str">
            <v>[None]</v>
          </cell>
          <cell r="K43"/>
          <cell r="L43"/>
        </row>
        <row r="44">
          <cell r="B44" t="str">
            <v>NHSE PCT</v>
          </cell>
          <cell r="C44"/>
          <cell r="D44" t="str">
            <v>NCB033</v>
          </cell>
          <cell r="E44"/>
          <cell r="F44" t="str">
            <v>X0334005</v>
          </cell>
          <cell r="G44"/>
          <cell r="H44" t="str">
            <v>X0332005</v>
          </cell>
          <cell r="I44"/>
          <cell r="J44" t="str">
            <v>[None]</v>
          </cell>
          <cell r="K44"/>
          <cell r="L44"/>
        </row>
        <row r="45">
          <cell r="B45" t="str">
            <v>NHSE SOCIAL CARE</v>
          </cell>
          <cell r="C45"/>
          <cell r="D45" t="str">
            <v>NCB033</v>
          </cell>
          <cell r="E45"/>
          <cell r="F45" t="str">
            <v>X0334012</v>
          </cell>
          <cell r="G45"/>
          <cell r="H45" t="str">
            <v>X0332005</v>
          </cell>
          <cell r="I45"/>
          <cell r="J45" t="str">
            <v>[None]</v>
          </cell>
          <cell r="K45"/>
          <cell r="L45"/>
        </row>
        <row r="46">
          <cell r="A46"/>
          <cell r="B46" t="str">
            <v>PUBLIC HEALTH (LOCAL AUTHORITY)</v>
          </cell>
          <cell r="C46" t="str">
            <v>PHE033</v>
          </cell>
          <cell r="D46" t="str">
            <v>DOH033</v>
          </cell>
          <cell r="E46" t="str">
            <v>X0337048</v>
          </cell>
          <cell r="F46" t="str">
            <v>X0337049</v>
          </cell>
          <cell r="G46" t="str">
            <v>X0337050</v>
          </cell>
          <cell r="H46" t="str">
            <v>X0332005</v>
          </cell>
          <cell r="I46"/>
          <cell r="J46" t="str">
            <v>[None]</v>
          </cell>
          <cell r="K46"/>
          <cell r="L46"/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Index"/>
      <sheetName val="Validation Summary"/>
      <sheetName val="Quarterly Overview"/>
      <sheetName val="SOCNE"/>
      <sheetName val="OldSoCNE"/>
      <sheetName val="SoFP"/>
      <sheetName val="SoCTE"/>
      <sheetName val="SoCF"/>
      <sheetName val="Rev1"/>
      <sheetName val="Rev2"/>
      <sheetName val="Rev3"/>
      <sheetName val="Cap1"/>
      <sheetName val="Cap2"/>
      <sheetName val="Cap3"/>
      <sheetName val="OtherNotes"/>
      <sheetName val="IFRS 15 Transition"/>
      <sheetName val="IFRS 9 Transition"/>
      <sheetName val="Charities"/>
      <sheetName val="SoPS"/>
      <sheetName val="AoB"/>
      <sheetName val="Profit on Disposal of PPE"/>
      <sheetName val="Rev_BudgOT"/>
      <sheetName val="Cap_BudgOT"/>
      <sheetName val="Absorption Transfers Rec"/>
      <sheetName val="Absorp Transfers by Group Body"/>
      <sheetName val="ActualsMap"/>
      <sheetName val="ForecastMap"/>
      <sheetName val="Dependents"/>
      <sheetName val="Defaults"/>
      <sheetName val="Deleted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29">
          <cell r="B29" t="str">
            <v>CC_NPS</v>
          </cell>
        </row>
        <row r="30">
          <cell r="B30" t="str">
            <v>IGNORE</v>
          </cell>
        </row>
        <row r="31">
          <cell r="B31" t="str">
            <v>IGNORE</v>
          </cell>
        </row>
      </sheetData>
      <sheetData sheetId="3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 CV Summary"/>
      <sheetName val="Non-NHS CV "/>
      <sheetName val="NHS CV  (2)"/>
      <sheetName val="NHS CV"/>
      <sheetName val="HMT Mains"/>
      <sheetName val="CV-19 Summary"/>
      <sheetName val="CV-19 Detail "/>
      <sheetName val="HMT CV-19 Tracker"/>
      <sheetName val="Ed envelopes"/>
      <sheetName val="PPE"/>
      <sheetName val="Testing"/>
      <sheetName val="Ventilators"/>
      <sheetName val="2019-20 Fin Ops "/>
      <sheetName val="2019-20 PHE PPE Reporting"/>
      <sheetName val="FBP Trac Financial Implicat (2)"/>
      <sheetName val="NHSE costs"/>
      <sheetName val="FBP Trac Financial Implications"/>
      <sheetName val="HMT Figs"/>
      <sheetName val="Group Summary"/>
      <sheetName val="Testing W1"/>
      <sheetName val="Testing W3"/>
      <sheetName val="PPE HS tracker"/>
      <sheetName val="Testing W2"/>
      <sheetName val="Non-NHS CV"/>
    </sheetNames>
    <sheetDataSet>
      <sheetData sheetId="0"/>
      <sheetData sheetId="1"/>
      <sheetData sheetId="2"/>
      <sheetData sheetId="3"/>
      <sheetData sheetId="4"/>
      <sheetData sheetId="5"/>
      <sheetData sheetId="6">
        <row r="44">
          <cell r="E44">
            <v>600000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 Risk Register"/>
      <sheetName val="Parameters"/>
      <sheetName val="4.2 Programme Funded Staff"/>
      <sheetName val="M0"/>
      <sheetName val="M0 - HR"/>
      <sheetName val="SR Pivot Data"/>
      <sheetName val="HR Pivot Data"/>
    </sheetNames>
    <sheetDataSet>
      <sheetData sheetId="0"/>
      <sheetData sheetId="1">
        <row r="3">
          <cell r="F3" t="str">
            <v>Admin</v>
          </cell>
        </row>
        <row r="10">
          <cell r="L10" t="str">
            <v>NHSPS (NPS033)</v>
          </cell>
        </row>
        <row r="11">
          <cell r="L11" t="str">
            <v>CHP (CHP033)</v>
          </cell>
        </row>
        <row r="12">
          <cell r="L12" t="str">
            <v>NHSBSA (ST1450)</v>
          </cell>
        </row>
        <row r="13">
          <cell r="L13" t="str">
            <v>NHSCFA (T1540)</v>
          </cell>
        </row>
        <row r="14">
          <cell r="L14" t="str">
            <v>SCCL (SCC033)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PCT01"/>
      <sheetName val="Notes"/>
      <sheetName val="Sheet3"/>
      <sheetName val="Cover Sheet"/>
      <sheetName val="Refs"/>
      <sheetName val="Index"/>
      <sheetName val="Quarterly Overview"/>
      <sheetName val="Validation Summary"/>
      <sheetName val="SOCNE"/>
      <sheetName val="OldSoCNE"/>
      <sheetName val="SoFP"/>
      <sheetName val="SoCTE"/>
      <sheetName val="SoCF"/>
      <sheetName val="Rev2"/>
      <sheetName val="Rev3"/>
      <sheetName val="Rev1"/>
      <sheetName val="Cap1"/>
      <sheetName val="Cap2"/>
      <sheetName val="Cap3"/>
      <sheetName val="OtherNotes"/>
      <sheetName val="IFRS15Trans"/>
      <sheetName val="IFRS9Trans"/>
      <sheetName val="Charities"/>
      <sheetName val="SoPS"/>
      <sheetName val="AoB"/>
      <sheetName val="Profit on Disposal of PPE"/>
      <sheetName val="Absorption Transfers Rec"/>
      <sheetName val="Rev_BudgOT"/>
      <sheetName val="Cap_BudgOT"/>
      <sheetName val="Absorp Transfers by Group Body"/>
      <sheetName val="ActualsMap"/>
      <sheetName val="Dependents"/>
      <sheetName val="ForecastMap"/>
      <sheetName val="Delet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SHA Summary - Transitional"/>
      <sheetName val="SHA Summary"/>
      <sheetName val="SHAs"/>
      <sheetName val="PCTs"/>
      <sheetName val="TRUSTs"/>
      <sheetName val="April Bott Lines"/>
      <sheetName val="Mar06"/>
      <sheetName val="Defaults"/>
      <sheetName val="Accenture P&amp;L"/>
      <sheetName val="Cover Sheet"/>
      <sheetName val="Data"/>
      <sheetName val="Sheet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SHA Summary"/>
      <sheetName val="SHAs"/>
      <sheetName val="PCTs"/>
      <sheetName val="TRUSTs"/>
      <sheetName val="DATA"/>
      <sheetName val="PlanBottLinesQuery"/>
      <sheetName val="PlanPivot"/>
      <sheetName val="Cover Sheet"/>
      <sheetName val="Business with DH &amp; Group Bodies"/>
      <sheetName val="Defaults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B5C53-D988-4E6D-ABDC-12825D18AD61}">
  <sheetPr>
    <tabColor theme="5" tint="0.39997558519241921"/>
    <pageSetUpPr fitToPage="1"/>
  </sheetPr>
  <dimension ref="A1:M23"/>
  <sheetViews>
    <sheetView showGridLines="0" tabSelected="1" zoomScaleNormal="100" workbookViewId="0">
      <selection activeCell="B22" sqref="B22"/>
    </sheetView>
  </sheetViews>
  <sheetFormatPr defaultColWidth="9.26953125" defaultRowHeight="14" x14ac:dyDescent="0.3"/>
  <cols>
    <col min="1" max="1" width="9.54296875" style="36" customWidth="1"/>
    <col min="2" max="2" width="32.7265625" style="2" customWidth="1"/>
    <col min="3" max="3" width="16.1796875" style="3" customWidth="1"/>
    <col min="4" max="4" width="13.54296875" style="3" customWidth="1"/>
    <col min="5" max="5" width="11.7265625" style="2" customWidth="1"/>
    <col min="6" max="6" width="9.54296875" style="2" customWidth="1"/>
    <col min="7" max="7" width="6.54296875" style="4" customWidth="1"/>
    <col min="8" max="8" width="1.54296875" style="2" customWidth="1"/>
    <col min="9" max="9" width="17.26953125" style="2" customWidth="1"/>
    <col min="10" max="10" width="14.453125" style="2" customWidth="1"/>
    <col min="11" max="12" width="9.54296875" style="2" customWidth="1"/>
    <col min="13" max="13" width="6.54296875" style="4" customWidth="1"/>
    <col min="14" max="14" width="9.26953125" style="2"/>
    <col min="15" max="15" width="9.7265625" style="2" bestFit="1" customWidth="1"/>
    <col min="16" max="16384" width="9.26953125" style="2"/>
  </cols>
  <sheetData>
    <row r="1" spans="1:13" x14ac:dyDescent="0.3">
      <c r="A1" s="1" t="s">
        <v>0</v>
      </c>
    </row>
    <row r="2" spans="1:13" x14ac:dyDescent="0.3">
      <c r="A2" s="130" t="s">
        <v>1</v>
      </c>
      <c r="B2" s="130" t="s">
        <v>2</v>
      </c>
      <c r="C2" s="131" t="s">
        <v>3</v>
      </c>
      <c r="D2" s="131"/>
      <c r="E2" s="131"/>
      <c r="F2" s="131"/>
      <c r="G2" s="6"/>
      <c r="H2" s="7"/>
      <c r="I2" s="131" t="s">
        <v>4</v>
      </c>
      <c r="J2" s="131"/>
      <c r="K2" s="131"/>
      <c r="L2" s="131"/>
      <c r="M2" s="6"/>
    </row>
    <row r="3" spans="1:13" ht="59.5" customHeight="1" x14ac:dyDescent="0.3">
      <c r="A3" s="130"/>
      <c r="B3" s="130"/>
      <c r="C3" s="8" t="s">
        <v>5</v>
      </c>
      <c r="D3" s="8" t="s">
        <v>6</v>
      </c>
      <c r="E3" s="132" t="s">
        <v>7</v>
      </c>
      <c r="F3" s="133"/>
      <c r="G3" s="9" t="s">
        <v>8</v>
      </c>
      <c r="H3" s="7"/>
      <c r="I3" s="8" t="s">
        <v>5</v>
      </c>
      <c r="J3" s="8" t="s">
        <v>6</v>
      </c>
      <c r="K3" s="132" t="s">
        <v>7</v>
      </c>
      <c r="L3" s="133"/>
      <c r="M3" s="9" t="s">
        <v>9</v>
      </c>
    </row>
    <row r="4" spans="1:13" x14ac:dyDescent="0.3">
      <c r="A4" s="130"/>
      <c r="B4" s="130"/>
      <c r="C4" s="10" t="s">
        <v>10</v>
      </c>
      <c r="D4" s="10" t="s">
        <v>10</v>
      </c>
      <c r="E4" s="10" t="s">
        <v>10</v>
      </c>
      <c r="F4" s="10" t="s">
        <v>11</v>
      </c>
      <c r="G4" s="6"/>
      <c r="H4" s="11"/>
      <c r="I4" s="10" t="s">
        <v>10</v>
      </c>
      <c r="J4" s="10" t="s">
        <v>10</v>
      </c>
      <c r="K4" s="10" t="s">
        <v>10</v>
      </c>
      <c r="L4" s="10" t="s">
        <v>11</v>
      </c>
      <c r="M4" s="6"/>
    </row>
    <row r="5" spans="1:13" ht="46.15" customHeight="1" x14ac:dyDescent="0.3">
      <c r="A5" s="12" t="s">
        <v>12</v>
      </c>
      <c r="B5" s="13" t="s">
        <v>13</v>
      </c>
      <c r="C5" s="14">
        <v>28604.62</v>
      </c>
      <c r="D5" s="14">
        <v>32592.833999999999</v>
      </c>
      <c r="E5" s="15"/>
      <c r="F5" s="16"/>
      <c r="G5" s="12" t="s">
        <v>14</v>
      </c>
      <c r="H5" s="17"/>
      <c r="I5" s="14">
        <v>279.12099999999998</v>
      </c>
      <c r="J5" s="15">
        <v>300.654</v>
      </c>
      <c r="K5" s="15"/>
      <c r="L5" s="18"/>
      <c r="M5" s="12" t="s">
        <v>14</v>
      </c>
    </row>
    <row r="6" spans="1:13" x14ac:dyDescent="0.3">
      <c r="A6" s="12" t="s">
        <v>15</v>
      </c>
      <c r="B6" s="13" t="s">
        <v>16</v>
      </c>
      <c r="C6" s="14">
        <v>96075.3</v>
      </c>
      <c r="D6" s="14">
        <v>86000</v>
      </c>
      <c r="E6" s="15"/>
      <c r="F6" s="16"/>
      <c r="G6" s="12" t="s">
        <v>14</v>
      </c>
      <c r="H6" s="17"/>
      <c r="I6" s="14">
        <v>6729.018</v>
      </c>
      <c r="J6" s="15">
        <v>5921</v>
      </c>
      <c r="K6" s="15"/>
      <c r="L6" s="18"/>
      <c r="M6" s="12" t="s">
        <v>14</v>
      </c>
    </row>
    <row r="7" spans="1:13" ht="72" customHeight="1" x14ac:dyDescent="0.3">
      <c r="A7" s="12" t="s">
        <v>17</v>
      </c>
      <c r="B7" s="13" t="s">
        <v>18</v>
      </c>
      <c r="C7" s="14">
        <v>25196.757000000001</v>
      </c>
      <c r="D7" s="14">
        <v>23443.278999999999</v>
      </c>
      <c r="E7" s="15"/>
      <c r="F7" s="16"/>
      <c r="G7" s="12" t="s">
        <v>14</v>
      </c>
      <c r="H7" s="17"/>
      <c r="I7" s="15">
        <v>0</v>
      </c>
      <c r="J7" s="15">
        <v>0</v>
      </c>
      <c r="K7" s="15"/>
      <c r="L7" s="18"/>
      <c r="M7" s="12" t="s">
        <v>14</v>
      </c>
    </row>
    <row r="8" spans="1:13" x14ac:dyDescent="0.3">
      <c r="A8" s="134" t="s">
        <v>19</v>
      </c>
      <c r="B8" s="135"/>
      <c r="C8" s="19">
        <f>SUM(C5:C7)</f>
        <v>149876.677</v>
      </c>
      <c r="D8" s="19">
        <f>SUM(D5:D7)</f>
        <v>142036.11300000001</v>
      </c>
      <c r="E8" s="20">
        <f>C8-D8</f>
        <v>7840.5639999999839</v>
      </c>
      <c r="F8" s="21">
        <f>IFERROR(E8/D8,"0%")</f>
        <v>5.5201200838268384E-2</v>
      </c>
      <c r="G8" s="22" t="s">
        <v>20</v>
      </c>
      <c r="H8" s="23"/>
      <c r="I8" s="19">
        <f>SUM(I5:I7)</f>
        <v>7008.1390000000001</v>
      </c>
      <c r="J8" s="19">
        <f>SUM(J5:J7)</f>
        <v>6221.6540000000005</v>
      </c>
      <c r="K8" s="20">
        <f>I8-J8</f>
        <v>786.48499999999967</v>
      </c>
      <c r="L8" s="24">
        <f>IFERROR(K8/J8,"0%")</f>
        <v>0.12641091902571239</v>
      </c>
      <c r="M8" s="22" t="s">
        <v>21</v>
      </c>
    </row>
    <row r="9" spans="1:13" ht="28" x14ac:dyDescent="0.3">
      <c r="A9" s="25" t="s">
        <v>22</v>
      </c>
      <c r="B9" s="26" t="s">
        <v>23</v>
      </c>
      <c r="C9" s="14">
        <v>13074.183999999999</v>
      </c>
      <c r="D9" s="14">
        <v>23278.677</v>
      </c>
      <c r="E9" s="15">
        <f t="shared" ref="E9:E12" si="0">C9-D9</f>
        <v>-10204.493</v>
      </c>
      <c r="F9" s="16">
        <f t="shared" ref="F9:F12" si="1">IFERROR(E9/D9,"0%")</f>
        <v>-0.43836224025961618</v>
      </c>
      <c r="G9" s="12" t="s">
        <v>24</v>
      </c>
      <c r="H9" s="17"/>
      <c r="I9" s="14">
        <v>2912.4319999999998</v>
      </c>
      <c r="J9" s="14">
        <v>1822.154</v>
      </c>
      <c r="K9" s="15">
        <f t="shared" ref="K9:K14" si="2">I9-J9</f>
        <v>1090.2779999999998</v>
      </c>
      <c r="L9" s="18">
        <f t="shared" ref="L9:L14" si="3">IFERROR(K9/J9,"0%")</f>
        <v>0.59834569416196426</v>
      </c>
      <c r="M9" s="12" t="s">
        <v>25</v>
      </c>
    </row>
    <row r="10" spans="1:13" x14ac:dyDescent="0.3">
      <c r="A10" s="12" t="s">
        <v>26</v>
      </c>
      <c r="B10" s="13" t="s">
        <v>27</v>
      </c>
      <c r="C10" s="14">
        <v>3852.9169999999999</v>
      </c>
      <c r="D10" s="14">
        <v>3526.5</v>
      </c>
      <c r="E10" s="15">
        <f t="shared" si="0"/>
        <v>326.41699999999992</v>
      </c>
      <c r="F10" s="16">
        <f t="shared" si="1"/>
        <v>9.256117963986954E-2</v>
      </c>
      <c r="G10" s="12" t="s">
        <v>28</v>
      </c>
      <c r="H10" s="17"/>
      <c r="I10" s="14">
        <v>0</v>
      </c>
      <c r="J10" s="15">
        <v>0</v>
      </c>
      <c r="K10" s="15">
        <f t="shared" si="2"/>
        <v>0</v>
      </c>
      <c r="L10" s="18" t="str">
        <f t="shared" si="3"/>
        <v>0%</v>
      </c>
      <c r="M10" s="12" t="s">
        <v>14</v>
      </c>
    </row>
    <row r="11" spans="1:13" x14ac:dyDescent="0.3">
      <c r="A11" s="12" t="s">
        <v>29</v>
      </c>
      <c r="B11" s="13" t="s">
        <v>30</v>
      </c>
      <c r="C11" s="14">
        <v>12725.264999999999</v>
      </c>
      <c r="D11" s="14">
        <v>872.50599999999997</v>
      </c>
      <c r="E11" s="15">
        <f t="shared" si="0"/>
        <v>11852.759</v>
      </c>
      <c r="F11" s="16">
        <f t="shared" si="1"/>
        <v>13.584730649416738</v>
      </c>
      <c r="G11" s="12" t="s">
        <v>31</v>
      </c>
      <c r="H11" s="17"/>
      <c r="I11" s="14">
        <v>48.103999999999999</v>
      </c>
      <c r="J11" s="15">
        <v>179</v>
      </c>
      <c r="K11" s="15">
        <f t="shared" si="2"/>
        <v>-130.89600000000002</v>
      </c>
      <c r="L11" s="18">
        <f t="shared" si="3"/>
        <v>-0.73126256983240234</v>
      </c>
      <c r="M11" s="12" t="s">
        <v>32</v>
      </c>
    </row>
    <row r="12" spans="1:13" x14ac:dyDescent="0.3">
      <c r="A12" s="12" t="s">
        <v>33</v>
      </c>
      <c r="B12" s="13" t="s">
        <v>34</v>
      </c>
      <c r="C12" s="14">
        <v>1858.78</v>
      </c>
      <c r="D12" s="14">
        <v>1568.1189999999999</v>
      </c>
      <c r="E12" s="15">
        <f t="shared" si="0"/>
        <v>290.66100000000006</v>
      </c>
      <c r="F12" s="16">
        <f t="shared" si="1"/>
        <v>0.18535646848230272</v>
      </c>
      <c r="G12" s="12" t="s">
        <v>35</v>
      </c>
      <c r="H12" s="17"/>
      <c r="I12" s="14">
        <v>2</v>
      </c>
      <c r="J12" s="15">
        <v>2</v>
      </c>
      <c r="K12" s="15">
        <f t="shared" si="2"/>
        <v>0</v>
      </c>
      <c r="L12" s="18">
        <f t="shared" si="3"/>
        <v>0</v>
      </c>
      <c r="M12" s="12" t="s">
        <v>14</v>
      </c>
    </row>
    <row r="13" spans="1:13" ht="45" customHeight="1" x14ac:dyDescent="0.3">
      <c r="A13" s="12" t="s">
        <v>36</v>
      </c>
      <c r="B13" s="27" t="s">
        <v>37</v>
      </c>
      <c r="C13" s="14">
        <v>5507.3420000000006</v>
      </c>
      <c r="D13" s="14">
        <v>6532.7340000000004</v>
      </c>
      <c r="E13" s="15">
        <f t="shared" ref="E13" si="4">C13-D13</f>
        <v>-1025.3919999999998</v>
      </c>
      <c r="F13" s="16">
        <f t="shared" ref="F13" si="5">IFERROR(E13/D13,"0%")</f>
        <v>-0.15696215397718624</v>
      </c>
      <c r="G13" s="12" t="s">
        <v>38</v>
      </c>
      <c r="H13" s="23"/>
      <c r="I13" s="14">
        <v>476.70699999999999</v>
      </c>
      <c r="J13" s="14">
        <v>304.78199999999998</v>
      </c>
      <c r="K13" s="15">
        <f t="shared" si="2"/>
        <v>171.92500000000001</v>
      </c>
      <c r="L13" s="18">
        <f t="shared" si="3"/>
        <v>0.56409171145277615</v>
      </c>
      <c r="M13" s="12" t="s">
        <v>39</v>
      </c>
    </row>
    <row r="14" spans="1:13" x14ac:dyDescent="0.3">
      <c r="A14" s="128" t="s">
        <v>40</v>
      </c>
      <c r="B14" s="129"/>
      <c r="C14" s="30">
        <f>SUM(C8:C13)</f>
        <v>186895.16500000001</v>
      </c>
      <c r="D14" s="30">
        <f>SUM(D8:D13)</f>
        <v>177814.649</v>
      </c>
      <c r="E14" s="30">
        <f t="shared" ref="E14" si="6">C14-D14</f>
        <v>9080.5160000000033</v>
      </c>
      <c r="F14" s="31">
        <f t="shared" ref="F14" si="7">IFERROR(E14/D14,"0%")</f>
        <v>5.1067311107759202E-2</v>
      </c>
      <c r="G14" s="32"/>
      <c r="H14" s="33"/>
      <c r="I14" s="30">
        <f t="shared" ref="I14:J14" si="8">SUM(I8:I13)</f>
        <v>10447.382</v>
      </c>
      <c r="J14" s="30">
        <f t="shared" si="8"/>
        <v>8529.59</v>
      </c>
      <c r="K14" s="30">
        <f t="shared" si="2"/>
        <v>1917.7919999999995</v>
      </c>
      <c r="L14" s="34">
        <f t="shared" si="3"/>
        <v>0.22483988093214322</v>
      </c>
      <c r="M14" s="35"/>
    </row>
    <row r="19" spans="3:3" x14ac:dyDescent="0.3">
      <c r="C19" s="53"/>
    </row>
    <row r="20" spans="3:3" x14ac:dyDescent="0.3">
      <c r="C20" s="127"/>
    </row>
    <row r="22" spans="3:3" x14ac:dyDescent="0.3">
      <c r="C22" s="127"/>
    </row>
    <row r="23" spans="3:3" x14ac:dyDescent="0.3">
      <c r="C23" s="127"/>
    </row>
  </sheetData>
  <mergeCells count="8">
    <mergeCell ref="A14:B14"/>
    <mergeCell ref="A2:A4"/>
    <mergeCell ref="B2:B4"/>
    <mergeCell ref="C2:F2"/>
    <mergeCell ref="I2:L2"/>
    <mergeCell ref="E3:F3"/>
    <mergeCell ref="K3:L3"/>
    <mergeCell ref="A8:B8"/>
  </mergeCells>
  <conditionalFormatting sqref="F1:F2 F4:F1048576">
    <cfRule type="cellIs" dxfId="5" priority="12" operator="lessThan">
      <formula>0</formula>
    </cfRule>
  </conditionalFormatting>
  <conditionalFormatting sqref="L5:L14">
    <cfRule type="cellIs" dxfId="4" priority="10" operator="lessThan">
      <formula>0</formula>
    </cfRule>
  </conditionalFormatting>
  <conditionalFormatting sqref="F3">
    <cfRule type="cellIs" dxfId="3" priority="4" operator="lessThan">
      <formula>0</formula>
    </cfRule>
  </conditionalFormatting>
  <conditionalFormatting sqref="L3">
    <cfRule type="cellIs" dxfId="2" priority="3" operator="lessThan">
      <formula>0</formula>
    </cfRule>
  </conditionalFormatting>
  <pageMargins left="0.7" right="0.7" top="0.75" bottom="0.75" header="0.3" footer="0.3"/>
  <pageSetup paperSize="8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6EB95-B8BE-463B-95CB-D8BAFBD09E40}">
  <sheetPr>
    <tabColor theme="5" tint="0.39997558519241921"/>
    <pageSetUpPr fitToPage="1"/>
  </sheetPr>
  <dimension ref="A1:H16"/>
  <sheetViews>
    <sheetView showGridLines="0" workbookViewId="0">
      <selection activeCell="H11" sqref="H11"/>
    </sheetView>
  </sheetViews>
  <sheetFormatPr defaultColWidth="9.26953125" defaultRowHeight="14" x14ac:dyDescent="0.3"/>
  <cols>
    <col min="1" max="1" width="9.54296875" style="36" customWidth="1"/>
    <col min="2" max="2" width="32.7265625" style="2" customWidth="1"/>
    <col min="3" max="3" width="27.54296875" style="2" customWidth="1"/>
    <col min="4" max="4" width="15.7265625" style="3" customWidth="1"/>
    <col min="5" max="5" width="15" style="47" customWidth="1"/>
    <col min="6" max="7" width="9.54296875" style="2" customWidth="1"/>
    <col min="8" max="8" width="6.54296875" style="4" customWidth="1"/>
    <col min="9" max="16384" width="9.26953125" style="2"/>
  </cols>
  <sheetData>
    <row r="1" spans="1:8" x14ac:dyDescent="0.3">
      <c r="A1" s="1" t="s">
        <v>41</v>
      </c>
    </row>
    <row r="2" spans="1:8" x14ac:dyDescent="0.3">
      <c r="A2" s="130" t="s">
        <v>1</v>
      </c>
      <c r="B2" s="130" t="s">
        <v>2</v>
      </c>
      <c r="C2" s="130" t="s">
        <v>42</v>
      </c>
      <c r="D2" s="131" t="s">
        <v>3</v>
      </c>
      <c r="E2" s="131"/>
      <c r="F2" s="131"/>
      <c r="G2" s="131"/>
      <c r="H2" s="6"/>
    </row>
    <row r="3" spans="1:8" ht="45" customHeight="1" x14ac:dyDescent="0.3">
      <c r="A3" s="130"/>
      <c r="B3" s="130"/>
      <c r="C3" s="130"/>
      <c r="D3" s="8" t="s">
        <v>43</v>
      </c>
      <c r="E3" s="8" t="s">
        <v>44</v>
      </c>
      <c r="F3" s="132" t="s">
        <v>7</v>
      </c>
      <c r="G3" s="133"/>
      <c r="H3" s="9" t="s">
        <v>45</v>
      </c>
    </row>
    <row r="4" spans="1:8" x14ac:dyDescent="0.3">
      <c r="A4" s="130"/>
      <c r="B4" s="130"/>
      <c r="C4" s="130"/>
      <c r="D4" s="10" t="s">
        <v>10</v>
      </c>
      <c r="E4" s="48" t="s">
        <v>10</v>
      </c>
      <c r="F4" s="10" t="s">
        <v>10</v>
      </c>
      <c r="G4" s="10" t="s">
        <v>11</v>
      </c>
      <c r="H4" s="6"/>
    </row>
    <row r="5" spans="1:8" ht="28" x14ac:dyDescent="0.3">
      <c r="A5" s="12" t="s">
        <v>46</v>
      </c>
      <c r="B5" s="13" t="s">
        <v>13</v>
      </c>
      <c r="C5" s="13"/>
      <c r="D5" s="14">
        <v>150</v>
      </c>
      <c r="E5" s="14">
        <v>100</v>
      </c>
      <c r="F5" s="15">
        <f t="shared" ref="F5:F12" si="0">D5-E5</f>
        <v>50</v>
      </c>
      <c r="G5" s="16">
        <f t="shared" ref="G5:G12" si="1">F5/E5</f>
        <v>0.5</v>
      </c>
      <c r="H5" s="12"/>
    </row>
    <row r="6" spans="1:8" x14ac:dyDescent="0.3">
      <c r="A6" s="12" t="s">
        <v>47</v>
      </c>
      <c r="B6" s="13" t="s">
        <v>16</v>
      </c>
      <c r="C6" s="13"/>
      <c r="D6" s="14">
        <v>2020</v>
      </c>
      <c r="E6" s="14">
        <v>1100</v>
      </c>
      <c r="F6" s="15">
        <f t="shared" si="0"/>
        <v>920</v>
      </c>
      <c r="G6" s="16">
        <f t="shared" si="1"/>
        <v>0.83636363636363631</v>
      </c>
      <c r="H6" s="12" t="s">
        <v>14</v>
      </c>
    </row>
    <row r="7" spans="1:8" x14ac:dyDescent="0.3">
      <c r="A7" s="136" t="s">
        <v>19</v>
      </c>
      <c r="B7" s="137"/>
      <c r="C7" s="138"/>
      <c r="D7" s="37">
        <f>SUM(D5:D6)</f>
        <v>2170</v>
      </c>
      <c r="E7" s="37">
        <f>SUM(E5:E6)</f>
        <v>1200</v>
      </c>
      <c r="F7" s="49">
        <f t="shared" si="0"/>
        <v>970</v>
      </c>
      <c r="G7" s="50">
        <f t="shared" si="1"/>
        <v>0.80833333333333335</v>
      </c>
      <c r="H7" s="38" t="s">
        <v>48</v>
      </c>
    </row>
    <row r="8" spans="1:8" ht="28" x14ac:dyDescent="0.3">
      <c r="A8" s="12" t="s">
        <v>49</v>
      </c>
      <c r="B8" s="27" t="s">
        <v>23</v>
      </c>
      <c r="C8" s="28"/>
      <c r="D8" s="14">
        <v>350</v>
      </c>
      <c r="E8" s="14">
        <v>329.31299999999999</v>
      </c>
      <c r="F8" s="15">
        <f t="shared" si="0"/>
        <v>20.687000000000012</v>
      </c>
      <c r="G8" s="16">
        <f t="shared" si="1"/>
        <v>6.2818655807696661E-2</v>
      </c>
      <c r="H8" s="12" t="s">
        <v>48</v>
      </c>
    </row>
    <row r="9" spans="1:8" x14ac:dyDescent="0.3">
      <c r="A9" s="12" t="s">
        <v>50</v>
      </c>
      <c r="B9" s="13" t="s">
        <v>30</v>
      </c>
      <c r="C9" s="13"/>
      <c r="D9" s="14">
        <v>300</v>
      </c>
      <c r="E9" s="14">
        <v>5</v>
      </c>
      <c r="F9" s="15">
        <f t="shared" si="0"/>
        <v>295</v>
      </c>
      <c r="G9" s="16">
        <f t="shared" si="1"/>
        <v>59</v>
      </c>
      <c r="H9" s="12" t="s">
        <v>48</v>
      </c>
    </row>
    <row r="10" spans="1:8" x14ac:dyDescent="0.3">
      <c r="A10" s="12" t="s">
        <v>51</v>
      </c>
      <c r="B10" s="13" t="s">
        <v>34</v>
      </c>
      <c r="C10" s="13"/>
      <c r="D10" s="14">
        <v>5</v>
      </c>
      <c r="E10" s="14">
        <v>5</v>
      </c>
      <c r="F10" s="15">
        <f t="shared" si="0"/>
        <v>0</v>
      </c>
      <c r="G10" s="16">
        <f t="shared" si="1"/>
        <v>0</v>
      </c>
      <c r="H10" s="12"/>
    </row>
    <row r="11" spans="1:8" ht="28" x14ac:dyDescent="0.3">
      <c r="A11" s="12" t="s">
        <v>52</v>
      </c>
      <c r="B11" s="27" t="s">
        <v>37</v>
      </c>
      <c r="C11" s="28"/>
      <c r="D11" s="14">
        <v>46175</v>
      </c>
      <c r="E11" s="14">
        <v>8462.5660000000007</v>
      </c>
      <c r="F11" s="15">
        <f t="shared" si="0"/>
        <v>37712.434000000001</v>
      </c>
      <c r="G11" s="16">
        <f t="shared" si="1"/>
        <v>4.4563828512533901</v>
      </c>
      <c r="H11" s="12" t="s">
        <v>48</v>
      </c>
    </row>
    <row r="12" spans="1:8" x14ac:dyDescent="0.3">
      <c r="A12" s="128" t="s">
        <v>40</v>
      </c>
      <c r="B12" s="129"/>
      <c r="C12" s="29"/>
      <c r="D12" s="30">
        <f>SUM(D7:D11)</f>
        <v>49000</v>
      </c>
      <c r="E12" s="30">
        <f>SUM(E7:E11)</f>
        <v>10001.879000000001</v>
      </c>
      <c r="F12" s="39">
        <f t="shared" si="0"/>
        <v>38998.120999999999</v>
      </c>
      <c r="G12" s="31">
        <f t="shared" si="1"/>
        <v>3.8990794629689076</v>
      </c>
      <c r="H12" s="35"/>
    </row>
    <row r="13" spans="1:8" s="41" customFormat="1" x14ac:dyDescent="0.3">
      <c r="A13" s="40"/>
      <c r="B13" s="51"/>
      <c r="C13" s="5"/>
      <c r="D13" s="45"/>
      <c r="E13" s="45"/>
      <c r="F13" s="42"/>
      <c r="G13" s="43"/>
      <c r="H13" s="40"/>
    </row>
    <row r="14" spans="1:8" s="5" customFormat="1" x14ac:dyDescent="0.3">
      <c r="A14" s="44"/>
      <c r="D14" s="45"/>
      <c r="E14" s="52"/>
      <c r="H14" s="46"/>
    </row>
    <row r="16" spans="1:8" x14ac:dyDescent="0.3">
      <c r="D16" s="53"/>
    </row>
  </sheetData>
  <mergeCells count="7">
    <mergeCell ref="D2:G2"/>
    <mergeCell ref="F3:G3"/>
    <mergeCell ref="A12:B12"/>
    <mergeCell ref="A7:C7"/>
    <mergeCell ref="A2:A4"/>
    <mergeCell ref="B2:B4"/>
    <mergeCell ref="C2:C4"/>
  </mergeCells>
  <conditionalFormatting sqref="G1:G2 G4:G1048576">
    <cfRule type="cellIs" dxfId="1" priority="9" operator="lessThan">
      <formula>0</formula>
    </cfRule>
  </conditionalFormatting>
  <conditionalFormatting sqref="G3">
    <cfRule type="cellIs" dxfId="0" priority="1" operator="lessThan">
      <formula>0</formula>
    </cfRule>
  </conditionalFormatting>
  <pageMargins left="0.7" right="0.7" top="0.75" bottom="0.75" header="0.3" footer="0.3"/>
  <pageSetup paperSize="8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4F5F9-BD8F-4937-A14D-AAA45302AACE}">
  <sheetPr>
    <tabColor theme="5" tint="0.39997558519241921"/>
    <pageSetUpPr fitToPage="1"/>
  </sheetPr>
  <dimension ref="A1:I191"/>
  <sheetViews>
    <sheetView showGridLines="0" zoomScale="85" zoomScaleNormal="85" workbookViewId="0">
      <pane xSplit="1" topLeftCell="B1" activePane="topRight" state="frozen"/>
      <selection activeCell="D20" sqref="D20"/>
      <selection pane="topRight" activeCell="B5" sqref="B5"/>
    </sheetView>
  </sheetViews>
  <sheetFormatPr defaultColWidth="9.26953125" defaultRowHeight="14" x14ac:dyDescent="0.35"/>
  <cols>
    <col min="1" max="1" width="74.26953125" style="57" customWidth="1"/>
    <col min="2" max="2" width="17.26953125" style="80" customWidth="1"/>
    <col min="3" max="3" width="14.7265625" style="56" customWidth="1"/>
    <col min="4" max="4" width="12.7265625" style="56" customWidth="1"/>
    <col min="5" max="5" width="14.7265625" style="56" customWidth="1"/>
    <col min="6" max="6" width="18.26953125" style="56" customWidth="1"/>
    <col min="7" max="8" width="24.7265625" style="56" customWidth="1"/>
    <col min="9" max="9" width="36.453125" style="57" customWidth="1"/>
    <col min="10" max="10" width="21.26953125" style="57" customWidth="1"/>
    <col min="11" max="16384" width="9.26953125" style="57"/>
  </cols>
  <sheetData>
    <row r="1" spans="1:6" x14ac:dyDescent="0.35">
      <c r="A1" s="54"/>
      <c r="B1" s="55"/>
    </row>
    <row r="3" spans="1:6" ht="28" x14ac:dyDescent="0.35">
      <c r="A3" s="139" t="s">
        <v>224</v>
      </c>
      <c r="B3" s="139"/>
      <c r="C3" s="58" t="s">
        <v>53</v>
      </c>
      <c r="D3" s="58" t="s">
        <v>42</v>
      </c>
      <c r="E3" s="58" t="s">
        <v>54</v>
      </c>
      <c r="F3" s="58" t="s">
        <v>55</v>
      </c>
    </row>
    <row r="4" spans="1:6" x14ac:dyDescent="0.35">
      <c r="A4" s="140"/>
      <c r="B4" s="140"/>
      <c r="C4" s="59" t="s">
        <v>10</v>
      </c>
      <c r="D4" s="59" t="s">
        <v>10</v>
      </c>
      <c r="E4" s="59" t="s">
        <v>10</v>
      </c>
      <c r="F4" s="59" t="s">
        <v>10</v>
      </c>
    </row>
    <row r="5" spans="1:6" x14ac:dyDescent="0.35">
      <c r="A5" s="60" t="s">
        <v>56</v>
      </c>
      <c r="B5" s="61"/>
      <c r="C5" s="62">
        <v>2767</v>
      </c>
      <c r="D5" s="62">
        <v>127005</v>
      </c>
      <c r="E5" s="62">
        <v>129772</v>
      </c>
      <c r="F5" s="62">
        <v>4810</v>
      </c>
    </row>
    <row r="6" spans="1:6" x14ac:dyDescent="0.35">
      <c r="A6" s="63"/>
      <c r="B6" s="64"/>
      <c r="C6" s="65"/>
      <c r="D6" s="65"/>
      <c r="E6" s="65"/>
      <c r="F6" s="66"/>
    </row>
    <row r="7" spans="1:6" x14ac:dyDescent="0.35">
      <c r="A7" s="67" t="s">
        <v>57</v>
      </c>
      <c r="B7" s="68"/>
      <c r="C7" s="69"/>
      <c r="D7" s="70"/>
      <c r="E7" s="70"/>
      <c r="F7" s="71"/>
    </row>
    <row r="8" spans="1:6" ht="14.5" x14ac:dyDescent="0.35">
      <c r="A8" s="72" t="s">
        <v>58</v>
      </c>
      <c r="B8" s="73"/>
      <c r="C8" s="62"/>
      <c r="D8" s="62"/>
      <c r="E8" s="62"/>
      <c r="F8" s="62"/>
    </row>
    <row r="9" spans="1:6" x14ac:dyDescent="0.35">
      <c r="A9" s="74" t="s">
        <v>59</v>
      </c>
      <c r="B9" s="75"/>
      <c r="C9" s="76"/>
      <c r="D9" s="76"/>
      <c r="E9" s="76"/>
      <c r="F9" s="76">
        <v>859</v>
      </c>
    </row>
    <row r="10" spans="1:6" x14ac:dyDescent="0.35">
      <c r="A10" s="63"/>
      <c r="B10" s="64"/>
      <c r="C10" s="65"/>
      <c r="D10" s="65"/>
      <c r="E10" s="65"/>
      <c r="F10" s="66"/>
    </row>
    <row r="11" spans="1:6" ht="14.5" x14ac:dyDescent="0.35">
      <c r="A11" s="72" t="s">
        <v>60</v>
      </c>
      <c r="B11" s="73"/>
      <c r="C11" s="62"/>
      <c r="D11" s="62"/>
      <c r="E11" s="62"/>
      <c r="F11" s="62"/>
    </row>
    <row r="12" spans="1:6" x14ac:dyDescent="0.35">
      <c r="A12" s="77" t="s">
        <v>61</v>
      </c>
      <c r="B12" s="78"/>
      <c r="C12" s="79"/>
      <c r="D12" s="79">
        <v>8107</v>
      </c>
      <c r="E12" s="79">
        <v>8107</v>
      </c>
      <c r="F12" s="79"/>
    </row>
    <row r="13" spans="1:6" x14ac:dyDescent="0.35">
      <c r="A13" s="74" t="s">
        <v>62</v>
      </c>
      <c r="B13" s="75"/>
      <c r="C13" s="76"/>
      <c r="D13" s="76">
        <v>1250</v>
      </c>
      <c r="E13" s="76">
        <v>1250</v>
      </c>
      <c r="F13" s="76"/>
    </row>
    <row r="14" spans="1:6" x14ac:dyDescent="0.35">
      <c r="A14" s="74" t="s">
        <v>63</v>
      </c>
      <c r="B14" s="75"/>
      <c r="C14" s="76"/>
      <c r="D14" s="76">
        <v>-540</v>
      </c>
      <c r="E14" s="76">
        <v>-540</v>
      </c>
      <c r="F14" s="76"/>
    </row>
    <row r="15" spans="1:6" x14ac:dyDescent="0.35">
      <c r="A15" s="63"/>
      <c r="B15" s="64"/>
      <c r="C15" s="65"/>
      <c r="D15" s="65"/>
      <c r="E15" s="65"/>
      <c r="F15" s="66"/>
    </row>
    <row r="16" spans="1:6" ht="14.5" x14ac:dyDescent="0.35">
      <c r="A16" s="72" t="s">
        <v>64</v>
      </c>
      <c r="F16" s="81"/>
    </row>
    <row r="17" spans="1:6" x14ac:dyDescent="0.35">
      <c r="A17" s="77" t="s">
        <v>65</v>
      </c>
      <c r="B17" s="78"/>
      <c r="C17" s="79"/>
      <c r="D17" s="79">
        <v>638.5</v>
      </c>
      <c r="E17" s="79">
        <v>638.5</v>
      </c>
      <c r="F17" s="79"/>
    </row>
    <row r="18" spans="1:6" x14ac:dyDescent="0.35">
      <c r="A18" s="74" t="s">
        <v>66</v>
      </c>
      <c r="B18" s="75"/>
      <c r="C18" s="76"/>
      <c r="D18" s="76">
        <v>335.6</v>
      </c>
      <c r="E18" s="76">
        <v>335.6</v>
      </c>
      <c r="F18" s="76"/>
    </row>
    <row r="19" spans="1:6" x14ac:dyDescent="0.35">
      <c r="A19" s="74" t="s">
        <v>67</v>
      </c>
      <c r="B19" s="75"/>
      <c r="C19" s="76"/>
      <c r="D19" s="76">
        <v>78.2</v>
      </c>
      <c r="E19" s="76">
        <v>78.2</v>
      </c>
      <c r="F19" s="76"/>
    </row>
    <row r="20" spans="1:6" x14ac:dyDescent="0.35">
      <c r="A20" s="74" t="s">
        <v>68</v>
      </c>
      <c r="B20" s="75"/>
      <c r="C20" s="76"/>
      <c r="D20" s="76">
        <v>-10.777658142664862</v>
      </c>
      <c r="E20" s="76">
        <v>-10.777658142664862</v>
      </c>
      <c r="F20" s="76"/>
    </row>
    <row r="21" spans="1:6" x14ac:dyDescent="0.35">
      <c r="A21" s="74" t="s">
        <v>69</v>
      </c>
      <c r="B21" s="75"/>
      <c r="C21" s="76"/>
      <c r="D21" s="76">
        <v>20.2</v>
      </c>
      <c r="E21" s="76">
        <v>20.2</v>
      </c>
      <c r="F21" s="76"/>
    </row>
    <row r="22" spans="1:6" x14ac:dyDescent="0.35">
      <c r="A22" s="74" t="s">
        <v>70</v>
      </c>
      <c r="B22" s="75"/>
      <c r="C22" s="76"/>
      <c r="D22" s="76"/>
      <c r="E22" s="76">
        <v>0</v>
      </c>
      <c r="F22" s="76">
        <v>683</v>
      </c>
    </row>
    <row r="23" spans="1:6" x14ac:dyDescent="0.35">
      <c r="A23" s="74" t="s">
        <v>67</v>
      </c>
      <c r="B23" s="75"/>
      <c r="C23" s="76"/>
      <c r="D23" s="76"/>
      <c r="E23" s="76">
        <v>0</v>
      </c>
      <c r="F23" s="76">
        <v>216.2</v>
      </c>
    </row>
    <row r="24" spans="1:6" x14ac:dyDescent="0.35">
      <c r="A24" s="74" t="s">
        <v>71</v>
      </c>
      <c r="B24" s="75"/>
      <c r="C24" s="76"/>
      <c r="D24" s="76"/>
      <c r="E24" s="76">
        <v>0</v>
      </c>
      <c r="F24" s="76">
        <v>104</v>
      </c>
    </row>
    <row r="25" spans="1:6" x14ac:dyDescent="0.35">
      <c r="A25" s="74" t="s">
        <v>72</v>
      </c>
      <c r="B25" s="75"/>
      <c r="C25" s="76"/>
      <c r="D25" s="76"/>
      <c r="E25" s="76">
        <v>0</v>
      </c>
      <c r="F25" s="76">
        <v>100</v>
      </c>
    </row>
    <row r="26" spans="1:6" x14ac:dyDescent="0.35">
      <c r="A26" s="74" t="s">
        <v>73</v>
      </c>
      <c r="B26" s="75"/>
      <c r="C26" s="76"/>
      <c r="D26" s="76"/>
      <c r="E26" s="76">
        <v>0</v>
      </c>
      <c r="F26" s="76">
        <v>12</v>
      </c>
    </row>
    <row r="27" spans="1:6" x14ac:dyDescent="0.35">
      <c r="A27" s="74" t="s">
        <v>74</v>
      </c>
      <c r="B27" s="75"/>
      <c r="C27" s="76"/>
      <c r="D27" s="76"/>
      <c r="E27" s="76">
        <v>0</v>
      </c>
      <c r="F27" s="76">
        <v>30</v>
      </c>
    </row>
    <row r="28" spans="1:6" x14ac:dyDescent="0.35">
      <c r="A28" s="74" t="s">
        <v>75</v>
      </c>
      <c r="B28" s="75"/>
      <c r="C28" s="76"/>
      <c r="D28" s="76"/>
      <c r="E28" s="76">
        <v>0</v>
      </c>
      <c r="F28" s="76">
        <v>10</v>
      </c>
    </row>
    <row r="29" spans="1:6" x14ac:dyDescent="0.35">
      <c r="A29" s="63"/>
      <c r="B29" s="64"/>
      <c r="C29" s="65"/>
      <c r="D29" s="65"/>
      <c r="E29" s="65"/>
      <c r="F29" s="66"/>
    </row>
    <row r="30" spans="1:6" x14ac:dyDescent="0.35">
      <c r="A30" s="82" t="s">
        <v>76</v>
      </c>
      <c r="B30" s="83"/>
      <c r="C30" s="70"/>
      <c r="D30" s="70"/>
      <c r="E30" s="70"/>
      <c r="F30" s="71"/>
    </row>
    <row r="31" spans="1:6" x14ac:dyDescent="0.35">
      <c r="A31" s="84" t="s">
        <v>77</v>
      </c>
      <c r="B31" s="61"/>
      <c r="C31" s="62">
        <v>99.699999999999818</v>
      </c>
      <c r="D31" s="62">
        <v>2810.2820000000065</v>
      </c>
      <c r="E31" s="62">
        <v>2909.9820000000063</v>
      </c>
      <c r="F31" s="62">
        <v>283</v>
      </c>
    </row>
    <row r="32" spans="1:6" x14ac:dyDescent="0.35">
      <c r="A32" s="84" t="s">
        <v>76</v>
      </c>
      <c r="B32" s="61"/>
      <c r="C32" s="62">
        <f>C5+C31</f>
        <v>2866.7</v>
      </c>
      <c r="D32" s="62">
        <f t="shared" ref="D32:F32" si="0">D5+D31</f>
        <v>129815.28200000001</v>
      </c>
      <c r="E32" s="62">
        <f t="shared" si="0"/>
        <v>132681.98200000002</v>
      </c>
      <c r="F32" s="62">
        <f t="shared" si="0"/>
        <v>5093</v>
      </c>
    </row>
    <row r="33" spans="1:6" ht="27" customHeight="1" x14ac:dyDescent="0.35">
      <c r="A33" s="63"/>
      <c r="B33" s="64"/>
      <c r="C33" s="65"/>
      <c r="D33" s="65"/>
      <c r="E33" s="65"/>
      <c r="F33" s="66"/>
    </row>
    <row r="34" spans="1:6" hidden="1" x14ac:dyDescent="0.35">
      <c r="A34" s="67" t="s">
        <v>78</v>
      </c>
      <c r="B34" s="68"/>
      <c r="C34" s="69"/>
      <c r="D34" s="70"/>
      <c r="E34" s="70"/>
      <c r="F34" s="71"/>
    </row>
    <row r="35" spans="1:6" hidden="1" x14ac:dyDescent="0.35">
      <c r="A35" s="85" t="s">
        <v>79</v>
      </c>
      <c r="B35" s="86"/>
      <c r="C35" s="87"/>
      <c r="D35" s="87"/>
      <c r="E35" s="87">
        <v>0</v>
      </c>
      <c r="F35" s="87"/>
    </row>
    <row r="36" spans="1:6" hidden="1" x14ac:dyDescent="0.35">
      <c r="A36" s="85" t="s">
        <v>80</v>
      </c>
      <c r="B36" s="86"/>
      <c r="C36" s="87"/>
      <c r="D36" s="87"/>
      <c r="E36" s="87">
        <v>0</v>
      </c>
      <c r="F36" s="87"/>
    </row>
    <row r="37" spans="1:6" hidden="1" x14ac:dyDescent="0.35">
      <c r="A37" s="85" t="s">
        <v>81</v>
      </c>
      <c r="B37" s="86"/>
      <c r="C37" s="87"/>
      <c r="D37" s="87"/>
      <c r="E37" s="87">
        <v>0</v>
      </c>
      <c r="F37" s="87"/>
    </row>
    <row r="38" spans="1:6" hidden="1" x14ac:dyDescent="0.35">
      <c r="A38" s="85" t="s">
        <v>82</v>
      </c>
      <c r="B38" s="86"/>
      <c r="C38" s="87"/>
      <c r="D38" s="87"/>
      <c r="E38" s="87">
        <v>0</v>
      </c>
      <c r="F38" s="87"/>
    </row>
    <row r="39" spans="1:6" hidden="1" x14ac:dyDescent="0.35">
      <c r="A39" s="85"/>
      <c r="B39" s="86"/>
      <c r="C39" s="87"/>
      <c r="D39" s="87"/>
      <c r="E39" s="87">
        <v>0</v>
      </c>
      <c r="F39" s="87"/>
    </row>
    <row r="40" spans="1:6" hidden="1" x14ac:dyDescent="0.35">
      <c r="A40" s="85"/>
      <c r="B40" s="86"/>
      <c r="C40" s="87"/>
      <c r="D40" s="87"/>
      <c r="E40" s="87">
        <v>0</v>
      </c>
      <c r="F40" s="87"/>
    </row>
    <row r="41" spans="1:6" hidden="1" x14ac:dyDescent="0.35">
      <c r="A41" s="88"/>
      <c r="B41" s="89"/>
      <c r="C41" s="90"/>
      <c r="D41" s="90"/>
      <c r="E41" s="90">
        <v>0</v>
      </c>
      <c r="F41" s="90"/>
    </row>
    <row r="42" spans="1:6" hidden="1" x14ac:dyDescent="0.35">
      <c r="A42" s="63"/>
      <c r="B42" s="64"/>
      <c r="C42" s="65"/>
      <c r="D42" s="65"/>
      <c r="E42" s="65"/>
      <c r="F42" s="66"/>
    </row>
    <row r="43" spans="1:6" ht="16.149999999999999" customHeight="1" x14ac:dyDescent="0.35">
      <c r="A43" s="82" t="s">
        <v>83</v>
      </c>
      <c r="B43" s="83"/>
      <c r="C43" s="70"/>
      <c r="D43" s="70"/>
      <c r="E43" s="70"/>
      <c r="F43" s="71"/>
    </row>
    <row r="44" spans="1:6" x14ac:dyDescent="0.35">
      <c r="A44" s="74" t="s">
        <v>84</v>
      </c>
      <c r="B44" s="75" t="s">
        <v>85</v>
      </c>
      <c r="C44" s="76">
        <v>-6.5000000000000002E-2</v>
      </c>
      <c r="D44" s="76">
        <v>566.01900000000001</v>
      </c>
      <c r="E44" s="76">
        <v>565.95399999999995</v>
      </c>
      <c r="F44" s="76">
        <v>14.831</v>
      </c>
    </row>
    <row r="45" spans="1:6" x14ac:dyDescent="0.35">
      <c r="A45" s="74" t="s">
        <v>86</v>
      </c>
      <c r="B45" s="75" t="s">
        <v>85</v>
      </c>
      <c r="C45" s="76">
        <v>-0.215</v>
      </c>
      <c r="D45" s="87">
        <v>-231.85599999999999</v>
      </c>
      <c r="E45" s="76">
        <v>-232.071</v>
      </c>
      <c r="F45" s="76">
        <v>-0.06</v>
      </c>
    </row>
    <row r="46" spans="1:6" ht="28" x14ac:dyDescent="0.35">
      <c r="A46" s="91" t="s">
        <v>87</v>
      </c>
      <c r="B46" s="75"/>
      <c r="C46" s="76">
        <v>-72.899999999999977</v>
      </c>
      <c r="D46" s="76">
        <v>-1201.096</v>
      </c>
      <c r="E46" s="76">
        <v>-1273.9960000000001</v>
      </c>
      <c r="F46" s="76">
        <v>1122.75</v>
      </c>
    </row>
    <row r="47" spans="1:6" x14ac:dyDescent="0.35">
      <c r="A47" s="91" t="s">
        <v>88</v>
      </c>
      <c r="B47" s="75"/>
      <c r="C47" s="76"/>
      <c r="D47" s="76"/>
      <c r="E47" s="76"/>
      <c r="F47" s="76">
        <v>1500</v>
      </c>
    </row>
    <row r="48" spans="1:6" x14ac:dyDescent="0.35">
      <c r="A48" s="91" t="s">
        <v>89</v>
      </c>
      <c r="B48" s="75"/>
      <c r="C48" s="76"/>
      <c r="D48" s="87"/>
      <c r="E48" s="76"/>
      <c r="F48" s="76">
        <v>-796</v>
      </c>
    </row>
    <row r="49" spans="1:8" x14ac:dyDescent="0.35">
      <c r="A49" s="92" t="s">
        <v>90</v>
      </c>
      <c r="B49" s="75"/>
      <c r="C49" s="76"/>
      <c r="D49" s="76"/>
      <c r="E49" s="76"/>
      <c r="F49" s="76"/>
    </row>
    <row r="50" spans="1:8" x14ac:dyDescent="0.35">
      <c r="A50" s="74" t="s">
        <v>91</v>
      </c>
      <c r="B50" s="75"/>
      <c r="C50" s="76">
        <v>0</v>
      </c>
      <c r="D50" s="76">
        <v>17994.804</v>
      </c>
      <c r="E50" s="76">
        <v>17994.804</v>
      </c>
      <c r="F50" s="76">
        <v>612.70000000000005</v>
      </c>
    </row>
    <row r="51" spans="1:8" x14ac:dyDescent="0.35">
      <c r="A51" s="74" t="s">
        <v>92</v>
      </c>
      <c r="B51" s="75"/>
      <c r="C51" s="76">
        <v>410</v>
      </c>
      <c r="D51" s="76">
        <v>19992.797999999999</v>
      </c>
      <c r="E51" s="76">
        <v>20402.797999999999</v>
      </c>
      <c r="F51" s="76">
        <v>2716.2020000000002</v>
      </c>
    </row>
    <row r="52" spans="1:8" x14ac:dyDescent="0.35">
      <c r="A52" s="74" t="s">
        <v>93</v>
      </c>
      <c r="B52" s="75"/>
      <c r="C52" s="76">
        <v>18</v>
      </c>
      <c r="D52" s="76">
        <v>14907</v>
      </c>
      <c r="E52" s="76">
        <v>14925</v>
      </c>
      <c r="F52" s="76">
        <v>60</v>
      </c>
    </row>
    <row r="53" spans="1:8" x14ac:dyDescent="0.35">
      <c r="A53" s="74" t="s">
        <v>94</v>
      </c>
      <c r="B53" s="75"/>
      <c r="C53" s="76">
        <v>0</v>
      </c>
      <c r="D53" s="76">
        <v>3045</v>
      </c>
      <c r="E53" s="76">
        <v>3045</v>
      </c>
      <c r="F53" s="76">
        <v>10</v>
      </c>
    </row>
    <row r="54" spans="1:8" x14ac:dyDescent="0.35">
      <c r="A54" s="74" t="s">
        <v>95</v>
      </c>
      <c r="B54" s="75"/>
      <c r="C54" s="76">
        <v>0</v>
      </c>
      <c r="D54" s="76">
        <v>145.20099999999999</v>
      </c>
      <c r="E54" s="76">
        <v>145.20099999999999</v>
      </c>
      <c r="F54" s="76">
        <v>438.79199999999997</v>
      </c>
    </row>
    <row r="55" spans="1:8" x14ac:dyDescent="0.35">
      <c r="A55" s="74" t="s">
        <v>96</v>
      </c>
      <c r="B55" s="75"/>
      <c r="C55" s="76">
        <v>0</v>
      </c>
      <c r="D55" s="76">
        <v>1144.1030000000001</v>
      </c>
      <c r="E55" s="76">
        <v>1144.1030000000001</v>
      </c>
      <c r="F55" s="76"/>
    </row>
    <row r="56" spans="1:8" ht="37.15" customHeight="1" x14ac:dyDescent="0.35">
      <c r="A56" s="74" t="s">
        <v>97</v>
      </c>
      <c r="B56" s="75"/>
      <c r="C56" s="76">
        <v>0</v>
      </c>
      <c r="D56" s="93">
        <v>946.32600000000002</v>
      </c>
      <c r="E56" s="93">
        <v>946.32600000000002</v>
      </c>
      <c r="F56" s="93">
        <v>117.18600000000001</v>
      </c>
    </row>
    <row r="57" spans="1:8" x14ac:dyDescent="0.35">
      <c r="A57" s="74" t="s">
        <v>98</v>
      </c>
      <c r="B57" s="75"/>
      <c r="C57" s="76">
        <v>0</v>
      </c>
      <c r="D57" s="76">
        <v>531.40000000000146</v>
      </c>
      <c r="E57" s="76">
        <v>531.40000000000146</v>
      </c>
      <c r="F57" s="76">
        <v>14.268000000000001</v>
      </c>
    </row>
    <row r="58" spans="1:8" x14ac:dyDescent="0.35">
      <c r="A58" s="94" t="s">
        <v>99</v>
      </c>
      <c r="B58" s="95"/>
      <c r="C58" s="96">
        <f>SUM(C32:C57)+ SUM(C8:C28)</f>
        <v>3221.5199999999995</v>
      </c>
      <c r="D58" s="96">
        <f>SUM(D32:D57)+ SUM(D8:D28)</f>
        <v>197533.70334185733</v>
      </c>
      <c r="E58" s="96">
        <f>SUM(E32:E57)+ SUM(E8:E28)</f>
        <v>200755.22334185735</v>
      </c>
      <c r="F58" s="96">
        <f>SUM(F32:F57)+ SUM(F8:F28)</f>
        <v>12917.868999999999</v>
      </c>
    </row>
    <row r="59" spans="1:8" x14ac:dyDescent="0.35">
      <c r="A59" s="63"/>
      <c r="B59" s="64"/>
      <c r="C59" s="65"/>
      <c r="D59" s="65"/>
      <c r="E59" s="65"/>
      <c r="F59" s="66"/>
    </row>
    <row r="60" spans="1:8" ht="19.149999999999999" customHeight="1" x14ac:dyDescent="0.35">
      <c r="A60" s="82" t="s">
        <v>100</v>
      </c>
      <c r="B60" s="83"/>
      <c r="C60" s="70"/>
      <c r="D60" s="70"/>
      <c r="E60" s="70"/>
      <c r="F60" s="71"/>
    </row>
    <row r="61" spans="1:8" s="54" customFormat="1" ht="44.65" customHeight="1" x14ac:dyDescent="0.35">
      <c r="A61" s="84" t="s">
        <v>101</v>
      </c>
      <c r="B61" s="61"/>
      <c r="C61" s="62">
        <v>-402.69999999999982</v>
      </c>
      <c r="D61" s="62">
        <v>14793.597999999998</v>
      </c>
      <c r="E61" s="62">
        <f>SUM(C61:D61)</f>
        <v>14390.897999999997</v>
      </c>
      <c r="F61" s="62">
        <v>4257.5</v>
      </c>
      <c r="G61" s="97"/>
      <c r="H61" s="56"/>
    </row>
    <row r="62" spans="1:8" s="99" customFormat="1" ht="14.5" x14ac:dyDescent="0.35">
      <c r="A62" s="84" t="s">
        <v>102</v>
      </c>
      <c r="B62" s="61"/>
      <c r="C62" s="62"/>
      <c r="D62" s="62">
        <v>20303</v>
      </c>
      <c r="E62" s="62">
        <f>C62+D62</f>
        <v>20303</v>
      </c>
      <c r="F62" s="62"/>
      <c r="G62" s="97"/>
      <c r="H62" s="98"/>
    </row>
    <row r="63" spans="1:8" ht="13.9" customHeight="1" x14ac:dyDescent="0.35">
      <c r="A63" s="100" t="s">
        <v>103</v>
      </c>
      <c r="B63" s="101"/>
      <c r="C63" s="102">
        <f>C5+C31+C61+C62</f>
        <v>2464</v>
      </c>
      <c r="D63" s="102">
        <f>D5+D31+D61+D62</f>
        <v>164911.88</v>
      </c>
      <c r="E63" s="102">
        <f>E5+E31+E61+E62</f>
        <v>167375.88</v>
      </c>
      <c r="F63" s="103">
        <f>F5+F31+F61+F62</f>
        <v>9350.5</v>
      </c>
      <c r="G63" s="97"/>
    </row>
    <row r="64" spans="1:8" ht="14.5" x14ac:dyDescent="0.35">
      <c r="A64" s="63"/>
      <c r="B64" s="64"/>
      <c r="C64" s="65"/>
      <c r="D64" s="65"/>
      <c r="E64" s="65"/>
      <c r="F64" s="66"/>
      <c r="G64" s="97"/>
    </row>
    <row r="65" spans="1:7" ht="28" x14ac:dyDescent="0.35">
      <c r="A65" s="67" t="s">
        <v>104</v>
      </c>
      <c r="B65" s="68" t="s">
        <v>105</v>
      </c>
      <c r="C65" s="69"/>
      <c r="D65" s="70"/>
      <c r="E65" s="70"/>
      <c r="F65" s="71"/>
      <c r="G65" s="97"/>
    </row>
    <row r="66" spans="1:7" ht="14.5" x14ac:dyDescent="0.35">
      <c r="A66" s="104" t="s">
        <v>6</v>
      </c>
      <c r="B66" s="105"/>
      <c r="C66" s="65"/>
      <c r="D66" s="65"/>
      <c r="E66" s="65"/>
      <c r="F66" s="66"/>
    </row>
    <row r="67" spans="1:7" x14ac:dyDescent="0.35">
      <c r="A67" s="74" t="s">
        <v>106</v>
      </c>
      <c r="B67" s="75" t="s">
        <v>107</v>
      </c>
      <c r="C67" s="76"/>
      <c r="D67" s="93">
        <v>-0.54</v>
      </c>
      <c r="E67" s="76">
        <f>C67+D67</f>
        <v>-0.54</v>
      </c>
      <c r="F67" s="76"/>
    </row>
    <row r="68" spans="1:7" x14ac:dyDescent="0.35">
      <c r="A68" s="74" t="s">
        <v>106</v>
      </c>
      <c r="B68" s="75" t="s">
        <v>108</v>
      </c>
      <c r="C68" s="76"/>
      <c r="D68" s="93">
        <v>-0.43</v>
      </c>
      <c r="E68" s="76">
        <f>C68+D68</f>
        <v>-0.43</v>
      </c>
      <c r="F68" s="76"/>
    </row>
    <row r="69" spans="1:7" x14ac:dyDescent="0.35">
      <c r="A69" s="74"/>
      <c r="B69" s="75"/>
      <c r="C69" s="76"/>
      <c r="D69" s="76"/>
      <c r="E69" s="76"/>
      <c r="F69" s="76"/>
    </row>
    <row r="70" spans="1:7" x14ac:dyDescent="0.35">
      <c r="A70" s="74" t="s">
        <v>109</v>
      </c>
      <c r="B70" s="75" t="s">
        <v>110</v>
      </c>
      <c r="C70" s="76">
        <v>-0.33</v>
      </c>
      <c r="D70" s="76"/>
      <c r="E70" s="76">
        <f t="shared" ref="E70:E72" si="1">C70+D70</f>
        <v>-0.33</v>
      </c>
      <c r="F70" s="76"/>
    </row>
    <row r="71" spans="1:7" x14ac:dyDescent="0.35">
      <c r="A71" s="74" t="s">
        <v>111</v>
      </c>
      <c r="B71" s="75" t="s">
        <v>112</v>
      </c>
      <c r="C71" s="76">
        <v>-6.7000000000000004E-2</v>
      </c>
      <c r="D71" s="76"/>
      <c r="E71" s="76">
        <f t="shared" si="1"/>
        <v>-6.7000000000000004E-2</v>
      </c>
      <c r="F71" s="76"/>
    </row>
    <row r="72" spans="1:7" x14ac:dyDescent="0.35">
      <c r="A72" s="74" t="s">
        <v>113</v>
      </c>
      <c r="B72" s="75" t="s">
        <v>110</v>
      </c>
      <c r="C72" s="93">
        <v>-0.01</v>
      </c>
      <c r="D72" s="76"/>
      <c r="E72" s="76">
        <f t="shared" si="1"/>
        <v>-0.01</v>
      </c>
      <c r="F72" s="76"/>
    </row>
    <row r="73" spans="1:7" x14ac:dyDescent="0.35">
      <c r="A73" s="74"/>
      <c r="B73" s="75"/>
      <c r="C73" s="76"/>
      <c r="D73" s="76"/>
      <c r="E73" s="76"/>
      <c r="F73" s="76"/>
    </row>
    <row r="74" spans="1:7" x14ac:dyDescent="0.35">
      <c r="A74" s="74" t="s">
        <v>114</v>
      </c>
      <c r="B74" s="75" t="s">
        <v>115</v>
      </c>
      <c r="C74" s="76"/>
      <c r="D74" s="76">
        <v>-19.899999999999999</v>
      </c>
      <c r="E74" s="76">
        <f>C74+D74</f>
        <v>-19.899999999999999</v>
      </c>
      <c r="F74" s="76"/>
    </row>
    <row r="75" spans="1:7" x14ac:dyDescent="0.35">
      <c r="A75" s="74" t="s">
        <v>116</v>
      </c>
      <c r="B75" s="75" t="s">
        <v>117</v>
      </c>
      <c r="C75" s="93"/>
      <c r="D75" s="76">
        <v>-0.5</v>
      </c>
      <c r="E75" s="76">
        <f>C75+D75</f>
        <v>-0.5</v>
      </c>
      <c r="F75" s="76"/>
    </row>
    <row r="76" spans="1:7" x14ac:dyDescent="0.35">
      <c r="A76" s="74" t="s">
        <v>118</v>
      </c>
      <c r="B76" s="106" t="s">
        <v>112</v>
      </c>
      <c r="C76" s="93"/>
      <c r="D76" s="93">
        <v>-7.0000000000000007E-2</v>
      </c>
      <c r="E76" s="76">
        <f>C76+D76</f>
        <v>-7.0000000000000007E-2</v>
      </c>
      <c r="F76" s="76"/>
    </row>
    <row r="77" spans="1:7" x14ac:dyDescent="0.35">
      <c r="A77" s="74" t="s">
        <v>119</v>
      </c>
      <c r="B77" s="75" t="s">
        <v>108</v>
      </c>
      <c r="C77" s="76"/>
      <c r="D77" s="76">
        <v>388.66500000000002</v>
      </c>
      <c r="E77" s="76">
        <f t="shared" ref="E77:E87" si="2">C77+D77</f>
        <v>388.66500000000002</v>
      </c>
      <c r="F77" s="76"/>
    </row>
    <row r="78" spans="1:7" x14ac:dyDescent="0.35">
      <c r="A78" s="74" t="s">
        <v>120</v>
      </c>
      <c r="B78" s="75" t="s">
        <v>121</v>
      </c>
      <c r="C78" s="76"/>
      <c r="D78" s="76">
        <v>27</v>
      </c>
      <c r="E78" s="76">
        <f t="shared" si="2"/>
        <v>27</v>
      </c>
      <c r="F78" s="76">
        <v>-18.809999999999999</v>
      </c>
    </row>
    <row r="79" spans="1:7" x14ac:dyDescent="0.35">
      <c r="A79" s="74" t="s">
        <v>122</v>
      </c>
      <c r="B79" s="75" t="s">
        <v>123</v>
      </c>
      <c r="C79" s="76"/>
      <c r="D79" s="76">
        <v>12</v>
      </c>
      <c r="E79" s="76">
        <f t="shared" si="2"/>
        <v>12</v>
      </c>
      <c r="F79" s="76"/>
    </row>
    <row r="80" spans="1:7" x14ac:dyDescent="0.35">
      <c r="A80" s="74" t="s">
        <v>124</v>
      </c>
      <c r="B80" s="75" t="s">
        <v>125</v>
      </c>
      <c r="C80" s="76"/>
      <c r="D80" s="76">
        <v>10</v>
      </c>
      <c r="E80" s="76">
        <f t="shared" si="2"/>
        <v>10</v>
      </c>
      <c r="F80" s="76"/>
    </row>
    <row r="81" spans="1:6" ht="45" customHeight="1" x14ac:dyDescent="0.35">
      <c r="A81" s="74" t="s">
        <v>126</v>
      </c>
      <c r="B81" s="75" t="s">
        <v>108</v>
      </c>
      <c r="C81" s="76"/>
      <c r="D81" s="76">
        <v>8</v>
      </c>
      <c r="E81" s="76">
        <f>C81+D81</f>
        <v>8</v>
      </c>
      <c r="F81" s="76"/>
    </row>
    <row r="82" spans="1:6" x14ac:dyDescent="0.35">
      <c r="A82" s="74" t="s">
        <v>127</v>
      </c>
      <c r="B82" s="75" t="s">
        <v>117</v>
      </c>
      <c r="C82" s="76"/>
      <c r="D82" s="76">
        <v>6.85</v>
      </c>
      <c r="E82" s="76">
        <f>C82+D82</f>
        <v>6.85</v>
      </c>
      <c r="F82" s="76"/>
    </row>
    <row r="83" spans="1:6" x14ac:dyDescent="0.35">
      <c r="A83" s="74" t="s">
        <v>128</v>
      </c>
      <c r="B83" s="75" t="s">
        <v>129</v>
      </c>
      <c r="C83" s="76"/>
      <c r="D83" s="76"/>
      <c r="E83" s="76"/>
      <c r="F83" s="76">
        <v>4.9000000000000004</v>
      </c>
    </row>
    <row r="84" spans="1:6" x14ac:dyDescent="0.35">
      <c r="A84" s="74" t="s">
        <v>130</v>
      </c>
      <c r="B84" s="75" t="s">
        <v>121</v>
      </c>
      <c r="C84" s="76"/>
      <c r="D84" s="76">
        <v>1.6639999999999999</v>
      </c>
      <c r="E84" s="76">
        <f t="shared" si="2"/>
        <v>1.6639999999999999</v>
      </c>
      <c r="F84" s="76"/>
    </row>
    <row r="85" spans="1:6" x14ac:dyDescent="0.35">
      <c r="A85" s="74" t="s">
        <v>131</v>
      </c>
      <c r="B85" s="75" t="s">
        <v>125</v>
      </c>
      <c r="C85" s="93"/>
      <c r="D85" s="93">
        <v>0.75</v>
      </c>
      <c r="E85" s="76">
        <f>C85+D85</f>
        <v>0.75</v>
      </c>
      <c r="F85" s="76"/>
    </row>
    <row r="86" spans="1:6" x14ac:dyDescent="0.35">
      <c r="A86" s="74" t="s">
        <v>132</v>
      </c>
      <c r="B86" s="75" t="s">
        <v>121</v>
      </c>
      <c r="C86" s="76"/>
      <c r="D86" s="93">
        <v>0.126</v>
      </c>
      <c r="E86" s="76">
        <f>C86+D86</f>
        <v>0.126</v>
      </c>
      <c r="F86" s="76"/>
    </row>
    <row r="87" spans="1:6" x14ac:dyDescent="0.35">
      <c r="A87" s="74" t="s">
        <v>133</v>
      </c>
      <c r="B87" s="75" t="s">
        <v>112</v>
      </c>
      <c r="C87" s="107">
        <v>3.0000000000000001E-3</v>
      </c>
      <c r="D87" s="93">
        <v>4.7E-2</v>
      </c>
      <c r="E87" s="76">
        <f t="shared" si="2"/>
        <v>0.05</v>
      </c>
      <c r="F87" s="76"/>
    </row>
    <row r="88" spans="1:6" ht="16.149999999999999" customHeight="1" x14ac:dyDescent="0.35">
      <c r="A88" s="82" t="s">
        <v>134</v>
      </c>
      <c r="B88" s="83"/>
      <c r="C88" s="70"/>
      <c r="D88" s="70"/>
      <c r="E88" s="70"/>
      <c r="F88" s="71"/>
    </row>
    <row r="89" spans="1:6" x14ac:dyDescent="0.35">
      <c r="A89" s="92" t="s">
        <v>135</v>
      </c>
      <c r="B89" s="92"/>
      <c r="C89" s="92"/>
      <c r="D89" s="92"/>
      <c r="E89" s="92"/>
      <c r="F89" s="92"/>
    </row>
    <row r="90" spans="1:6" x14ac:dyDescent="0.35">
      <c r="A90" s="74" t="s">
        <v>136</v>
      </c>
      <c r="B90" s="75"/>
      <c r="C90" s="76"/>
      <c r="D90" s="93">
        <v>80</v>
      </c>
      <c r="E90" s="76">
        <f t="shared" ref="E90:E103" si="3">C90+D90</f>
        <v>80</v>
      </c>
      <c r="F90" s="76"/>
    </row>
    <row r="91" spans="1:6" x14ac:dyDescent="0.35">
      <c r="A91" s="74" t="s">
        <v>137</v>
      </c>
      <c r="B91" s="75"/>
      <c r="C91" s="76"/>
      <c r="D91" s="93">
        <v>13.204000000000001</v>
      </c>
      <c r="E91" s="76">
        <f t="shared" si="3"/>
        <v>13.204000000000001</v>
      </c>
      <c r="F91" s="76"/>
    </row>
    <row r="92" spans="1:6" x14ac:dyDescent="0.35">
      <c r="A92" s="74" t="s">
        <v>138</v>
      </c>
      <c r="B92" s="75"/>
      <c r="C92" s="76">
        <v>340</v>
      </c>
      <c r="D92" s="93">
        <v>959</v>
      </c>
      <c r="E92" s="76">
        <f t="shared" si="3"/>
        <v>1299</v>
      </c>
      <c r="F92" s="76"/>
    </row>
    <row r="93" spans="1:6" x14ac:dyDescent="0.35">
      <c r="A93" s="74"/>
      <c r="B93" s="75"/>
      <c r="C93" s="76"/>
      <c r="D93" s="93"/>
      <c r="E93" s="76"/>
      <c r="F93" s="76"/>
    </row>
    <row r="94" spans="1:6" x14ac:dyDescent="0.35">
      <c r="A94" s="92" t="s">
        <v>139</v>
      </c>
      <c r="B94" s="75"/>
      <c r="C94" s="76"/>
      <c r="D94" s="93"/>
      <c r="E94" s="76"/>
      <c r="F94" s="76"/>
    </row>
    <row r="95" spans="1:6" x14ac:dyDescent="0.35">
      <c r="A95" s="74" t="s">
        <v>140</v>
      </c>
      <c r="B95" s="75"/>
      <c r="C95" s="76"/>
      <c r="D95" s="76">
        <v>6623</v>
      </c>
      <c r="E95" s="76">
        <f t="shared" ref="E95:E97" si="4">C95+D95</f>
        <v>6623</v>
      </c>
      <c r="F95" s="76"/>
    </row>
    <row r="96" spans="1:6" ht="16.149999999999999" customHeight="1" x14ac:dyDescent="0.35">
      <c r="A96" s="74" t="s">
        <v>141</v>
      </c>
      <c r="B96" s="75"/>
      <c r="C96" s="76"/>
      <c r="D96" s="76">
        <v>1650</v>
      </c>
      <c r="E96" s="76">
        <f t="shared" si="4"/>
        <v>1650</v>
      </c>
      <c r="F96" s="76"/>
    </row>
    <row r="97" spans="1:6" x14ac:dyDescent="0.35">
      <c r="A97" s="74" t="s">
        <v>142</v>
      </c>
      <c r="B97" s="75"/>
      <c r="C97" s="76"/>
      <c r="D97" s="76">
        <v>202.5</v>
      </c>
      <c r="E97" s="76">
        <f t="shared" si="4"/>
        <v>202.5</v>
      </c>
      <c r="F97" s="76"/>
    </row>
    <row r="98" spans="1:6" x14ac:dyDescent="0.35">
      <c r="A98" s="74" t="s">
        <v>143</v>
      </c>
      <c r="B98" s="75"/>
      <c r="C98" s="76"/>
      <c r="D98" s="76">
        <v>177.3</v>
      </c>
      <c r="E98" s="76">
        <f t="shared" si="3"/>
        <v>177.3</v>
      </c>
      <c r="F98" s="76"/>
    </row>
    <row r="99" spans="1:6" x14ac:dyDescent="0.35">
      <c r="A99" s="74" t="s">
        <v>144</v>
      </c>
      <c r="B99" s="75"/>
      <c r="C99" s="76"/>
      <c r="D99" s="76">
        <v>96.506</v>
      </c>
      <c r="E99" s="76">
        <f t="shared" si="3"/>
        <v>96.506</v>
      </c>
      <c r="F99" s="76"/>
    </row>
    <row r="100" spans="1:6" x14ac:dyDescent="0.35">
      <c r="A100" s="74" t="s">
        <v>145</v>
      </c>
      <c r="B100" s="75"/>
      <c r="C100" s="76"/>
      <c r="D100" s="76">
        <v>59</v>
      </c>
      <c r="E100" s="76">
        <f t="shared" si="3"/>
        <v>59</v>
      </c>
      <c r="F100" s="76"/>
    </row>
    <row r="101" spans="1:6" x14ac:dyDescent="0.35">
      <c r="A101" s="74" t="s">
        <v>146</v>
      </c>
      <c r="B101" s="75"/>
      <c r="C101" s="76">
        <v>10</v>
      </c>
      <c r="D101" s="93">
        <v>45</v>
      </c>
      <c r="E101" s="76">
        <f t="shared" si="3"/>
        <v>55</v>
      </c>
      <c r="F101" s="76"/>
    </row>
    <row r="102" spans="1:6" x14ac:dyDescent="0.35">
      <c r="A102" s="82" t="s">
        <v>147</v>
      </c>
      <c r="B102" s="83"/>
      <c r="C102" s="70"/>
      <c r="D102" s="70"/>
      <c r="E102" s="70"/>
      <c r="F102" s="71"/>
    </row>
    <row r="103" spans="1:6" x14ac:dyDescent="0.35">
      <c r="A103" s="84" t="s">
        <v>148</v>
      </c>
      <c r="B103" s="61"/>
      <c r="C103" s="62">
        <v>497</v>
      </c>
      <c r="D103" s="62">
        <v>-497</v>
      </c>
      <c r="E103" s="76">
        <f t="shared" si="3"/>
        <v>0</v>
      </c>
      <c r="F103" s="62"/>
    </row>
    <row r="104" spans="1:6" x14ac:dyDescent="0.35">
      <c r="B104" s="64"/>
      <c r="C104" s="65"/>
      <c r="D104" s="65"/>
      <c r="E104" s="65"/>
      <c r="F104" s="66"/>
    </row>
    <row r="105" spans="1:6" x14ac:dyDescent="0.35">
      <c r="A105" s="82" t="s">
        <v>149</v>
      </c>
      <c r="B105" s="83"/>
      <c r="C105" s="70"/>
      <c r="D105" s="70"/>
      <c r="E105" s="70"/>
      <c r="F105" s="71"/>
    </row>
    <row r="106" spans="1:6" x14ac:dyDescent="0.35">
      <c r="A106" s="63" t="s">
        <v>150</v>
      </c>
      <c r="B106" s="61"/>
      <c r="C106" s="62"/>
      <c r="D106" s="62">
        <v>-250</v>
      </c>
      <c r="E106" s="76">
        <v>-250</v>
      </c>
      <c r="F106" s="62">
        <v>0</v>
      </c>
    </row>
    <row r="107" spans="1:6" x14ac:dyDescent="0.35">
      <c r="A107" s="84" t="s">
        <v>151</v>
      </c>
      <c r="B107" s="61"/>
      <c r="C107" s="62"/>
      <c r="D107" s="62"/>
      <c r="E107" s="62"/>
      <c r="F107" s="62">
        <v>-807</v>
      </c>
    </row>
    <row r="108" spans="1:6" x14ac:dyDescent="0.35">
      <c r="A108" s="94" t="s">
        <v>152</v>
      </c>
      <c r="B108" s="95"/>
      <c r="C108" s="96">
        <f>SUM(C67:C107)+C63</f>
        <v>3310.596</v>
      </c>
      <c r="D108" s="96">
        <f>SUM(D67:D107)+D63</f>
        <v>174504.052</v>
      </c>
      <c r="E108" s="96">
        <f>SUM(E67:E107)+E63</f>
        <v>177814.64800000002</v>
      </c>
      <c r="F108" s="96">
        <f>SUM(F67:F107)+F63</f>
        <v>8529.59</v>
      </c>
    </row>
    <row r="109" spans="1:6" s="97" customFormat="1" ht="14.5" x14ac:dyDescent="0.35"/>
    <row r="110" spans="1:6" ht="28" x14ac:dyDescent="0.35">
      <c r="A110" s="67" t="s">
        <v>104</v>
      </c>
      <c r="B110" s="68" t="s">
        <v>105</v>
      </c>
      <c r="C110" s="69"/>
      <c r="D110" s="70"/>
      <c r="E110" s="70"/>
      <c r="F110" s="71"/>
    </row>
    <row r="111" spans="1:6" ht="14.5" x14ac:dyDescent="0.35">
      <c r="A111" s="104" t="s">
        <v>5</v>
      </c>
      <c r="B111" s="105"/>
      <c r="C111" s="65"/>
      <c r="D111" s="65"/>
      <c r="E111" s="65"/>
      <c r="F111" s="66"/>
    </row>
    <row r="112" spans="1:6" x14ac:dyDescent="0.35">
      <c r="A112" s="92" t="s">
        <v>153</v>
      </c>
      <c r="B112" s="92"/>
      <c r="C112" s="92"/>
      <c r="D112" s="92"/>
      <c r="E112" s="92"/>
      <c r="F112" s="92"/>
    </row>
    <row r="113" spans="1:6" x14ac:dyDescent="0.35">
      <c r="A113" s="110" t="s">
        <v>154</v>
      </c>
      <c r="B113" s="112" t="s">
        <v>155</v>
      </c>
      <c r="C113" s="113">
        <v>-0.28499999999999998</v>
      </c>
      <c r="D113" s="114"/>
      <c r="E113" s="113">
        <f>C113+D113</f>
        <v>-0.28499999999999998</v>
      </c>
      <c r="F113" s="113"/>
    </row>
    <row r="114" spans="1:6" x14ac:dyDescent="0.35">
      <c r="A114" s="110" t="s">
        <v>156</v>
      </c>
      <c r="B114" s="112" t="s">
        <v>112</v>
      </c>
      <c r="C114" s="113">
        <v>0.154</v>
      </c>
      <c r="D114" s="114"/>
      <c r="E114" s="113">
        <f t="shared" ref="E114:E163" si="5">C114+D114</f>
        <v>0.154</v>
      </c>
      <c r="F114" s="113"/>
    </row>
    <row r="115" spans="1:6" x14ac:dyDescent="0.35">
      <c r="A115" s="110" t="s">
        <v>157</v>
      </c>
      <c r="B115" s="112" t="s">
        <v>155</v>
      </c>
      <c r="C115" s="113">
        <v>-0.19500000000000001</v>
      </c>
      <c r="D115" s="113"/>
      <c r="E115" s="113">
        <f t="shared" si="5"/>
        <v>-0.19500000000000001</v>
      </c>
      <c r="F115" s="113"/>
    </row>
    <row r="116" spans="1:6" x14ac:dyDescent="0.35">
      <c r="A116" s="110" t="s">
        <v>158</v>
      </c>
      <c r="B116" s="112" t="s">
        <v>159</v>
      </c>
      <c r="C116" s="113">
        <v>0.75</v>
      </c>
      <c r="D116" s="113">
        <v>0.46500000000000002</v>
      </c>
      <c r="E116" s="113">
        <f t="shared" si="5"/>
        <v>1.2150000000000001</v>
      </c>
      <c r="F116" s="113"/>
    </row>
    <row r="117" spans="1:6" x14ac:dyDescent="0.35">
      <c r="A117" s="110" t="s">
        <v>160</v>
      </c>
      <c r="B117" s="112" t="s">
        <v>117</v>
      </c>
      <c r="C117" s="113">
        <v>6.6000000000000003E-2</v>
      </c>
      <c r="D117" s="113"/>
      <c r="E117" s="113">
        <f t="shared" si="5"/>
        <v>6.6000000000000003E-2</v>
      </c>
      <c r="F117" s="113"/>
    </row>
    <row r="118" spans="1:6" x14ac:dyDescent="0.35">
      <c r="A118" s="110" t="s">
        <v>161</v>
      </c>
      <c r="B118" s="112" t="s">
        <v>117</v>
      </c>
      <c r="C118" s="113">
        <v>-3.5999999999999997E-2</v>
      </c>
      <c r="D118" s="113"/>
      <c r="E118" s="113">
        <f t="shared" si="5"/>
        <v>-3.5999999999999997E-2</v>
      </c>
      <c r="F118" s="113"/>
    </row>
    <row r="119" spans="1:6" x14ac:dyDescent="0.35">
      <c r="A119" s="110" t="s">
        <v>162</v>
      </c>
      <c r="B119" s="112" t="s">
        <v>163</v>
      </c>
      <c r="C119" s="113">
        <v>0.17799999999999999</v>
      </c>
      <c r="D119" s="113"/>
      <c r="E119" s="113">
        <f t="shared" si="5"/>
        <v>0.17799999999999999</v>
      </c>
      <c r="F119" s="113"/>
    </row>
    <row r="120" spans="1:6" x14ac:dyDescent="0.35">
      <c r="A120" s="110" t="s">
        <v>119</v>
      </c>
      <c r="B120" s="112" t="s">
        <v>164</v>
      </c>
      <c r="C120" s="113"/>
      <c r="D120" s="113">
        <v>523.84400000000005</v>
      </c>
      <c r="E120" s="113">
        <f t="shared" si="5"/>
        <v>523.84400000000005</v>
      </c>
      <c r="F120" s="113"/>
    </row>
    <row r="121" spans="1:6" x14ac:dyDescent="0.35">
      <c r="A121" s="110" t="s">
        <v>114</v>
      </c>
      <c r="B121" s="112" t="s">
        <v>165</v>
      </c>
      <c r="C121" s="113"/>
      <c r="D121" s="113">
        <v>-15.81</v>
      </c>
      <c r="E121" s="113">
        <f t="shared" si="5"/>
        <v>-15.81</v>
      </c>
      <c r="F121" s="113"/>
    </row>
    <row r="122" spans="1:6" x14ac:dyDescent="0.35">
      <c r="A122" s="110" t="s">
        <v>166</v>
      </c>
      <c r="B122" s="112" t="s">
        <v>167</v>
      </c>
      <c r="C122" s="113"/>
      <c r="D122" s="113">
        <v>29.791</v>
      </c>
      <c r="E122" s="113">
        <f t="shared" si="5"/>
        <v>29.791</v>
      </c>
      <c r="F122" s="113"/>
    </row>
    <row r="123" spans="1:6" x14ac:dyDescent="0.35">
      <c r="A123" s="110" t="s">
        <v>168</v>
      </c>
      <c r="B123" s="112" t="s">
        <v>169</v>
      </c>
      <c r="C123" s="113"/>
      <c r="D123" s="113">
        <v>0.42799999999999999</v>
      </c>
      <c r="E123" s="113">
        <f t="shared" si="5"/>
        <v>0.42799999999999999</v>
      </c>
      <c r="F123" s="113"/>
    </row>
    <row r="124" spans="1:6" ht="28" x14ac:dyDescent="0.35">
      <c r="A124" s="110" t="s">
        <v>170</v>
      </c>
      <c r="B124" s="112" t="s">
        <v>215</v>
      </c>
      <c r="C124" s="113"/>
      <c r="D124" s="113">
        <f>-0.723+-0.508+-0.141</f>
        <v>-1.3719999999999999</v>
      </c>
      <c r="E124" s="113">
        <f t="shared" si="5"/>
        <v>-1.3719999999999999</v>
      </c>
      <c r="F124" s="113"/>
    </row>
    <row r="125" spans="1:6" ht="28" x14ac:dyDescent="0.35">
      <c r="A125" s="110" t="s">
        <v>174</v>
      </c>
      <c r="B125" s="112" t="s">
        <v>117</v>
      </c>
      <c r="C125" s="113"/>
      <c r="D125" s="113">
        <v>-29.841000000000001</v>
      </c>
      <c r="E125" s="113">
        <f t="shared" si="5"/>
        <v>-29.841000000000001</v>
      </c>
      <c r="F125" s="113"/>
    </row>
    <row r="126" spans="1:6" x14ac:dyDescent="0.35">
      <c r="A126" s="110" t="s">
        <v>218</v>
      </c>
      <c r="B126" s="112" t="s">
        <v>125</v>
      </c>
      <c r="C126" s="113"/>
      <c r="D126" s="113">
        <v>0.7</v>
      </c>
      <c r="E126" s="113">
        <f t="shared" si="5"/>
        <v>0.7</v>
      </c>
      <c r="F126" s="113"/>
    </row>
    <row r="127" spans="1:6" x14ac:dyDescent="0.35">
      <c r="A127" s="110" t="s">
        <v>175</v>
      </c>
      <c r="B127" s="112" t="s">
        <v>112</v>
      </c>
      <c r="C127" s="113"/>
      <c r="D127" s="113">
        <v>-6.0000000000000001E-3</v>
      </c>
      <c r="E127" s="113">
        <f t="shared" si="5"/>
        <v>-6.0000000000000001E-3</v>
      </c>
      <c r="F127" s="113"/>
    </row>
    <row r="128" spans="1:6" x14ac:dyDescent="0.35">
      <c r="A128" s="110" t="s">
        <v>176</v>
      </c>
      <c r="B128" s="112" t="s">
        <v>164</v>
      </c>
      <c r="C128" s="113"/>
      <c r="D128" s="113">
        <v>4.05</v>
      </c>
      <c r="E128" s="113">
        <f t="shared" si="5"/>
        <v>4.05</v>
      </c>
      <c r="F128" s="113"/>
    </row>
    <row r="129" spans="1:6" x14ac:dyDescent="0.35">
      <c r="A129" s="110" t="s">
        <v>177</v>
      </c>
      <c r="B129" s="112" t="s">
        <v>117</v>
      </c>
      <c r="C129" s="113"/>
      <c r="D129" s="113">
        <v>13.262</v>
      </c>
      <c r="E129" s="113">
        <f t="shared" si="5"/>
        <v>13.262</v>
      </c>
      <c r="F129" s="113"/>
    </row>
    <row r="130" spans="1:6" x14ac:dyDescent="0.35">
      <c r="A130" s="110" t="s">
        <v>178</v>
      </c>
      <c r="B130" s="112" t="s">
        <v>155</v>
      </c>
      <c r="C130" s="113"/>
      <c r="D130" s="113">
        <v>4</v>
      </c>
      <c r="E130" s="113">
        <f t="shared" si="5"/>
        <v>4</v>
      </c>
      <c r="F130" s="113"/>
    </row>
    <row r="131" spans="1:6" x14ac:dyDescent="0.35">
      <c r="A131" s="110" t="s">
        <v>179</v>
      </c>
      <c r="B131" s="112" t="s">
        <v>180</v>
      </c>
      <c r="C131" s="113"/>
      <c r="D131" s="113">
        <v>-0.06</v>
      </c>
      <c r="E131" s="113">
        <f t="shared" si="5"/>
        <v>-0.06</v>
      </c>
      <c r="F131" s="113"/>
    </row>
    <row r="132" spans="1:6" x14ac:dyDescent="0.35">
      <c r="A132" s="110" t="s">
        <v>181</v>
      </c>
      <c r="B132" s="112" t="s">
        <v>125</v>
      </c>
      <c r="C132" s="113"/>
      <c r="D132" s="113">
        <v>7.8120000000000003</v>
      </c>
      <c r="E132" s="113">
        <f t="shared" si="5"/>
        <v>7.8120000000000003</v>
      </c>
      <c r="F132" s="113"/>
    </row>
    <row r="133" spans="1:6" x14ac:dyDescent="0.35">
      <c r="A133" s="110" t="s">
        <v>182</v>
      </c>
      <c r="B133" s="112" t="s">
        <v>172</v>
      </c>
      <c r="C133" s="113"/>
      <c r="D133" s="113">
        <v>-0.77500000000000002</v>
      </c>
      <c r="E133" s="113">
        <f t="shared" si="5"/>
        <v>-0.77500000000000002</v>
      </c>
      <c r="F133" s="113"/>
    </row>
    <row r="134" spans="1:6" x14ac:dyDescent="0.35">
      <c r="A134" s="110" t="s">
        <v>183</v>
      </c>
      <c r="B134" s="112" t="s">
        <v>121</v>
      </c>
      <c r="C134" s="113"/>
      <c r="D134" s="113">
        <v>0.222</v>
      </c>
      <c r="E134" s="113">
        <f t="shared" si="5"/>
        <v>0.222</v>
      </c>
      <c r="F134" s="113"/>
    </row>
    <row r="135" spans="1:6" x14ac:dyDescent="0.35">
      <c r="A135" s="110" t="s">
        <v>184</v>
      </c>
      <c r="B135" s="112" t="s">
        <v>155</v>
      </c>
      <c r="C135" s="113"/>
      <c r="D135" s="113">
        <v>0.1</v>
      </c>
      <c r="E135" s="113">
        <f t="shared" si="5"/>
        <v>0.1</v>
      </c>
      <c r="F135" s="113"/>
    </row>
    <row r="136" spans="1:6" x14ac:dyDescent="0.35">
      <c r="A136" s="110" t="s">
        <v>219</v>
      </c>
      <c r="B136" s="112" t="s">
        <v>117</v>
      </c>
      <c r="C136" s="113"/>
      <c r="D136" s="113">
        <v>0.253</v>
      </c>
      <c r="E136" s="113">
        <f t="shared" si="5"/>
        <v>0.253</v>
      </c>
      <c r="F136" s="113"/>
    </row>
    <row r="137" spans="1:6" x14ac:dyDescent="0.35">
      <c r="A137" s="110" t="s">
        <v>185</v>
      </c>
      <c r="B137" s="112" t="s">
        <v>186</v>
      </c>
      <c r="C137" s="113"/>
      <c r="D137" s="113">
        <v>-0.1</v>
      </c>
      <c r="E137" s="113">
        <f t="shared" si="5"/>
        <v>-0.1</v>
      </c>
      <c r="F137" s="113"/>
    </row>
    <row r="138" spans="1:6" x14ac:dyDescent="0.35">
      <c r="A138" s="110" t="s">
        <v>187</v>
      </c>
      <c r="B138" s="112" t="s">
        <v>164</v>
      </c>
      <c r="C138" s="113"/>
      <c r="D138" s="113">
        <v>-0.18</v>
      </c>
      <c r="E138" s="113">
        <f t="shared" si="5"/>
        <v>-0.18</v>
      </c>
      <c r="F138" s="113"/>
    </row>
    <row r="139" spans="1:6" x14ac:dyDescent="0.35">
      <c r="A139" s="110" t="s">
        <v>188</v>
      </c>
      <c r="B139" s="112" t="s">
        <v>125</v>
      </c>
      <c r="C139" s="113"/>
      <c r="D139" s="113">
        <v>9.1999999999999998E-2</v>
      </c>
      <c r="E139" s="113">
        <f t="shared" si="5"/>
        <v>9.1999999999999998E-2</v>
      </c>
      <c r="F139" s="113"/>
    </row>
    <row r="140" spans="1:6" x14ac:dyDescent="0.35">
      <c r="A140" s="110" t="s">
        <v>189</v>
      </c>
      <c r="B140" s="112" t="s">
        <v>164</v>
      </c>
      <c r="C140" s="114"/>
      <c r="D140" s="113">
        <v>-13.526999999999999</v>
      </c>
      <c r="E140" s="113">
        <f t="shared" si="5"/>
        <v>-13.526999999999999</v>
      </c>
      <c r="F140" s="113"/>
    </row>
    <row r="141" spans="1:6" x14ac:dyDescent="0.35">
      <c r="A141" s="110" t="s">
        <v>190</v>
      </c>
      <c r="B141" s="112" t="s">
        <v>171</v>
      </c>
      <c r="C141" s="113"/>
      <c r="D141" s="113">
        <v>-0.6</v>
      </c>
      <c r="E141" s="113">
        <f t="shared" si="5"/>
        <v>-0.6</v>
      </c>
      <c r="F141" s="113"/>
    </row>
    <row r="142" spans="1:6" x14ac:dyDescent="0.35">
      <c r="A142" s="110" t="s">
        <v>190</v>
      </c>
      <c r="B142" s="112" t="s">
        <v>172</v>
      </c>
      <c r="C142" s="113"/>
      <c r="D142" s="113">
        <v>-0.4</v>
      </c>
      <c r="E142" s="113">
        <f t="shared" si="5"/>
        <v>-0.4</v>
      </c>
      <c r="F142" s="113"/>
    </row>
    <row r="143" spans="1:6" x14ac:dyDescent="0.35">
      <c r="A143" s="110" t="s">
        <v>114</v>
      </c>
      <c r="B143" s="112" t="s">
        <v>165</v>
      </c>
      <c r="C143" s="114"/>
      <c r="D143" s="113"/>
      <c r="E143" s="113">
        <f t="shared" si="5"/>
        <v>0</v>
      </c>
      <c r="F143" s="113">
        <v>-1.79</v>
      </c>
    </row>
    <row r="144" spans="1:6" x14ac:dyDescent="0.35">
      <c r="A144" s="110" t="s">
        <v>166</v>
      </c>
      <c r="B144" s="115" t="s">
        <v>167</v>
      </c>
      <c r="C144" s="114"/>
      <c r="D144" s="114"/>
      <c r="E144" s="113">
        <f t="shared" si="5"/>
        <v>0</v>
      </c>
      <c r="F144" s="113">
        <v>0.26600000000000001</v>
      </c>
    </row>
    <row r="145" spans="1:6" x14ac:dyDescent="0.35">
      <c r="A145" s="110" t="s">
        <v>223</v>
      </c>
      <c r="B145" s="112" t="s">
        <v>155</v>
      </c>
      <c r="C145" s="113"/>
      <c r="D145" s="113"/>
      <c r="E145" s="113">
        <f t="shared" si="5"/>
        <v>0</v>
      </c>
      <c r="F145" s="113">
        <v>-1.4</v>
      </c>
    </row>
    <row r="146" spans="1:6" x14ac:dyDescent="0.35">
      <c r="A146" s="110" t="s">
        <v>191</v>
      </c>
      <c r="B146" s="112" t="s">
        <v>129</v>
      </c>
      <c r="C146" s="113"/>
      <c r="D146" s="113"/>
      <c r="E146" s="113">
        <f t="shared" si="5"/>
        <v>0</v>
      </c>
      <c r="F146" s="113">
        <v>10</v>
      </c>
    </row>
    <row r="147" spans="1:6" x14ac:dyDescent="0.35">
      <c r="A147" s="110" t="s">
        <v>162</v>
      </c>
      <c r="B147" s="112" t="s">
        <v>163</v>
      </c>
      <c r="C147" s="113"/>
      <c r="D147" s="113"/>
      <c r="E147" s="113">
        <f t="shared" si="5"/>
        <v>0</v>
      </c>
      <c r="F147" s="113">
        <v>0.2</v>
      </c>
    </row>
    <row r="148" spans="1:6" x14ac:dyDescent="0.35">
      <c r="A148" s="110"/>
      <c r="B148" s="112"/>
      <c r="C148" s="113"/>
      <c r="D148" s="113"/>
      <c r="E148" s="113"/>
      <c r="F148" s="113"/>
    </row>
    <row r="149" spans="1:6" x14ac:dyDescent="0.35">
      <c r="A149" s="116" t="s">
        <v>192</v>
      </c>
      <c r="B149" s="112"/>
      <c r="C149" s="113"/>
      <c r="D149" s="113"/>
      <c r="E149" s="113"/>
      <c r="F149" s="113"/>
    </row>
    <row r="150" spans="1:6" x14ac:dyDescent="0.35">
      <c r="A150" s="110" t="s">
        <v>193</v>
      </c>
      <c r="B150" s="112" t="s">
        <v>164</v>
      </c>
      <c r="C150" s="113">
        <v>-1.0860000000000001</v>
      </c>
      <c r="D150" s="113"/>
      <c r="E150" s="113">
        <f t="shared" si="5"/>
        <v>-1.0860000000000001</v>
      </c>
      <c r="F150" s="113"/>
    </row>
    <row r="151" spans="1:6" ht="15.75" customHeight="1" x14ac:dyDescent="0.35">
      <c r="A151" s="110" t="s">
        <v>194</v>
      </c>
      <c r="B151" s="112" t="s">
        <v>107</v>
      </c>
      <c r="C151" s="113">
        <v>-0.12</v>
      </c>
      <c r="D151" s="113">
        <v>-0.38</v>
      </c>
      <c r="E151" s="113">
        <f t="shared" si="5"/>
        <v>-0.5</v>
      </c>
      <c r="F151" s="113"/>
    </row>
    <row r="152" spans="1:6" x14ac:dyDescent="0.35">
      <c r="A152" s="110" t="s">
        <v>195</v>
      </c>
      <c r="B152" s="112" t="s">
        <v>125</v>
      </c>
      <c r="C152" s="113">
        <v>-0.5</v>
      </c>
      <c r="D152" s="113"/>
      <c r="E152" s="113">
        <f t="shared" si="5"/>
        <v>-0.5</v>
      </c>
      <c r="F152" s="113"/>
    </row>
    <row r="153" spans="1:6" ht="28" x14ac:dyDescent="0.35">
      <c r="A153" s="110" t="s">
        <v>196</v>
      </c>
      <c r="B153" s="112" t="s">
        <v>164</v>
      </c>
      <c r="C153" s="113"/>
      <c r="D153" s="113">
        <v>-0.3</v>
      </c>
      <c r="E153" s="113">
        <f t="shared" si="5"/>
        <v>-0.3</v>
      </c>
      <c r="F153" s="113"/>
    </row>
    <row r="154" spans="1:6" x14ac:dyDescent="0.35">
      <c r="A154" s="110" t="s">
        <v>197</v>
      </c>
      <c r="B154" s="112" t="s">
        <v>155</v>
      </c>
      <c r="C154" s="114"/>
      <c r="D154" s="114">
        <v>-27.640999999999998</v>
      </c>
      <c r="E154" s="113">
        <f t="shared" si="5"/>
        <v>-27.640999999999998</v>
      </c>
      <c r="F154" s="113"/>
    </row>
    <row r="155" spans="1:6" x14ac:dyDescent="0.35">
      <c r="A155" s="110" t="s">
        <v>222</v>
      </c>
      <c r="B155" s="112" t="s">
        <v>164</v>
      </c>
      <c r="C155" s="113"/>
      <c r="D155" s="114">
        <v>12</v>
      </c>
      <c r="E155" s="113">
        <f t="shared" si="5"/>
        <v>12</v>
      </c>
      <c r="F155" s="113"/>
    </row>
    <row r="156" spans="1:6" x14ac:dyDescent="0.35">
      <c r="A156" s="110" t="s">
        <v>217</v>
      </c>
      <c r="B156" s="112" t="s">
        <v>198</v>
      </c>
      <c r="C156" s="117"/>
      <c r="D156" s="114">
        <v>-0.1</v>
      </c>
      <c r="E156" s="113">
        <f t="shared" si="5"/>
        <v>-0.1</v>
      </c>
      <c r="F156" s="113"/>
    </row>
    <row r="157" spans="1:6" x14ac:dyDescent="0.35">
      <c r="A157" s="110" t="s">
        <v>199</v>
      </c>
      <c r="B157" s="112" t="s">
        <v>123</v>
      </c>
      <c r="C157" s="117"/>
      <c r="D157" s="114">
        <v>-0.66400000000000003</v>
      </c>
      <c r="E157" s="113">
        <f t="shared" si="5"/>
        <v>-0.66400000000000003</v>
      </c>
      <c r="F157" s="113"/>
    </row>
    <row r="158" spans="1:6" x14ac:dyDescent="0.35">
      <c r="A158" s="110" t="s">
        <v>216</v>
      </c>
      <c r="B158" s="112" t="s">
        <v>171</v>
      </c>
      <c r="C158" s="117"/>
      <c r="D158" s="114">
        <v>-142.798</v>
      </c>
      <c r="E158" s="113">
        <f t="shared" si="5"/>
        <v>-142.798</v>
      </c>
      <c r="F158" s="113"/>
    </row>
    <row r="159" spans="1:6" x14ac:dyDescent="0.35">
      <c r="A159" s="110" t="s">
        <v>216</v>
      </c>
      <c r="B159" s="112" t="s">
        <v>172</v>
      </c>
      <c r="C159" s="117"/>
      <c r="D159" s="114">
        <v>-82.436999999999998</v>
      </c>
      <c r="E159" s="113">
        <f t="shared" si="5"/>
        <v>-82.436999999999998</v>
      </c>
      <c r="F159" s="113"/>
    </row>
    <row r="160" spans="1:6" x14ac:dyDescent="0.35">
      <c r="A160" s="110" t="s">
        <v>216</v>
      </c>
      <c r="B160" s="112" t="s">
        <v>173</v>
      </c>
      <c r="C160" s="117"/>
      <c r="D160" s="114">
        <v>-49.152000000000001</v>
      </c>
      <c r="E160" s="113">
        <f t="shared" si="5"/>
        <v>-49.152000000000001</v>
      </c>
      <c r="F160" s="113"/>
    </row>
    <row r="161" spans="1:9" x14ac:dyDescent="0.35">
      <c r="A161" s="110" t="s">
        <v>195</v>
      </c>
      <c r="B161" s="112" t="s">
        <v>125</v>
      </c>
      <c r="C161" s="117"/>
      <c r="D161" s="114"/>
      <c r="E161" s="113">
        <f t="shared" si="5"/>
        <v>0</v>
      </c>
      <c r="F161" s="113">
        <v>-0.2</v>
      </c>
    </row>
    <row r="162" spans="1:9" x14ac:dyDescent="0.35">
      <c r="A162" s="110" t="s">
        <v>200</v>
      </c>
      <c r="B162" s="112" t="s">
        <v>129</v>
      </c>
      <c r="C162" s="117"/>
      <c r="D162" s="114"/>
      <c r="E162" s="113">
        <f t="shared" si="5"/>
        <v>0</v>
      </c>
      <c r="F162" s="113">
        <v>-5</v>
      </c>
    </row>
    <row r="163" spans="1:9" x14ac:dyDescent="0.35">
      <c r="A163" s="118" t="s">
        <v>201</v>
      </c>
      <c r="B163" s="119" t="s">
        <v>129</v>
      </c>
      <c r="C163" s="120">
        <v>29.9</v>
      </c>
      <c r="D163" s="121">
        <v>665</v>
      </c>
      <c r="E163" s="122">
        <f t="shared" si="5"/>
        <v>694.9</v>
      </c>
      <c r="F163" s="123"/>
    </row>
    <row r="164" spans="1:9" x14ac:dyDescent="0.35">
      <c r="A164" s="108"/>
      <c r="C164" s="109"/>
      <c r="D164" s="57"/>
      <c r="F164" s="81"/>
    </row>
    <row r="165" spans="1:9" ht="16.149999999999999" customHeight="1" x14ac:dyDescent="0.35">
      <c r="A165" s="82" t="s">
        <v>134</v>
      </c>
      <c r="B165" s="83"/>
      <c r="C165" s="70"/>
      <c r="D165" s="70"/>
      <c r="E165" s="70"/>
      <c r="F165" s="71"/>
    </row>
    <row r="166" spans="1:9" x14ac:dyDescent="0.35">
      <c r="A166" s="92" t="s">
        <v>135</v>
      </c>
      <c r="B166" s="92"/>
      <c r="C166" s="92"/>
      <c r="D166" s="92"/>
      <c r="E166" s="92"/>
      <c r="F166" s="92"/>
    </row>
    <row r="167" spans="1:9" x14ac:dyDescent="0.35">
      <c r="A167" s="110" t="s">
        <v>202</v>
      </c>
      <c r="B167" s="126"/>
      <c r="C167" s="126"/>
      <c r="D167" s="113">
        <f>-4.575621-0.645</f>
        <v>-5.2206209999999995</v>
      </c>
      <c r="E167" s="113">
        <f t="shared" ref="E167:E171" si="6">C167+D167</f>
        <v>-5.2206209999999995</v>
      </c>
      <c r="F167" s="113"/>
    </row>
    <row r="168" spans="1:9" x14ac:dyDescent="0.35">
      <c r="A168" s="110" t="s">
        <v>203</v>
      </c>
      <c r="B168" s="126"/>
      <c r="C168" s="126"/>
      <c r="D168" s="113">
        <v>-91.4</v>
      </c>
      <c r="E168" s="113">
        <f t="shared" si="6"/>
        <v>-91.4</v>
      </c>
      <c r="F168" s="113">
        <v>-19</v>
      </c>
      <c r="I168" s="56"/>
    </row>
    <row r="169" spans="1:9" x14ac:dyDescent="0.35">
      <c r="A169" s="124" t="s">
        <v>204</v>
      </c>
      <c r="B169" s="126"/>
      <c r="C169" s="126"/>
      <c r="D169" s="113">
        <v>-1320</v>
      </c>
      <c r="E169" s="113">
        <f t="shared" si="6"/>
        <v>-1320</v>
      </c>
      <c r="F169" s="113">
        <v>-120</v>
      </c>
    </row>
    <row r="170" spans="1:9" x14ac:dyDescent="0.35">
      <c r="A170" s="124" t="s">
        <v>205</v>
      </c>
      <c r="B170" s="126"/>
      <c r="C170" s="126"/>
      <c r="D170" s="113">
        <v>-215.583</v>
      </c>
      <c r="E170" s="113">
        <f t="shared" si="6"/>
        <v>-215.583</v>
      </c>
      <c r="F170" s="113"/>
    </row>
    <row r="171" spans="1:9" x14ac:dyDescent="0.35">
      <c r="A171" s="124" t="s">
        <v>206</v>
      </c>
      <c r="B171" s="126"/>
      <c r="C171" s="126"/>
      <c r="D171" s="113">
        <v>22.43</v>
      </c>
      <c r="E171" s="113">
        <f t="shared" si="6"/>
        <v>22.43</v>
      </c>
      <c r="F171" s="113"/>
    </row>
    <row r="172" spans="1:9" x14ac:dyDescent="0.35">
      <c r="A172" s="74"/>
      <c r="B172" s="75"/>
      <c r="C172" s="76"/>
      <c r="D172" s="76"/>
      <c r="E172" s="76"/>
      <c r="F172" s="76"/>
    </row>
    <row r="173" spans="1:9" x14ac:dyDescent="0.35">
      <c r="A173" s="92" t="s">
        <v>139</v>
      </c>
      <c r="B173" s="75"/>
      <c r="C173" s="76"/>
      <c r="D173" s="93"/>
      <c r="E173" s="76"/>
      <c r="F173" s="76"/>
    </row>
    <row r="174" spans="1:9" x14ac:dyDescent="0.35">
      <c r="A174" s="124" t="s">
        <v>140</v>
      </c>
      <c r="B174" s="112"/>
      <c r="C174" s="113"/>
      <c r="D174" s="113">
        <f>4089-D175</f>
        <v>3839</v>
      </c>
      <c r="E174" s="113">
        <f t="shared" ref="E174:E185" si="7">C174+D174</f>
        <v>3839</v>
      </c>
      <c r="F174" s="113">
        <v>580</v>
      </c>
    </row>
    <row r="175" spans="1:9" x14ac:dyDescent="0.35">
      <c r="A175" s="124" t="s">
        <v>220</v>
      </c>
      <c r="B175" s="112"/>
      <c r="C175" s="113"/>
      <c r="D175" s="113">
        <v>250</v>
      </c>
      <c r="E175" s="113">
        <f t="shared" si="7"/>
        <v>250</v>
      </c>
      <c r="F175" s="113"/>
    </row>
    <row r="176" spans="1:9" x14ac:dyDescent="0.35">
      <c r="A176" s="124" t="s">
        <v>207</v>
      </c>
      <c r="B176" s="112"/>
      <c r="C176" s="113"/>
      <c r="D176" s="113">
        <v>1629.021</v>
      </c>
      <c r="E176" s="113">
        <f t="shared" si="7"/>
        <v>1629.021</v>
      </c>
      <c r="F176" s="113">
        <v>858.03712819293605</v>
      </c>
    </row>
    <row r="177" spans="1:8" ht="16.149999999999999" customHeight="1" x14ac:dyDescent="0.35">
      <c r="A177" s="124" t="s">
        <v>141</v>
      </c>
      <c r="B177" s="112"/>
      <c r="C177" s="113">
        <v>4.7</v>
      </c>
      <c r="D177" s="113">
        <v>1084.0999999999999</v>
      </c>
      <c r="E177" s="113">
        <f t="shared" si="7"/>
        <v>1088.8</v>
      </c>
      <c r="F177" s="113">
        <v>11.66</v>
      </c>
      <c r="H177" s="97"/>
    </row>
    <row r="178" spans="1:8" ht="16.149999999999999" customHeight="1" x14ac:dyDescent="0.35">
      <c r="A178" s="124" t="s">
        <v>92</v>
      </c>
      <c r="B178" s="112"/>
      <c r="C178" s="113"/>
      <c r="D178" s="113">
        <v>1335.937000000001</v>
      </c>
      <c r="E178" s="113">
        <f t="shared" si="7"/>
        <v>1335.937000000001</v>
      </c>
      <c r="F178" s="113">
        <v>567.81899999999996</v>
      </c>
      <c r="H178" s="97"/>
    </row>
    <row r="179" spans="1:8" ht="14.5" x14ac:dyDescent="0.35">
      <c r="A179" s="124" t="s">
        <v>208</v>
      </c>
      <c r="B179" s="112"/>
      <c r="C179" s="113"/>
      <c r="D179" s="113">
        <v>542</v>
      </c>
      <c r="E179" s="113">
        <f t="shared" si="7"/>
        <v>542</v>
      </c>
      <c r="F179" s="113">
        <v>0</v>
      </c>
      <c r="H179" s="97"/>
    </row>
    <row r="180" spans="1:8" ht="14.5" x14ac:dyDescent="0.35">
      <c r="A180" s="124" t="s">
        <v>209</v>
      </c>
      <c r="B180" s="112"/>
      <c r="C180" s="113">
        <v>19</v>
      </c>
      <c r="D180" s="113">
        <v>255</v>
      </c>
      <c r="E180" s="113">
        <f t="shared" si="7"/>
        <v>274</v>
      </c>
      <c r="F180" s="113">
        <v>5</v>
      </c>
      <c r="H180" s="97"/>
    </row>
    <row r="181" spans="1:8" ht="14.5" x14ac:dyDescent="0.35">
      <c r="A181" s="124" t="s">
        <v>210</v>
      </c>
      <c r="B181" s="112"/>
      <c r="C181" s="113">
        <v>8.5</v>
      </c>
      <c r="D181" s="113">
        <v>222.78</v>
      </c>
      <c r="E181" s="113">
        <f t="shared" si="7"/>
        <v>231.28</v>
      </c>
      <c r="F181" s="113">
        <v>6</v>
      </c>
      <c r="H181" s="97"/>
    </row>
    <row r="182" spans="1:8" ht="14.5" x14ac:dyDescent="0.35">
      <c r="A182" s="124" t="s">
        <v>211</v>
      </c>
      <c r="B182" s="112"/>
      <c r="C182" s="113"/>
      <c r="D182" s="113">
        <v>281</v>
      </c>
      <c r="E182" s="113">
        <f t="shared" si="7"/>
        <v>281</v>
      </c>
      <c r="F182" s="113">
        <v>0</v>
      </c>
      <c r="H182" s="97"/>
    </row>
    <row r="183" spans="1:8" ht="14.5" x14ac:dyDescent="0.35">
      <c r="A183" s="124" t="s">
        <v>146</v>
      </c>
      <c r="B183" s="112"/>
      <c r="C183" s="113">
        <v>17.518000000000001</v>
      </c>
      <c r="D183" s="114">
        <v>256.48199999999997</v>
      </c>
      <c r="E183" s="113">
        <f t="shared" si="7"/>
        <v>274</v>
      </c>
      <c r="F183" s="113">
        <v>0</v>
      </c>
      <c r="H183" s="97"/>
    </row>
    <row r="184" spans="1:8" ht="14.5" x14ac:dyDescent="0.35">
      <c r="A184" s="124" t="s">
        <v>212</v>
      </c>
      <c r="B184" s="112"/>
      <c r="C184" s="113"/>
      <c r="D184" s="114">
        <v>45.95</v>
      </c>
      <c r="E184" s="113">
        <f t="shared" si="7"/>
        <v>45.95</v>
      </c>
      <c r="F184" s="113"/>
      <c r="H184" s="97"/>
    </row>
    <row r="185" spans="1:8" ht="14.5" x14ac:dyDescent="0.35">
      <c r="A185" s="125" t="s">
        <v>221</v>
      </c>
      <c r="B185" s="112"/>
      <c r="C185" s="113"/>
      <c r="D185" s="114">
        <v>0.6</v>
      </c>
      <c r="E185" s="113">
        <f t="shared" si="7"/>
        <v>0.6</v>
      </c>
      <c r="F185" s="113">
        <v>0.2</v>
      </c>
      <c r="H185" s="97"/>
    </row>
    <row r="186" spans="1:8" ht="14.5" x14ac:dyDescent="0.35">
      <c r="A186" s="82" t="s">
        <v>147</v>
      </c>
      <c r="B186" s="83"/>
      <c r="C186" s="70"/>
      <c r="D186" s="70"/>
      <c r="E186" s="70"/>
      <c r="F186" s="71"/>
      <c r="H186" s="97"/>
    </row>
    <row r="187" spans="1:8" ht="14.5" x14ac:dyDescent="0.35">
      <c r="A187" s="124" t="s">
        <v>81</v>
      </c>
      <c r="B187" s="112"/>
      <c r="C187" s="113">
        <v>9</v>
      </c>
      <c r="D187" s="113">
        <f>-C187</f>
        <v>-9</v>
      </c>
      <c r="E187" s="113">
        <f t="shared" ref="E187:E188" si="8">C187+D187</f>
        <v>0</v>
      </c>
      <c r="F187" s="113"/>
      <c r="H187" s="97"/>
    </row>
    <row r="188" spans="1:8" ht="14.5" x14ac:dyDescent="0.35">
      <c r="A188" s="124" t="s">
        <v>213</v>
      </c>
      <c r="B188" s="112"/>
      <c r="C188" s="113"/>
      <c r="D188" s="113">
        <f>-F188</f>
        <v>-26</v>
      </c>
      <c r="E188" s="113">
        <f t="shared" si="8"/>
        <v>-26</v>
      </c>
      <c r="F188" s="113">
        <v>26</v>
      </c>
      <c r="H188" s="97"/>
    </row>
    <row r="189" spans="1:8" x14ac:dyDescent="0.35">
      <c r="A189" s="74"/>
      <c r="B189" s="75"/>
      <c r="C189" s="76"/>
      <c r="D189" s="76"/>
      <c r="E189" s="76"/>
      <c r="F189" s="76"/>
    </row>
    <row r="190" spans="1:8" x14ac:dyDescent="0.35">
      <c r="A190" s="94" t="s">
        <v>214</v>
      </c>
      <c r="B190" s="95"/>
      <c r="C190" s="96">
        <f>SUM(C113:C189)+C108</f>
        <v>3398.14</v>
      </c>
      <c r="D190" s="96">
        <f>SUM(D113:D189)+D108</f>
        <v>183497.02437900001</v>
      </c>
      <c r="E190" s="96">
        <f>SUM(E113:E189)+E108</f>
        <v>186895.16437900002</v>
      </c>
      <c r="F190" s="96">
        <f>SUM(F113:F189)+F108</f>
        <v>10447.382128192936</v>
      </c>
    </row>
    <row r="191" spans="1:8" x14ac:dyDescent="0.3">
      <c r="E191" s="111"/>
    </row>
  </sheetData>
  <mergeCells count="1">
    <mergeCell ref="A3:B4"/>
  </mergeCells>
  <pageMargins left="0.7" right="0.7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-mail Submission" ma:contentTypeID="0x010100E384AEB62CB4B84C9B739A3C1591DDDF00DDB400B648078F4D986FCC922426B44E" ma:contentTypeVersion="71" ma:contentTypeDescription="This content type has been created to support the use of Repstor's Affinity product. Please contact the IRMS team for more information." ma:contentTypeScope="" ma:versionID="ff33a9d3b59cea1e1b3770a3622c861f">
  <xsd:schema xmlns:xsd="http://www.w3.org/2001/XMLSchema" xmlns:xs="http://www.w3.org/2001/XMLSchema" xmlns:p="http://schemas.microsoft.com/office/2006/metadata/properties" xmlns:ns3="4600776d-0a3c-44b4-bff2-0ceaafb13046" xmlns:ns4="6ab18433-7710-49bd-9bb4-0bb85747556a" targetNamespace="http://schemas.microsoft.com/office/2006/metadata/properties" ma:root="true" ma:fieldsID="7f6c7fe87f0b605d6894984a63550c54" ns3:_="" ns4:_="">
    <xsd:import namespace="4600776d-0a3c-44b4-bff2-0ceaafb13046"/>
    <xsd:import namespace="6ab18433-7710-49bd-9bb4-0bb85747556a"/>
    <xsd:element name="properties">
      <xsd:complexType>
        <xsd:sequence>
          <xsd:element name="documentManagement">
            <xsd:complexType>
              <xsd:all>
                <xsd:element ref="ns3:To" minOccurs="0"/>
                <xsd:element ref="ns3:From1" minOccurs="0"/>
                <xsd:element ref="ns3:CC" minOccurs="0"/>
                <xsd:element ref="ns3:BCC" minOccurs="0"/>
                <xsd:element ref="ns3:DateSent" minOccurs="0"/>
                <xsd:element ref="ns3:DateReceived" minOccurs="0"/>
                <xsd:element ref="ns3:ConversationTopic" minOccurs="0"/>
                <xsd:element ref="ns3:ConversationID" minOccurs="0"/>
                <xsd:element ref="ns3:HasAttachments" minOccurs="0"/>
                <xsd:element ref="ns3:Submitter" minOccurs="0"/>
                <xsd:element ref="ns3:Fingerprint" minOccurs="0"/>
                <xsd:element ref="ns3:c4838c65c76546ae93d5703426802f7f" minOccurs="0"/>
                <xsd:element ref="ns3:TaxCatchAll" minOccurs="0"/>
                <xsd:element ref="ns3:TaxCatchAllLabel" minOccurs="0"/>
                <xsd:element ref="ns3:j6c5b17cd04246da82e5604daf08bc68" minOccurs="0"/>
                <xsd:element ref="ns3:g3ef09377e3444258679b6035a1ff93a" minOccurs="0"/>
                <xsd:element ref="ns3:cd0fc526a5c840319a97fd94028e9904" minOccurs="0"/>
                <xsd:element ref="ns3:k5b153ee974a4a57a7568e533217f2cb" minOccurs="0"/>
                <xsd:element ref="ns3:TransfertoArchives" minOccurs="0"/>
                <xsd:element ref="ns3:RecordNumber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0776d-0a3c-44b4-bff2-0ceaafb13046" elementFormDefault="qualified">
    <xsd:import namespace="http://schemas.microsoft.com/office/2006/documentManagement/types"/>
    <xsd:import namespace="http://schemas.microsoft.com/office/infopath/2007/PartnerControls"/>
    <xsd:element name="To" ma:index="3" nillable="true" ma:displayName="To" ma:internalName="To">
      <xsd:simpleType>
        <xsd:restriction base="dms:Note">
          <xsd:maxLength value="255"/>
        </xsd:restriction>
      </xsd:simpleType>
    </xsd:element>
    <xsd:element name="From1" ma:index="4" nillable="true" ma:displayName="From" ma:internalName="From1">
      <xsd:simpleType>
        <xsd:restriction base="dms:Text">
          <xsd:maxLength value="255"/>
        </xsd:restriction>
      </xsd:simpleType>
    </xsd:element>
    <xsd:element name="CC" ma:index="5" nillable="true" ma:displayName="CC" ma:internalName="CC">
      <xsd:simpleType>
        <xsd:restriction base="dms:Note">
          <xsd:maxLength value="255"/>
        </xsd:restriction>
      </xsd:simpleType>
    </xsd:element>
    <xsd:element name="BCC" ma:index="6" nillable="true" ma:displayName="BCC" ma:internalName="BCC">
      <xsd:simpleType>
        <xsd:restriction base="dms:Note">
          <xsd:maxLength value="255"/>
        </xsd:restriction>
      </xsd:simpleType>
    </xsd:element>
    <xsd:element name="DateSent" ma:index="7" nillable="true" ma:displayName="Date Sent" ma:format="DateTime" ma:indexed="true" ma:internalName="DateSent">
      <xsd:simpleType>
        <xsd:restriction base="dms:DateTime"/>
      </xsd:simpleType>
    </xsd:element>
    <xsd:element name="DateReceived" ma:index="8" nillable="true" ma:displayName="Date Received" ma:format="DateTime" ma:internalName="DateReceived">
      <xsd:simpleType>
        <xsd:restriction base="dms:DateTime"/>
      </xsd:simpleType>
    </xsd:element>
    <xsd:element name="ConversationTopic" ma:index="9" nillable="true" ma:displayName="ConversationTopic" ma:internalName="ConversationTopic">
      <xsd:simpleType>
        <xsd:restriction base="dms:Text">
          <xsd:maxLength value="255"/>
        </xsd:restriction>
      </xsd:simpleType>
    </xsd:element>
    <xsd:element name="ConversationID" ma:index="10" nillable="true" ma:displayName="ConversationID" ma:internalName="ConversationID">
      <xsd:simpleType>
        <xsd:restriction base="dms:Text">
          <xsd:maxLength value="255"/>
        </xsd:restriction>
      </xsd:simpleType>
    </xsd:element>
    <xsd:element name="HasAttachments" ma:index="11" nillable="true" ma:displayName="Has Attachments" ma:default="0" ma:internalName="HasAttachments">
      <xsd:simpleType>
        <xsd:restriction base="dms:Boolean"/>
      </xsd:simpleType>
    </xsd:element>
    <xsd:element name="Submitter" ma:index="12" nillable="true" ma:displayName="Submitter" ma:list="UserInfo" ma:SearchPeopleOnly="false" ma:SharePointGroup="0" ma:internalName="Submitter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ingerprint" ma:index="13" nillable="true" ma:displayName="Fingerprint" ma:hidden="true" ma:internalName="Fingerprint" ma:readOnly="false">
      <xsd:simpleType>
        <xsd:restriction base="dms:Text">
          <xsd:maxLength value="255"/>
        </xsd:restriction>
      </xsd:simpleType>
    </xsd:element>
    <xsd:element name="c4838c65c76546ae93d5703426802f7f" ma:index="20" nillable="true" ma:taxonomy="true" ma:internalName="c4838c65c76546ae93d5703426802f7f" ma:taxonomyFieldName="RMKeyword1" ma:displayName="RM Keyword 1" ma:default="" ma:fieldId="{c4838c65-c765-46ae-93d5-703426802f7f}" ma:sspId="eb37f91c-4bb8-4ab3-bc5a-cd8753815459" ma:termSetId="6ce78382-c8e8-44b0-9862-0d52dc2f47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description="" ma:hidden="true" ma:list="{f0b73731-752e-4b14-b24f-0fcf7db809c1}" ma:internalName="TaxCatchAll" ma:showField="CatchAllData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description="" ma:hidden="true" ma:list="{f0b73731-752e-4b14-b24f-0fcf7db809c1}" ma:internalName="TaxCatchAllLabel" ma:readOnly="true" ma:showField="CatchAllDataLabel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6c5b17cd04246da82e5604daf08bc68" ma:index="24" nillable="true" ma:taxonomy="true" ma:internalName="j6c5b17cd04246da82e5604daf08bc68" ma:taxonomyFieldName="RMKeyword2" ma:displayName="RM Keyword 2" ma:default="" ma:fieldId="{36c5b17c-d042-46da-82e5-604daf08bc68}" ma:sspId="eb37f91c-4bb8-4ab3-bc5a-cd8753815459" ma:termSetId="6d4083f0-4a5b-4f0d-bf61-1a7bc95d06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ef09377e3444258679b6035a1ff93a" ma:index="26" nillable="true" ma:taxonomy="true" ma:internalName="g3ef09377e3444258679b6035a1ff93a" ma:taxonomyFieldName="RMKeyword3" ma:displayName="RM Keyword 3" ma:default="" ma:fieldId="{03ef0937-7e34-4425-8679-b6035a1ff93a}" ma:sspId="eb37f91c-4bb8-4ab3-bc5a-cd8753815459" ma:termSetId="4114c526-84fc-4c3e-bdac-645514365e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0fc526a5c840319a97fd94028e9904" ma:index="28" nillable="true" ma:taxonomy="true" ma:internalName="cd0fc526a5c840319a97fd94028e9904" ma:taxonomyFieldName="RMKeyword4" ma:displayName="RM Keyword 4" ma:default="" ma:fieldId="{cd0fc526-a5c8-4031-9a97-fd94028e9904}" ma:sspId="eb37f91c-4bb8-4ab3-bc5a-cd8753815459" ma:termSetId="35662a10-3587-4b3e-a59c-955899b591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b153ee974a4a57a7568e533217f2cb" ma:index="30" nillable="true" ma:taxonomy="true" ma:internalName="k5b153ee974a4a57a7568e533217f2cb" ma:taxonomyFieldName="ProtectiveMarking" ma:displayName="Protective Marking" ma:default="" ma:fieldId="{45b153ee-974a-4a57-a756-8e533217f2cb}" ma:sspId="eb37f91c-4bb8-4ab3-bc5a-cd8753815459" ma:termSetId="a21652b8-fc26-4b81-81c8-686b596c9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ransfertoArchives" ma:index="32" nillable="true" ma:displayName="Transfer to Archives" ma:default="0" ma:internalName="TransfertoArchives">
      <xsd:simpleType>
        <xsd:restriction base="dms:Boolean"/>
      </xsd:simpleType>
    </xsd:element>
    <xsd:element name="RecordNumber" ma:index="33" nillable="true" ma:displayName="Record Number" ma:indexed="true" ma:internalName="Record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18433-7710-49bd-9bb4-0bb85747556a" elementFormDefault="qualified">
    <xsd:import namespace="http://schemas.microsoft.com/office/2006/documentManagement/types"/>
    <xsd:import namespace="http://schemas.microsoft.com/office/infopath/2007/PartnerControls"/>
    <xsd:element name="_dlc_DocId" ma:index="3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 ma:index="2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CC xmlns="4600776d-0a3c-44b4-bff2-0ceaafb13046" xsi:nil="true"/>
    <DateSent xmlns="4600776d-0a3c-44b4-bff2-0ceaafb13046" xsi:nil="true"/>
    <RecordNumber xmlns="4600776d-0a3c-44b4-bff2-0ceaafb13046" xsi:nil="true"/>
    <To xmlns="4600776d-0a3c-44b4-bff2-0ceaafb13046" xsi:nil="true"/>
    <HasAttachments xmlns="4600776d-0a3c-44b4-bff2-0ceaafb13046">false</HasAttachments>
    <TaxCatchAll xmlns="4600776d-0a3c-44b4-bff2-0ceaafb13046">
      <Value>12</Value>
      <Value>4</Value>
      <Value>2</Value>
      <Value>134</Value>
    </TaxCatchAll>
    <g3ef09377e3444258679b6035a1ff93a xmlns="4600776d-0a3c-44b4-bff2-0ceaafb13046">
      <Terms xmlns="http://schemas.microsoft.com/office/infopath/2007/PartnerControls"/>
    </g3ef09377e3444258679b6035a1ff93a>
    <k5b153ee974a4a57a7568e533217f2cb xmlns="4600776d-0a3c-44b4-bff2-0ceaafb13046">
      <Terms xmlns="http://schemas.microsoft.com/office/infopath/2007/PartnerControls"/>
    </k5b153ee974a4a57a7568e533217f2cb>
    <Submitter xmlns="4600776d-0a3c-44b4-bff2-0ceaafb13046">
      <UserInfo>
        <DisplayName/>
        <AccountId xsi:nil="true"/>
        <AccountType/>
      </UserInfo>
    </Submitter>
    <CC xmlns="4600776d-0a3c-44b4-bff2-0ceaafb13046" xsi:nil="true"/>
    <j6c5b17cd04246da82e5604daf08bc68 xmlns="4600776d-0a3c-44b4-bff2-0ceaafb13046">
      <Terms xmlns="http://schemas.microsoft.com/office/infopath/2007/PartnerControls"/>
    </j6c5b17cd04246da82e5604daf08bc68>
    <ConversationID xmlns="4600776d-0a3c-44b4-bff2-0ceaafb13046" xsi:nil="true"/>
    <DateReceived xmlns="4600776d-0a3c-44b4-bff2-0ceaafb13046" xsi:nil="true"/>
    <TransfertoArchives xmlns="4600776d-0a3c-44b4-bff2-0ceaafb13046">false</TransfertoArchives>
    <From1 xmlns="4600776d-0a3c-44b4-bff2-0ceaafb13046" xsi:nil="true"/>
    <cd0fc526a5c840319a97fd94028e9904 xmlns="4600776d-0a3c-44b4-bff2-0ceaafb13046">
      <Terms xmlns="http://schemas.microsoft.com/office/infopath/2007/PartnerControls"/>
    </cd0fc526a5c840319a97fd94028e9904>
    <Fingerprint xmlns="4600776d-0a3c-44b4-bff2-0ceaafb13046" xsi:nil="true"/>
    <ConversationTopic xmlns="4600776d-0a3c-44b4-bff2-0ceaafb13046" xsi:nil="true"/>
    <c4838c65c76546ae93d5703426802f7f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Scrutiny</TermName>
          <TermId xmlns="http://schemas.microsoft.com/office/infopath/2007/PartnerControls">c40e1206-65f3-4fdf-a232-d54039a38d0a</TermId>
        </TermInfo>
      </Terms>
    </c4838c65c76546ae93d5703426802f7f>
    <_dlc_DocId xmlns="6ab18433-7710-49bd-9bb4-0bb85747556a">HCCHEALTH-159081307-25589</_dlc_DocId>
    <_dlc_DocIdUrl xmlns="6ab18433-7710-49bd-9bb4-0bb85747556a">
      <Url>https://hopuk.sharepoint.com/sites/hcc-Health/_layouts/15/DocIdRedir.aspx?ID=HCCHEALTH-159081307-25589</Url>
      <Description>HCCHEALTH-159081307-25589</Description>
    </_dlc_DocIdUrl>
  </documentManagement>
</p:properties>
</file>

<file path=customXml/item4.xml><?xml version="1.0" encoding="utf-8"?>
<?mso-contentType ?>
<SharedContentType xmlns="Microsoft.SharePoint.Taxonomy.ContentTypeSync" SourceId="eb37f91c-4bb8-4ab3-bc5a-cd8753815459" ContentTypeId="0x010100E384AEB62CB4B84C9B739A3C1591DDDF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8A704F6-8C14-4320-84F3-0F27B55FCA39}"/>
</file>

<file path=customXml/itemProps2.xml><?xml version="1.0" encoding="utf-8"?>
<ds:datastoreItem xmlns:ds="http://schemas.openxmlformats.org/officeDocument/2006/customXml" ds:itemID="{C1786171-6396-43CF-9DDF-230B52E04F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E84345-6194-43A2-8BFD-F4D32DE106C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A778853E-B532-4E93-9E43-33DD7EF7D3F0}"/>
</file>

<file path=customXml/itemProps5.xml><?xml version="1.0" encoding="utf-8"?>
<ds:datastoreItem xmlns:ds="http://schemas.openxmlformats.org/officeDocument/2006/customXml" ds:itemID="{28359808-E4BE-4448-A734-E13872D642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HSCC Table A (i)</vt:lpstr>
      <vt:lpstr>HSCC Table A (ii)</vt:lpstr>
      <vt:lpstr>HSCC Table B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Thomas, Jessica</dc:creator>
  <cp:keywords/>
  <dc:description/>
  <cp:lastModifiedBy>GILL, Sandeep</cp:lastModifiedBy>
  <cp:revision/>
  <dcterms:created xsi:type="dcterms:W3CDTF">2022-02-22T16:24:36Z</dcterms:created>
  <dcterms:modified xsi:type="dcterms:W3CDTF">2022-02-23T14:58:20Z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0x010100E384AEB62CB4B84C9B739A3C1591DDDF00DDB400B648078F4D986FCC922426B44E</vt:lpwstr>
  </property>
  <property fmtid="{D5CDD505-2E9C-101B-9397-08002B2CF9AE}" pid="5" name="e6f926d7f5b14a74bee86c3452d91372">
    <vt:lpwstr>2021-22|96b889cb-bf30-4d4e-a7d4-109b091b8c4a</vt:lpwstr>
  </property>
  <property fmtid="{D5CDD505-2E9C-101B-9397-08002B2CF9AE}" pid="6" name="_dlc_DocIdItemGuid">
    <vt:lpwstr>7a3cb9ff-7e9b-44e0-b895-d1bc0bdd965e</vt:lpwstr>
  </property>
  <property fmtid="{D5CDD505-2E9C-101B-9397-08002B2CF9AE}" pid="7" name="RMKeyword3">
    <vt:lpwstr/>
  </property>
  <property fmtid="{D5CDD505-2E9C-101B-9397-08002B2CF9AE}" pid="8" name="Sessions">
    <vt:lpwstr>134;#2021-22|96b889cb-bf30-4d4e-a7d4-109b091b8c4a</vt:lpwstr>
  </property>
  <property fmtid="{D5CDD505-2E9C-101B-9397-08002B2CF9AE}" pid="9" name="n78ca1497cf6442fb3babdda785c85ae">
    <vt:lpwstr>Background|52e800aa-2516-4a86-ad17-7113948d0061</vt:lpwstr>
  </property>
  <property fmtid="{D5CDD505-2E9C-101B-9397-08002B2CF9AE}" pid="10" name="j3dc9349b3384741bd6025ba1321f3a9">
    <vt:lpwstr>Circulated|ad62bcf4-b27f-4d2f-9d17-655c57cc4992</vt:lpwstr>
  </property>
  <property fmtid="{D5CDD505-2E9C-101B-9397-08002B2CF9AE}" pid="11" name="RMKeyword4">
    <vt:lpwstr/>
  </property>
  <property fmtid="{D5CDD505-2E9C-101B-9397-08002B2CF9AE}" pid="12" name="RMKeyword2">
    <vt:lpwstr/>
  </property>
  <property fmtid="{D5CDD505-2E9C-101B-9397-08002B2CF9AE}" pid="13" name="Inquiry">
    <vt:lpwstr/>
  </property>
  <property fmtid="{D5CDD505-2E9C-101B-9397-08002B2CF9AE}" pid="14" name="Circulation">
    <vt:lpwstr>4;#Circulated|ad62bcf4-b27f-4d2f-9d17-655c57cc4992</vt:lpwstr>
  </property>
  <property fmtid="{D5CDD505-2E9C-101B-9397-08002B2CF9AE}" pid="15" name="ja5e4d000da44b5490ce6b4249309924">
    <vt:lpwstr/>
  </property>
  <property fmtid="{D5CDD505-2E9C-101B-9397-08002B2CF9AE}" pid="16" name="ProtectiveMarking">
    <vt:lpwstr/>
  </property>
  <property fmtid="{D5CDD505-2E9C-101B-9397-08002B2CF9AE}" pid="17" name="Category">
    <vt:lpwstr>12;#Background|52e800aa-2516-4a86-ad17-7113948d0061</vt:lpwstr>
  </property>
  <property fmtid="{D5CDD505-2E9C-101B-9397-08002B2CF9AE}" pid="18" name="RMKeyword1">
    <vt:lpwstr>2;#Scrutiny|c40e1206-65f3-4fdf-a232-d54039a38d0a</vt:lpwstr>
  </property>
  <property fmtid="{D5CDD505-2E9C-101B-9397-08002B2CF9AE}" pid="19" name="Meeting Date">
    <vt:filetime>2022-03-01T00:00:00Z</vt:filetime>
  </property>
</Properties>
</file>